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对账!$1:$76</definedName>
  </definedNames>
  <calcPr calcId="144525"/>
</workbook>
</file>

<file path=xl/sharedStrings.xml><?xml version="1.0" encoding="utf-8"?>
<sst xmlns="http://schemas.openxmlformats.org/spreadsheetml/2006/main" count="2499" uniqueCount="582">
  <si>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</si>
  <si>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</si>
  <si>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</si>
  <si>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</si>
  <si>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</si>
  <si>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</si>
  <si>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</si>
  <si>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</si>
  <si>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</si>
  <si>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</si>
  <si>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</si>
  <si>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</si>
  <si>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</si>
  <si>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</si>
  <si>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</si>
  <si>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</si>
  <si>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</si>
  <si>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</si>
  <si>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</si>
  <si>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</si>
  <si>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</si>
  <si>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</si>
  <si>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</si>
  <si>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</si>
  <si>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</si>
  <si>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21893625423	</t>
  </si>
  <si>
    <t>Ctrip</t>
  </si>
  <si>
    <t>正常</t>
  </si>
  <si>
    <t>[曼谷]标准酒店 - 曼谷大都会大厦(The Standard, Bangkok Mahanakhon)(101925614)</t>
  </si>
  <si>
    <t>标准特大床房(至少连住2晚及以上)&lt;双人入住&gt;&lt;不适用泰国客人&gt;&lt;双早&gt;</t>
  </si>
  <si>
    <t>CNY</t>
  </si>
  <si>
    <t>TEH/CHUN SIONG</t>
  </si>
  <si>
    <t>CA9812230816CNY-H</t>
  </si>
  <si>
    <t>未提现</t>
  </si>
  <si>
    <t>携程开票</t>
  </si>
  <si>
    <t xml:space="preserve">	</t>
  </si>
  <si>
    <t xml:space="preserve">201311016	</t>
  </si>
  <si>
    <t xml:space="preserve">23239824530	</t>
  </si>
  <si>
    <t>[邦劳]阿罗纳海滩赫纳度假村(Henann Resort Alona Beach)(15141076)</t>
  </si>
  <si>
    <t>尊贵房(直通泳池)(至少连住2晚及以上)&lt;三人入住&gt;&lt;早餐&gt;</t>
  </si>
  <si>
    <t>Choi/Jong Ho</t>
  </si>
  <si>
    <t xml:space="preserve">HBM249-253	</t>
  </si>
  <si>
    <t xml:space="preserve">999223743582122	</t>
  </si>
  <si>
    <t>[普吉岛]普吉假日酒店(Holiday Inn Resort Phuket, an IHG Hotel)(17139759)</t>
  </si>
  <si>
    <t>标准房（1张特大床）&lt;双人入住&gt;&lt;双早&gt;</t>
  </si>
  <si>
    <t>WANG/YUWEI,LU/TING</t>
  </si>
  <si>
    <t xml:space="preserve">999223750467389	</t>
  </si>
  <si>
    <t>HE/WEI</t>
  </si>
  <si>
    <t xml:space="preserve">16083048	</t>
  </si>
  <si>
    <t xml:space="preserve">999223750479926	</t>
  </si>
  <si>
    <t>标准房（2张双人床）&lt;双人入住&gt;&lt;双早&gt;</t>
  </si>
  <si>
    <t xml:space="preserve">16082547	</t>
  </si>
  <si>
    <t>取消</t>
  </si>
  <si>
    <t xml:space="preserve">999223765104020	</t>
  </si>
  <si>
    <t xml:space="preserve">999223766309782	</t>
  </si>
  <si>
    <t xml:space="preserve">999223786223870	</t>
  </si>
  <si>
    <t xml:space="preserve">999223810899568	</t>
  </si>
  <si>
    <t xml:space="preserve">16218547	</t>
  </si>
  <si>
    <t xml:space="preserve">999223926358251	</t>
  </si>
  <si>
    <t>标准房&lt;双人入住&gt;&lt;双早&gt;</t>
  </si>
  <si>
    <t>DU/TAO,LYU/HU</t>
  </si>
  <si>
    <t xml:space="preserve">16454297	</t>
  </si>
  <si>
    <t xml:space="preserve">23992747036	</t>
  </si>
  <si>
    <t>尊贵房(至少连住2晚及以上)&lt;特价大促销&gt;&lt;三人入住&gt;&lt;早餐&gt;</t>
  </si>
  <si>
    <t>MOON/SEUNGHYUN</t>
  </si>
  <si>
    <t xml:space="preserve">HBLMNL012-3026	</t>
  </si>
  <si>
    <t xml:space="preserve">999224058425185	</t>
  </si>
  <si>
    <t>家庭房(至少连住2晚及以上)&lt;特价大促销&gt;&lt;五人入住&gt;&lt;早餐&gt;</t>
  </si>
  <si>
    <t>JIEUN/NAM</t>
  </si>
  <si>
    <t xml:space="preserve">HBLMNL012-3045	</t>
  </si>
  <si>
    <t xml:space="preserve">999224100653571	</t>
  </si>
  <si>
    <t>Kwon/Jinhwa</t>
  </si>
  <si>
    <t xml:space="preserve">HBLMNL012-3068	</t>
  </si>
  <si>
    <t xml:space="preserve">999224325161259	</t>
  </si>
  <si>
    <t>[普吉岛]芭东帕拉贡水疗度假酒店(Patong Paragon Resort &amp; Spa)(106540520)</t>
  </si>
  <si>
    <t>豪华房(连住3晚及以上)&lt;双人入住&gt;&lt;双早&gt;</t>
  </si>
  <si>
    <t>Dvora/Avi,Dvora/Avi</t>
  </si>
  <si>
    <t xml:space="preserve">999224325162130	</t>
  </si>
  <si>
    <t xml:space="preserve">233487	</t>
  </si>
  <si>
    <t xml:space="preserve">999224325162947	</t>
  </si>
  <si>
    <t xml:space="preserve">233488	</t>
  </si>
  <si>
    <t xml:space="preserve">999224538874875	</t>
  </si>
  <si>
    <t>豪华房(直通泳池)(连住3晚及以上)&lt;双人入住&gt;&lt;双早&gt;</t>
  </si>
  <si>
    <t>CHOI/YUN GYU,CHOI/YUN GYU</t>
  </si>
  <si>
    <t xml:space="preserve">234004	</t>
  </si>
  <si>
    <t xml:space="preserve">999224540069651	</t>
  </si>
  <si>
    <t>McGowan/Lauren</t>
  </si>
  <si>
    <t xml:space="preserve">234005	</t>
  </si>
  <si>
    <t xml:space="preserve">999224547953868	</t>
  </si>
  <si>
    <t>Mathew/Daisy,Mathew/Daisy</t>
  </si>
  <si>
    <t xml:space="preserve">234033	</t>
  </si>
  <si>
    <t xml:space="preserve">999224794367369	</t>
  </si>
  <si>
    <t>[薄荷岛]贝尔福度假酒店(The Bellevue Resort)(15173642)</t>
  </si>
  <si>
    <t>豪华房(至少连住2晚及以上)&lt;特价大促销&gt;&lt;双人入住&gt;&lt;双早&gt;</t>
  </si>
  <si>
    <t>KOJIMA/ARYO</t>
  </si>
  <si>
    <t xml:space="preserve">999224843025805	</t>
  </si>
  <si>
    <t>Haarhoff/Candice</t>
  </si>
  <si>
    <t xml:space="preserve">234735	</t>
  </si>
  <si>
    <t xml:space="preserve">999224872404928	</t>
  </si>
  <si>
    <t>尊贵房(连住3晚及以上)&lt;特价大促销&gt;&lt;三人入住&gt;&lt;早餐&gt;</t>
  </si>
  <si>
    <t>Kim/Jei</t>
  </si>
  <si>
    <t xml:space="preserve">HRABIBUZ7PK8	</t>
  </si>
  <si>
    <t xml:space="preserve">24895376801	</t>
  </si>
  <si>
    <t>Liao/Xiang,Gao/Hongchao</t>
  </si>
  <si>
    <t xml:space="preserve">20170803	</t>
  </si>
  <si>
    <t xml:space="preserve">999224930116525	</t>
  </si>
  <si>
    <t>豪华房(连住3晚及以上)&lt;特价大促销&gt;&lt;三人入住&gt;&lt;早餐&gt;</t>
  </si>
  <si>
    <t>SHIN/Dongjun</t>
  </si>
  <si>
    <t xml:space="preserve">999224953486047	</t>
  </si>
  <si>
    <t>[拉普拉普]蓝水马里巴哥海滩度假村(Bluewater Maribago Beach Resort)(102318645)</t>
  </si>
  <si>
    <t>尊贵豪华房(至少连住2晚及以上)&lt;今日特价 &gt;&lt;三人入住&gt;&lt;早餐&gt;</t>
  </si>
  <si>
    <t>KASE/KEI</t>
  </si>
  <si>
    <t xml:space="preserve">135707	</t>
  </si>
  <si>
    <t xml:space="preserve">999224987996339	</t>
  </si>
  <si>
    <t>豪华房(连住3晚及以上)&lt;特惠专享&gt;&lt;双人入住&gt;&lt;双早&gt;</t>
  </si>
  <si>
    <t>PARK/JI HUN</t>
  </si>
  <si>
    <t xml:space="preserve">HBLMNL012-3296；HBLMNL012-2289	</t>
  </si>
  <si>
    <t xml:space="preserve">999224992646741	</t>
  </si>
  <si>
    <t>Puah/Zhe Ying</t>
  </si>
  <si>
    <t xml:space="preserve">235162	</t>
  </si>
  <si>
    <t xml:space="preserve">999225012971185	</t>
  </si>
  <si>
    <t>豪华房(至少连住2晚及以上)&lt;双人入住&gt;&lt;双早&gt;</t>
  </si>
  <si>
    <t>Paul/Srabasti,Paul/Srabasti</t>
  </si>
  <si>
    <t xml:space="preserve">235225	</t>
  </si>
  <si>
    <t xml:space="preserve">999225021553441	</t>
  </si>
  <si>
    <t>Bajaj /Sanjiv,Bajaj /Sanjiv</t>
  </si>
  <si>
    <t xml:space="preserve">235236	</t>
  </si>
  <si>
    <t xml:space="preserve">999225036606633	</t>
  </si>
  <si>
    <t>尊贵豪华房(至少连住2晚及以上)&lt;今日特价 &gt;&lt;双人入住&gt;&lt;双早&gt;</t>
  </si>
  <si>
    <t>KIM/JIHYUN</t>
  </si>
  <si>
    <t xml:space="preserve">137059	</t>
  </si>
  <si>
    <t xml:space="preserve">999225054483026	</t>
  </si>
  <si>
    <t>kumar/Rupinder,kumar/Rupinder</t>
  </si>
  <si>
    <t xml:space="preserve">235319	</t>
  </si>
  <si>
    <t xml:space="preserve">999225103937243	</t>
  </si>
  <si>
    <t>豪华房(住2晚或2晚的倍数)&lt;特惠&gt;&lt;双人入住&gt;&lt;双早&gt;</t>
  </si>
  <si>
    <t>Yeo/Inji,Yeo/Inji</t>
  </si>
  <si>
    <t xml:space="preserve">HBLMNL012-3005	</t>
  </si>
  <si>
    <t xml:space="preserve">999225124694080	</t>
  </si>
  <si>
    <t>YANAGISAWA/HARUMI,YANAGISAWA/HARUMI,YANAGISAWA/HARUMI,YANAGISAWA/HARUMI</t>
  </si>
  <si>
    <t xml:space="preserve">235476	</t>
  </si>
  <si>
    <t xml:space="preserve">999225133017170	</t>
  </si>
  <si>
    <t>豪华房(至少连住2晚及以上)&lt;特价大促销&gt;&lt;三人入住&gt;&lt;早餐&gt;</t>
  </si>
  <si>
    <t>Kyoungeun/Park,Kyoungeun/Park,Kyoungeun/Park</t>
  </si>
  <si>
    <t xml:space="preserve">20172768	</t>
  </si>
  <si>
    <t xml:space="preserve">999225136910250	</t>
  </si>
  <si>
    <t>Richards/Emma</t>
  </si>
  <si>
    <t xml:space="preserve">235549	</t>
  </si>
  <si>
    <t xml:space="preserve">999225168075815	</t>
  </si>
  <si>
    <t>Smith/Joshua</t>
  </si>
  <si>
    <t xml:space="preserve">235577	</t>
  </si>
  <si>
    <t xml:space="preserve">999225177406866	</t>
  </si>
  <si>
    <t>Legaspi/Chrissie</t>
  </si>
  <si>
    <t xml:space="preserve">20173062	</t>
  </si>
  <si>
    <t xml:space="preserve">999225181861315	</t>
  </si>
  <si>
    <t>Dsouza/Ivan Brandon Keith,Dsouza/Ivan Brandon Keith</t>
  </si>
  <si>
    <t xml:space="preserve">235636	</t>
  </si>
  <si>
    <t xml:space="preserve">999225212146682	</t>
  </si>
  <si>
    <t>Samal/Cassandra,Samal/Cassandra</t>
  </si>
  <si>
    <t xml:space="preserve">20173326	</t>
  </si>
  <si>
    <t xml:space="preserve">999225217956254	</t>
  </si>
  <si>
    <t>LEE/Dong Geon,LEE/Dong Geon</t>
  </si>
  <si>
    <t xml:space="preserve">137062	</t>
  </si>
  <si>
    <t xml:space="preserve">999225235685451	</t>
  </si>
  <si>
    <t>LEE/EUNJIN</t>
  </si>
  <si>
    <t xml:space="preserve">HBM251-698	</t>
  </si>
  <si>
    <t xml:space="preserve">999225248464360	</t>
  </si>
  <si>
    <t>Somani/Aditya,Somani/Aditya,Somani/Aditya,Somani/Aditya</t>
  </si>
  <si>
    <t xml:space="preserve">235709	</t>
  </si>
  <si>
    <t xml:space="preserve">999225256783262	</t>
  </si>
  <si>
    <t>MAYOST/Salomon</t>
  </si>
  <si>
    <t xml:space="preserve">235733	</t>
  </si>
  <si>
    <t xml:space="preserve">25280273705	</t>
  </si>
  <si>
    <t>LEI/JUNHUI,LEI/CHUNHONG</t>
  </si>
  <si>
    <t>HRABIBMDNE19</t>
  </si>
  <si>
    <t xml:space="preserve">HRABIB59V8XW	</t>
  </si>
  <si>
    <t xml:space="preserve">999225287267059	</t>
  </si>
  <si>
    <t>XIE/HANXUN,CHEN/LIN,WANG/XIUYING,HU/SINAN,LIU/HONGCHENG,LIU/RUI,CHEN/YANLING,ZHAO/DAN</t>
  </si>
  <si>
    <t xml:space="preserve">20174145	</t>
  </si>
  <si>
    <t xml:space="preserve">999225309039939	</t>
  </si>
  <si>
    <t>XU/YUNJIAO</t>
  </si>
  <si>
    <t xml:space="preserve">999225373820404	</t>
  </si>
  <si>
    <t>KIM/DANBI</t>
  </si>
  <si>
    <t xml:space="preserve">HBLMNL012-3095	</t>
  </si>
  <si>
    <t xml:space="preserve">999225376658801	</t>
  </si>
  <si>
    <t>GUPTA/ANKIT,GUPTA/ANKIT,GUPTA/ANKIT,GUPTA/ANKIT</t>
  </si>
  <si>
    <t xml:space="preserve">235881	</t>
  </si>
  <si>
    <t xml:space="preserve">999225413667698	</t>
  </si>
  <si>
    <t>CHA/SEONYOUNG</t>
  </si>
  <si>
    <t xml:space="preserve">HRABIB41BGM0	</t>
  </si>
  <si>
    <t xml:space="preserve">999225489691879	</t>
  </si>
  <si>
    <t>SEONG/MIHYEON</t>
  </si>
  <si>
    <t xml:space="preserve">HRABIBQSE8ZG	</t>
  </si>
  <si>
    <t xml:space="preserve">999225489870287	</t>
  </si>
  <si>
    <t>ZUO/JING,YAO/YAN,ZUO/YIYOU,ZUO/YUANCHAO</t>
  </si>
  <si>
    <t xml:space="preserve">999224033530063	</t>
  </si>
  <si>
    <t>Huang/Yiqing</t>
  </si>
  <si>
    <t xml:space="preserve">16647050	</t>
  </si>
  <si>
    <t xml:space="preserve">999224033538494	</t>
  </si>
  <si>
    <t>Chen/Lizhu,Wu/Jianqing</t>
  </si>
  <si>
    <t xml:space="preserve">16647297	</t>
  </si>
  <si>
    <t xml:space="preserve">999225552172148	</t>
  </si>
  <si>
    <t>kim/taegyun,kim/taegyun</t>
  </si>
  <si>
    <t xml:space="preserve">138530	</t>
  </si>
  <si>
    <t xml:space="preserve">999225559037414	</t>
  </si>
  <si>
    <t>John Tejero/Robert,John Tejero/Robert</t>
  </si>
  <si>
    <t xml:space="preserve">20175617	</t>
  </si>
  <si>
    <t xml:space="preserve">999225559932749	</t>
  </si>
  <si>
    <t>Kim/Minsu,Kim/Minsu</t>
  </si>
  <si>
    <t xml:space="preserve">999225542878320	</t>
  </si>
  <si>
    <t>[拉普拉普]种植园湾水疗度假村(Plantation Bay Resort and Spa)(53934322)</t>
  </si>
  <si>
    <t>池畔房(至少连住2晚及以上)&lt;特惠&gt;&lt;四人入住&gt;&lt;中宾&gt;&lt;无早&gt;</t>
  </si>
  <si>
    <t>WANG/CHIH CHUNG</t>
  </si>
  <si>
    <t xml:space="preserve">1337904	</t>
  </si>
  <si>
    <t xml:space="preserve">25574266372	</t>
  </si>
  <si>
    <t>LI/YUN,CHEN/KEHAN,ZHAO/KANG,ZHAO/ENZE</t>
  </si>
  <si>
    <t xml:space="preserve">236250	</t>
  </si>
  <si>
    <t xml:space="preserve">999225587129292	</t>
  </si>
  <si>
    <t>Gupta/Garima,Gupta/Garima</t>
  </si>
  <si>
    <t xml:space="preserve">236272	</t>
  </si>
  <si>
    <t xml:space="preserve">999225604459470	</t>
  </si>
  <si>
    <t>Hwang/Sun-Jung,Hwang/Sun-Jung</t>
  </si>
  <si>
    <t xml:space="preserve">138957	</t>
  </si>
  <si>
    <t xml:space="preserve">999225611578960	</t>
  </si>
  <si>
    <t>KIM/HOYOUNG</t>
  </si>
  <si>
    <t xml:space="preserve">999225617339317	</t>
  </si>
  <si>
    <t>[普吉岛]普吉岛苏林酒店(The Surin Phuket)(110624511)</t>
  </si>
  <si>
    <t>一卧室山坡小屋(至少连住2晚及以上)&lt;特惠专享&gt;&lt;双人入住&gt;&lt;双早&gt;</t>
  </si>
  <si>
    <t>SHANG/XUEBIN,TAO/LIXIN</t>
  </si>
  <si>
    <t xml:space="preserve">176667398	</t>
  </si>
  <si>
    <t xml:space="preserve">999225662937816	</t>
  </si>
  <si>
    <t>Ryu/Sujin,Ryu/Sujin,Ryu/Sujin</t>
  </si>
  <si>
    <t xml:space="preserve">139146	</t>
  </si>
  <si>
    <t xml:space="preserve">25664188899	</t>
  </si>
  <si>
    <t>一卧室山坡小屋&lt;特惠专享&gt;&lt;双人入住&gt;&lt;双早&gt;</t>
  </si>
  <si>
    <t>WU/JIA,Tong/Xi</t>
  </si>
  <si>
    <t xml:space="preserve">177834529	</t>
  </si>
  <si>
    <t xml:space="preserve">999225664197140	</t>
  </si>
  <si>
    <t>ZHU/GUANGRONG</t>
  </si>
  <si>
    <t xml:space="preserve">177834950	</t>
  </si>
  <si>
    <t xml:space="preserve">25696417398	</t>
  </si>
  <si>
    <t>WANG/YUNING,MEI/TIANJIAO</t>
  </si>
  <si>
    <t xml:space="preserve">177598126	</t>
  </si>
  <si>
    <t xml:space="preserve">999225702261108	</t>
  </si>
  <si>
    <t>海滩豪华套房&lt;特惠专享&gt;&lt;双人入住&gt;&lt;双早&gt;</t>
  </si>
  <si>
    <t>HU/XINGER,MAO/KAISHUO</t>
  </si>
  <si>
    <t xml:space="preserve">177866306	</t>
  </si>
  <si>
    <t xml:space="preserve">999225753124799	</t>
  </si>
  <si>
    <t>豪华房&lt;双人入住&gt;&lt;升级特惠&gt;&lt;双早&gt;</t>
  </si>
  <si>
    <t>Tang/Zhen</t>
  </si>
  <si>
    <t xml:space="preserve">20176966	</t>
  </si>
  <si>
    <t xml:space="preserve">999225848315431	</t>
  </si>
  <si>
    <t>Sanchez/Patrick,Sanchez/Patrick</t>
  </si>
  <si>
    <t xml:space="preserve">20177755	</t>
  </si>
  <si>
    <t xml:space="preserve">999225851848652	</t>
  </si>
  <si>
    <t>LIU/PENGCHENG,FANG/YONG</t>
  </si>
  <si>
    <t xml:space="preserve">20177756	</t>
  </si>
  <si>
    <t xml:space="preserve">999225949313213	</t>
  </si>
  <si>
    <t>ZHANG/YIWEN,LIU/YINGJIN</t>
  </si>
  <si>
    <t xml:space="preserve">20178730	</t>
  </si>
  <si>
    <t xml:space="preserve">999225996919092	</t>
  </si>
  <si>
    <t>Jose Lisondra/Adrian,Jose Lisondra/Adrian</t>
  </si>
  <si>
    <t xml:space="preserve">20178948	</t>
  </si>
  <si>
    <t xml:space="preserve">999224119522947	</t>
  </si>
  <si>
    <t>赔款</t>
  </si>
  <si>
    <t>kim/sukhi</t>
  </si>
  <si>
    <t>CA9812230811CNY</t>
  </si>
  <si>
    <t>提现中</t>
  </si>
  <si>
    <t>，</t>
  </si>
  <si>
    <t>本期扣款2666元</t>
  </si>
  <si>
    <t>A230816100235481</t>
  </si>
  <si>
    <t>CNY / HKD 当前参考汇率: 1.068416323</t>
  </si>
  <si>
    <t>总计：251798 CNY/
269025.09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</si>
  <si>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</si>
  <si>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</si>
  <si>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</si>
  <si>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</si>
  <si>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</si>
  <si>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</si>
  <si>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</si>
  <si>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</si>
  <si>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</si>
  <si>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</si>
  <si>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</si>
  <si>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</si>
  <si>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</si>
  <si>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</si>
  <si>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</si>
  <si>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</si>
  <si>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</si>
  <si>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</si>
  <si>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</si>
  <si>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2022-12-12</t>
  </si>
  <si>
    <t>2867160</t>
  </si>
  <si>
    <t>标准酒店 - 曼谷大都会大厦</t>
  </si>
  <si>
    <t>CHUN SIONG TEH</t>
  </si>
  <si>
    <t>2023-08-04</t>
  </si>
  <si>
    <t>2023-08-06</t>
  </si>
  <si>
    <t>退房日半月结</t>
  </si>
  <si>
    <t>2224.00</t>
  </si>
  <si>
    <t>RMB</t>
  </si>
  <si>
    <t>0</t>
  </si>
  <si>
    <t>0.00</t>
  </si>
  <si>
    <t>wisdom(携程)</t>
  </si>
  <si>
    <t>01.010189</t>
  </si>
  <si>
    <t>2022-12-12 15:11:02</t>
  </si>
  <si>
    <t>否</t>
  </si>
  <si>
    <t>汇智国际旅游发展有限公司</t>
  </si>
  <si>
    <t>直采</t>
  </si>
  <si>
    <t>泰国</t>
  </si>
  <si>
    <t>2023-03-18</t>
  </si>
  <si>
    <t>3150048</t>
  </si>
  <si>
    <t>阿罗纳海滩赫纳度假村</t>
  </si>
  <si>
    <t>2023-07-28</t>
  </si>
  <si>
    <t>2023-08-02</t>
  </si>
  <si>
    <t>10750.00</t>
  </si>
  <si>
    <t>2023-03-18 12:46:09</t>
  </si>
  <si>
    <t>菲律宾</t>
  </si>
  <si>
    <t>2023-04-20</t>
  </si>
  <si>
    <t>3255854</t>
  </si>
  <si>
    <t>普吉假日酒店 (政府卫生认证)</t>
  </si>
  <si>
    <t>2023-08-14</t>
  </si>
  <si>
    <t>2023-08-15</t>
  </si>
  <si>
    <t>610.00</t>
  </si>
  <si>
    <t>2023-04-20 17:42:17</t>
  </si>
  <si>
    <t>3255869</t>
  </si>
  <si>
    <t>HE WEI</t>
  </si>
  <si>
    <t>2023-04-20 17:45:58</t>
  </si>
  <si>
    <t>2023-04-26</t>
  </si>
  <si>
    <t>3292297</t>
  </si>
  <si>
    <t>CHEN HUA,REN XIANFENG</t>
  </si>
  <si>
    <t>2023-07-29</t>
  </si>
  <si>
    <t>4880.00</t>
  </si>
  <si>
    <t>2023-04-27 16:22:12</t>
  </si>
  <si>
    <t>999225103937243,</t>
  </si>
  <si>
    <t>2023-04-29</t>
  </si>
  <si>
    <t>3303033</t>
  </si>
  <si>
    <t>Yeo Inji</t>
  </si>
  <si>
    <t>2023-07-12 19:26:29</t>
  </si>
  <si>
    <t>2023-04-30</t>
  </si>
  <si>
    <t>3307253</t>
  </si>
  <si>
    <t>577.00</t>
  </si>
  <si>
    <t>2023-05-01 17:22:29</t>
  </si>
  <si>
    <t>2023-05-04</t>
  </si>
  <si>
    <t>3323339</t>
  </si>
  <si>
    <t>2023-07-31</t>
  </si>
  <si>
    <t>2023-08-05</t>
  </si>
  <si>
    <t>7115.00</t>
  </si>
  <si>
    <t>2023-05-04 10:50:36</t>
  </si>
  <si>
    <t>2023-05-07</t>
  </si>
  <si>
    <t>3336198</t>
  </si>
  <si>
    <t>2023-05-07 15:26:09</t>
  </si>
  <si>
    <t>3336259</t>
  </si>
  <si>
    <t>Chen Lizhu,Wu Jianqing</t>
  </si>
  <si>
    <t>2023-05-07 15:31:15</t>
  </si>
  <si>
    <t>2023-05-08</t>
  </si>
  <si>
    <t>3343161</t>
  </si>
  <si>
    <t>2023-07-30</t>
  </si>
  <si>
    <t>2023-08-01</t>
  </si>
  <si>
    <t>5332.00</t>
  </si>
  <si>
    <t>2023-05-09 16:25:55</t>
  </si>
  <si>
    <t>2023-05-11</t>
  </si>
  <si>
    <t>3357899</t>
  </si>
  <si>
    <t>2023-08-10</t>
  </si>
  <si>
    <t>5830.00</t>
  </si>
  <si>
    <t>2023-05-12 11:40:34</t>
  </si>
  <si>
    <t>999225373820404,</t>
  </si>
  <si>
    <t>2023-05-15</t>
  </si>
  <si>
    <t>3377070</t>
  </si>
  <si>
    <t>2023-08-08</t>
  </si>
  <si>
    <t>2023-07-17 10:28:47</t>
  </si>
  <si>
    <t>2023-05-21</t>
  </si>
  <si>
    <t>3401682</t>
  </si>
  <si>
    <t>芭东帕拉贡温泉度假酒店 (SHA Extra Plus)</t>
  </si>
  <si>
    <t>1296.00</t>
  </si>
  <si>
    <t>2023-05-23 14:55:39</t>
  </si>
  <si>
    <t>3402480</t>
  </si>
  <si>
    <t>2023-05-23 15:05:29</t>
  </si>
  <si>
    <t>3402485</t>
  </si>
  <si>
    <t>Dvora Avi</t>
  </si>
  <si>
    <t>2023-05-23 15:06:38</t>
  </si>
  <si>
    <t>2023-06-01</t>
  </si>
  <si>
    <t>3448930</t>
  </si>
  <si>
    <t>1638.00</t>
  </si>
  <si>
    <t>2023-06-02 11:47:06</t>
  </si>
  <si>
    <t>3449461</t>
  </si>
  <si>
    <t>2023-08-09</t>
  </si>
  <si>
    <t>1944.00</t>
  </si>
  <si>
    <t>2023-06-02 11:48:48</t>
  </si>
  <si>
    <t>2023-06-02</t>
  </si>
  <si>
    <t>3451925</t>
  </si>
  <si>
    <t>1617.00</t>
  </si>
  <si>
    <t>2023-06-02 14:42:52</t>
  </si>
  <si>
    <t>2023-06-15</t>
  </si>
  <si>
    <t>3509449</t>
  </si>
  <si>
    <t>贝尔福度假酒店</t>
  </si>
  <si>
    <t>6000.00</t>
  </si>
  <si>
    <t>2023-06-16 09:53:06</t>
  </si>
  <si>
    <t>2023-06-19</t>
  </si>
  <si>
    <t>3523383</t>
  </si>
  <si>
    <t>Haarhoff Candice</t>
  </si>
  <si>
    <t>2023-08-11</t>
  </si>
  <si>
    <t>972.00</t>
  </si>
  <si>
    <t>2023-06-19 13:09:34</t>
  </si>
  <si>
    <t>2023-06-20</t>
  </si>
  <si>
    <t>3530231</t>
  </si>
  <si>
    <t>2023-08-12</t>
  </si>
  <si>
    <t>5500.00</t>
  </si>
  <si>
    <t>2023-06-22 12:00:15</t>
  </si>
  <si>
    <t>2023-06-21</t>
  </si>
  <si>
    <t>3535472</t>
  </si>
  <si>
    <t>Liao Xiang,Gao Hongchao</t>
  </si>
  <si>
    <t>2023-08-13</t>
  </si>
  <si>
    <t>3133.00</t>
  </si>
  <si>
    <t>2023-06-22 12:35:33</t>
  </si>
  <si>
    <t>2023-06-24</t>
  </si>
  <si>
    <t>3544552</t>
  </si>
  <si>
    <t>SHIN Dongjun</t>
  </si>
  <si>
    <t>2023-07-27</t>
  </si>
  <si>
    <t>10788.00</t>
  </si>
  <si>
    <t>2023-06-30 10:23:26</t>
  </si>
  <si>
    <t>2023-06-25</t>
  </si>
  <si>
    <t>3550330</t>
  </si>
  <si>
    <t>宿务迈瑞柏高碧海度假村</t>
  </si>
  <si>
    <t>4460.00</t>
  </si>
  <si>
    <t>2023-06-29 10:32:44</t>
  </si>
  <si>
    <t>2023-06-27</t>
  </si>
  <si>
    <t>3558276</t>
  </si>
  <si>
    <t>2023-08-03</t>
  </si>
  <si>
    <t>2023-08-07</t>
  </si>
  <si>
    <t>8000.00</t>
  </si>
  <si>
    <t>2023-08-03 13:21:36</t>
  </si>
  <si>
    <t>3559946</t>
  </si>
  <si>
    <t>2023-06-28 11:40:39</t>
  </si>
  <si>
    <t>2023-06-28</t>
  </si>
  <si>
    <t>3564970</t>
  </si>
  <si>
    <t>700.00</t>
  </si>
  <si>
    <t>2023-06-29 10:37:14</t>
  </si>
  <si>
    <t>2023-06-29</t>
  </si>
  <si>
    <t>3566802</t>
  </si>
  <si>
    <t>Bajaj Sanjiv</t>
  </si>
  <si>
    <t>2023-06-29 13:53:38</t>
  </si>
  <si>
    <t>2023-06-30</t>
  </si>
  <si>
    <t>3572152</t>
  </si>
  <si>
    <t>3328.00</t>
  </si>
  <si>
    <t>2023-07-11 11:19:18</t>
  </si>
  <si>
    <t>2023-07-01</t>
  </si>
  <si>
    <t>3576168</t>
  </si>
  <si>
    <t>kumar/Rupinder</t>
  </si>
  <si>
    <t>2023-07-01 10:17:00</t>
  </si>
  <si>
    <t>2023-07-03</t>
  </si>
  <si>
    <t>3587718</t>
  </si>
  <si>
    <t>5000.00</t>
  </si>
  <si>
    <t>2023-07-12 19:26:40</t>
  </si>
  <si>
    <t>999225611578960,</t>
  </si>
  <si>
    <t>3588403</t>
  </si>
  <si>
    <t>2023-08-05 09:55:00</t>
  </si>
  <si>
    <t>2023-07-05</t>
  </si>
  <si>
    <t>3593815</t>
  </si>
  <si>
    <t>2023-07-05 16:25:19</t>
  </si>
  <si>
    <t>3594855</t>
  </si>
  <si>
    <t>2600.00</t>
  </si>
  <si>
    <t>2023-07-05 17:16:49</t>
  </si>
  <si>
    <t>3595875</t>
  </si>
  <si>
    <t>2023-07-07 10:36:50</t>
  </si>
  <si>
    <t>2023-07-07</t>
  </si>
  <si>
    <t>3602828</t>
  </si>
  <si>
    <t>1932.00</t>
  </si>
  <si>
    <t>2023-07-07 12:29:58</t>
  </si>
  <si>
    <t>3604155</t>
  </si>
  <si>
    <t>Legaspi Chrissie</t>
  </si>
  <si>
    <t>3188.00</t>
  </si>
  <si>
    <t>2023-07-07 18:58:31</t>
  </si>
  <si>
    <t>3605221</t>
  </si>
  <si>
    <t>3270.00</t>
  </si>
  <si>
    <t>2023-07-09 15:53:12</t>
  </si>
  <si>
    <t>2023-07-09</t>
  </si>
  <si>
    <t>3610892</t>
  </si>
  <si>
    <t>2000.00</t>
  </si>
  <si>
    <t>2023-07-09 12:05:52</t>
  </si>
  <si>
    <t>3612179</t>
  </si>
  <si>
    <t>LEE Dong Geon</t>
  </si>
  <si>
    <t>3441.00</t>
  </si>
  <si>
    <t>2023-07-11 11:49:53</t>
  </si>
  <si>
    <t>2023-07-10</t>
  </si>
  <si>
    <t>3615839</t>
  </si>
  <si>
    <t>6444.00</t>
  </si>
  <si>
    <t>2023-07-10 16:39:45</t>
  </si>
  <si>
    <t>2023-07-11</t>
  </si>
  <si>
    <t>3619282</t>
  </si>
  <si>
    <t>Somani/Aditya</t>
  </si>
  <si>
    <t>2023-07-11 13:06:06</t>
  </si>
  <si>
    <t>3621070</t>
  </si>
  <si>
    <t>2023-07-12 03:06:13</t>
  </si>
  <si>
    <t>2023-07-12</t>
  </si>
  <si>
    <t>3625552</t>
  </si>
  <si>
    <t>20286.00</t>
  </si>
  <si>
    <t>2023-07-12 20:29:53</t>
  </si>
  <si>
    <t>3627307</t>
  </si>
  <si>
    <t>22800.00</t>
  </si>
  <si>
    <t>2023-07-13 19:38:05</t>
  </si>
  <si>
    <t>2023-07-13</t>
  </si>
  <si>
    <t>3631910</t>
  </si>
  <si>
    <t>3422.00</t>
  </si>
  <si>
    <t>2023-07-14 13:04:59</t>
  </si>
  <si>
    <t>2023-07-16</t>
  </si>
  <si>
    <t>3644654</t>
  </si>
  <si>
    <t>2023-07-17 10:28:50</t>
  </si>
  <si>
    <t>3645268</t>
  </si>
  <si>
    <t>GUPTA ANKIT</t>
  </si>
  <si>
    <t>2592.00</t>
  </si>
  <si>
    <t>2023-07-17 12:03:49</t>
  </si>
  <si>
    <t>25696417398,</t>
  </si>
  <si>
    <t>2023-07-17</t>
  </si>
  <si>
    <t>3647488</t>
  </si>
  <si>
    <t>普吉岛苏林酒店(政府卫生认证)</t>
  </si>
  <si>
    <t>2023-07-31 12:12:36</t>
  </si>
  <si>
    <t>2023-07-18</t>
  </si>
  <si>
    <t>3652421</t>
  </si>
  <si>
    <t>10886.00</t>
  </si>
  <si>
    <t>2023-07-18 19:19:36</t>
  </si>
  <si>
    <t>2023-07-21</t>
  </si>
  <si>
    <t>3666708</t>
  </si>
  <si>
    <t>6150.00</t>
  </si>
  <si>
    <t>2023-07-21 22:15:33</t>
  </si>
  <si>
    <t>2023-07-24</t>
  </si>
  <si>
    <t>3676971</t>
  </si>
  <si>
    <t>种植园湾水疗度假村</t>
  </si>
  <si>
    <t>3980.00</t>
  </si>
  <si>
    <t>2023-07-25 10:24:47</t>
  </si>
  <si>
    <t>3678309</t>
  </si>
  <si>
    <t>2023-07-24 15:50:59</t>
  </si>
  <si>
    <t>3680023</t>
  </si>
  <si>
    <t>2855.00</t>
  </si>
  <si>
    <t>2023-07-25 11:57:32</t>
  </si>
  <si>
    <t>3680351</t>
  </si>
  <si>
    <t>2023-07-29 12:03:01</t>
  </si>
  <si>
    <t>2023-07-25</t>
  </si>
  <si>
    <t>3682903</t>
  </si>
  <si>
    <t>4352.00</t>
  </si>
  <si>
    <t>2023-07-26 16:01:12</t>
  </si>
  <si>
    <t>2023-07-26</t>
  </si>
  <si>
    <t>3686042</t>
  </si>
  <si>
    <t>1293.00</t>
  </si>
  <si>
    <t>2023-07-27 11:15:54</t>
  </si>
  <si>
    <t>3689611</t>
  </si>
  <si>
    <t>2023-07-29 11:45:50</t>
  </si>
  <si>
    <t>3690219</t>
  </si>
  <si>
    <t>2023-08-05 09:55:10</t>
  </si>
  <si>
    <t>3691597</t>
  </si>
  <si>
    <t>2023-07-27 13:44:24</t>
  </si>
  <si>
    <t>3701342</t>
  </si>
  <si>
    <t>Ryu Sujin</t>
  </si>
  <si>
    <t>6810.00</t>
  </si>
  <si>
    <t>2023-08-01 10:21:32</t>
  </si>
  <si>
    <t>3701704</t>
  </si>
  <si>
    <t>3000.00</t>
  </si>
  <si>
    <t>2023-07-29 15:15:02</t>
  </si>
  <si>
    <t>3701713</t>
  </si>
  <si>
    <t>3500.00</t>
  </si>
  <si>
    <t>2023-07-29 15:11:39</t>
  </si>
  <si>
    <t>3708490</t>
  </si>
  <si>
    <t>2800.00</t>
  </si>
  <si>
    <t>2023-07-31 12:12:47</t>
  </si>
  <si>
    <t>3710438</t>
  </si>
  <si>
    <t>2023-07-31 10:06:51</t>
  </si>
  <si>
    <t>3720807</t>
  </si>
  <si>
    <t>Tang Zhen</t>
  </si>
  <si>
    <t>900.00</t>
  </si>
  <si>
    <t>2023-08-02 10:03:58</t>
  </si>
  <si>
    <t>3740023</t>
  </si>
  <si>
    <t>850.00</t>
  </si>
  <si>
    <t>2023-08-06 08:47:00</t>
  </si>
  <si>
    <t>3740772</t>
  </si>
  <si>
    <t>950.00</t>
  </si>
  <si>
    <t>2023-08-06 16:31:24</t>
  </si>
  <si>
    <t>3760608</t>
  </si>
  <si>
    <t>2023-08-10 15:24:38</t>
  </si>
  <si>
    <t>3770087</t>
  </si>
  <si>
    <t>Jose Lisondra/Adrian</t>
  </si>
  <si>
    <t>1000.00</t>
  </si>
  <si>
    <t>2023-08-12 12:32:42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</si>
</sst>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89</xdr:row>
      <xdr:rowOff>0</xdr:rowOff>
    </xdr:from>
    <xdr:to>
      <xdr:col>15</xdr:col>
      <xdr:colOff>381000</xdr:colOff>
      <xdr:row>119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153775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31</xdr:col>
      <xdr:colOff>619125</xdr:colOff>
      <xdr:row>126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2914650"/>
          <a:ext cx="10906125" cy="6505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0"/>
  <sheetViews>
    <sheetView topLeftCell="A47" workbookViewId="0">
      <selection activeCell="A80" sqref="$A80:$XFD8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45142</v>
      </c>
      <c r="G2" s="6">
        <v>45144</v>
      </c>
      <c r="H2" s="4">
        <v>1</v>
      </c>
      <c r="I2" s="4">
        <v>2</v>
      </c>
      <c r="J2" s="4">
        <v>2</v>
      </c>
      <c r="K2" s="4" t="s">
        <v>30</v>
      </c>
      <c r="L2" s="4">
        <v>2224</v>
      </c>
      <c r="M2" s="4">
        <v>2224</v>
      </c>
      <c r="N2" s="4" t="s">
        <v>31</v>
      </c>
      <c r="O2" s="4" t="s">
        <v>32</v>
      </c>
      <c r="P2" s="4" t="s">
        <v>33</v>
      </c>
      <c r="Q2" s="4">
        <v>0</v>
      </c>
      <c r="R2" s="7">
        <v>44907</v>
      </c>
      <c r="S2" s="6">
        <v>45154</v>
      </c>
      <c r="T2" s="4" t="s">
        <v>34</v>
      </c>
      <c r="U2" s="4">
        <v>2224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45135</v>
      </c>
      <c r="G3" s="6">
        <v>45140</v>
      </c>
      <c r="H3" s="4">
        <v>1</v>
      </c>
      <c r="I3" s="4">
        <v>5</v>
      </c>
      <c r="J3" s="4">
        <v>5</v>
      </c>
      <c r="K3" s="4" t="s">
        <v>30</v>
      </c>
      <c r="L3" s="4">
        <v>10750</v>
      </c>
      <c r="M3" s="4">
        <v>10750</v>
      </c>
      <c r="N3" s="4" t="s">
        <v>40</v>
      </c>
      <c r="O3" s="4" t="s">
        <v>32</v>
      </c>
      <c r="P3" s="4" t="s">
        <v>33</v>
      </c>
      <c r="Q3" s="4">
        <v>0</v>
      </c>
      <c r="R3" s="7">
        <v>45003</v>
      </c>
      <c r="S3" s="6">
        <v>45154</v>
      </c>
      <c r="T3" s="4" t="s">
        <v>34</v>
      </c>
      <c r="U3" s="4">
        <v>10750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45143</v>
      </c>
      <c r="G4" s="6">
        <v>45145</v>
      </c>
      <c r="H4" s="4">
        <v>1</v>
      </c>
      <c r="I4" s="4">
        <v>2</v>
      </c>
      <c r="J4" s="4">
        <v>2</v>
      </c>
      <c r="K4" s="4" t="s">
        <v>30</v>
      </c>
      <c r="L4" s="4">
        <v>1220</v>
      </c>
      <c r="M4" s="4">
        <v>1220</v>
      </c>
      <c r="N4" s="4" t="s">
        <v>45</v>
      </c>
      <c r="O4" s="4" t="s">
        <v>32</v>
      </c>
      <c r="P4" s="4" t="s">
        <v>33</v>
      </c>
      <c r="Q4" s="4">
        <v>0</v>
      </c>
      <c r="R4" s="7">
        <v>45035</v>
      </c>
      <c r="S4" s="6">
        <v>45154</v>
      </c>
      <c r="T4" s="4" t="s">
        <v>34</v>
      </c>
      <c r="U4" s="4">
        <v>1220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45152</v>
      </c>
      <c r="G5" s="6">
        <v>45153</v>
      </c>
      <c r="H5" s="4">
        <v>1</v>
      </c>
      <c r="I5" s="4">
        <v>1</v>
      </c>
      <c r="J5" s="4">
        <v>1</v>
      </c>
      <c r="K5" s="4" t="s">
        <v>30</v>
      </c>
      <c r="L5" s="4">
        <v>610</v>
      </c>
      <c r="M5" s="4">
        <v>610</v>
      </c>
      <c r="N5" s="4" t="s">
        <v>47</v>
      </c>
      <c r="O5" s="4" t="s">
        <v>32</v>
      </c>
      <c r="P5" s="4" t="s">
        <v>33</v>
      </c>
      <c r="Q5" s="4">
        <v>0</v>
      </c>
      <c r="R5" s="7">
        <v>45036</v>
      </c>
      <c r="S5" s="6">
        <v>45154</v>
      </c>
      <c r="T5" s="4" t="s">
        <v>34</v>
      </c>
      <c r="U5" s="4">
        <v>610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43</v>
      </c>
      <c r="E6" s="4" t="s">
        <v>50</v>
      </c>
      <c r="F6" s="6">
        <v>45152</v>
      </c>
      <c r="G6" s="6">
        <v>45153</v>
      </c>
      <c r="H6" s="4">
        <v>1</v>
      </c>
      <c r="I6" s="4">
        <v>1</v>
      </c>
      <c r="J6" s="4">
        <v>1</v>
      </c>
      <c r="K6" s="4" t="s">
        <v>30</v>
      </c>
      <c r="L6" s="4">
        <v>610</v>
      </c>
      <c r="M6" s="4">
        <v>610</v>
      </c>
      <c r="N6" s="4" t="s">
        <v>47</v>
      </c>
      <c r="O6" s="4" t="s">
        <v>32</v>
      </c>
      <c r="P6" s="4" t="s">
        <v>33</v>
      </c>
      <c r="Q6" s="4">
        <v>0</v>
      </c>
      <c r="R6" s="7">
        <v>45036</v>
      </c>
      <c r="S6" s="6">
        <v>45154</v>
      </c>
      <c r="T6" s="4" t="s">
        <v>34</v>
      </c>
      <c r="U6" s="4">
        <v>610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42</v>
      </c>
      <c r="B7" s="4" t="s">
        <v>26</v>
      </c>
      <c r="C7" s="4" t="s">
        <v>52</v>
      </c>
      <c r="D7" s="4" t="s">
        <v>43</v>
      </c>
      <c r="E7" s="4" t="s">
        <v>44</v>
      </c>
      <c r="F7" s="6">
        <v>45143</v>
      </c>
      <c r="G7" s="6">
        <v>45145</v>
      </c>
      <c r="H7" s="4">
        <v>1</v>
      </c>
      <c r="I7" s="4">
        <v>2</v>
      </c>
      <c r="J7" s="4">
        <v>2</v>
      </c>
      <c r="K7" s="4" t="s">
        <v>30</v>
      </c>
      <c r="L7" s="4">
        <v>-1220</v>
      </c>
      <c r="M7" s="4">
        <v>-1220</v>
      </c>
      <c r="N7" s="4" t="s">
        <v>45</v>
      </c>
      <c r="O7" s="4" t="s">
        <v>32</v>
      </c>
      <c r="P7" s="4" t="s">
        <v>33</v>
      </c>
      <c r="Q7" s="4">
        <v>0</v>
      </c>
      <c r="R7" s="7">
        <v>45035</v>
      </c>
      <c r="S7" s="6">
        <v>45154</v>
      </c>
      <c r="T7" s="4" t="s">
        <v>34</v>
      </c>
      <c r="U7" s="4">
        <v>-1220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43</v>
      </c>
      <c r="E8" s="4" t="s">
        <v>44</v>
      </c>
      <c r="F8" s="6">
        <v>45143</v>
      </c>
      <c r="G8" s="6">
        <v>45145</v>
      </c>
      <c r="H8" s="4">
        <v>1</v>
      </c>
      <c r="I8" s="4">
        <v>2</v>
      </c>
      <c r="J8" s="4">
        <v>2</v>
      </c>
      <c r="K8" s="4" t="s">
        <v>30</v>
      </c>
      <c r="L8" s="4">
        <v>1220</v>
      </c>
      <c r="M8" s="4">
        <v>1220</v>
      </c>
      <c r="N8" s="4" t="s">
        <v>45</v>
      </c>
      <c r="O8" s="4" t="s">
        <v>32</v>
      </c>
      <c r="P8" s="4" t="s">
        <v>33</v>
      </c>
      <c r="Q8" s="4">
        <v>0</v>
      </c>
      <c r="R8" s="7">
        <v>45036</v>
      </c>
      <c r="S8" s="6">
        <v>45154</v>
      </c>
      <c r="T8" s="4" t="s">
        <v>34</v>
      </c>
      <c r="U8" s="4">
        <v>1220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52</v>
      </c>
      <c r="D9" s="4" t="s">
        <v>43</v>
      </c>
      <c r="E9" s="4" t="s">
        <v>44</v>
      </c>
      <c r="F9" s="6">
        <v>45143</v>
      </c>
      <c r="G9" s="6">
        <v>45145</v>
      </c>
      <c r="H9" s="4">
        <v>1</v>
      </c>
      <c r="I9" s="4">
        <v>2</v>
      </c>
      <c r="J9" s="4">
        <v>2</v>
      </c>
      <c r="K9" s="4" t="s">
        <v>30</v>
      </c>
      <c r="L9" s="4">
        <v>-1220</v>
      </c>
      <c r="M9" s="4">
        <v>-1220</v>
      </c>
      <c r="N9" s="4" t="s">
        <v>45</v>
      </c>
      <c r="O9" s="4" t="s">
        <v>32</v>
      </c>
      <c r="P9" s="4" t="s">
        <v>33</v>
      </c>
      <c r="Q9" s="4">
        <v>0</v>
      </c>
      <c r="R9" s="7">
        <v>45036</v>
      </c>
      <c r="S9" s="6">
        <v>45154</v>
      </c>
      <c r="T9" s="4" t="s">
        <v>34</v>
      </c>
      <c r="U9" s="4">
        <v>-1220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27</v>
      </c>
      <c r="D10" s="4" t="s">
        <v>43</v>
      </c>
      <c r="E10" s="4" t="s">
        <v>44</v>
      </c>
      <c r="F10" s="6">
        <v>45141</v>
      </c>
      <c r="G10" s="6">
        <v>45142</v>
      </c>
      <c r="H10" s="4">
        <v>1</v>
      </c>
      <c r="I10" s="4">
        <v>1</v>
      </c>
      <c r="J10" s="4">
        <v>1</v>
      </c>
      <c r="K10" s="4" t="s">
        <v>30</v>
      </c>
      <c r="L10" s="4">
        <v>610</v>
      </c>
      <c r="M10" s="4">
        <v>610</v>
      </c>
      <c r="N10" s="4" t="s">
        <v>45</v>
      </c>
      <c r="O10" s="4" t="s">
        <v>32</v>
      </c>
      <c r="P10" s="4" t="s">
        <v>33</v>
      </c>
      <c r="Q10" s="4">
        <v>0</v>
      </c>
      <c r="R10" s="7">
        <v>45036</v>
      </c>
      <c r="S10" s="6">
        <v>45154</v>
      </c>
      <c r="T10" s="4" t="s">
        <v>34</v>
      </c>
      <c r="U10" s="4">
        <v>610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54</v>
      </c>
      <c r="B11" s="4" t="s">
        <v>26</v>
      </c>
      <c r="C11" s="4" t="s">
        <v>52</v>
      </c>
      <c r="D11" s="4" t="s">
        <v>43</v>
      </c>
      <c r="E11" s="4" t="s">
        <v>44</v>
      </c>
      <c r="F11" s="6">
        <v>45141</v>
      </c>
      <c r="G11" s="6">
        <v>45142</v>
      </c>
      <c r="H11" s="4">
        <v>1</v>
      </c>
      <c r="I11" s="4">
        <v>1</v>
      </c>
      <c r="J11" s="4">
        <v>1</v>
      </c>
      <c r="K11" s="4" t="s">
        <v>30</v>
      </c>
      <c r="L11" s="4">
        <v>-610</v>
      </c>
      <c r="M11" s="4">
        <v>-610</v>
      </c>
      <c r="N11" s="4" t="s">
        <v>45</v>
      </c>
      <c r="O11" s="4" t="s">
        <v>32</v>
      </c>
      <c r="P11" s="4" t="s">
        <v>33</v>
      </c>
      <c r="Q11" s="4">
        <v>0</v>
      </c>
      <c r="R11" s="7">
        <v>45036</v>
      </c>
      <c r="S11" s="6">
        <v>45154</v>
      </c>
      <c r="T11" s="4" t="s">
        <v>34</v>
      </c>
      <c r="U11" s="4">
        <v>-610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55</v>
      </c>
      <c r="B12" s="4" t="s">
        <v>26</v>
      </c>
      <c r="C12" s="4" t="s">
        <v>27</v>
      </c>
      <c r="D12" s="4" t="s">
        <v>43</v>
      </c>
      <c r="E12" s="4" t="s">
        <v>44</v>
      </c>
      <c r="F12" s="6">
        <v>45141</v>
      </c>
      <c r="G12" s="6">
        <v>45143</v>
      </c>
      <c r="H12" s="4">
        <v>1</v>
      </c>
      <c r="I12" s="4">
        <v>2</v>
      </c>
      <c r="J12" s="4">
        <v>2</v>
      </c>
      <c r="K12" s="4" t="s">
        <v>30</v>
      </c>
      <c r="L12" s="4">
        <v>1220</v>
      </c>
      <c r="M12" s="4">
        <v>1220</v>
      </c>
      <c r="N12" s="4" t="s">
        <v>45</v>
      </c>
      <c r="O12" s="4" t="s">
        <v>32</v>
      </c>
      <c r="P12" s="4" t="s">
        <v>33</v>
      </c>
      <c r="Q12" s="4">
        <v>0</v>
      </c>
      <c r="R12" s="7">
        <v>45038</v>
      </c>
      <c r="S12" s="6">
        <v>45154</v>
      </c>
      <c r="T12" s="4" t="s">
        <v>34</v>
      </c>
      <c r="U12" s="4">
        <v>1220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55</v>
      </c>
      <c r="B13" s="4" t="s">
        <v>26</v>
      </c>
      <c r="C13" s="4" t="s">
        <v>52</v>
      </c>
      <c r="D13" s="4" t="s">
        <v>43</v>
      </c>
      <c r="E13" s="4" t="s">
        <v>44</v>
      </c>
      <c r="F13" s="6">
        <v>45141</v>
      </c>
      <c r="G13" s="6">
        <v>45143</v>
      </c>
      <c r="H13" s="4">
        <v>1</v>
      </c>
      <c r="I13" s="4">
        <v>2</v>
      </c>
      <c r="J13" s="4">
        <v>2</v>
      </c>
      <c r="K13" s="4" t="s">
        <v>30</v>
      </c>
      <c r="L13" s="4">
        <v>-1220</v>
      </c>
      <c r="M13" s="4">
        <v>-1220</v>
      </c>
      <c r="N13" s="4" t="s">
        <v>45</v>
      </c>
      <c r="O13" s="4" t="s">
        <v>32</v>
      </c>
      <c r="P13" s="4" t="s">
        <v>33</v>
      </c>
      <c r="Q13" s="4">
        <v>0</v>
      </c>
      <c r="R13" s="7">
        <v>45038</v>
      </c>
      <c r="S13" s="6">
        <v>45154</v>
      </c>
      <c r="T13" s="4" t="s">
        <v>34</v>
      </c>
      <c r="U13" s="4">
        <v>-1220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56</v>
      </c>
      <c r="B14" s="4" t="s">
        <v>26</v>
      </c>
      <c r="C14" s="4" t="s">
        <v>27</v>
      </c>
      <c r="D14" s="4" t="s">
        <v>43</v>
      </c>
      <c r="E14" s="4" t="s">
        <v>44</v>
      </c>
      <c r="F14" s="6">
        <v>45144</v>
      </c>
      <c r="G14" s="6">
        <v>45145</v>
      </c>
      <c r="H14" s="4">
        <v>1</v>
      </c>
      <c r="I14" s="4">
        <v>1</v>
      </c>
      <c r="J14" s="4">
        <v>1</v>
      </c>
      <c r="K14" s="4" t="s">
        <v>30</v>
      </c>
      <c r="L14" s="4">
        <v>610</v>
      </c>
      <c r="M14" s="4">
        <v>610</v>
      </c>
      <c r="N14" s="4" t="s">
        <v>45</v>
      </c>
      <c r="O14" s="4" t="s">
        <v>32</v>
      </c>
      <c r="P14" s="4" t="s">
        <v>33</v>
      </c>
      <c r="Q14" s="4">
        <v>0</v>
      </c>
      <c r="R14" s="7">
        <v>45039</v>
      </c>
      <c r="S14" s="6">
        <v>45154</v>
      </c>
      <c r="T14" s="4" t="s">
        <v>34</v>
      </c>
      <c r="U14" s="4">
        <v>610</v>
      </c>
      <c r="V14" s="4">
        <v>0</v>
      </c>
      <c r="W14" s="4">
        <v>0</v>
      </c>
      <c r="X14" s="4" t="s">
        <v>35</v>
      </c>
      <c r="Y14" s="4" t="s">
        <v>57</v>
      </c>
    </row>
    <row r="15" s="4" customFormat="1" spans="1:25">
      <c r="A15" s="4" t="s">
        <v>58</v>
      </c>
      <c r="B15" s="4" t="s">
        <v>26</v>
      </c>
      <c r="C15" s="4" t="s">
        <v>27</v>
      </c>
      <c r="D15" s="4" t="s">
        <v>43</v>
      </c>
      <c r="E15" s="4" t="s">
        <v>59</v>
      </c>
      <c r="F15" s="6">
        <v>45152</v>
      </c>
      <c r="G15" s="6">
        <v>45153</v>
      </c>
      <c r="H15" s="4">
        <v>1</v>
      </c>
      <c r="I15" s="4">
        <v>1</v>
      </c>
      <c r="J15" s="4">
        <v>1</v>
      </c>
      <c r="K15" s="4" t="s">
        <v>30</v>
      </c>
      <c r="L15" s="4">
        <v>577</v>
      </c>
      <c r="M15" s="4">
        <v>577</v>
      </c>
      <c r="N15" s="4" t="s">
        <v>60</v>
      </c>
      <c r="O15" s="4" t="s">
        <v>32</v>
      </c>
      <c r="P15" s="4" t="s">
        <v>33</v>
      </c>
      <c r="Q15" s="4">
        <v>0</v>
      </c>
      <c r="R15" s="7">
        <v>45046</v>
      </c>
      <c r="S15" s="6">
        <v>45154</v>
      </c>
      <c r="T15" s="4" t="s">
        <v>34</v>
      </c>
      <c r="U15" s="4">
        <v>577</v>
      </c>
      <c r="V15" s="4">
        <v>0</v>
      </c>
      <c r="W15" s="4">
        <v>0</v>
      </c>
      <c r="X15" s="4" t="s">
        <v>35</v>
      </c>
      <c r="Y15" s="4" t="s">
        <v>61</v>
      </c>
    </row>
    <row r="16" s="4" customFormat="1" spans="1:25">
      <c r="A16" s="4" t="s">
        <v>62</v>
      </c>
      <c r="B16" s="4" t="s">
        <v>26</v>
      </c>
      <c r="C16" s="4" t="s">
        <v>27</v>
      </c>
      <c r="D16" s="4" t="s">
        <v>38</v>
      </c>
      <c r="E16" s="4" t="s">
        <v>63</v>
      </c>
      <c r="F16" s="6">
        <v>45138</v>
      </c>
      <c r="G16" s="6">
        <v>45143</v>
      </c>
      <c r="H16" s="4">
        <v>1</v>
      </c>
      <c r="I16" s="4">
        <v>5</v>
      </c>
      <c r="J16" s="4">
        <v>5</v>
      </c>
      <c r="K16" s="4" t="s">
        <v>30</v>
      </c>
      <c r="L16" s="4">
        <v>7115</v>
      </c>
      <c r="M16" s="4">
        <v>7115</v>
      </c>
      <c r="N16" s="4" t="s">
        <v>64</v>
      </c>
      <c r="O16" s="4" t="s">
        <v>32</v>
      </c>
      <c r="P16" s="4" t="s">
        <v>33</v>
      </c>
      <c r="Q16" s="4">
        <v>0</v>
      </c>
      <c r="R16" s="7">
        <v>45050</v>
      </c>
      <c r="S16" s="6">
        <v>45154</v>
      </c>
      <c r="T16" s="4" t="s">
        <v>34</v>
      </c>
      <c r="U16" s="4">
        <v>7115</v>
      </c>
      <c r="V16" s="4">
        <v>0</v>
      </c>
      <c r="W16" s="4">
        <v>0</v>
      </c>
      <c r="X16" s="4" t="s">
        <v>35</v>
      </c>
      <c r="Y16" s="4" t="s">
        <v>65</v>
      </c>
    </row>
    <row r="17" s="4" customFormat="1" spans="1:25">
      <c r="A17" s="4" t="s">
        <v>56</v>
      </c>
      <c r="B17" s="4" t="s">
        <v>26</v>
      </c>
      <c r="C17" s="4" t="s">
        <v>52</v>
      </c>
      <c r="D17" s="4" t="s">
        <v>43</v>
      </c>
      <c r="E17" s="4" t="s">
        <v>44</v>
      </c>
      <c r="F17" s="6">
        <v>45144</v>
      </c>
      <c r="G17" s="6">
        <v>45145</v>
      </c>
      <c r="H17" s="4">
        <v>1</v>
      </c>
      <c r="I17" s="4">
        <v>1</v>
      </c>
      <c r="J17" s="4">
        <v>1</v>
      </c>
      <c r="K17" s="4" t="s">
        <v>30</v>
      </c>
      <c r="L17" s="4">
        <v>-610</v>
      </c>
      <c r="M17" s="4">
        <v>-610</v>
      </c>
      <c r="N17" s="4" t="s">
        <v>45</v>
      </c>
      <c r="O17" s="4" t="s">
        <v>32</v>
      </c>
      <c r="P17" s="4" t="s">
        <v>33</v>
      </c>
      <c r="Q17" s="4">
        <v>0</v>
      </c>
      <c r="R17" s="7">
        <v>45039</v>
      </c>
      <c r="S17" s="6">
        <v>45154</v>
      </c>
      <c r="T17" s="4" t="s">
        <v>34</v>
      </c>
      <c r="U17" s="4">
        <v>-610</v>
      </c>
      <c r="V17" s="4">
        <v>0</v>
      </c>
      <c r="W17" s="4">
        <v>0</v>
      </c>
      <c r="X17" s="4" t="s">
        <v>35</v>
      </c>
      <c r="Y17" s="4" t="s">
        <v>57</v>
      </c>
    </row>
    <row r="18" s="4" customFormat="1" spans="1:25">
      <c r="A18" s="4" t="s">
        <v>66</v>
      </c>
      <c r="B18" s="4" t="s">
        <v>26</v>
      </c>
      <c r="C18" s="4" t="s">
        <v>27</v>
      </c>
      <c r="D18" s="4" t="s">
        <v>38</v>
      </c>
      <c r="E18" s="4" t="s">
        <v>67</v>
      </c>
      <c r="F18" s="6">
        <v>45137</v>
      </c>
      <c r="G18" s="6">
        <v>45139</v>
      </c>
      <c r="H18" s="4">
        <v>1</v>
      </c>
      <c r="I18" s="4">
        <v>2</v>
      </c>
      <c r="J18" s="4">
        <v>2</v>
      </c>
      <c r="K18" s="4" t="s">
        <v>30</v>
      </c>
      <c r="L18" s="4">
        <v>5332</v>
      </c>
      <c r="M18" s="4">
        <v>5332</v>
      </c>
      <c r="N18" s="4" t="s">
        <v>68</v>
      </c>
      <c r="O18" s="4" t="s">
        <v>32</v>
      </c>
      <c r="P18" s="4" t="s">
        <v>33</v>
      </c>
      <c r="Q18" s="4">
        <v>0</v>
      </c>
      <c r="R18" s="7">
        <v>45054</v>
      </c>
      <c r="S18" s="6">
        <v>45154</v>
      </c>
      <c r="T18" s="4" t="s">
        <v>34</v>
      </c>
      <c r="U18" s="4">
        <v>5332</v>
      </c>
      <c r="V18" s="4">
        <v>0</v>
      </c>
      <c r="W18" s="4">
        <v>0</v>
      </c>
      <c r="X18" s="4" t="s">
        <v>35</v>
      </c>
      <c r="Y18" s="4" t="s">
        <v>69</v>
      </c>
    </row>
    <row r="19" s="4" customFormat="1" spans="1:25">
      <c r="A19" s="4" t="s">
        <v>70</v>
      </c>
      <c r="B19" s="4" t="s">
        <v>26</v>
      </c>
      <c r="C19" s="4" t="s">
        <v>27</v>
      </c>
      <c r="D19" s="4" t="s">
        <v>38</v>
      </c>
      <c r="E19" s="4" t="s">
        <v>63</v>
      </c>
      <c r="F19" s="6">
        <v>45148</v>
      </c>
      <c r="G19" s="6">
        <v>45152</v>
      </c>
      <c r="H19" s="4">
        <v>1</v>
      </c>
      <c r="I19" s="4">
        <v>4</v>
      </c>
      <c r="J19" s="4">
        <v>4</v>
      </c>
      <c r="K19" s="4" t="s">
        <v>30</v>
      </c>
      <c r="L19" s="4">
        <v>5830</v>
      </c>
      <c r="M19" s="4">
        <v>5830</v>
      </c>
      <c r="N19" s="4" t="s">
        <v>71</v>
      </c>
      <c r="O19" s="4" t="s">
        <v>32</v>
      </c>
      <c r="P19" s="4" t="s">
        <v>33</v>
      </c>
      <c r="Q19" s="4">
        <v>0</v>
      </c>
      <c r="R19" s="7">
        <v>45057</v>
      </c>
      <c r="S19" s="6">
        <v>45154</v>
      </c>
      <c r="T19" s="4" t="s">
        <v>34</v>
      </c>
      <c r="U19" s="4">
        <v>5830</v>
      </c>
      <c r="V19" s="4">
        <v>0</v>
      </c>
      <c r="W19" s="4">
        <v>0</v>
      </c>
      <c r="X19" s="4" t="s">
        <v>35</v>
      </c>
      <c r="Y19" s="4" t="s">
        <v>72</v>
      </c>
    </row>
    <row r="20" s="4" customFormat="1" spans="1:25">
      <c r="A20" s="4" t="s">
        <v>73</v>
      </c>
      <c r="B20" s="4" t="s">
        <v>26</v>
      </c>
      <c r="C20" s="4" t="s">
        <v>27</v>
      </c>
      <c r="D20" s="4" t="s">
        <v>74</v>
      </c>
      <c r="E20" s="4" t="s">
        <v>75</v>
      </c>
      <c r="F20" s="6">
        <v>45144</v>
      </c>
      <c r="G20" s="6">
        <v>45148</v>
      </c>
      <c r="H20" s="4">
        <v>1</v>
      </c>
      <c r="I20" s="4">
        <v>4</v>
      </c>
      <c r="J20" s="4">
        <v>4</v>
      </c>
      <c r="K20" s="4" t="s">
        <v>30</v>
      </c>
      <c r="L20" s="4">
        <v>1296</v>
      </c>
      <c r="M20" s="4">
        <v>1296</v>
      </c>
      <c r="N20" s="4" t="s">
        <v>76</v>
      </c>
      <c r="O20" s="4" t="s">
        <v>32</v>
      </c>
      <c r="P20" s="4" t="s">
        <v>33</v>
      </c>
      <c r="Q20" s="4">
        <v>0</v>
      </c>
      <c r="R20" s="7">
        <v>45067</v>
      </c>
      <c r="S20" s="6">
        <v>45154</v>
      </c>
      <c r="T20" s="4" t="s">
        <v>34</v>
      </c>
      <c r="U20" s="4">
        <v>1296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77</v>
      </c>
      <c r="B21" s="4" t="s">
        <v>26</v>
      </c>
      <c r="C21" s="4" t="s">
        <v>27</v>
      </c>
      <c r="D21" s="4" t="s">
        <v>74</v>
      </c>
      <c r="E21" s="4" t="s">
        <v>75</v>
      </c>
      <c r="F21" s="6">
        <v>45144</v>
      </c>
      <c r="G21" s="6">
        <v>45148</v>
      </c>
      <c r="H21" s="4">
        <v>1</v>
      </c>
      <c r="I21" s="4">
        <v>4</v>
      </c>
      <c r="J21" s="4">
        <v>4</v>
      </c>
      <c r="K21" s="4" t="s">
        <v>30</v>
      </c>
      <c r="L21" s="4">
        <v>1296</v>
      </c>
      <c r="M21" s="4">
        <v>1296</v>
      </c>
      <c r="N21" s="4" t="s">
        <v>76</v>
      </c>
      <c r="O21" s="4" t="s">
        <v>32</v>
      </c>
      <c r="P21" s="4" t="s">
        <v>33</v>
      </c>
      <c r="Q21" s="4">
        <v>0</v>
      </c>
      <c r="R21" s="7">
        <v>45067</v>
      </c>
      <c r="S21" s="6">
        <v>45154</v>
      </c>
      <c r="T21" s="4" t="s">
        <v>34</v>
      </c>
      <c r="U21" s="4">
        <v>1296</v>
      </c>
      <c r="V21" s="4">
        <v>0</v>
      </c>
      <c r="W21" s="4">
        <v>0</v>
      </c>
      <c r="X21" s="4" t="s">
        <v>35</v>
      </c>
      <c r="Y21" s="4" t="s">
        <v>78</v>
      </c>
    </row>
    <row r="22" s="4" customFormat="1" spans="1:25">
      <c r="A22" s="4" t="s">
        <v>79</v>
      </c>
      <c r="B22" s="4" t="s">
        <v>26</v>
      </c>
      <c r="C22" s="4" t="s">
        <v>27</v>
      </c>
      <c r="D22" s="4" t="s">
        <v>74</v>
      </c>
      <c r="E22" s="4" t="s">
        <v>75</v>
      </c>
      <c r="F22" s="6">
        <v>45144</v>
      </c>
      <c r="G22" s="6">
        <v>45148</v>
      </c>
      <c r="H22" s="4">
        <v>1</v>
      </c>
      <c r="I22" s="4">
        <v>4</v>
      </c>
      <c r="J22" s="4">
        <v>4</v>
      </c>
      <c r="K22" s="4" t="s">
        <v>30</v>
      </c>
      <c r="L22" s="4">
        <v>1296</v>
      </c>
      <c r="M22" s="4">
        <v>1296</v>
      </c>
      <c r="N22" s="4" t="s">
        <v>76</v>
      </c>
      <c r="O22" s="4" t="s">
        <v>32</v>
      </c>
      <c r="P22" s="4" t="s">
        <v>33</v>
      </c>
      <c r="Q22" s="4">
        <v>0</v>
      </c>
      <c r="R22" s="7">
        <v>45067</v>
      </c>
      <c r="S22" s="6">
        <v>45154</v>
      </c>
      <c r="T22" s="4" t="s">
        <v>34</v>
      </c>
      <c r="U22" s="4">
        <v>1296</v>
      </c>
      <c r="V22" s="4">
        <v>0</v>
      </c>
      <c r="W22" s="4">
        <v>0</v>
      </c>
      <c r="X22" s="4" t="s">
        <v>35</v>
      </c>
      <c r="Y22" s="4" t="s">
        <v>80</v>
      </c>
    </row>
    <row r="23" s="4" customFormat="1" spans="1:25">
      <c r="A23" s="4" t="s">
        <v>81</v>
      </c>
      <c r="B23" s="4" t="s">
        <v>26</v>
      </c>
      <c r="C23" s="4" t="s">
        <v>27</v>
      </c>
      <c r="D23" s="4" t="s">
        <v>74</v>
      </c>
      <c r="E23" s="4" t="s">
        <v>82</v>
      </c>
      <c r="F23" s="6">
        <v>45137</v>
      </c>
      <c r="G23" s="6">
        <v>45140</v>
      </c>
      <c r="H23" s="4">
        <v>1</v>
      </c>
      <c r="I23" s="4">
        <v>3</v>
      </c>
      <c r="J23" s="4">
        <v>3</v>
      </c>
      <c r="K23" s="4" t="s">
        <v>30</v>
      </c>
      <c r="L23" s="4">
        <v>1638</v>
      </c>
      <c r="M23" s="4">
        <v>1638</v>
      </c>
      <c r="N23" s="4" t="s">
        <v>83</v>
      </c>
      <c r="O23" s="4" t="s">
        <v>32</v>
      </c>
      <c r="P23" s="4" t="s">
        <v>33</v>
      </c>
      <c r="Q23" s="4">
        <v>0</v>
      </c>
      <c r="R23" s="7">
        <v>45078</v>
      </c>
      <c r="S23" s="6">
        <v>45154</v>
      </c>
      <c r="T23" s="4" t="s">
        <v>34</v>
      </c>
      <c r="U23" s="4">
        <v>1638</v>
      </c>
      <c r="V23" s="4">
        <v>0</v>
      </c>
      <c r="W23" s="4">
        <v>0</v>
      </c>
      <c r="X23" s="4" t="s">
        <v>35</v>
      </c>
      <c r="Y23" s="4" t="s">
        <v>84</v>
      </c>
    </row>
    <row r="24" s="4" customFormat="1" spans="1:25">
      <c r="A24" s="4" t="s">
        <v>85</v>
      </c>
      <c r="B24" s="4" t="s">
        <v>26</v>
      </c>
      <c r="C24" s="4" t="s">
        <v>27</v>
      </c>
      <c r="D24" s="4" t="s">
        <v>74</v>
      </c>
      <c r="E24" s="4" t="s">
        <v>75</v>
      </c>
      <c r="F24" s="6">
        <v>45147</v>
      </c>
      <c r="G24" s="6">
        <v>45153</v>
      </c>
      <c r="H24" s="4">
        <v>1</v>
      </c>
      <c r="I24" s="4">
        <v>6</v>
      </c>
      <c r="J24" s="4">
        <v>6</v>
      </c>
      <c r="K24" s="4" t="s">
        <v>30</v>
      </c>
      <c r="L24" s="4">
        <v>1944</v>
      </c>
      <c r="M24" s="4">
        <v>1944</v>
      </c>
      <c r="N24" s="4" t="s">
        <v>86</v>
      </c>
      <c r="O24" s="4" t="s">
        <v>32</v>
      </c>
      <c r="P24" s="4" t="s">
        <v>33</v>
      </c>
      <c r="Q24" s="4">
        <v>0</v>
      </c>
      <c r="R24" s="7">
        <v>45078</v>
      </c>
      <c r="S24" s="6">
        <v>45154</v>
      </c>
      <c r="T24" s="4" t="s">
        <v>34</v>
      </c>
      <c r="U24" s="4">
        <v>1944</v>
      </c>
      <c r="V24" s="4">
        <v>0</v>
      </c>
      <c r="W24" s="4">
        <v>0</v>
      </c>
      <c r="X24" s="4" t="s">
        <v>35</v>
      </c>
      <c r="Y24" s="4" t="s">
        <v>87</v>
      </c>
    </row>
    <row r="25" s="4" customFormat="1" spans="1:25">
      <c r="A25" s="4" t="s">
        <v>88</v>
      </c>
      <c r="B25" s="4" t="s">
        <v>26</v>
      </c>
      <c r="C25" s="4" t="s">
        <v>27</v>
      </c>
      <c r="D25" s="4" t="s">
        <v>74</v>
      </c>
      <c r="E25" s="4" t="s">
        <v>75</v>
      </c>
      <c r="F25" s="6">
        <v>45138</v>
      </c>
      <c r="G25" s="6">
        <v>45143</v>
      </c>
      <c r="H25" s="4">
        <v>1</v>
      </c>
      <c r="I25" s="4">
        <v>5</v>
      </c>
      <c r="J25" s="4">
        <v>5</v>
      </c>
      <c r="K25" s="4" t="s">
        <v>30</v>
      </c>
      <c r="L25" s="4">
        <v>1617</v>
      </c>
      <c r="M25" s="4">
        <v>1617</v>
      </c>
      <c r="N25" s="4" t="s">
        <v>89</v>
      </c>
      <c r="O25" s="4" t="s">
        <v>32</v>
      </c>
      <c r="P25" s="4" t="s">
        <v>33</v>
      </c>
      <c r="Q25" s="4">
        <v>0</v>
      </c>
      <c r="R25" s="7">
        <v>45079</v>
      </c>
      <c r="S25" s="6">
        <v>45154</v>
      </c>
      <c r="T25" s="4" t="s">
        <v>34</v>
      </c>
      <c r="U25" s="4">
        <v>1617</v>
      </c>
      <c r="V25" s="4">
        <v>0</v>
      </c>
      <c r="W25" s="4">
        <v>0</v>
      </c>
      <c r="X25" s="4" t="s">
        <v>35</v>
      </c>
      <c r="Y25" s="4" t="s">
        <v>90</v>
      </c>
    </row>
    <row r="26" s="4" customFormat="1" spans="1:25">
      <c r="A26" s="4" t="s">
        <v>91</v>
      </c>
      <c r="B26" s="4" t="s">
        <v>26</v>
      </c>
      <c r="C26" s="4" t="s">
        <v>27</v>
      </c>
      <c r="D26" s="4" t="s">
        <v>92</v>
      </c>
      <c r="E26" s="4" t="s">
        <v>93</v>
      </c>
      <c r="F26" s="6">
        <v>45147</v>
      </c>
      <c r="G26" s="6">
        <v>45153</v>
      </c>
      <c r="H26" s="4">
        <v>1</v>
      </c>
      <c r="I26" s="4">
        <v>6</v>
      </c>
      <c r="J26" s="4">
        <v>6</v>
      </c>
      <c r="K26" s="4" t="s">
        <v>30</v>
      </c>
      <c r="L26" s="4">
        <v>6000</v>
      </c>
      <c r="M26" s="4">
        <v>6000</v>
      </c>
      <c r="N26" s="4" t="s">
        <v>94</v>
      </c>
      <c r="O26" s="4" t="s">
        <v>32</v>
      </c>
      <c r="P26" s="4" t="s">
        <v>33</v>
      </c>
      <c r="Q26" s="4">
        <v>0</v>
      </c>
      <c r="R26" s="7">
        <v>45092.0000115741</v>
      </c>
      <c r="S26" s="6">
        <v>45154</v>
      </c>
      <c r="T26" s="4" t="s">
        <v>34</v>
      </c>
      <c r="U26" s="4">
        <v>6000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95</v>
      </c>
      <c r="B27" s="4" t="s">
        <v>26</v>
      </c>
      <c r="C27" s="4" t="s">
        <v>27</v>
      </c>
      <c r="D27" s="4" t="s">
        <v>74</v>
      </c>
      <c r="E27" s="4" t="s">
        <v>75</v>
      </c>
      <c r="F27" s="6">
        <v>45146</v>
      </c>
      <c r="G27" s="6">
        <v>45149</v>
      </c>
      <c r="H27" s="4">
        <v>1</v>
      </c>
      <c r="I27" s="4">
        <v>3</v>
      </c>
      <c r="J27" s="4">
        <v>3</v>
      </c>
      <c r="K27" s="4" t="s">
        <v>30</v>
      </c>
      <c r="L27" s="4">
        <v>972</v>
      </c>
      <c r="M27" s="4">
        <v>972</v>
      </c>
      <c r="N27" s="4" t="s">
        <v>96</v>
      </c>
      <c r="O27" s="4" t="s">
        <v>32</v>
      </c>
      <c r="P27" s="4" t="s">
        <v>33</v>
      </c>
      <c r="Q27" s="4">
        <v>0</v>
      </c>
      <c r="R27" s="7">
        <v>45096</v>
      </c>
      <c r="S27" s="6">
        <v>45154</v>
      </c>
      <c r="T27" s="4" t="s">
        <v>34</v>
      </c>
      <c r="U27" s="4">
        <v>972</v>
      </c>
      <c r="V27" s="4">
        <v>0</v>
      </c>
      <c r="W27" s="4">
        <v>0</v>
      </c>
      <c r="X27" s="4" t="s">
        <v>35</v>
      </c>
      <c r="Y27" s="4" t="s">
        <v>97</v>
      </c>
    </row>
    <row r="28" s="4" customFormat="1" spans="1:25">
      <c r="A28" s="4" t="s">
        <v>98</v>
      </c>
      <c r="B28" s="4" t="s">
        <v>26</v>
      </c>
      <c r="C28" s="4" t="s">
        <v>27</v>
      </c>
      <c r="D28" s="4" t="s">
        <v>38</v>
      </c>
      <c r="E28" s="4" t="s">
        <v>99</v>
      </c>
      <c r="F28" s="6">
        <v>45147</v>
      </c>
      <c r="G28" s="6">
        <v>45150</v>
      </c>
      <c r="H28" s="4">
        <v>1</v>
      </c>
      <c r="I28" s="4">
        <v>3</v>
      </c>
      <c r="J28" s="4">
        <v>3</v>
      </c>
      <c r="K28" s="4" t="s">
        <v>30</v>
      </c>
      <c r="L28" s="4">
        <v>5500</v>
      </c>
      <c r="M28" s="4">
        <v>5500</v>
      </c>
      <c r="N28" s="4" t="s">
        <v>100</v>
      </c>
      <c r="O28" s="4" t="s">
        <v>32</v>
      </c>
      <c r="P28" s="4" t="s">
        <v>33</v>
      </c>
      <c r="Q28" s="4">
        <v>0</v>
      </c>
      <c r="R28" s="7">
        <v>45097.0000115741</v>
      </c>
      <c r="S28" s="6">
        <v>45154</v>
      </c>
      <c r="T28" s="4" t="s">
        <v>34</v>
      </c>
      <c r="U28" s="4">
        <v>5500</v>
      </c>
      <c r="V28" s="4">
        <v>0</v>
      </c>
      <c r="W28" s="4">
        <v>0</v>
      </c>
      <c r="X28" s="4" t="s">
        <v>35</v>
      </c>
      <c r="Y28" s="4" t="s">
        <v>101</v>
      </c>
    </row>
    <row r="29" s="4" customFormat="1" spans="1:25">
      <c r="A29" s="4" t="s">
        <v>102</v>
      </c>
      <c r="B29" s="4" t="s">
        <v>26</v>
      </c>
      <c r="C29" s="4" t="s">
        <v>27</v>
      </c>
      <c r="D29" s="4" t="s">
        <v>92</v>
      </c>
      <c r="E29" s="4" t="s">
        <v>93</v>
      </c>
      <c r="F29" s="6">
        <v>45148</v>
      </c>
      <c r="G29" s="6">
        <v>45151</v>
      </c>
      <c r="H29" s="4">
        <v>1</v>
      </c>
      <c r="I29" s="4">
        <v>3</v>
      </c>
      <c r="J29" s="4">
        <v>3</v>
      </c>
      <c r="K29" s="4" t="s">
        <v>30</v>
      </c>
      <c r="L29" s="4">
        <v>3133</v>
      </c>
      <c r="M29" s="4">
        <v>3133</v>
      </c>
      <c r="N29" s="4" t="s">
        <v>103</v>
      </c>
      <c r="O29" s="4" t="s">
        <v>32</v>
      </c>
      <c r="P29" s="4" t="s">
        <v>33</v>
      </c>
      <c r="Q29" s="4">
        <v>0</v>
      </c>
      <c r="R29" s="7">
        <v>45098.0000115741</v>
      </c>
      <c r="S29" s="6">
        <v>45154</v>
      </c>
      <c r="T29" s="4" t="s">
        <v>34</v>
      </c>
      <c r="U29" s="4">
        <v>3133</v>
      </c>
      <c r="V29" s="4">
        <v>0</v>
      </c>
      <c r="W29" s="4">
        <v>0</v>
      </c>
      <c r="X29" s="4" t="s">
        <v>35</v>
      </c>
      <c r="Y29" s="4" t="s">
        <v>104</v>
      </c>
    </row>
    <row r="30" s="4" customFormat="1" spans="1:25">
      <c r="A30" s="4" t="s">
        <v>105</v>
      </c>
      <c r="B30" s="4" t="s">
        <v>26</v>
      </c>
      <c r="C30" s="4" t="s">
        <v>27</v>
      </c>
      <c r="D30" s="4" t="s">
        <v>38</v>
      </c>
      <c r="E30" s="4" t="s">
        <v>106</v>
      </c>
      <c r="F30" s="6">
        <v>45134</v>
      </c>
      <c r="G30" s="6">
        <v>45139</v>
      </c>
      <c r="H30" s="4">
        <v>1</v>
      </c>
      <c r="I30" s="4">
        <v>5</v>
      </c>
      <c r="J30" s="4">
        <v>5</v>
      </c>
      <c r="K30" s="4" t="s">
        <v>30</v>
      </c>
      <c r="L30" s="4">
        <v>10788</v>
      </c>
      <c r="M30" s="4">
        <v>10788</v>
      </c>
      <c r="N30" s="4" t="s">
        <v>107</v>
      </c>
      <c r="O30" s="4" t="s">
        <v>32</v>
      </c>
      <c r="P30" s="4" t="s">
        <v>33</v>
      </c>
      <c r="Q30" s="4">
        <v>0</v>
      </c>
      <c r="R30" s="7">
        <v>45101</v>
      </c>
      <c r="S30" s="6">
        <v>45154</v>
      </c>
      <c r="T30" s="4" t="s">
        <v>34</v>
      </c>
      <c r="U30" s="4">
        <v>10788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108</v>
      </c>
      <c r="B31" s="4" t="s">
        <v>26</v>
      </c>
      <c r="C31" s="4" t="s">
        <v>27</v>
      </c>
      <c r="D31" s="4" t="s">
        <v>109</v>
      </c>
      <c r="E31" s="4" t="s">
        <v>110</v>
      </c>
      <c r="F31" s="6">
        <v>45148</v>
      </c>
      <c r="G31" s="6">
        <v>45150</v>
      </c>
      <c r="H31" s="4">
        <v>1</v>
      </c>
      <c r="I31" s="4">
        <v>2</v>
      </c>
      <c r="J31" s="4">
        <v>2</v>
      </c>
      <c r="K31" s="4" t="s">
        <v>30</v>
      </c>
      <c r="L31" s="4">
        <v>4460</v>
      </c>
      <c r="M31" s="4">
        <v>4460</v>
      </c>
      <c r="N31" s="4" t="s">
        <v>111</v>
      </c>
      <c r="O31" s="4" t="s">
        <v>32</v>
      </c>
      <c r="P31" s="4" t="s">
        <v>33</v>
      </c>
      <c r="Q31" s="4">
        <v>0</v>
      </c>
      <c r="R31" s="7">
        <v>45102</v>
      </c>
      <c r="S31" s="6">
        <v>45154</v>
      </c>
      <c r="T31" s="4" t="s">
        <v>34</v>
      </c>
      <c r="U31" s="4">
        <v>4460</v>
      </c>
      <c r="V31" s="4">
        <v>0</v>
      </c>
      <c r="W31" s="4">
        <v>0</v>
      </c>
      <c r="X31" s="4" t="s">
        <v>35</v>
      </c>
      <c r="Y31" s="4" t="s">
        <v>112</v>
      </c>
    </row>
    <row r="32" s="4" customFormat="1" spans="1:25">
      <c r="A32" s="4" t="s">
        <v>113</v>
      </c>
      <c r="B32" s="4" t="s">
        <v>26</v>
      </c>
      <c r="C32" s="4" t="s">
        <v>27</v>
      </c>
      <c r="D32" s="4" t="s">
        <v>38</v>
      </c>
      <c r="E32" s="4" t="s">
        <v>114</v>
      </c>
      <c r="F32" s="6">
        <v>45141</v>
      </c>
      <c r="G32" s="6">
        <v>45145</v>
      </c>
      <c r="H32" s="4">
        <v>1</v>
      </c>
      <c r="I32" s="4">
        <v>4</v>
      </c>
      <c r="J32" s="4">
        <v>4</v>
      </c>
      <c r="K32" s="4" t="s">
        <v>30</v>
      </c>
      <c r="L32" s="4">
        <v>8000</v>
      </c>
      <c r="M32" s="4">
        <v>8000</v>
      </c>
      <c r="N32" s="4" t="s">
        <v>115</v>
      </c>
      <c r="O32" s="4" t="s">
        <v>32</v>
      </c>
      <c r="P32" s="4" t="s">
        <v>33</v>
      </c>
      <c r="Q32" s="4">
        <v>0</v>
      </c>
      <c r="R32" s="7">
        <v>45104</v>
      </c>
      <c r="S32" s="6">
        <v>45154</v>
      </c>
      <c r="T32" s="4" t="s">
        <v>34</v>
      </c>
      <c r="U32" s="4">
        <v>8000</v>
      </c>
      <c r="V32" s="4">
        <v>0</v>
      </c>
      <c r="W32" s="4">
        <v>0</v>
      </c>
      <c r="X32" s="4" t="s">
        <v>35</v>
      </c>
      <c r="Y32" s="4" t="s">
        <v>116</v>
      </c>
    </row>
    <row r="33" s="4" customFormat="1" spans="1:25">
      <c r="A33" s="4" t="s">
        <v>117</v>
      </c>
      <c r="B33" s="4" t="s">
        <v>26</v>
      </c>
      <c r="C33" s="4" t="s">
        <v>27</v>
      </c>
      <c r="D33" s="4" t="s">
        <v>74</v>
      </c>
      <c r="E33" s="4" t="s">
        <v>75</v>
      </c>
      <c r="F33" s="6">
        <v>45142</v>
      </c>
      <c r="G33" s="6">
        <v>45146</v>
      </c>
      <c r="H33" s="4">
        <v>1</v>
      </c>
      <c r="I33" s="4">
        <v>4</v>
      </c>
      <c r="J33" s="4">
        <v>4</v>
      </c>
      <c r="K33" s="4" t="s">
        <v>30</v>
      </c>
      <c r="L33" s="4">
        <v>1296</v>
      </c>
      <c r="M33" s="4">
        <v>1296</v>
      </c>
      <c r="N33" s="4" t="s">
        <v>118</v>
      </c>
      <c r="O33" s="4" t="s">
        <v>32</v>
      </c>
      <c r="P33" s="4" t="s">
        <v>33</v>
      </c>
      <c r="Q33" s="4">
        <v>0</v>
      </c>
      <c r="R33" s="7">
        <v>45104.0000115741</v>
      </c>
      <c r="S33" s="6">
        <v>45154</v>
      </c>
      <c r="T33" s="4" t="s">
        <v>34</v>
      </c>
      <c r="U33" s="4">
        <v>1296</v>
      </c>
      <c r="V33" s="4">
        <v>0</v>
      </c>
      <c r="W33" s="4">
        <v>0</v>
      </c>
      <c r="X33" s="4" t="s">
        <v>35</v>
      </c>
      <c r="Y33" s="4" t="s">
        <v>119</v>
      </c>
    </row>
    <row r="34" s="4" customFormat="1" spans="1:25">
      <c r="A34" s="4" t="s">
        <v>120</v>
      </c>
      <c r="B34" s="4" t="s">
        <v>26</v>
      </c>
      <c r="C34" s="4" t="s">
        <v>27</v>
      </c>
      <c r="D34" s="4" t="s">
        <v>74</v>
      </c>
      <c r="E34" s="4" t="s">
        <v>121</v>
      </c>
      <c r="F34" s="6">
        <v>45141</v>
      </c>
      <c r="G34" s="6">
        <v>45143</v>
      </c>
      <c r="H34" s="4">
        <v>1</v>
      </c>
      <c r="I34" s="4">
        <v>2</v>
      </c>
      <c r="J34" s="4">
        <v>2</v>
      </c>
      <c r="K34" s="4" t="s">
        <v>30</v>
      </c>
      <c r="L34" s="4">
        <v>700</v>
      </c>
      <c r="M34" s="4">
        <v>700</v>
      </c>
      <c r="N34" s="4" t="s">
        <v>122</v>
      </c>
      <c r="O34" s="4" t="s">
        <v>32</v>
      </c>
      <c r="P34" s="4" t="s">
        <v>33</v>
      </c>
      <c r="Q34" s="4">
        <v>0</v>
      </c>
      <c r="R34" s="7">
        <v>45105.0000115741</v>
      </c>
      <c r="S34" s="6">
        <v>45154</v>
      </c>
      <c r="T34" s="4" t="s">
        <v>34</v>
      </c>
      <c r="U34" s="4">
        <v>700</v>
      </c>
      <c r="V34" s="4">
        <v>0</v>
      </c>
      <c r="W34" s="4">
        <v>0</v>
      </c>
      <c r="X34" s="4" t="s">
        <v>35</v>
      </c>
      <c r="Y34" s="4" t="s">
        <v>123</v>
      </c>
    </row>
    <row r="35" s="4" customFormat="1" spans="1:25">
      <c r="A35" s="4" t="s">
        <v>124</v>
      </c>
      <c r="B35" s="4" t="s">
        <v>26</v>
      </c>
      <c r="C35" s="4" t="s">
        <v>27</v>
      </c>
      <c r="D35" s="4" t="s">
        <v>74</v>
      </c>
      <c r="E35" s="4" t="s">
        <v>75</v>
      </c>
      <c r="F35" s="6">
        <v>45142</v>
      </c>
      <c r="G35" s="6">
        <v>45146</v>
      </c>
      <c r="H35" s="4">
        <v>1</v>
      </c>
      <c r="I35" s="4">
        <v>4</v>
      </c>
      <c r="J35" s="4">
        <v>4</v>
      </c>
      <c r="K35" s="4" t="s">
        <v>30</v>
      </c>
      <c r="L35" s="4">
        <v>1296</v>
      </c>
      <c r="M35" s="4">
        <v>1296</v>
      </c>
      <c r="N35" s="4" t="s">
        <v>125</v>
      </c>
      <c r="O35" s="4" t="s">
        <v>32</v>
      </c>
      <c r="P35" s="4" t="s">
        <v>33</v>
      </c>
      <c r="Q35" s="4">
        <v>0</v>
      </c>
      <c r="R35" s="7">
        <v>45106</v>
      </c>
      <c r="S35" s="6">
        <v>45154</v>
      </c>
      <c r="T35" s="4" t="s">
        <v>34</v>
      </c>
      <c r="U35" s="4">
        <v>1296</v>
      </c>
      <c r="V35" s="4">
        <v>0</v>
      </c>
      <c r="W35" s="4">
        <v>0</v>
      </c>
      <c r="X35" s="4" t="s">
        <v>35</v>
      </c>
      <c r="Y35" s="4" t="s">
        <v>126</v>
      </c>
    </row>
    <row r="36" s="4" customFormat="1" spans="1:25">
      <c r="A36" s="4" t="s">
        <v>127</v>
      </c>
      <c r="B36" s="4" t="s">
        <v>26</v>
      </c>
      <c r="C36" s="4" t="s">
        <v>27</v>
      </c>
      <c r="D36" s="4" t="s">
        <v>109</v>
      </c>
      <c r="E36" s="4" t="s">
        <v>128</v>
      </c>
      <c r="F36" s="6">
        <v>45146</v>
      </c>
      <c r="G36" s="6">
        <v>45148</v>
      </c>
      <c r="H36" s="4">
        <v>1</v>
      </c>
      <c r="I36" s="4">
        <v>2</v>
      </c>
      <c r="J36" s="4">
        <v>2</v>
      </c>
      <c r="K36" s="4" t="s">
        <v>30</v>
      </c>
      <c r="L36" s="4">
        <v>3328</v>
      </c>
      <c r="M36" s="4">
        <v>3328</v>
      </c>
      <c r="N36" s="4" t="s">
        <v>129</v>
      </c>
      <c r="O36" s="4" t="s">
        <v>32</v>
      </c>
      <c r="P36" s="4" t="s">
        <v>33</v>
      </c>
      <c r="Q36" s="4">
        <v>0</v>
      </c>
      <c r="R36" s="7">
        <v>45107.0000115741</v>
      </c>
      <c r="S36" s="6">
        <v>45154</v>
      </c>
      <c r="T36" s="4" t="s">
        <v>34</v>
      </c>
      <c r="U36" s="4">
        <v>3328</v>
      </c>
      <c r="V36" s="4">
        <v>0</v>
      </c>
      <c r="W36" s="4">
        <v>0</v>
      </c>
      <c r="X36" s="4" t="s">
        <v>35</v>
      </c>
      <c r="Y36" s="4" t="s">
        <v>130</v>
      </c>
    </row>
    <row r="37" s="4" customFormat="1" spans="1:25">
      <c r="A37" s="4" t="s">
        <v>131</v>
      </c>
      <c r="B37" s="4" t="s">
        <v>26</v>
      </c>
      <c r="C37" s="4" t="s">
        <v>27</v>
      </c>
      <c r="D37" s="4" t="s">
        <v>74</v>
      </c>
      <c r="E37" s="4" t="s">
        <v>75</v>
      </c>
      <c r="F37" s="6">
        <v>45141</v>
      </c>
      <c r="G37" s="6">
        <v>45144</v>
      </c>
      <c r="H37" s="4">
        <v>1</v>
      </c>
      <c r="I37" s="4">
        <v>3</v>
      </c>
      <c r="J37" s="4">
        <v>3</v>
      </c>
      <c r="K37" s="4" t="s">
        <v>30</v>
      </c>
      <c r="L37" s="4">
        <v>972</v>
      </c>
      <c r="M37" s="4">
        <v>972</v>
      </c>
      <c r="N37" s="4" t="s">
        <v>132</v>
      </c>
      <c r="O37" s="4" t="s">
        <v>32</v>
      </c>
      <c r="P37" s="4" t="s">
        <v>33</v>
      </c>
      <c r="Q37" s="4">
        <v>0</v>
      </c>
      <c r="R37" s="7">
        <v>45108.0000115741</v>
      </c>
      <c r="S37" s="6">
        <v>45154</v>
      </c>
      <c r="T37" s="4" t="s">
        <v>34</v>
      </c>
      <c r="U37" s="4">
        <v>972</v>
      </c>
      <c r="V37" s="4">
        <v>0</v>
      </c>
      <c r="W37" s="4">
        <v>0</v>
      </c>
      <c r="X37" s="4" t="s">
        <v>35</v>
      </c>
      <c r="Y37" s="4" t="s">
        <v>133</v>
      </c>
    </row>
    <row r="38" s="4" customFormat="1" spans="1:25">
      <c r="A38" s="4" t="s">
        <v>134</v>
      </c>
      <c r="B38" s="4" t="s">
        <v>26</v>
      </c>
      <c r="C38" s="4" t="s">
        <v>27</v>
      </c>
      <c r="D38" s="4" t="s">
        <v>38</v>
      </c>
      <c r="E38" s="4" t="s">
        <v>135</v>
      </c>
      <c r="F38" s="6">
        <v>45142</v>
      </c>
      <c r="G38" s="6">
        <v>45144</v>
      </c>
      <c r="H38" s="4">
        <v>1</v>
      </c>
      <c r="I38" s="4">
        <v>2</v>
      </c>
      <c r="J38" s="4">
        <v>2</v>
      </c>
      <c r="K38" s="4" t="s">
        <v>30</v>
      </c>
      <c r="L38" s="4">
        <v>5000</v>
      </c>
      <c r="M38" s="4">
        <v>5000</v>
      </c>
      <c r="N38" s="4" t="s">
        <v>136</v>
      </c>
      <c r="O38" s="4" t="s">
        <v>32</v>
      </c>
      <c r="P38" s="4" t="s">
        <v>33</v>
      </c>
      <c r="Q38" s="4">
        <v>0</v>
      </c>
      <c r="R38" s="7">
        <v>45110.0000115741</v>
      </c>
      <c r="S38" s="6">
        <v>45154</v>
      </c>
      <c r="T38" s="4" t="s">
        <v>34</v>
      </c>
      <c r="U38" s="4">
        <v>5000</v>
      </c>
      <c r="V38" s="4">
        <v>0</v>
      </c>
      <c r="W38" s="4">
        <v>0</v>
      </c>
      <c r="X38" s="4" t="s">
        <v>35</v>
      </c>
      <c r="Y38" s="4" t="s">
        <v>137</v>
      </c>
    </row>
    <row r="39" s="4" customFormat="1" spans="1:25">
      <c r="A39" s="4" t="s">
        <v>138</v>
      </c>
      <c r="B39" s="4" t="s">
        <v>26</v>
      </c>
      <c r="C39" s="4" t="s">
        <v>27</v>
      </c>
      <c r="D39" s="4" t="s">
        <v>74</v>
      </c>
      <c r="E39" s="4" t="s">
        <v>75</v>
      </c>
      <c r="F39" s="6">
        <v>45150</v>
      </c>
      <c r="G39" s="6">
        <v>45153</v>
      </c>
      <c r="H39" s="4">
        <v>2</v>
      </c>
      <c r="I39" s="4">
        <v>3</v>
      </c>
      <c r="J39" s="4">
        <v>6</v>
      </c>
      <c r="K39" s="4" t="s">
        <v>30</v>
      </c>
      <c r="L39" s="4">
        <v>1944</v>
      </c>
      <c r="M39" s="4">
        <v>1944</v>
      </c>
      <c r="N39" s="4" t="s">
        <v>139</v>
      </c>
      <c r="O39" s="4" t="s">
        <v>32</v>
      </c>
      <c r="P39" s="4" t="s">
        <v>33</v>
      </c>
      <c r="Q39" s="4">
        <v>0</v>
      </c>
      <c r="R39" s="7">
        <v>45112.0000115741</v>
      </c>
      <c r="S39" s="6">
        <v>45154</v>
      </c>
      <c r="T39" s="4" t="s">
        <v>34</v>
      </c>
      <c r="U39" s="4">
        <v>1944</v>
      </c>
      <c r="V39" s="4">
        <v>0</v>
      </c>
      <c r="W39" s="4">
        <v>0</v>
      </c>
      <c r="X39" s="4" t="s">
        <v>35</v>
      </c>
      <c r="Y39" s="4" t="s">
        <v>140</v>
      </c>
    </row>
    <row r="40" s="4" customFormat="1" spans="1:25">
      <c r="A40" s="4" t="s">
        <v>141</v>
      </c>
      <c r="B40" s="4" t="s">
        <v>26</v>
      </c>
      <c r="C40" s="4" t="s">
        <v>27</v>
      </c>
      <c r="D40" s="4" t="s">
        <v>92</v>
      </c>
      <c r="E40" s="4" t="s">
        <v>142</v>
      </c>
      <c r="F40" s="6">
        <v>45141</v>
      </c>
      <c r="G40" s="6">
        <v>45143</v>
      </c>
      <c r="H40" s="4">
        <v>1</v>
      </c>
      <c r="I40" s="4">
        <v>2</v>
      </c>
      <c r="J40" s="4">
        <v>2</v>
      </c>
      <c r="K40" s="4" t="s">
        <v>30</v>
      </c>
      <c r="L40" s="4">
        <v>2600</v>
      </c>
      <c r="M40" s="4">
        <v>2600</v>
      </c>
      <c r="N40" s="4" t="s">
        <v>143</v>
      </c>
      <c r="O40" s="4" t="s">
        <v>32</v>
      </c>
      <c r="P40" s="4" t="s">
        <v>33</v>
      </c>
      <c r="Q40" s="4">
        <v>0</v>
      </c>
      <c r="R40" s="7">
        <v>45112.0000115741</v>
      </c>
      <c r="S40" s="6">
        <v>45154</v>
      </c>
      <c r="T40" s="4" t="s">
        <v>34</v>
      </c>
      <c r="U40" s="4">
        <v>2600</v>
      </c>
      <c r="V40" s="4">
        <v>0</v>
      </c>
      <c r="W40" s="4">
        <v>0</v>
      </c>
      <c r="X40" s="4" t="s">
        <v>35</v>
      </c>
      <c r="Y40" s="4" t="s">
        <v>144</v>
      </c>
    </row>
    <row r="41" s="4" customFormat="1" spans="1:25">
      <c r="A41" s="4" t="s">
        <v>145</v>
      </c>
      <c r="B41" s="4" t="s">
        <v>26</v>
      </c>
      <c r="C41" s="4" t="s">
        <v>27</v>
      </c>
      <c r="D41" s="4" t="s">
        <v>74</v>
      </c>
      <c r="E41" s="4" t="s">
        <v>75</v>
      </c>
      <c r="F41" s="6">
        <v>45139</v>
      </c>
      <c r="G41" s="6">
        <v>45142</v>
      </c>
      <c r="H41" s="4">
        <v>1</v>
      </c>
      <c r="I41" s="4">
        <v>3</v>
      </c>
      <c r="J41" s="4">
        <v>3</v>
      </c>
      <c r="K41" s="4" t="s">
        <v>30</v>
      </c>
      <c r="L41" s="4">
        <v>972</v>
      </c>
      <c r="M41" s="4">
        <v>972</v>
      </c>
      <c r="N41" s="4" t="s">
        <v>146</v>
      </c>
      <c r="O41" s="4" t="s">
        <v>32</v>
      </c>
      <c r="P41" s="4" t="s">
        <v>33</v>
      </c>
      <c r="Q41" s="4">
        <v>0</v>
      </c>
      <c r="R41" s="7">
        <v>45112</v>
      </c>
      <c r="S41" s="6">
        <v>45154</v>
      </c>
      <c r="T41" s="4" t="s">
        <v>34</v>
      </c>
      <c r="U41" s="4">
        <v>972</v>
      </c>
      <c r="V41" s="4">
        <v>0</v>
      </c>
      <c r="W41" s="4">
        <v>0</v>
      </c>
      <c r="X41" s="4" t="s">
        <v>35</v>
      </c>
      <c r="Y41" s="4" t="s">
        <v>147</v>
      </c>
    </row>
    <row r="42" s="4" customFormat="1" spans="1:25">
      <c r="A42" s="4" t="s">
        <v>148</v>
      </c>
      <c r="B42" s="4" t="s">
        <v>26</v>
      </c>
      <c r="C42" s="4" t="s">
        <v>27</v>
      </c>
      <c r="D42" s="4" t="s">
        <v>74</v>
      </c>
      <c r="E42" s="4" t="s">
        <v>75</v>
      </c>
      <c r="F42" s="6">
        <v>45135</v>
      </c>
      <c r="G42" s="6">
        <v>45141</v>
      </c>
      <c r="H42" s="4">
        <v>1</v>
      </c>
      <c r="I42" s="4">
        <v>6</v>
      </c>
      <c r="J42" s="4">
        <v>6</v>
      </c>
      <c r="K42" s="4" t="s">
        <v>30</v>
      </c>
      <c r="L42" s="4">
        <v>1932</v>
      </c>
      <c r="M42" s="4">
        <v>1932</v>
      </c>
      <c r="N42" s="4" t="s">
        <v>149</v>
      </c>
      <c r="O42" s="4" t="s">
        <v>32</v>
      </c>
      <c r="P42" s="4" t="s">
        <v>33</v>
      </c>
      <c r="Q42" s="4">
        <v>0</v>
      </c>
      <c r="R42" s="7">
        <v>45114</v>
      </c>
      <c r="S42" s="6">
        <v>45154</v>
      </c>
      <c r="T42" s="4" t="s">
        <v>34</v>
      </c>
      <c r="U42" s="4">
        <v>1932</v>
      </c>
      <c r="V42" s="4">
        <v>0</v>
      </c>
      <c r="W42" s="4">
        <v>0</v>
      </c>
      <c r="X42" s="4" t="s">
        <v>35</v>
      </c>
      <c r="Y42" s="4" t="s">
        <v>150</v>
      </c>
    </row>
    <row r="43" s="4" customFormat="1" spans="1:25">
      <c r="A43" s="4" t="s">
        <v>151</v>
      </c>
      <c r="B43" s="4" t="s">
        <v>26</v>
      </c>
      <c r="C43" s="4" t="s">
        <v>27</v>
      </c>
      <c r="D43" s="4" t="s">
        <v>92</v>
      </c>
      <c r="E43" s="4" t="s">
        <v>93</v>
      </c>
      <c r="F43" s="6">
        <v>45149</v>
      </c>
      <c r="G43" s="6">
        <v>45152</v>
      </c>
      <c r="H43" s="4">
        <v>1</v>
      </c>
      <c r="I43" s="4">
        <v>3</v>
      </c>
      <c r="J43" s="4">
        <v>3</v>
      </c>
      <c r="K43" s="4" t="s">
        <v>30</v>
      </c>
      <c r="L43" s="4">
        <v>3188</v>
      </c>
      <c r="M43" s="4">
        <v>3188</v>
      </c>
      <c r="N43" s="4" t="s">
        <v>152</v>
      </c>
      <c r="O43" s="4" t="s">
        <v>32</v>
      </c>
      <c r="P43" s="4" t="s">
        <v>33</v>
      </c>
      <c r="Q43" s="4">
        <v>0</v>
      </c>
      <c r="R43" s="7">
        <v>45114.0000115741</v>
      </c>
      <c r="S43" s="6">
        <v>45154</v>
      </c>
      <c r="T43" s="4" t="s">
        <v>34</v>
      </c>
      <c r="U43" s="4">
        <v>3188</v>
      </c>
      <c r="V43" s="4">
        <v>0</v>
      </c>
      <c r="W43" s="4">
        <v>0</v>
      </c>
      <c r="X43" s="4" t="s">
        <v>35</v>
      </c>
      <c r="Y43" s="4" t="s">
        <v>153</v>
      </c>
    </row>
    <row r="44" s="4" customFormat="1" spans="1:25">
      <c r="A44" s="4" t="s">
        <v>154</v>
      </c>
      <c r="B44" s="4" t="s">
        <v>26</v>
      </c>
      <c r="C44" s="4" t="s">
        <v>27</v>
      </c>
      <c r="D44" s="4" t="s">
        <v>74</v>
      </c>
      <c r="E44" s="4" t="s">
        <v>82</v>
      </c>
      <c r="F44" s="6">
        <v>45136</v>
      </c>
      <c r="G44" s="6">
        <v>45142</v>
      </c>
      <c r="H44" s="4">
        <v>1</v>
      </c>
      <c r="I44" s="4">
        <v>6</v>
      </c>
      <c r="J44" s="4">
        <v>6</v>
      </c>
      <c r="K44" s="4" t="s">
        <v>30</v>
      </c>
      <c r="L44" s="4">
        <v>3270</v>
      </c>
      <c r="M44" s="4">
        <v>3270</v>
      </c>
      <c r="N44" s="4" t="s">
        <v>155</v>
      </c>
      <c r="O44" s="4" t="s">
        <v>32</v>
      </c>
      <c r="P44" s="4" t="s">
        <v>33</v>
      </c>
      <c r="Q44" s="4">
        <v>0</v>
      </c>
      <c r="R44" s="7">
        <v>45114</v>
      </c>
      <c r="S44" s="6">
        <v>45154</v>
      </c>
      <c r="T44" s="4" t="s">
        <v>34</v>
      </c>
      <c r="U44" s="4">
        <v>3270</v>
      </c>
      <c r="V44" s="4">
        <v>0</v>
      </c>
      <c r="W44" s="4">
        <v>0</v>
      </c>
      <c r="X44" s="4" t="s">
        <v>35</v>
      </c>
      <c r="Y44" s="4" t="s">
        <v>156</v>
      </c>
    </row>
    <row r="45" s="4" customFormat="1" spans="1:25">
      <c r="A45" s="4" t="s">
        <v>157</v>
      </c>
      <c r="B45" s="4" t="s">
        <v>26</v>
      </c>
      <c r="C45" s="4" t="s">
        <v>27</v>
      </c>
      <c r="D45" s="4" t="s">
        <v>92</v>
      </c>
      <c r="E45" s="4" t="s">
        <v>93</v>
      </c>
      <c r="F45" s="6">
        <v>45143</v>
      </c>
      <c r="G45" s="6">
        <v>45145</v>
      </c>
      <c r="H45" s="4">
        <v>1</v>
      </c>
      <c r="I45" s="4">
        <v>2</v>
      </c>
      <c r="J45" s="4">
        <v>2</v>
      </c>
      <c r="K45" s="4" t="s">
        <v>30</v>
      </c>
      <c r="L45" s="4">
        <v>2000</v>
      </c>
      <c r="M45" s="4">
        <v>2000</v>
      </c>
      <c r="N45" s="4" t="s">
        <v>158</v>
      </c>
      <c r="O45" s="4" t="s">
        <v>32</v>
      </c>
      <c r="P45" s="4" t="s">
        <v>33</v>
      </c>
      <c r="Q45" s="4">
        <v>0</v>
      </c>
      <c r="R45" s="7">
        <v>45116</v>
      </c>
      <c r="S45" s="6">
        <v>45154</v>
      </c>
      <c r="T45" s="4" t="s">
        <v>34</v>
      </c>
      <c r="U45" s="4">
        <v>2000</v>
      </c>
      <c r="V45" s="4">
        <v>0</v>
      </c>
      <c r="W45" s="4">
        <v>0</v>
      </c>
      <c r="X45" s="4" t="s">
        <v>35</v>
      </c>
      <c r="Y45" s="4" t="s">
        <v>159</v>
      </c>
    </row>
    <row r="46" s="4" customFormat="1" spans="1:25">
      <c r="A46" s="4" t="s">
        <v>160</v>
      </c>
      <c r="B46" s="4" t="s">
        <v>26</v>
      </c>
      <c r="C46" s="4" t="s">
        <v>27</v>
      </c>
      <c r="D46" s="4" t="s">
        <v>109</v>
      </c>
      <c r="E46" s="4" t="s">
        <v>128</v>
      </c>
      <c r="F46" s="6">
        <v>45148</v>
      </c>
      <c r="G46" s="6">
        <v>45150</v>
      </c>
      <c r="H46" s="4">
        <v>1</v>
      </c>
      <c r="I46" s="4">
        <v>2</v>
      </c>
      <c r="J46" s="4">
        <v>2</v>
      </c>
      <c r="K46" s="4" t="s">
        <v>30</v>
      </c>
      <c r="L46" s="4">
        <v>3441</v>
      </c>
      <c r="M46" s="4">
        <v>3441</v>
      </c>
      <c r="N46" s="4" t="s">
        <v>161</v>
      </c>
      <c r="O46" s="4" t="s">
        <v>32</v>
      </c>
      <c r="P46" s="4" t="s">
        <v>33</v>
      </c>
      <c r="Q46" s="4">
        <v>0</v>
      </c>
      <c r="R46" s="7">
        <v>45116.0000115741</v>
      </c>
      <c r="S46" s="6">
        <v>45154</v>
      </c>
      <c r="T46" s="4" t="s">
        <v>34</v>
      </c>
      <c r="U46" s="4">
        <v>3441</v>
      </c>
      <c r="V46" s="4">
        <v>0</v>
      </c>
      <c r="W46" s="4">
        <v>0</v>
      </c>
      <c r="X46" s="4" t="s">
        <v>35</v>
      </c>
      <c r="Y46" s="4" t="s">
        <v>162</v>
      </c>
    </row>
    <row r="47" s="4" customFormat="1" spans="1:25">
      <c r="A47" s="4" t="s">
        <v>163</v>
      </c>
      <c r="B47" s="4" t="s">
        <v>26</v>
      </c>
      <c r="C47" s="4" t="s">
        <v>27</v>
      </c>
      <c r="D47" s="4" t="s">
        <v>38</v>
      </c>
      <c r="E47" s="4" t="s">
        <v>106</v>
      </c>
      <c r="F47" s="6">
        <v>45145</v>
      </c>
      <c r="G47" s="6">
        <v>45148</v>
      </c>
      <c r="H47" s="4">
        <v>1</v>
      </c>
      <c r="I47" s="4">
        <v>3</v>
      </c>
      <c r="J47" s="4">
        <v>3</v>
      </c>
      <c r="K47" s="4" t="s">
        <v>30</v>
      </c>
      <c r="L47" s="4">
        <v>6444</v>
      </c>
      <c r="M47" s="4">
        <v>6444</v>
      </c>
      <c r="N47" s="4" t="s">
        <v>164</v>
      </c>
      <c r="O47" s="4" t="s">
        <v>32</v>
      </c>
      <c r="P47" s="4" t="s">
        <v>33</v>
      </c>
      <c r="Q47" s="4">
        <v>0</v>
      </c>
      <c r="R47" s="7">
        <v>45117.0000115741</v>
      </c>
      <c r="S47" s="6">
        <v>45154</v>
      </c>
      <c r="T47" s="4" t="s">
        <v>34</v>
      </c>
      <c r="U47" s="4">
        <v>6444</v>
      </c>
      <c r="V47" s="4">
        <v>0</v>
      </c>
      <c r="W47" s="4">
        <v>0</v>
      </c>
      <c r="X47" s="4" t="s">
        <v>35</v>
      </c>
      <c r="Y47" s="4" t="s">
        <v>165</v>
      </c>
    </row>
    <row r="48" s="4" customFormat="1" spans="1:25">
      <c r="A48" s="4" t="s">
        <v>166</v>
      </c>
      <c r="B48" s="4" t="s">
        <v>26</v>
      </c>
      <c r="C48" s="4" t="s">
        <v>27</v>
      </c>
      <c r="D48" s="4" t="s">
        <v>74</v>
      </c>
      <c r="E48" s="4" t="s">
        <v>75</v>
      </c>
      <c r="F48" s="6">
        <v>45142</v>
      </c>
      <c r="G48" s="6">
        <v>45145</v>
      </c>
      <c r="H48" s="4">
        <v>2</v>
      </c>
      <c r="I48" s="4">
        <v>3</v>
      </c>
      <c r="J48" s="4">
        <v>6</v>
      </c>
      <c r="K48" s="4" t="s">
        <v>30</v>
      </c>
      <c r="L48" s="4">
        <v>1944</v>
      </c>
      <c r="M48" s="4">
        <v>1944</v>
      </c>
      <c r="N48" s="4" t="s">
        <v>167</v>
      </c>
      <c r="O48" s="4" t="s">
        <v>32</v>
      </c>
      <c r="P48" s="4" t="s">
        <v>33</v>
      </c>
      <c r="Q48" s="4">
        <v>0</v>
      </c>
      <c r="R48" s="7">
        <v>45118.0000115741</v>
      </c>
      <c r="S48" s="6">
        <v>45154</v>
      </c>
      <c r="T48" s="4" t="s">
        <v>34</v>
      </c>
      <c r="U48" s="4">
        <v>1944</v>
      </c>
      <c r="V48" s="4">
        <v>0</v>
      </c>
      <c r="W48" s="4">
        <v>0</v>
      </c>
      <c r="X48" s="4" t="s">
        <v>35</v>
      </c>
      <c r="Y48" s="4" t="s">
        <v>168</v>
      </c>
    </row>
    <row r="49" s="4" customFormat="1" spans="1:25">
      <c r="A49" s="4" t="s">
        <v>169</v>
      </c>
      <c r="B49" s="4" t="s">
        <v>26</v>
      </c>
      <c r="C49" s="4" t="s">
        <v>27</v>
      </c>
      <c r="D49" s="4" t="s">
        <v>74</v>
      </c>
      <c r="E49" s="4" t="s">
        <v>75</v>
      </c>
      <c r="F49" s="6">
        <v>45146</v>
      </c>
      <c r="G49" s="6">
        <v>45149</v>
      </c>
      <c r="H49" s="4">
        <v>1</v>
      </c>
      <c r="I49" s="4">
        <v>3</v>
      </c>
      <c r="J49" s="4">
        <v>3</v>
      </c>
      <c r="K49" s="4" t="s">
        <v>30</v>
      </c>
      <c r="L49" s="4">
        <v>972</v>
      </c>
      <c r="M49" s="4">
        <v>972</v>
      </c>
      <c r="N49" s="4" t="s">
        <v>170</v>
      </c>
      <c r="O49" s="4" t="s">
        <v>32</v>
      </c>
      <c r="P49" s="4" t="s">
        <v>33</v>
      </c>
      <c r="Q49" s="4">
        <v>0</v>
      </c>
      <c r="R49" s="7">
        <v>45118.0000115741</v>
      </c>
      <c r="S49" s="6">
        <v>45154</v>
      </c>
      <c r="T49" s="4" t="s">
        <v>34</v>
      </c>
      <c r="U49" s="4">
        <v>972</v>
      </c>
      <c r="V49" s="4">
        <v>0</v>
      </c>
      <c r="W49" s="4">
        <v>0</v>
      </c>
      <c r="X49" s="4" t="s">
        <v>35</v>
      </c>
      <c r="Y49" s="4" t="s">
        <v>171</v>
      </c>
    </row>
    <row r="50" s="4" customFormat="1" spans="1:26">
      <c r="A50" s="4" t="s">
        <v>172</v>
      </c>
      <c r="B50" s="4" t="s">
        <v>26</v>
      </c>
      <c r="C50" s="4" t="s">
        <v>27</v>
      </c>
      <c r="D50" s="4" t="s">
        <v>38</v>
      </c>
      <c r="E50" s="4" t="s">
        <v>114</v>
      </c>
      <c r="F50" s="6">
        <v>45144</v>
      </c>
      <c r="G50" s="6">
        <v>45149</v>
      </c>
      <c r="H50" s="4">
        <v>2</v>
      </c>
      <c r="I50" s="4">
        <v>5</v>
      </c>
      <c r="J50" s="4">
        <v>10</v>
      </c>
      <c r="K50" s="4" t="s">
        <v>30</v>
      </c>
      <c r="L50" s="4">
        <v>20286</v>
      </c>
      <c r="M50" s="4">
        <v>20286</v>
      </c>
      <c r="N50" s="4" t="s">
        <v>173</v>
      </c>
      <c r="O50" s="4" t="s">
        <v>32</v>
      </c>
      <c r="P50" s="4" t="s">
        <v>33</v>
      </c>
      <c r="Q50" s="4">
        <v>0</v>
      </c>
      <c r="R50" s="7">
        <v>45119</v>
      </c>
      <c r="S50" s="6">
        <v>45154</v>
      </c>
      <c r="T50" s="4" t="s">
        <v>34</v>
      </c>
      <c r="U50" s="4">
        <v>20286</v>
      </c>
      <c r="V50" s="4">
        <v>0</v>
      </c>
      <c r="W50" s="4">
        <v>0</v>
      </c>
      <c r="X50" s="4" t="s">
        <v>35</v>
      </c>
      <c r="Y50" s="4" t="s">
        <v>174</v>
      </c>
      <c r="Z50" s="4" t="s">
        <v>175</v>
      </c>
    </row>
    <row r="51" s="4" customFormat="1" spans="1:25">
      <c r="A51" s="4" t="s">
        <v>176</v>
      </c>
      <c r="B51" s="4" t="s">
        <v>26</v>
      </c>
      <c r="C51" s="4" t="s">
        <v>27</v>
      </c>
      <c r="D51" s="4" t="s">
        <v>92</v>
      </c>
      <c r="E51" s="4" t="s">
        <v>93</v>
      </c>
      <c r="F51" s="6">
        <v>45137</v>
      </c>
      <c r="G51" s="6">
        <v>45141</v>
      </c>
      <c r="H51" s="4">
        <v>4</v>
      </c>
      <c r="I51" s="4">
        <v>4</v>
      </c>
      <c r="J51" s="4">
        <v>16</v>
      </c>
      <c r="K51" s="4" t="s">
        <v>30</v>
      </c>
      <c r="L51" s="4">
        <v>22800</v>
      </c>
      <c r="M51" s="4">
        <v>22800</v>
      </c>
      <c r="N51" s="4" t="s">
        <v>177</v>
      </c>
      <c r="O51" s="4" t="s">
        <v>32</v>
      </c>
      <c r="P51" s="4" t="s">
        <v>33</v>
      </c>
      <c r="Q51" s="4">
        <v>0</v>
      </c>
      <c r="R51" s="7">
        <v>45119.0000115741</v>
      </c>
      <c r="S51" s="6">
        <v>45154</v>
      </c>
      <c r="T51" s="4" t="s">
        <v>34</v>
      </c>
      <c r="U51" s="4">
        <v>22800</v>
      </c>
      <c r="V51" s="4">
        <v>0</v>
      </c>
      <c r="W51" s="4">
        <v>0</v>
      </c>
      <c r="X51" s="4" t="s">
        <v>35</v>
      </c>
      <c r="Y51" s="4" t="s">
        <v>178</v>
      </c>
    </row>
    <row r="52" s="4" customFormat="1" spans="1:25">
      <c r="A52" s="4" t="s">
        <v>179</v>
      </c>
      <c r="B52" s="4" t="s">
        <v>26</v>
      </c>
      <c r="C52" s="4" t="s">
        <v>27</v>
      </c>
      <c r="D52" s="4" t="s">
        <v>92</v>
      </c>
      <c r="E52" s="4" t="s">
        <v>93</v>
      </c>
      <c r="F52" s="6">
        <v>45144</v>
      </c>
      <c r="G52" s="6">
        <v>45147</v>
      </c>
      <c r="H52" s="4">
        <v>1</v>
      </c>
      <c r="I52" s="4">
        <v>3</v>
      </c>
      <c r="J52" s="4">
        <v>3</v>
      </c>
      <c r="K52" s="4" t="s">
        <v>30</v>
      </c>
      <c r="L52" s="4">
        <v>3422</v>
      </c>
      <c r="M52" s="4">
        <v>3422</v>
      </c>
      <c r="N52" s="4" t="s">
        <v>180</v>
      </c>
      <c r="O52" s="4" t="s">
        <v>32</v>
      </c>
      <c r="P52" s="4" t="s">
        <v>33</v>
      </c>
      <c r="Q52" s="4">
        <v>0</v>
      </c>
      <c r="R52" s="7">
        <v>45120.0000115741</v>
      </c>
      <c r="S52" s="6">
        <v>45154</v>
      </c>
      <c r="T52" s="4" t="s">
        <v>34</v>
      </c>
      <c r="U52" s="4">
        <v>3422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181</v>
      </c>
      <c r="B53" s="4" t="s">
        <v>26</v>
      </c>
      <c r="C53" s="4" t="s">
        <v>27</v>
      </c>
      <c r="D53" s="4" t="s">
        <v>38</v>
      </c>
      <c r="E53" s="4" t="s">
        <v>135</v>
      </c>
      <c r="F53" s="6">
        <v>45146</v>
      </c>
      <c r="G53" s="6">
        <v>45148</v>
      </c>
      <c r="H53" s="4">
        <v>1</v>
      </c>
      <c r="I53" s="4">
        <v>2</v>
      </c>
      <c r="J53" s="4">
        <v>2</v>
      </c>
      <c r="K53" s="4" t="s">
        <v>30</v>
      </c>
      <c r="L53" s="4">
        <v>5000</v>
      </c>
      <c r="M53" s="4">
        <v>5000</v>
      </c>
      <c r="N53" s="4" t="s">
        <v>182</v>
      </c>
      <c r="O53" s="4" t="s">
        <v>32</v>
      </c>
      <c r="P53" s="4" t="s">
        <v>33</v>
      </c>
      <c r="Q53" s="4">
        <v>0</v>
      </c>
      <c r="R53" s="7">
        <v>45123.0000115741</v>
      </c>
      <c r="S53" s="6">
        <v>45154</v>
      </c>
      <c r="T53" s="4" t="s">
        <v>34</v>
      </c>
      <c r="U53" s="4">
        <v>5000</v>
      </c>
      <c r="V53" s="4">
        <v>0</v>
      </c>
      <c r="W53" s="4">
        <v>0</v>
      </c>
      <c r="X53" s="4" t="s">
        <v>35</v>
      </c>
      <c r="Y53" s="4" t="s">
        <v>183</v>
      </c>
    </row>
    <row r="54" s="4" customFormat="1" spans="1:25">
      <c r="A54" s="4" t="s">
        <v>184</v>
      </c>
      <c r="B54" s="4" t="s">
        <v>26</v>
      </c>
      <c r="C54" s="4" t="s">
        <v>27</v>
      </c>
      <c r="D54" s="4" t="s">
        <v>74</v>
      </c>
      <c r="E54" s="4" t="s">
        <v>75</v>
      </c>
      <c r="F54" s="6">
        <v>45149</v>
      </c>
      <c r="G54" s="6">
        <v>45153</v>
      </c>
      <c r="H54" s="4">
        <v>2</v>
      </c>
      <c r="I54" s="4">
        <v>4</v>
      </c>
      <c r="J54" s="4">
        <v>8</v>
      </c>
      <c r="K54" s="4" t="s">
        <v>30</v>
      </c>
      <c r="L54" s="4">
        <v>2592</v>
      </c>
      <c r="M54" s="4">
        <v>2592</v>
      </c>
      <c r="N54" s="4" t="s">
        <v>185</v>
      </c>
      <c r="O54" s="4" t="s">
        <v>32</v>
      </c>
      <c r="P54" s="4" t="s">
        <v>33</v>
      </c>
      <c r="Q54" s="4">
        <v>0</v>
      </c>
      <c r="R54" s="7">
        <v>45123.0000115741</v>
      </c>
      <c r="S54" s="6">
        <v>45154</v>
      </c>
      <c r="T54" s="4" t="s">
        <v>34</v>
      </c>
      <c r="U54" s="4">
        <v>2592</v>
      </c>
      <c r="V54" s="4">
        <v>0</v>
      </c>
      <c r="W54" s="4">
        <v>0</v>
      </c>
      <c r="X54" s="4" t="s">
        <v>35</v>
      </c>
      <c r="Y54" s="4" t="s">
        <v>186</v>
      </c>
    </row>
    <row r="55" s="4" customFormat="1" spans="1:25">
      <c r="A55" s="4" t="s">
        <v>187</v>
      </c>
      <c r="B55" s="4" t="s">
        <v>26</v>
      </c>
      <c r="C55" s="4" t="s">
        <v>27</v>
      </c>
      <c r="D55" s="4" t="s">
        <v>38</v>
      </c>
      <c r="E55" s="4" t="s">
        <v>106</v>
      </c>
      <c r="F55" s="6">
        <v>45144</v>
      </c>
      <c r="G55" s="6">
        <v>45148</v>
      </c>
      <c r="H55" s="4">
        <v>1</v>
      </c>
      <c r="I55" s="4">
        <v>4</v>
      </c>
      <c r="J55" s="4">
        <v>4</v>
      </c>
      <c r="K55" s="4" t="s">
        <v>30</v>
      </c>
      <c r="L55" s="4">
        <v>10886</v>
      </c>
      <c r="M55" s="4">
        <v>10886</v>
      </c>
      <c r="N55" s="4" t="s">
        <v>188</v>
      </c>
      <c r="O55" s="4" t="s">
        <v>32</v>
      </c>
      <c r="P55" s="4" t="s">
        <v>33</v>
      </c>
      <c r="Q55" s="4">
        <v>0</v>
      </c>
      <c r="R55" s="7">
        <v>45125</v>
      </c>
      <c r="S55" s="6">
        <v>45154</v>
      </c>
      <c r="T55" s="4" t="s">
        <v>34</v>
      </c>
      <c r="U55" s="4">
        <v>10886</v>
      </c>
      <c r="V55" s="4">
        <v>0</v>
      </c>
      <c r="W55" s="4">
        <v>0</v>
      </c>
      <c r="X55" s="4" t="s">
        <v>35</v>
      </c>
      <c r="Y55" s="4" t="s">
        <v>189</v>
      </c>
    </row>
    <row r="56" s="4" customFormat="1" spans="1:25">
      <c r="A56" s="4" t="s">
        <v>190</v>
      </c>
      <c r="B56" s="4" t="s">
        <v>26</v>
      </c>
      <c r="C56" s="4" t="s">
        <v>27</v>
      </c>
      <c r="D56" s="4" t="s">
        <v>38</v>
      </c>
      <c r="E56" s="4" t="s">
        <v>114</v>
      </c>
      <c r="F56" s="6">
        <v>45148</v>
      </c>
      <c r="G56" s="6">
        <v>45151</v>
      </c>
      <c r="H56" s="4">
        <v>1</v>
      </c>
      <c r="I56" s="4">
        <v>3</v>
      </c>
      <c r="J56" s="4">
        <v>3</v>
      </c>
      <c r="K56" s="4" t="s">
        <v>30</v>
      </c>
      <c r="L56" s="4">
        <v>6150</v>
      </c>
      <c r="M56" s="4">
        <v>6150</v>
      </c>
      <c r="N56" s="4" t="s">
        <v>191</v>
      </c>
      <c r="O56" s="4" t="s">
        <v>32</v>
      </c>
      <c r="P56" s="4" t="s">
        <v>33</v>
      </c>
      <c r="Q56" s="4">
        <v>0</v>
      </c>
      <c r="R56" s="7">
        <v>45128</v>
      </c>
      <c r="S56" s="6">
        <v>45154</v>
      </c>
      <c r="T56" s="4" t="s">
        <v>34</v>
      </c>
      <c r="U56" s="4">
        <v>6150</v>
      </c>
      <c r="V56" s="4">
        <v>0</v>
      </c>
      <c r="W56" s="4">
        <v>0</v>
      </c>
      <c r="X56" s="4" t="s">
        <v>35</v>
      </c>
      <c r="Y56" s="4" t="s">
        <v>192</v>
      </c>
    </row>
    <row r="57" s="4" customFormat="1" spans="1:25">
      <c r="A57" s="4" t="s">
        <v>193</v>
      </c>
      <c r="B57" s="4" t="s">
        <v>26</v>
      </c>
      <c r="C57" s="4" t="s">
        <v>27</v>
      </c>
      <c r="D57" s="4" t="s">
        <v>74</v>
      </c>
      <c r="E57" s="4" t="s">
        <v>82</v>
      </c>
      <c r="F57" s="6">
        <v>45139</v>
      </c>
      <c r="G57" s="6">
        <v>45143</v>
      </c>
      <c r="H57" s="4">
        <v>2</v>
      </c>
      <c r="I57" s="4">
        <v>4</v>
      </c>
      <c r="J57" s="4">
        <v>8</v>
      </c>
      <c r="K57" s="4" t="s">
        <v>30</v>
      </c>
      <c r="L57" s="4">
        <v>4352</v>
      </c>
      <c r="M57" s="4">
        <v>4352</v>
      </c>
      <c r="N57" s="4" t="s">
        <v>194</v>
      </c>
      <c r="O57" s="4" t="s">
        <v>32</v>
      </c>
      <c r="P57" s="4" t="s">
        <v>33</v>
      </c>
      <c r="Q57" s="4">
        <v>0</v>
      </c>
      <c r="R57" s="7">
        <v>45128.0000115741</v>
      </c>
      <c r="S57" s="6">
        <v>45154</v>
      </c>
      <c r="T57" s="4" t="s">
        <v>34</v>
      </c>
      <c r="U57" s="4">
        <v>4352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193</v>
      </c>
      <c r="B58" s="4" t="s">
        <v>26</v>
      </c>
      <c r="C58" s="4" t="s">
        <v>52</v>
      </c>
      <c r="D58" s="4" t="s">
        <v>74</v>
      </c>
      <c r="E58" s="4" t="s">
        <v>82</v>
      </c>
      <c r="F58" s="6">
        <v>45139</v>
      </c>
      <c r="G58" s="6">
        <v>45143</v>
      </c>
      <c r="H58" s="4">
        <v>2</v>
      </c>
      <c r="I58" s="4">
        <v>4</v>
      </c>
      <c r="J58" s="4">
        <v>8</v>
      </c>
      <c r="K58" s="4" t="s">
        <v>30</v>
      </c>
      <c r="L58" s="4">
        <v>-4352</v>
      </c>
      <c r="M58" s="4">
        <v>-4352</v>
      </c>
      <c r="N58" s="4" t="s">
        <v>194</v>
      </c>
      <c r="O58" s="4" t="s">
        <v>32</v>
      </c>
      <c r="P58" s="4" t="s">
        <v>33</v>
      </c>
      <c r="Q58" s="4">
        <v>0</v>
      </c>
      <c r="R58" s="7">
        <v>45128.0000115741</v>
      </c>
      <c r="S58" s="6">
        <v>45154</v>
      </c>
      <c r="T58" s="4" t="s">
        <v>34</v>
      </c>
      <c r="U58" s="4">
        <v>-4352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195</v>
      </c>
      <c r="B59" s="4" t="s">
        <v>26</v>
      </c>
      <c r="C59" s="4" t="s">
        <v>27</v>
      </c>
      <c r="D59" s="4" t="s">
        <v>43</v>
      </c>
      <c r="E59" s="4" t="s">
        <v>59</v>
      </c>
      <c r="F59" s="6">
        <v>45152</v>
      </c>
      <c r="G59" s="6">
        <v>45153</v>
      </c>
      <c r="H59" s="4">
        <v>1</v>
      </c>
      <c r="I59" s="4">
        <v>1</v>
      </c>
      <c r="J59" s="4">
        <v>1</v>
      </c>
      <c r="K59" s="4" t="s">
        <v>30</v>
      </c>
      <c r="L59" s="4">
        <v>577</v>
      </c>
      <c r="M59" s="4">
        <v>577</v>
      </c>
      <c r="N59" s="4" t="s">
        <v>196</v>
      </c>
      <c r="O59" s="4" t="s">
        <v>32</v>
      </c>
      <c r="P59" s="4" t="s">
        <v>33</v>
      </c>
      <c r="Q59" s="4">
        <v>0</v>
      </c>
      <c r="R59" s="7">
        <v>45053</v>
      </c>
      <c r="S59" s="6">
        <v>45154</v>
      </c>
      <c r="T59" s="4" t="s">
        <v>34</v>
      </c>
      <c r="U59" s="4">
        <v>577</v>
      </c>
      <c r="V59" s="4">
        <v>0</v>
      </c>
      <c r="W59" s="4">
        <v>0</v>
      </c>
      <c r="X59" s="4" t="s">
        <v>35</v>
      </c>
      <c r="Y59" s="4" t="s">
        <v>197</v>
      </c>
    </row>
    <row r="60" s="4" customFormat="1" spans="1:25">
      <c r="A60" s="4" t="s">
        <v>198</v>
      </c>
      <c r="B60" s="4" t="s">
        <v>26</v>
      </c>
      <c r="C60" s="4" t="s">
        <v>27</v>
      </c>
      <c r="D60" s="4" t="s">
        <v>43</v>
      </c>
      <c r="E60" s="4" t="s">
        <v>59</v>
      </c>
      <c r="F60" s="6">
        <v>45152</v>
      </c>
      <c r="G60" s="6">
        <v>45153</v>
      </c>
      <c r="H60" s="4">
        <v>1</v>
      </c>
      <c r="I60" s="4">
        <v>1</v>
      </c>
      <c r="J60" s="4">
        <v>1</v>
      </c>
      <c r="K60" s="4" t="s">
        <v>30</v>
      </c>
      <c r="L60" s="4">
        <v>577</v>
      </c>
      <c r="M60" s="4">
        <v>577</v>
      </c>
      <c r="N60" s="4" t="s">
        <v>199</v>
      </c>
      <c r="O60" s="4" t="s">
        <v>32</v>
      </c>
      <c r="P60" s="4" t="s">
        <v>33</v>
      </c>
      <c r="Q60" s="4">
        <v>0</v>
      </c>
      <c r="R60" s="7">
        <v>45053</v>
      </c>
      <c r="S60" s="6">
        <v>45154</v>
      </c>
      <c r="T60" s="4" t="s">
        <v>34</v>
      </c>
      <c r="U60" s="4">
        <v>577</v>
      </c>
      <c r="V60" s="4">
        <v>0</v>
      </c>
      <c r="W60" s="4">
        <v>0</v>
      </c>
      <c r="X60" s="4" t="s">
        <v>35</v>
      </c>
      <c r="Y60" s="4" t="s">
        <v>200</v>
      </c>
    </row>
    <row r="61" s="4" customFormat="1" spans="1:25">
      <c r="A61" s="4" t="s">
        <v>201</v>
      </c>
      <c r="B61" s="4" t="s">
        <v>26</v>
      </c>
      <c r="C61" s="4" t="s">
        <v>27</v>
      </c>
      <c r="D61" s="4" t="s">
        <v>109</v>
      </c>
      <c r="E61" s="4" t="s">
        <v>128</v>
      </c>
      <c r="F61" s="6">
        <v>45144</v>
      </c>
      <c r="G61" s="6">
        <v>45146</v>
      </c>
      <c r="H61" s="4">
        <v>1</v>
      </c>
      <c r="I61" s="4">
        <v>2</v>
      </c>
      <c r="J61" s="4">
        <v>2</v>
      </c>
      <c r="K61" s="4" t="s">
        <v>30</v>
      </c>
      <c r="L61" s="4">
        <v>3328</v>
      </c>
      <c r="M61" s="4">
        <v>3328</v>
      </c>
      <c r="N61" s="4" t="s">
        <v>202</v>
      </c>
      <c r="O61" s="4" t="s">
        <v>32</v>
      </c>
      <c r="P61" s="4" t="s">
        <v>33</v>
      </c>
      <c r="Q61" s="4">
        <v>0</v>
      </c>
      <c r="R61" s="7">
        <v>45131.0000115741</v>
      </c>
      <c r="S61" s="6">
        <v>45154</v>
      </c>
      <c r="T61" s="4" t="s">
        <v>34</v>
      </c>
      <c r="U61" s="4">
        <v>3328</v>
      </c>
      <c r="V61" s="4">
        <v>0</v>
      </c>
      <c r="W61" s="4">
        <v>0</v>
      </c>
      <c r="X61" s="4" t="s">
        <v>35</v>
      </c>
      <c r="Y61" s="4" t="s">
        <v>203</v>
      </c>
    </row>
    <row r="62" s="4" customFormat="1" spans="1:25">
      <c r="A62" s="4" t="s">
        <v>204</v>
      </c>
      <c r="B62" s="4" t="s">
        <v>26</v>
      </c>
      <c r="C62" s="4" t="s">
        <v>27</v>
      </c>
      <c r="D62" s="4" t="s">
        <v>92</v>
      </c>
      <c r="E62" s="4" t="s">
        <v>93</v>
      </c>
      <c r="F62" s="6">
        <v>45149</v>
      </c>
      <c r="G62" s="6">
        <v>45151</v>
      </c>
      <c r="H62" s="4">
        <v>1</v>
      </c>
      <c r="I62" s="4">
        <v>2</v>
      </c>
      <c r="J62" s="4">
        <v>2</v>
      </c>
      <c r="K62" s="4" t="s">
        <v>30</v>
      </c>
      <c r="L62" s="4">
        <v>2855</v>
      </c>
      <c r="M62" s="4">
        <v>2855</v>
      </c>
      <c r="N62" s="4" t="s">
        <v>205</v>
      </c>
      <c r="O62" s="4" t="s">
        <v>32</v>
      </c>
      <c r="P62" s="4" t="s">
        <v>33</v>
      </c>
      <c r="Q62" s="4">
        <v>0</v>
      </c>
      <c r="R62" s="7">
        <v>45131</v>
      </c>
      <c r="S62" s="6">
        <v>45154</v>
      </c>
      <c r="T62" s="4" t="s">
        <v>34</v>
      </c>
      <c r="U62" s="4">
        <v>2855</v>
      </c>
      <c r="V62" s="4">
        <v>0</v>
      </c>
      <c r="W62" s="4">
        <v>0</v>
      </c>
      <c r="X62" s="4" t="s">
        <v>35</v>
      </c>
      <c r="Y62" s="4" t="s">
        <v>206</v>
      </c>
    </row>
    <row r="63" s="4" customFormat="1" spans="1:25">
      <c r="A63" s="4" t="s">
        <v>207</v>
      </c>
      <c r="B63" s="4" t="s">
        <v>26</v>
      </c>
      <c r="C63" s="4" t="s">
        <v>27</v>
      </c>
      <c r="D63" s="4" t="s">
        <v>109</v>
      </c>
      <c r="E63" s="4" t="s">
        <v>128</v>
      </c>
      <c r="F63" s="6">
        <v>45148</v>
      </c>
      <c r="G63" s="6">
        <v>45150</v>
      </c>
      <c r="H63" s="4">
        <v>1</v>
      </c>
      <c r="I63" s="4">
        <v>2</v>
      </c>
      <c r="J63" s="4">
        <v>2</v>
      </c>
      <c r="K63" s="4" t="s">
        <v>30</v>
      </c>
      <c r="L63" s="4">
        <v>3441</v>
      </c>
      <c r="M63" s="4">
        <v>3441</v>
      </c>
      <c r="N63" s="4" t="s">
        <v>208</v>
      </c>
      <c r="O63" s="4" t="s">
        <v>32</v>
      </c>
      <c r="P63" s="4" t="s">
        <v>33</v>
      </c>
      <c r="Q63" s="4">
        <v>0</v>
      </c>
      <c r="R63" s="7">
        <v>45131.0000115741</v>
      </c>
      <c r="S63" s="6">
        <v>45154</v>
      </c>
      <c r="T63" s="4" t="s">
        <v>34</v>
      </c>
      <c r="U63" s="4">
        <v>3441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209</v>
      </c>
      <c r="B64" s="4" t="s">
        <v>26</v>
      </c>
      <c r="C64" s="4" t="s">
        <v>27</v>
      </c>
      <c r="D64" s="4" t="s">
        <v>210</v>
      </c>
      <c r="E64" s="4" t="s">
        <v>211</v>
      </c>
      <c r="F64" s="6">
        <v>45148</v>
      </c>
      <c r="G64" s="6">
        <v>45150</v>
      </c>
      <c r="H64" s="4">
        <v>1</v>
      </c>
      <c r="I64" s="4">
        <v>2</v>
      </c>
      <c r="J64" s="4">
        <v>2</v>
      </c>
      <c r="K64" s="4" t="s">
        <v>30</v>
      </c>
      <c r="L64" s="4">
        <v>3980</v>
      </c>
      <c r="M64" s="4">
        <v>3980</v>
      </c>
      <c r="N64" s="4" t="s">
        <v>212</v>
      </c>
      <c r="O64" s="4" t="s">
        <v>32</v>
      </c>
      <c r="P64" s="4" t="s">
        <v>33</v>
      </c>
      <c r="Q64" s="4">
        <v>0</v>
      </c>
      <c r="R64" s="7">
        <v>45131.0000115741</v>
      </c>
      <c r="S64" s="6">
        <v>45154</v>
      </c>
      <c r="T64" s="4" t="s">
        <v>34</v>
      </c>
      <c r="U64" s="4">
        <v>3980</v>
      </c>
      <c r="V64" s="4">
        <v>0</v>
      </c>
      <c r="W64" s="4">
        <v>0</v>
      </c>
      <c r="X64" s="4" t="s">
        <v>35</v>
      </c>
      <c r="Y64" s="4" t="s">
        <v>213</v>
      </c>
    </row>
    <row r="65" s="4" customFormat="1" spans="1:25">
      <c r="A65" s="4" t="s">
        <v>214</v>
      </c>
      <c r="B65" s="4" t="s">
        <v>26</v>
      </c>
      <c r="C65" s="4" t="s">
        <v>27</v>
      </c>
      <c r="D65" s="4" t="s">
        <v>74</v>
      </c>
      <c r="E65" s="4" t="s">
        <v>82</v>
      </c>
      <c r="F65" s="6">
        <v>45143</v>
      </c>
      <c r="G65" s="6">
        <v>45147</v>
      </c>
      <c r="H65" s="4">
        <v>2</v>
      </c>
      <c r="I65" s="4">
        <v>4</v>
      </c>
      <c r="J65" s="4">
        <v>8</v>
      </c>
      <c r="K65" s="4" t="s">
        <v>30</v>
      </c>
      <c r="L65" s="4">
        <v>4352</v>
      </c>
      <c r="M65" s="4">
        <v>4352</v>
      </c>
      <c r="N65" s="4" t="s">
        <v>215</v>
      </c>
      <c r="O65" s="4" t="s">
        <v>32</v>
      </c>
      <c r="P65" s="4" t="s">
        <v>33</v>
      </c>
      <c r="Q65" s="4">
        <v>0</v>
      </c>
      <c r="R65" s="7">
        <v>45132.0000115741</v>
      </c>
      <c r="S65" s="6">
        <v>45154</v>
      </c>
      <c r="T65" s="4" t="s">
        <v>34</v>
      </c>
      <c r="U65" s="4">
        <v>4352</v>
      </c>
      <c r="V65" s="4">
        <v>0</v>
      </c>
      <c r="W65" s="4">
        <v>0</v>
      </c>
      <c r="X65" s="4" t="s">
        <v>35</v>
      </c>
      <c r="Y65" s="4" t="s">
        <v>216</v>
      </c>
    </row>
    <row r="66" s="4" customFormat="1" spans="1:25">
      <c r="A66" s="4" t="s">
        <v>217</v>
      </c>
      <c r="B66" s="4" t="s">
        <v>26</v>
      </c>
      <c r="C66" s="4" t="s">
        <v>27</v>
      </c>
      <c r="D66" s="4" t="s">
        <v>74</v>
      </c>
      <c r="E66" s="4" t="s">
        <v>75</v>
      </c>
      <c r="F66" s="6">
        <v>45138</v>
      </c>
      <c r="G66" s="6">
        <v>45142</v>
      </c>
      <c r="H66" s="4">
        <v>1</v>
      </c>
      <c r="I66" s="4">
        <v>4</v>
      </c>
      <c r="J66" s="4">
        <v>4</v>
      </c>
      <c r="K66" s="4" t="s">
        <v>30</v>
      </c>
      <c r="L66" s="4">
        <v>1293</v>
      </c>
      <c r="M66" s="4">
        <v>1293</v>
      </c>
      <c r="N66" s="4" t="s">
        <v>218</v>
      </c>
      <c r="O66" s="4" t="s">
        <v>32</v>
      </c>
      <c r="P66" s="4" t="s">
        <v>33</v>
      </c>
      <c r="Q66" s="4">
        <v>0</v>
      </c>
      <c r="R66" s="7">
        <v>45133.0000115741</v>
      </c>
      <c r="S66" s="6">
        <v>45154</v>
      </c>
      <c r="T66" s="4" t="s">
        <v>34</v>
      </c>
      <c r="U66" s="4">
        <v>1293</v>
      </c>
      <c r="V66" s="4">
        <v>0</v>
      </c>
      <c r="W66" s="4">
        <v>0</v>
      </c>
      <c r="X66" s="4" t="s">
        <v>35</v>
      </c>
      <c r="Y66" s="4" t="s">
        <v>219</v>
      </c>
    </row>
    <row r="67" s="4" customFormat="1" spans="1:25">
      <c r="A67" s="4" t="s">
        <v>220</v>
      </c>
      <c r="B67" s="4" t="s">
        <v>26</v>
      </c>
      <c r="C67" s="4" t="s">
        <v>27</v>
      </c>
      <c r="D67" s="4" t="s">
        <v>109</v>
      </c>
      <c r="E67" s="4" t="s">
        <v>128</v>
      </c>
      <c r="F67" s="6">
        <v>45144</v>
      </c>
      <c r="G67" s="6">
        <v>45146</v>
      </c>
      <c r="H67" s="4">
        <v>1</v>
      </c>
      <c r="I67" s="4">
        <v>2</v>
      </c>
      <c r="J67" s="4">
        <v>2</v>
      </c>
      <c r="K67" s="4" t="s">
        <v>30</v>
      </c>
      <c r="L67" s="4">
        <v>3328</v>
      </c>
      <c r="M67" s="4">
        <v>3328</v>
      </c>
      <c r="N67" s="4" t="s">
        <v>221</v>
      </c>
      <c r="O67" s="4" t="s">
        <v>32</v>
      </c>
      <c r="P67" s="4" t="s">
        <v>33</v>
      </c>
      <c r="Q67" s="4">
        <v>0</v>
      </c>
      <c r="R67" s="7">
        <v>45133</v>
      </c>
      <c r="S67" s="6">
        <v>45154</v>
      </c>
      <c r="T67" s="4" t="s">
        <v>34</v>
      </c>
      <c r="U67" s="4">
        <v>3328</v>
      </c>
      <c r="V67" s="4">
        <v>0</v>
      </c>
      <c r="W67" s="4">
        <v>0</v>
      </c>
      <c r="X67" s="4" t="s">
        <v>35</v>
      </c>
      <c r="Y67" s="4" t="s">
        <v>222</v>
      </c>
    </row>
    <row r="68" s="4" customFormat="1" spans="1:25">
      <c r="A68" s="4" t="s">
        <v>223</v>
      </c>
      <c r="B68" s="4" t="s">
        <v>26</v>
      </c>
      <c r="C68" s="4" t="s">
        <v>27</v>
      </c>
      <c r="D68" s="4" t="s">
        <v>38</v>
      </c>
      <c r="E68" s="4" t="s">
        <v>114</v>
      </c>
      <c r="F68" s="6">
        <v>45148</v>
      </c>
      <c r="G68" s="6">
        <v>45151</v>
      </c>
      <c r="H68" s="4">
        <v>1</v>
      </c>
      <c r="I68" s="4">
        <v>3</v>
      </c>
      <c r="J68" s="4">
        <v>3</v>
      </c>
      <c r="K68" s="4" t="s">
        <v>30</v>
      </c>
      <c r="L68" s="4">
        <v>6150</v>
      </c>
      <c r="M68" s="4">
        <v>6150</v>
      </c>
      <c r="N68" s="4" t="s">
        <v>224</v>
      </c>
      <c r="O68" s="4" t="s">
        <v>32</v>
      </c>
      <c r="P68" s="4" t="s">
        <v>33</v>
      </c>
      <c r="Q68" s="4">
        <v>0</v>
      </c>
      <c r="R68" s="7">
        <v>45133</v>
      </c>
      <c r="S68" s="6">
        <v>45154</v>
      </c>
      <c r="T68" s="4" t="s">
        <v>34</v>
      </c>
      <c r="U68" s="4">
        <v>6150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225</v>
      </c>
      <c r="B69" s="4" t="s">
        <v>26</v>
      </c>
      <c r="C69" s="4" t="s">
        <v>27</v>
      </c>
      <c r="D69" s="4" t="s">
        <v>226</v>
      </c>
      <c r="E69" s="4" t="s">
        <v>227</v>
      </c>
      <c r="F69" s="6">
        <v>45147</v>
      </c>
      <c r="G69" s="6">
        <v>45149</v>
      </c>
      <c r="H69" s="4">
        <v>1</v>
      </c>
      <c r="I69" s="4">
        <v>2</v>
      </c>
      <c r="J69" s="4">
        <v>2</v>
      </c>
      <c r="K69" s="4" t="s">
        <v>30</v>
      </c>
      <c r="L69" s="4">
        <v>5000</v>
      </c>
      <c r="M69" s="4">
        <v>5000</v>
      </c>
      <c r="N69" s="4" t="s">
        <v>228</v>
      </c>
      <c r="O69" s="4" t="s">
        <v>32</v>
      </c>
      <c r="P69" s="4" t="s">
        <v>33</v>
      </c>
      <c r="Q69" s="4">
        <v>0</v>
      </c>
      <c r="R69" s="7">
        <v>45134</v>
      </c>
      <c r="S69" s="6">
        <v>45154</v>
      </c>
      <c r="T69" s="4" t="s">
        <v>34</v>
      </c>
      <c r="U69" s="4">
        <v>5000</v>
      </c>
      <c r="V69" s="4">
        <v>0</v>
      </c>
      <c r="W69" s="4">
        <v>0</v>
      </c>
      <c r="X69" s="4" t="s">
        <v>35</v>
      </c>
      <c r="Y69" s="4" t="s">
        <v>229</v>
      </c>
    </row>
    <row r="70" s="4" customFormat="1" spans="1:25">
      <c r="A70" s="4" t="s">
        <v>230</v>
      </c>
      <c r="B70" s="4" t="s">
        <v>26</v>
      </c>
      <c r="C70" s="4" t="s">
        <v>27</v>
      </c>
      <c r="D70" s="4" t="s">
        <v>109</v>
      </c>
      <c r="E70" s="4" t="s">
        <v>110</v>
      </c>
      <c r="F70" s="6">
        <v>45144</v>
      </c>
      <c r="G70" s="6">
        <v>45147</v>
      </c>
      <c r="H70" s="4">
        <v>1</v>
      </c>
      <c r="I70" s="4">
        <v>3</v>
      </c>
      <c r="J70" s="4">
        <v>3</v>
      </c>
      <c r="K70" s="4" t="s">
        <v>30</v>
      </c>
      <c r="L70" s="4">
        <v>6810</v>
      </c>
      <c r="M70" s="4">
        <v>6810</v>
      </c>
      <c r="N70" s="4" t="s">
        <v>231</v>
      </c>
      <c r="O70" s="4" t="s">
        <v>32</v>
      </c>
      <c r="P70" s="4" t="s">
        <v>33</v>
      </c>
      <c r="Q70" s="4">
        <v>0</v>
      </c>
      <c r="R70" s="7">
        <v>45136.0000115741</v>
      </c>
      <c r="S70" s="6">
        <v>45154</v>
      </c>
      <c r="T70" s="4" t="s">
        <v>34</v>
      </c>
      <c r="U70" s="4">
        <v>6810</v>
      </c>
      <c r="V70" s="4">
        <v>0</v>
      </c>
      <c r="W70" s="4">
        <v>0</v>
      </c>
      <c r="X70" s="4" t="s">
        <v>35</v>
      </c>
      <c r="Y70" s="4" t="s">
        <v>232</v>
      </c>
    </row>
    <row r="71" s="4" customFormat="1" spans="1:25">
      <c r="A71" s="4" t="s">
        <v>233</v>
      </c>
      <c r="B71" s="4" t="s">
        <v>26</v>
      </c>
      <c r="C71" s="4" t="s">
        <v>27</v>
      </c>
      <c r="D71" s="4" t="s">
        <v>226</v>
      </c>
      <c r="E71" s="4" t="s">
        <v>234</v>
      </c>
      <c r="F71" s="6">
        <v>45148</v>
      </c>
      <c r="G71" s="6">
        <v>45149</v>
      </c>
      <c r="H71" s="4">
        <v>1</v>
      </c>
      <c r="I71" s="4">
        <v>1</v>
      </c>
      <c r="J71" s="4">
        <v>1</v>
      </c>
      <c r="K71" s="4" t="s">
        <v>30</v>
      </c>
      <c r="L71" s="4">
        <v>3000</v>
      </c>
      <c r="M71" s="4">
        <v>3000</v>
      </c>
      <c r="N71" s="4" t="s">
        <v>235</v>
      </c>
      <c r="O71" s="4" t="s">
        <v>32</v>
      </c>
      <c r="P71" s="4" t="s">
        <v>33</v>
      </c>
      <c r="Q71" s="4">
        <v>0</v>
      </c>
      <c r="R71" s="7">
        <v>45136</v>
      </c>
      <c r="S71" s="6">
        <v>45154</v>
      </c>
      <c r="T71" s="4" t="s">
        <v>34</v>
      </c>
      <c r="U71" s="4">
        <v>3000</v>
      </c>
      <c r="V71" s="4">
        <v>0</v>
      </c>
      <c r="W71" s="4">
        <v>0</v>
      </c>
      <c r="X71" s="4" t="s">
        <v>35</v>
      </c>
      <c r="Y71" s="4" t="s">
        <v>236</v>
      </c>
    </row>
    <row r="72" s="4" customFormat="1" spans="1:25">
      <c r="A72" s="4" t="s">
        <v>237</v>
      </c>
      <c r="B72" s="4" t="s">
        <v>26</v>
      </c>
      <c r="C72" s="4" t="s">
        <v>27</v>
      </c>
      <c r="D72" s="4" t="s">
        <v>226</v>
      </c>
      <c r="E72" s="4" t="s">
        <v>234</v>
      </c>
      <c r="F72" s="6">
        <v>45143</v>
      </c>
      <c r="G72" s="6">
        <v>45144</v>
      </c>
      <c r="H72" s="4">
        <v>1</v>
      </c>
      <c r="I72" s="4">
        <v>1</v>
      </c>
      <c r="J72" s="4">
        <v>1</v>
      </c>
      <c r="K72" s="4" t="s">
        <v>30</v>
      </c>
      <c r="L72" s="4">
        <v>3500</v>
      </c>
      <c r="M72" s="4">
        <v>3500</v>
      </c>
      <c r="N72" s="4" t="s">
        <v>238</v>
      </c>
      <c r="O72" s="4" t="s">
        <v>32</v>
      </c>
      <c r="P72" s="4" t="s">
        <v>33</v>
      </c>
      <c r="Q72" s="4">
        <v>0</v>
      </c>
      <c r="R72" s="7">
        <v>45136</v>
      </c>
      <c r="S72" s="6">
        <v>45154</v>
      </c>
      <c r="T72" s="4" t="s">
        <v>34</v>
      </c>
      <c r="U72" s="4">
        <v>3500</v>
      </c>
      <c r="V72" s="4">
        <v>0</v>
      </c>
      <c r="W72" s="4">
        <v>0</v>
      </c>
      <c r="X72" s="4" t="s">
        <v>35</v>
      </c>
      <c r="Y72" s="4" t="s">
        <v>239</v>
      </c>
    </row>
    <row r="73" s="4" customFormat="1" spans="1:25">
      <c r="A73" s="4" t="s">
        <v>240</v>
      </c>
      <c r="B73" s="4" t="s">
        <v>26</v>
      </c>
      <c r="C73" s="4" t="s">
        <v>27</v>
      </c>
      <c r="D73" s="4" t="s">
        <v>226</v>
      </c>
      <c r="E73" s="4" t="s">
        <v>234</v>
      </c>
      <c r="F73" s="6">
        <v>45141</v>
      </c>
      <c r="G73" s="6">
        <v>45142</v>
      </c>
      <c r="H73" s="4">
        <v>1</v>
      </c>
      <c r="I73" s="4">
        <v>1</v>
      </c>
      <c r="J73" s="4">
        <v>1</v>
      </c>
      <c r="K73" s="4" t="s">
        <v>30</v>
      </c>
      <c r="L73" s="4">
        <v>2800</v>
      </c>
      <c r="M73" s="4">
        <v>2800</v>
      </c>
      <c r="N73" s="4" t="s">
        <v>241</v>
      </c>
      <c r="O73" s="4" t="s">
        <v>32</v>
      </c>
      <c r="P73" s="4" t="s">
        <v>33</v>
      </c>
      <c r="Q73" s="4">
        <v>0</v>
      </c>
      <c r="R73" s="7">
        <v>45137.0000115741</v>
      </c>
      <c r="S73" s="6">
        <v>45154</v>
      </c>
      <c r="T73" s="4" t="s">
        <v>34</v>
      </c>
      <c r="U73" s="4">
        <v>2800</v>
      </c>
      <c r="V73" s="4">
        <v>0</v>
      </c>
      <c r="W73" s="4">
        <v>0</v>
      </c>
      <c r="X73" s="4" t="s">
        <v>35</v>
      </c>
      <c r="Y73" s="4" t="s">
        <v>242</v>
      </c>
    </row>
    <row r="74" s="4" customFormat="1" spans="1:25">
      <c r="A74" s="4" t="s">
        <v>243</v>
      </c>
      <c r="B74" s="4" t="s">
        <v>26</v>
      </c>
      <c r="C74" s="4" t="s">
        <v>27</v>
      </c>
      <c r="D74" s="4" t="s">
        <v>226</v>
      </c>
      <c r="E74" s="4" t="s">
        <v>244</v>
      </c>
      <c r="F74" s="6">
        <v>45138</v>
      </c>
      <c r="G74" s="6">
        <v>45139</v>
      </c>
      <c r="H74" s="4">
        <v>1</v>
      </c>
      <c r="I74" s="4">
        <v>1</v>
      </c>
      <c r="J74" s="4">
        <v>1</v>
      </c>
      <c r="K74" s="4" t="s">
        <v>30</v>
      </c>
      <c r="L74" s="4">
        <v>5500</v>
      </c>
      <c r="M74" s="4">
        <v>5500</v>
      </c>
      <c r="N74" s="4" t="s">
        <v>245</v>
      </c>
      <c r="O74" s="4" t="s">
        <v>32</v>
      </c>
      <c r="P74" s="4" t="s">
        <v>33</v>
      </c>
      <c r="Q74" s="4">
        <v>0</v>
      </c>
      <c r="R74" s="7">
        <v>45138</v>
      </c>
      <c r="S74" s="6">
        <v>45154</v>
      </c>
      <c r="T74" s="4" t="s">
        <v>34</v>
      </c>
      <c r="U74" s="4">
        <v>5500</v>
      </c>
      <c r="V74" s="4">
        <v>0</v>
      </c>
      <c r="W74" s="4">
        <v>0</v>
      </c>
      <c r="X74" s="4" t="s">
        <v>35</v>
      </c>
      <c r="Y74" s="4" t="s">
        <v>246</v>
      </c>
    </row>
    <row r="75" s="4" customFormat="1" spans="1:25">
      <c r="A75" s="4" t="s">
        <v>247</v>
      </c>
      <c r="B75" s="4" t="s">
        <v>26</v>
      </c>
      <c r="C75" s="4" t="s">
        <v>27</v>
      </c>
      <c r="D75" s="4" t="s">
        <v>92</v>
      </c>
      <c r="E75" s="4" t="s">
        <v>248</v>
      </c>
      <c r="F75" s="6">
        <v>45141</v>
      </c>
      <c r="G75" s="6">
        <v>45142</v>
      </c>
      <c r="H75" s="4">
        <v>1</v>
      </c>
      <c r="I75" s="4">
        <v>1</v>
      </c>
      <c r="J75" s="4">
        <v>1</v>
      </c>
      <c r="K75" s="4" t="s">
        <v>30</v>
      </c>
      <c r="L75" s="4">
        <v>900</v>
      </c>
      <c r="M75" s="4">
        <v>900</v>
      </c>
      <c r="N75" s="4" t="s">
        <v>249</v>
      </c>
      <c r="O75" s="4" t="s">
        <v>32</v>
      </c>
      <c r="P75" s="4" t="s">
        <v>33</v>
      </c>
      <c r="Q75" s="4">
        <v>0</v>
      </c>
      <c r="R75" s="7">
        <v>45140</v>
      </c>
      <c r="S75" s="6">
        <v>45154</v>
      </c>
      <c r="T75" s="4" t="s">
        <v>34</v>
      </c>
      <c r="U75" s="4">
        <v>900</v>
      </c>
      <c r="V75" s="4">
        <v>0</v>
      </c>
      <c r="W75" s="4">
        <v>0</v>
      </c>
      <c r="X75" s="4" t="s">
        <v>35</v>
      </c>
      <c r="Y75" s="4" t="s">
        <v>250</v>
      </c>
    </row>
    <row r="76" s="4" customFormat="1" spans="1:25">
      <c r="A76" s="4" t="s">
        <v>251</v>
      </c>
      <c r="B76" s="4" t="s">
        <v>26</v>
      </c>
      <c r="C76" s="4" t="s">
        <v>27</v>
      </c>
      <c r="D76" s="4" t="s">
        <v>92</v>
      </c>
      <c r="E76" s="4" t="s">
        <v>248</v>
      </c>
      <c r="F76" s="6">
        <v>45144</v>
      </c>
      <c r="G76" s="6">
        <v>45145</v>
      </c>
      <c r="H76" s="4">
        <v>1</v>
      </c>
      <c r="I76" s="4">
        <v>1</v>
      </c>
      <c r="J76" s="4">
        <v>1</v>
      </c>
      <c r="K76" s="4" t="s">
        <v>30</v>
      </c>
      <c r="L76" s="4">
        <v>850</v>
      </c>
      <c r="M76" s="4">
        <v>850</v>
      </c>
      <c r="N76" s="4" t="s">
        <v>252</v>
      </c>
      <c r="O76" s="4" t="s">
        <v>32</v>
      </c>
      <c r="P76" s="4" t="s">
        <v>33</v>
      </c>
      <c r="Q76" s="4">
        <v>0</v>
      </c>
      <c r="R76" s="7">
        <v>45144</v>
      </c>
      <c r="S76" s="6">
        <v>45154</v>
      </c>
      <c r="T76" s="4" t="s">
        <v>34</v>
      </c>
      <c r="U76" s="4">
        <v>850</v>
      </c>
      <c r="V76" s="4">
        <v>0</v>
      </c>
      <c r="W76" s="4">
        <v>0</v>
      </c>
      <c r="X76" s="4" t="s">
        <v>35</v>
      </c>
      <c r="Y76" s="4" t="s">
        <v>253</v>
      </c>
    </row>
    <row r="77" s="4" customFormat="1" spans="1:25">
      <c r="A77" s="4" t="s">
        <v>254</v>
      </c>
      <c r="B77" s="4" t="s">
        <v>26</v>
      </c>
      <c r="C77" s="4" t="s">
        <v>27</v>
      </c>
      <c r="D77" s="4" t="s">
        <v>92</v>
      </c>
      <c r="E77" s="4" t="s">
        <v>248</v>
      </c>
      <c r="F77" s="6">
        <v>45145</v>
      </c>
      <c r="G77" s="6">
        <v>45146</v>
      </c>
      <c r="H77" s="4">
        <v>1</v>
      </c>
      <c r="I77" s="4">
        <v>1</v>
      </c>
      <c r="J77" s="4">
        <v>1</v>
      </c>
      <c r="K77" s="4" t="s">
        <v>30</v>
      </c>
      <c r="L77" s="4">
        <v>950</v>
      </c>
      <c r="M77" s="4">
        <v>950</v>
      </c>
      <c r="N77" s="4" t="s">
        <v>255</v>
      </c>
      <c r="O77" s="4" t="s">
        <v>32</v>
      </c>
      <c r="P77" s="4" t="s">
        <v>33</v>
      </c>
      <c r="Q77" s="4">
        <v>0</v>
      </c>
      <c r="R77" s="7">
        <v>45144.0000115741</v>
      </c>
      <c r="S77" s="6">
        <v>45154</v>
      </c>
      <c r="T77" s="4" t="s">
        <v>34</v>
      </c>
      <c r="U77" s="4">
        <v>950</v>
      </c>
      <c r="V77" s="4">
        <v>0</v>
      </c>
      <c r="W77" s="4">
        <v>0</v>
      </c>
      <c r="X77" s="4" t="s">
        <v>35</v>
      </c>
      <c r="Y77" s="4" t="s">
        <v>256</v>
      </c>
    </row>
    <row r="78" s="4" customFormat="1" spans="1:25">
      <c r="A78" s="4" t="s">
        <v>257</v>
      </c>
      <c r="B78" s="4" t="s">
        <v>26</v>
      </c>
      <c r="C78" s="4" t="s">
        <v>27</v>
      </c>
      <c r="D78" s="4" t="s">
        <v>92</v>
      </c>
      <c r="E78" s="4" t="s">
        <v>248</v>
      </c>
      <c r="F78" s="6">
        <v>45151</v>
      </c>
      <c r="G78" s="6">
        <v>45152</v>
      </c>
      <c r="H78" s="4">
        <v>1</v>
      </c>
      <c r="I78" s="4">
        <v>1</v>
      </c>
      <c r="J78" s="4">
        <v>1</v>
      </c>
      <c r="K78" s="4" t="s">
        <v>30</v>
      </c>
      <c r="L78" s="4">
        <v>850</v>
      </c>
      <c r="M78" s="4">
        <v>850</v>
      </c>
      <c r="N78" s="4" t="s">
        <v>258</v>
      </c>
      <c r="O78" s="4" t="s">
        <v>32</v>
      </c>
      <c r="P78" s="4" t="s">
        <v>33</v>
      </c>
      <c r="Q78" s="4">
        <v>0</v>
      </c>
      <c r="R78" s="7">
        <v>45148.0000115741</v>
      </c>
      <c r="S78" s="6">
        <v>45154</v>
      </c>
      <c r="T78" s="4" t="s">
        <v>34</v>
      </c>
      <c r="U78" s="4">
        <v>850</v>
      </c>
      <c r="V78" s="4">
        <v>0</v>
      </c>
      <c r="W78" s="4">
        <v>0</v>
      </c>
      <c r="X78" s="4" t="s">
        <v>35</v>
      </c>
      <c r="Y78" s="4" t="s">
        <v>259</v>
      </c>
    </row>
    <row r="79" s="4" customFormat="1" spans="1:25">
      <c r="A79" s="4" t="s">
        <v>260</v>
      </c>
      <c r="B79" s="4" t="s">
        <v>26</v>
      </c>
      <c r="C79" s="4" t="s">
        <v>27</v>
      </c>
      <c r="D79" s="4" t="s">
        <v>92</v>
      </c>
      <c r="E79" s="4" t="s">
        <v>248</v>
      </c>
      <c r="F79" s="6">
        <v>45150</v>
      </c>
      <c r="G79" s="6">
        <v>45151</v>
      </c>
      <c r="H79" s="4">
        <v>1</v>
      </c>
      <c r="I79" s="4">
        <v>1</v>
      </c>
      <c r="J79" s="4">
        <v>1</v>
      </c>
      <c r="K79" s="4" t="s">
        <v>30</v>
      </c>
      <c r="L79" s="4">
        <v>1000</v>
      </c>
      <c r="M79" s="4">
        <v>1000</v>
      </c>
      <c r="N79" s="4" t="s">
        <v>261</v>
      </c>
      <c r="O79" s="4" t="s">
        <v>32</v>
      </c>
      <c r="P79" s="4" t="s">
        <v>33</v>
      </c>
      <c r="Q79" s="4">
        <v>0</v>
      </c>
      <c r="R79" s="7">
        <v>45150</v>
      </c>
      <c r="S79" s="6">
        <v>45154</v>
      </c>
      <c r="T79" s="4" t="s">
        <v>34</v>
      </c>
      <c r="U79" s="4">
        <v>1000</v>
      </c>
      <c r="V79" s="4">
        <v>0</v>
      </c>
      <c r="W79" s="4">
        <v>0</v>
      </c>
      <c r="X79" s="4" t="s">
        <v>35</v>
      </c>
      <c r="Y79" s="4" t="s">
        <v>262</v>
      </c>
    </row>
    <row r="80" s="4" customFormat="1" spans="1:25">
      <c r="A80" s="4" t="s">
        <v>263</v>
      </c>
      <c r="B80" s="4" t="s">
        <v>26</v>
      </c>
      <c r="C80" s="4" t="s">
        <v>264</v>
      </c>
      <c r="D80" s="4" t="s">
        <v>38</v>
      </c>
      <c r="E80" s="4" t="s">
        <v>67</v>
      </c>
      <c r="F80" s="6">
        <v>45134</v>
      </c>
      <c r="G80" s="6">
        <v>45138</v>
      </c>
      <c r="H80" s="4">
        <v>1</v>
      </c>
      <c r="I80" s="4">
        <v>4</v>
      </c>
      <c r="J80" s="4">
        <v>4</v>
      </c>
      <c r="K80" s="4" t="s">
        <v>30</v>
      </c>
      <c r="L80" s="4">
        <v>-2666</v>
      </c>
      <c r="M80" s="4">
        <v>-2666</v>
      </c>
      <c r="N80" s="4" t="s">
        <v>265</v>
      </c>
      <c r="O80" s="4" t="s">
        <v>266</v>
      </c>
      <c r="P80" s="4" t="s">
        <v>267</v>
      </c>
      <c r="Q80" s="4">
        <v>398653</v>
      </c>
      <c r="R80" s="7">
        <v>45058.850162037</v>
      </c>
      <c r="S80" s="6">
        <v>45149</v>
      </c>
      <c r="T80" s="4"/>
      <c r="U80" s="4">
        <v>0</v>
      </c>
      <c r="V80" s="4">
        <v>0</v>
      </c>
      <c r="W80" s="4">
        <v>0</v>
      </c>
      <c r="X80" s="4" t="s">
        <v>35</v>
      </c>
      <c r="Y8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Q90" sqref="Q9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268</v>
      </c>
    </row>
    <row r="2" s="4" customFormat="1" hidden="1" spans="1:9">
      <c r="A2" s="5">
        <v>21893625423</v>
      </c>
      <c r="B2" s="6">
        <v>45142</v>
      </c>
      <c r="C2" s="6">
        <v>45144</v>
      </c>
      <c r="D2" s="4">
        <v>2224</v>
      </c>
      <c r="E2" s="4" t="str">
        <f>VLOOKUP(A2,HOP!A:L,12,0)</f>
        <v>2224.00</v>
      </c>
      <c r="F2" s="4" t="str">
        <f>VLOOKUP(A2,HOP!A:C,3,0)</f>
        <v>2867160</v>
      </c>
      <c r="G2" s="4">
        <f>D2-E2</f>
        <v>0</v>
      </c>
      <c r="H2" s="4" t="str">
        <f>$H$1&amp;F2</f>
        <v>，2867160</v>
      </c>
      <c r="I2" s="4" t="str">
        <f>VLOOKUP(A2,HOP!A:U,21,0)</f>
        <v>直采</v>
      </c>
    </row>
    <row r="3" s="4" customFormat="1" hidden="1" spans="1:9">
      <c r="A3" s="5">
        <v>23239824530</v>
      </c>
      <c r="B3" s="6">
        <v>45135</v>
      </c>
      <c r="C3" s="6">
        <v>45140</v>
      </c>
      <c r="D3" s="4">
        <v>10750</v>
      </c>
      <c r="E3" s="4" t="str">
        <f>VLOOKUP(A3,HOP!A:L,12,0)</f>
        <v>10750.00</v>
      </c>
      <c r="F3" s="4" t="str">
        <f>VLOOKUP(A3,HOP!A:C,3,0)</f>
        <v>3150048</v>
      </c>
      <c r="G3" s="4">
        <f t="shared" ref="G3:G34" si="0">D3-E3</f>
        <v>0</v>
      </c>
      <c r="H3" s="4" t="str">
        <f t="shared" ref="H3:H34" si="1">$H$1&amp;F3</f>
        <v>，3150048</v>
      </c>
      <c r="I3" s="4" t="str">
        <f>VLOOKUP(A3,HOP!A:U,21,0)</f>
        <v>直采</v>
      </c>
    </row>
    <row r="4" s="4" customFormat="1" hidden="1" spans="1:9">
      <c r="A4" s="5">
        <v>999223743582122</v>
      </c>
      <c r="B4" s="6">
        <v>45143</v>
      </c>
      <c r="C4" s="6">
        <v>45145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999223750467389</v>
      </c>
      <c r="B5" s="6">
        <v>45152</v>
      </c>
      <c r="C5" s="6">
        <v>45153</v>
      </c>
      <c r="D5" s="4">
        <v>610</v>
      </c>
      <c r="E5" s="4" t="str">
        <f>VLOOKUP(A5,HOP!A:L,12,0)</f>
        <v>610.00</v>
      </c>
      <c r="F5" s="4" t="str">
        <f>VLOOKUP(A5,HOP!A:C,3,0)</f>
        <v>3255869</v>
      </c>
      <c r="G5" s="4">
        <f t="shared" si="0"/>
        <v>0</v>
      </c>
      <c r="H5" s="4" t="str">
        <f t="shared" si="1"/>
        <v>，3255869</v>
      </c>
      <c r="I5" s="4" t="str">
        <f>VLOOKUP(A5,HOP!A:U,21,0)</f>
        <v>直采</v>
      </c>
    </row>
    <row r="6" s="4" customFormat="1" hidden="1" spans="1:9">
      <c r="A6" s="5">
        <v>999223750479926</v>
      </c>
      <c r="B6" s="6">
        <v>45152</v>
      </c>
      <c r="C6" s="6">
        <v>45153</v>
      </c>
      <c r="D6" s="4">
        <v>610</v>
      </c>
      <c r="E6" s="4" t="str">
        <f>VLOOKUP(A6,HOP!A:L,12,0)</f>
        <v>610.00</v>
      </c>
      <c r="F6" s="4" t="str">
        <f>VLOOKUP(A6,HOP!A:C,3,0)</f>
        <v>3255854</v>
      </c>
      <c r="G6" s="4">
        <f t="shared" si="0"/>
        <v>0</v>
      </c>
      <c r="H6" s="4" t="str">
        <f t="shared" si="1"/>
        <v>，3255854</v>
      </c>
      <c r="I6" s="4" t="str">
        <f>VLOOKUP(A6,HOP!A:U,21,0)</f>
        <v>直采</v>
      </c>
    </row>
    <row r="7" s="4" customFormat="1" hidden="1" spans="1:9">
      <c r="A7" s="5">
        <v>999223765104020</v>
      </c>
      <c r="B7" s="6">
        <v>45143</v>
      </c>
      <c r="C7" s="6">
        <v>45145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999223766309782</v>
      </c>
      <c r="B8" s="6">
        <v>45141</v>
      </c>
      <c r="C8" s="6">
        <v>45142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999223786223870</v>
      </c>
      <c r="B9" s="6">
        <v>45141</v>
      </c>
      <c r="C9" s="6">
        <v>45143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999223810899568</v>
      </c>
      <c r="B10" s="6">
        <v>45144</v>
      </c>
      <c r="C10" s="6">
        <v>45145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999223926358251</v>
      </c>
      <c r="B11" s="6">
        <v>45152</v>
      </c>
      <c r="C11" s="6">
        <v>45153</v>
      </c>
      <c r="D11" s="4">
        <v>577</v>
      </c>
      <c r="E11" s="4" t="str">
        <f>VLOOKUP(A11,HOP!A:L,12,0)</f>
        <v>577.00</v>
      </c>
      <c r="F11" s="4" t="str">
        <f>VLOOKUP(A11,HOP!A:C,3,0)</f>
        <v>3307253</v>
      </c>
      <c r="G11" s="4">
        <f t="shared" si="0"/>
        <v>0</v>
      </c>
      <c r="H11" s="4" t="str">
        <f t="shared" si="1"/>
        <v>，3307253</v>
      </c>
      <c r="I11" s="4" t="str">
        <f>VLOOKUP(A11,HOP!A:U,21,0)</f>
        <v>直采</v>
      </c>
    </row>
    <row r="12" s="4" customFormat="1" ht="12" hidden="1" customHeight="1" spans="1:9">
      <c r="A12" s="5">
        <v>23992747036</v>
      </c>
      <c r="B12" s="6">
        <v>45138</v>
      </c>
      <c r="C12" s="6">
        <v>45143</v>
      </c>
      <c r="D12" s="4">
        <v>7115</v>
      </c>
      <c r="E12" s="4" t="str">
        <f>VLOOKUP(A12,HOP!A:L,12,0)</f>
        <v>7115.00</v>
      </c>
      <c r="F12" s="4" t="str">
        <f>VLOOKUP(A12,HOP!A:C,3,0)</f>
        <v>3323339</v>
      </c>
      <c r="G12" s="4">
        <f t="shared" si="0"/>
        <v>0</v>
      </c>
      <c r="H12" s="4" t="str">
        <f t="shared" si="1"/>
        <v>，3323339</v>
      </c>
      <c r="I12" s="4" t="str">
        <f>VLOOKUP(A12,HOP!A:U,21,0)</f>
        <v>直采</v>
      </c>
    </row>
    <row r="13" s="4" customFormat="1" hidden="1" spans="1:9">
      <c r="A13" s="5">
        <v>999224058425185</v>
      </c>
      <c r="B13" s="6">
        <v>45137</v>
      </c>
      <c r="C13" s="6">
        <v>45139</v>
      </c>
      <c r="D13" s="4">
        <v>5332</v>
      </c>
      <c r="E13" s="4" t="str">
        <f>VLOOKUP(A13,HOP!A:L,12,0)</f>
        <v>5332.00</v>
      </c>
      <c r="F13" s="4" t="str">
        <f>VLOOKUP(A13,HOP!A:C,3,0)</f>
        <v>3343161</v>
      </c>
      <c r="G13" s="4">
        <f t="shared" si="0"/>
        <v>0</v>
      </c>
      <c r="H13" s="4" t="str">
        <f t="shared" si="1"/>
        <v>，3343161</v>
      </c>
      <c r="I13" s="4" t="str">
        <f>VLOOKUP(A13,HOP!A:U,21,0)</f>
        <v>直采</v>
      </c>
    </row>
    <row r="14" s="4" customFormat="1" hidden="1" spans="1:9">
      <c r="A14" s="5">
        <v>999224100653571</v>
      </c>
      <c r="B14" s="6">
        <v>45148</v>
      </c>
      <c r="C14" s="6">
        <v>45152</v>
      </c>
      <c r="D14" s="4">
        <v>5830</v>
      </c>
      <c r="E14" s="4" t="str">
        <f>VLOOKUP(A14,HOP!A:L,12,0)</f>
        <v>5830.00</v>
      </c>
      <c r="F14" s="4" t="str">
        <f>VLOOKUP(A14,HOP!A:C,3,0)</f>
        <v>3357899</v>
      </c>
      <c r="G14" s="4">
        <f t="shared" si="0"/>
        <v>0</v>
      </c>
      <c r="H14" s="4" t="str">
        <f t="shared" si="1"/>
        <v>，3357899</v>
      </c>
      <c r="I14" s="4" t="str">
        <f>VLOOKUP(A14,HOP!A:U,21,0)</f>
        <v>直采</v>
      </c>
    </row>
    <row r="15" s="4" customFormat="1" hidden="1" spans="1:9">
      <c r="A15" s="5">
        <v>999224325161259</v>
      </c>
      <c r="B15" s="6">
        <v>45144</v>
      </c>
      <c r="C15" s="6">
        <v>45148</v>
      </c>
      <c r="D15" s="4">
        <v>1296</v>
      </c>
      <c r="E15" s="4" t="str">
        <f>VLOOKUP(A15,HOP!A:L,12,0)</f>
        <v>1296.00</v>
      </c>
      <c r="F15" s="4" t="str">
        <f>VLOOKUP(A15,HOP!A:C,3,0)</f>
        <v>3401682</v>
      </c>
      <c r="G15" s="4">
        <f t="shared" si="0"/>
        <v>0</v>
      </c>
      <c r="H15" s="4" t="str">
        <f t="shared" si="1"/>
        <v>，3401682</v>
      </c>
      <c r="I15" s="4" t="str">
        <f>VLOOKUP(A15,HOP!A:U,21,0)</f>
        <v>直采</v>
      </c>
    </row>
    <row r="16" s="4" customFormat="1" hidden="1" spans="1:9">
      <c r="A16" s="5">
        <v>999224325162130</v>
      </c>
      <c r="B16" s="6">
        <v>45144</v>
      </c>
      <c r="C16" s="6">
        <v>45148</v>
      </c>
      <c r="D16" s="4">
        <v>1296</v>
      </c>
      <c r="E16" s="4" t="str">
        <f>VLOOKUP(A16,HOP!A:L,12,0)</f>
        <v>1296.00</v>
      </c>
      <c r="F16" s="4" t="str">
        <f>VLOOKUP(A16,HOP!A:C,3,0)</f>
        <v>3402480</v>
      </c>
      <c r="G16" s="4">
        <f t="shared" si="0"/>
        <v>0</v>
      </c>
      <c r="H16" s="4" t="str">
        <f t="shared" si="1"/>
        <v>，3402480</v>
      </c>
      <c r="I16" s="4" t="str">
        <f>VLOOKUP(A16,HOP!A:U,21,0)</f>
        <v>直采</v>
      </c>
    </row>
    <row r="17" s="4" customFormat="1" hidden="1" spans="1:9">
      <c r="A17" s="5">
        <v>999224325162947</v>
      </c>
      <c r="B17" s="6">
        <v>45144</v>
      </c>
      <c r="C17" s="6">
        <v>45148</v>
      </c>
      <c r="D17" s="4">
        <v>1296</v>
      </c>
      <c r="E17" s="4" t="str">
        <f>VLOOKUP(A17,HOP!A:L,12,0)</f>
        <v>1296.00</v>
      </c>
      <c r="F17" s="4" t="str">
        <f>VLOOKUP(A17,HOP!A:C,3,0)</f>
        <v>3402485</v>
      </c>
      <c r="G17" s="4">
        <f t="shared" si="0"/>
        <v>0</v>
      </c>
      <c r="H17" s="4" t="str">
        <f t="shared" si="1"/>
        <v>，3402485</v>
      </c>
      <c r="I17" s="4" t="str">
        <f>VLOOKUP(A17,HOP!A:U,21,0)</f>
        <v>直采</v>
      </c>
    </row>
    <row r="18" s="4" customFormat="1" hidden="1" spans="1:9">
      <c r="A18" s="5">
        <v>999224538874875</v>
      </c>
      <c r="B18" s="6">
        <v>45137</v>
      </c>
      <c r="C18" s="6">
        <v>45140</v>
      </c>
      <c r="D18" s="4">
        <v>1638</v>
      </c>
      <c r="E18" s="4" t="str">
        <f>VLOOKUP(A18,HOP!A:L,12,0)</f>
        <v>1638.00</v>
      </c>
      <c r="F18" s="4" t="str">
        <f>VLOOKUP(A18,HOP!A:C,3,0)</f>
        <v>3448930</v>
      </c>
      <c r="G18" s="4">
        <f t="shared" si="0"/>
        <v>0</v>
      </c>
      <c r="H18" s="4" t="str">
        <f t="shared" si="1"/>
        <v>，3448930</v>
      </c>
      <c r="I18" s="4" t="str">
        <f>VLOOKUP(A18,HOP!A:U,21,0)</f>
        <v>直采</v>
      </c>
    </row>
    <row r="19" s="4" customFormat="1" hidden="1" spans="1:9">
      <c r="A19" s="5">
        <v>999224540069651</v>
      </c>
      <c r="B19" s="6">
        <v>45147</v>
      </c>
      <c r="C19" s="6">
        <v>45153</v>
      </c>
      <c r="D19" s="4">
        <v>1944</v>
      </c>
      <c r="E19" s="4" t="str">
        <f>VLOOKUP(A19,HOP!A:L,12,0)</f>
        <v>1944.00</v>
      </c>
      <c r="F19" s="4" t="str">
        <f>VLOOKUP(A19,HOP!A:C,3,0)</f>
        <v>3449461</v>
      </c>
      <c r="G19" s="4">
        <f t="shared" si="0"/>
        <v>0</v>
      </c>
      <c r="H19" s="4" t="str">
        <f t="shared" si="1"/>
        <v>，3449461</v>
      </c>
      <c r="I19" s="4" t="str">
        <f>VLOOKUP(A19,HOP!A:U,21,0)</f>
        <v>直采</v>
      </c>
    </row>
    <row r="20" s="4" customFormat="1" hidden="1" spans="1:9">
      <c r="A20" s="5">
        <v>999224547953868</v>
      </c>
      <c r="B20" s="6">
        <v>45138</v>
      </c>
      <c r="C20" s="6">
        <v>45143</v>
      </c>
      <c r="D20" s="4">
        <v>1617</v>
      </c>
      <c r="E20" s="4" t="str">
        <f>VLOOKUP(A20,HOP!A:L,12,0)</f>
        <v>1617.00</v>
      </c>
      <c r="F20" s="4" t="str">
        <f>VLOOKUP(A20,HOP!A:C,3,0)</f>
        <v>3451925</v>
      </c>
      <c r="G20" s="4">
        <f t="shared" si="0"/>
        <v>0</v>
      </c>
      <c r="H20" s="4" t="str">
        <f t="shared" si="1"/>
        <v>，3451925</v>
      </c>
      <c r="I20" s="4" t="str">
        <f>VLOOKUP(A20,HOP!A:U,21,0)</f>
        <v>直采</v>
      </c>
    </row>
    <row r="21" s="4" customFormat="1" hidden="1" spans="1:9">
      <c r="A21" s="5">
        <v>999224794367369</v>
      </c>
      <c r="B21" s="6">
        <v>45147</v>
      </c>
      <c r="C21" s="6">
        <v>45153</v>
      </c>
      <c r="D21" s="4">
        <v>6000</v>
      </c>
      <c r="E21" s="4" t="str">
        <f>VLOOKUP(A21,HOP!A:L,12,0)</f>
        <v>6000.00</v>
      </c>
      <c r="F21" s="4" t="str">
        <f>VLOOKUP(A21,HOP!A:C,3,0)</f>
        <v>3509449</v>
      </c>
      <c r="G21" s="4">
        <f t="shared" si="0"/>
        <v>0</v>
      </c>
      <c r="H21" s="4" t="str">
        <f t="shared" si="1"/>
        <v>，3509449</v>
      </c>
      <c r="I21" s="4" t="str">
        <f>VLOOKUP(A21,HOP!A:U,21,0)</f>
        <v>直采</v>
      </c>
    </row>
    <row r="22" s="4" customFormat="1" hidden="1" spans="1:9">
      <c r="A22" s="5">
        <v>999224843025805</v>
      </c>
      <c r="B22" s="6">
        <v>45146</v>
      </c>
      <c r="C22" s="6">
        <v>45149</v>
      </c>
      <c r="D22" s="4">
        <v>972</v>
      </c>
      <c r="E22" s="4" t="str">
        <f>VLOOKUP(A22,HOP!A:L,12,0)</f>
        <v>972.00</v>
      </c>
      <c r="F22" s="4" t="str">
        <f>VLOOKUP(A22,HOP!A:C,3,0)</f>
        <v>3523383</v>
      </c>
      <c r="G22" s="4">
        <f t="shared" si="0"/>
        <v>0</v>
      </c>
      <c r="H22" s="4" t="str">
        <f t="shared" si="1"/>
        <v>，3523383</v>
      </c>
      <c r="I22" s="4" t="str">
        <f>VLOOKUP(A22,HOP!A:U,21,0)</f>
        <v>直采</v>
      </c>
    </row>
    <row r="23" s="4" customFormat="1" hidden="1" spans="1:9">
      <c r="A23" s="5">
        <v>999224872404928</v>
      </c>
      <c r="B23" s="6">
        <v>45147</v>
      </c>
      <c r="C23" s="6">
        <v>45150</v>
      </c>
      <c r="D23" s="4">
        <v>5500</v>
      </c>
      <c r="E23" s="4" t="str">
        <f>VLOOKUP(A23,HOP!A:L,12,0)</f>
        <v>5500.00</v>
      </c>
      <c r="F23" s="4" t="str">
        <f>VLOOKUP(A23,HOP!A:C,3,0)</f>
        <v>3530231</v>
      </c>
      <c r="G23" s="4">
        <f t="shared" si="0"/>
        <v>0</v>
      </c>
      <c r="H23" s="4" t="str">
        <f t="shared" si="1"/>
        <v>，3530231</v>
      </c>
      <c r="I23" s="4" t="str">
        <f>VLOOKUP(A23,HOP!A:U,21,0)</f>
        <v>直采</v>
      </c>
    </row>
    <row r="24" s="4" customFormat="1" hidden="1" spans="1:9">
      <c r="A24" s="5">
        <v>24895376801</v>
      </c>
      <c r="B24" s="6">
        <v>45148</v>
      </c>
      <c r="C24" s="6">
        <v>45151</v>
      </c>
      <c r="D24" s="4">
        <v>3133</v>
      </c>
      <c r="E24" s="4" t="str">
        <f>VLOOKUP(A24,HOP!A:L,12,0)</f>
        <v>3133.00</v>
      </c>
      <c r="F24" s="4" t="str">
        <f>VLOOKUP(A24,HOP!A:C,3,0)</f>
        <v>3535472</v>
      </c>
      <c r="G24" s="4">
        <f t="shared" si="0"/>
        <v>0</v>
      </c>
      <c r="H24" s="4" t="str">
        <f t="shared" si="1"/>
        <v>，3535472</v>
      </c>
      <c r="I24" s="4" t="str">
        <f>VLOOKUP(A24,HOP!A:U,21,0)</f>
        <v>直采</v>
      </c>
    </row>
    <row r="25" s="4" customFormat="1" hidden="1" spans="1:9">
      <c r="A25" s="5">
        <v>999224930116525</v>
      </c>
      <c r="B25" s="6">
        <v>45134</v>
      </c>
      <c r="C25" s="6">
        <v>45139</v>
      </c>
      <c r="D25" s="4">
        <v>10788</v>
      </c>
      <c r="E25" s="4" t="str">
        <f>VLOOKUP(A25,HOP!A:L,12,0)</f>
        <v>10788.00</v>
      </c>
      <c r="F25" s="4" t="str">
        <f>VLOOKUP(A25,HOP!A:C,3,0)</f>
        <v>3544552</v>
      </c>
      <c r="G25" s="4">
        <f t="shared" si="0"/>
        <v>0</v>
      </c>
      <c r="H25" s="4" t="str">
        <f t="shared" si="1"/>
        <v>，3544552</v>
      </c>
      <c r="I25" s="4" t="str">
        <f>VLOOKUP(A25,HOP!A:U,21,0)</f>
        <v>直采</v>
      </c>
    </row>
    <row r="26" s="4" customFormat="1" hidden="1" spans="1:9">
      <c r="A26" s="5">
        <v>999224953486047</v>
      </c>
      <c r="B26" s="6">
        <v>45148</v>
      </c>
      <c r="C26" s="6">
        <v>45150</v>
      </c>
      <c r="D26" s="4">
        <v>4460</v>
      </c>
      <c r="E26" s="4" t="str">
        <f>VLOOKUP(A26,HOP!A:L,12,0)</f>
        <v>4460.00</v>
      </c>
      <c r="F26" s="4" t="str">
        <f>VLOOKUP(A26,HOP!A:C,3,0)</f>
        <v>3550330</v>
      </c>
      <c r="G26" s="4">
        <f t="shared" si="0"/>
        <v>0</v>
      </c>
      <c r="H26" s="4" t="str">
        <f t="shared" si="1"/>
        <v>，3550330</v>
      </c>
      <c r="I26" s="4" t="str">
        <f>VLOOKUP(A26,HOP!A:U,21,0)</f>
        <v>直采</v>
      </c>
    </row>
    <row r="27" s="4" customFormat="1" hidden="1" spans="1:9">
      <c r="A27" s="5">
        <v>999224987996339</v>
      </c>
      <c r="B27" s="6">
        <v>45141</v>
      </c>
      <c r="C27" s="6">
        <v>45145</v>
      </c>
      <c r="D27" s="4">
        <v>8000</v>
      </c>
      <c r="E27" s="4" t="str">
        <f>VLOOKUP(A27,HOP!A:L,12,0)</f>
        <v>8000.00</v>
      </c>
      <c r="F27" s="4" t="str">
        <f>VLOOKUP(A27,HOP!A:C,3,0)</f>
        <v>3558276</v>
      </c>
      <c r="G27" s="4">
        <f t="shared" si="0"/>
        <v>0</v>
      </c>
      <c r="H27" s="4" t="str">
        <f t="shared" si="1"/>
        <v>，3558276</v>
      </c>
      <c r="I27" s="4" t="str">
        <f>VLOOKUP(A27,HOP!A:U,21,0)</f>
        <v>直采</v>
      </c>
    </row>
    <row r="28" s="4" customFormat="1" hidden="1" spans="1:9">
      <c r="A28" s="5">
        <v>999224992646741</v>
      </c>
      <c r="B28" s="6">
        <v>45142</v>
      </c>
      <c r="C28" s="6">
        <v>45146</v>
      </c>
      <c r="D28" s="4">
        <v>1296</v>
      </c>
      <c r="E28" s="4" t="str">
        <f>VLOOKUP(A28,HOP!A:L,12,0)</f>
        <v>1296.00</v>
      </c>
      <c r="F28" s="4" t="str">
        <f>VLOOKUP(A28,HOP!A:C,3,0)</f>
        <v>3559946</v>
      </c>
      <c r="G28" s="4">
        <f t="shared" si="0"/>
        <v>0</v>
      </c>
      <c r="H28" s="4" t="str">
        <f t="shared" si="1"/>
        <v>，3559946</v>
      </c>
      <c r="I28" s="4" t="str">
        <f>VLOOKUP(A28,HOP!A:U,21,0)</f>
        <v>直采</v>
      </c>
    </row>
    <row r="29" s="4" customFormat="1" hidden="1" spans="1:9">
      <c r="A29" s="5">
        <v>999225012971185</v>
      </c>
      <c r="B29" s="6">
        <v>45141</v>
      </c>
      <c r="C29" s="6">
        <v>45143</v>
      </c>
      <c r="D29" s="4">
        <v>700</v>
      </c>
      <c r="E29" s="4" t="str">
        <f>VLOOKUP(A29,HOP!A:L,12,0)</f>
        <v>700.00</v>
      </c>
      <c r="F29" s="4" t="str">
        <f>VLOOKUP(A29,HOP!A:C,3,0)</f>
        <v>3564970</v>
      </c>
      <c r="G29" s="4">
        <f t="shared" si="0"/>
        <v>0</v>
      </c>
      <c r="H29" s="4" t="str">
        <f t="shared" si="1"/>
        <v>，3564970</v>
      </c>
      <c r="I29" s="4" t="str">
        <f>VLOOKUP(A29,HOP!A:U,21,0)</f>
        <v>直采</v>
      </c>
    </row>
    <row r="30" s="4" customFormat="1" hidden="1" spans="1:9">
      <c r="A30" s="5">
        <v>999225021553441</v>
      </c>
      <c r="B30" s="6">
        <v>45142</v>
      </c>
      <c r="C30" s="6">
        <v>45146</v>
      </c>
      <c r="D30" s="4">
        <v>1296</v>
      </c>
      <c r="E30" s="4" t="str">
        <f>VLOOKUP(A30,HOP!A:L,12,0)</f>
        <v>1296.00</v>
      </c>
      <c r="F30" s="4" t="str">
        <f>VLOOKUP(A30,HOP!A:C,3,0)</f>
        <v>3566802</v>
      </c>
      <c r="G30" s="4">
        <f t="shared" si="0"/>
        <v>0</v>
      </c>
      <c r="H30" s="4" t="str">
        <f t="shared" si="1"/>
        <v>，3566802</v>
      </c>
      <c r="I30" s="4" t="str">
        <f>VLOOKUP(A30,HOP!A:U,21,0)</f>
        <v>直采</v>
      </c>
    </row>
    <row r="31" s="4" customFormat="1" hidden="1" spans="1:9">
      <c r="A31" s="5">
        <v>999225036606633</v>
      </c>
      <c r="B31" s="6">
        <v>45146</v>
      </c>
      <c r="C31" s="6">
        <v>45148</v>
      </c>
      <c r="D31" s="4">
        <v>3328</v>
      </c>
      <c r="E31" s="4" t="str">
        <f>VLOOKUP(A31,HOP!A:L,12,0)</f>
        <v>3328.00</v>
      </c>
      <c r="F31" s="4" t="str">
        <f>VLOOKUP(A31,HOP!A:C,3,0)</f>
        <v>3572152</v>
      </c>
      <c r="G31" s="4">
        <f t="shared" si="0"/>
        <v>0</v>
      </c>
      <c r="H31" s="4" t="str">
        <f t="shared" si="1"/>
        <v>，3572152</v>
      </c>
      <c r="I31" s="4" t="str">
        <f>VLOOKUP(A31,HOP!A:U,21,0)</f>
        <v>直采</v>
      </c>
    </row>
    <row r="32" s="4" customFormat="1" hidden="1" spans="1:9">
      <c r="A32" s="5">
        <v>999225054483026</v>
      </c>
      <c r="B32" s="6">
        <v>45141</v>
      </c>
      <c r="C32" s="6">
        <v>45144</v>
      </c>
      <c r="D32" s="4">
        <v>972</v>
      </c>
      <c r="E32" s="4" t="str">
        <f>VLOOKUP(A32,HOP!A:L,12,0)</f>
        <v>972.00</v>
      </c>
      <c r="F32" s="4" t="str">
        <f>VLOOKUP(A32,HOP!A:C,3,0)</f>
        <v>3576168</v>
      </c>
      <c r="G32" s="4">
        <f t="shared" si="0"/>
        <v>0</v>
      </c>
      <c r="H32" s="4" t="str">
        <f t="shared" si="1"/>
        <v>，3576168</v>
      </c>
      <c r="I32" s="4" t="str">
        <f>VLOOKUP(A32,HOP!A:U,21,0)</f>
        <v>直采</v>
      </c>
    </row>
    <row r="33" s="4" customFormat="1" hidden="1" spans="1:9">
      <c r="A33" s="5">
        <v>999225103937243</v>
      </c>
      <c r="B33" s="6">
        <v>45142</v>
      </c>
      <c r="C33" s="6">
        <v>45144</v>
      </c>
      <c r="D33" s="4">
        <v>5000</v>
      </c>
      <c r="E33" s="4" t="str">
        <f>VLOOKUP(A33,HOP!A:L,12,0)</f>
        <v>5000.00</v>
      </c>
      <c r="F33" s="4" t="str">
        <f>VLOOKUP(A33,HOP!A:C,3,0)</f>
        <v>3587718</v>
      </c>
      <c r="G33" s="4">
        <f t="shared" si="0"/>
        <v>0</v>
      </c>
      <c r="H33" s="4" t="str">
        <f t="shared" si="1"/>
        <v>，3587718</v>
      </c>
      <c r="I33" s="4" t="str">
        <f>VLOOKUP(A33,HOP!A:U,21,0)</f>
        <v>直采</v>
      </c>
    </row>
    <row r="34" s="4" customFormat="1" hidden="1" spans="1:9">
      <c r="A34" s="5">
        <v>999225124694080</v>
      </c>
      <c r="B34" s="6">
        <v>45150</v>
      </c>
      <c r="C34" s="6">
        <v>45153</v>
      </c>
      <c r="D34" s="4">
        <v>1944</v>
      </c>
      <c r="E34" s="4" t="str">
        <f>VLOOKUP(A34,HOP!A:L,12,0)</f>
        <v>1944.00</v>
      </c>
      <c r="F34" s="4" t="str">
        <f>VLOOKUP(A34,HOP!A:C,3,0)</f>
        <v>3593815</v>
      </c>
      <c r="G34" s="4">
        <f t="shared" si="0"/>
        <v>0</v>
      </c>
      <c r="H34" s="4" t="str">
        <f t="shared" si="1"/>
        <v>，3593815</v>
      </c>
      <c r="I34" s="4" t="str">
        <f>VLOOKUP(A34,HOP!A:U,21,0)</f>
        <v>直采</v>
      </c>
    </row>
    <row r="35" s="4" customFormat="1" hidden="1" spans="1:9">
      <c r="A35" s="5">
        <v>999225133017170</v>
      </c>
      <c r="B35" s="6">
        <v>45141</v>
      </c>
      <c r="C35" s="6">
        <v>45143</v>
      </c>
      <c r="D35" s="4">
        <v>2600</v>
      </c>
      <c r="E35" s="4" t="str">
        <f>VLOOKUP(A35,HOP!A:L,12,0)</f>
        <v>2600.00</v>
      </c>
      <c r="F35" s="4" t="str">
        <f>VLOOKUP(A35,HOP!A:C,3,0)</f>
        <v>3594855</v>
      </c>
      <c r="G35" s="4">
        <f t="shared" ref="G35:G66" si="2">D35-E35</f>
        <v>0</v>
      </c>
      <c r="H35" s="4" t="str">
        <f t="shared" ref="H35:H66" si="3">$H$1&amp;F35</f>
        <v>，3594855</v>
      </c>
      <c r="I35" s="4" t="str">
        <f>VLOOKUP(A35,HOP!A:U,21,0)</f>
        <v>直采</v>
      </c>
    </row>
    <row r="36" s="4" customFormat="1" hidden="1" spans="1:9">
      <c r="A36" s="5">
        <v>999225136910250</v>
      </c>
      <c r="B36" s="6">
        <v>45139</v>
      </c>
      <c r="C36" s="6">
        <v>45142</v>
      </c>
      <c r="D36" s="4">
        <v>972</v>
      </c>
      <c r="E36" s="4" t="str">
        <f>VLOOKUP(A36,HOP!A:L,12,0)</f>
        <v>972.00</v>
      </c>
      <c r="F36" s="4" t="str">
        <f>VLOOKUP(A36,HOP!A:C,3,0)</f>
        <v>3595875</v>
      </c>
      <c r="G36" s="4">
        <f t="shared" si="2"/>
        <v>0</v>
      </c>
      <c r="H36" s="4" t="str">
        <f t="shared" si="3"/>
        <v>，3595875</v>
      </c>
      <c r="I36" s="4" t="str">
        <f>VLOOKUP(A36,HOP!A:U,21,0)</f>
        <v>直采</v>
      </c>
    </row>
    <row r="37" s="4" customFormat="1" hidden="1" spans="1:9">
      <c r="A37" s="5">
        <v>999225168075815</v>
      </c>
      <c r="B37" s="6">
        <v>45135</v>
      </c>
      <c r="C37" s="6">
        <v>45141</v>
      </c>
      <c r="D37" s="4">
        <v>1932</v>
      </c>
      <c r="E37" s="4" t="str">
        <f>VLOOKUP(A37,HOP!A:L,12,0)</f>
        <v>1932.00</v>
      </c>
      <c r="F37" s="4" t="str">
        <f>VLOOKUP(A37,HOP!A:C,3,0)</f>
        <v>3602828</v>
      </c>
      <c r="G37" s="4">
        <f t="shared" si="2"/>
        <v>0</v>
      </c>
      <c r="H37" s="4" t="str">
        <f t="shared" si="3"/>
        <v>，3602828</v>
      </c>
      <c r="I37" s="4" t="str">
        <f>VLOOKUP(A37,HOP!A:U,21,0)</f>
        <v>直采</v>
      </c>
    </row>
    <row r="38" s="4" customFormat="1" hidden="1" spans="1:9">
      <c r="A38" s="5">
        <v>999225177406866</v>
      </c>
      <c r="B38" s="6">
        <v>45149</v>
      </c>
      <c r="C38" s="6">
        <v>45152</v>
      </c>
      <c r="D38" s="4">
        <v>3188</v>
      </c>
      <c r="E38" s="4" t="str">
        <f>VLOOKUP(A38,HOP!A:L,12,0)</f>
        <v>3188.00</v>
      </c>
      <c r="F38" s="4" t="str">
        <f>VLOOKUP(A38,HOP!A:C,3,0)</f>
        <v>3604155</v>
      </c>
      <c r="G38" s="4">
        <f t="shared" si="2"/>
        <v>0</v>
      </c>
      <c r="H38" s="4" t="str">
        <f t="shared" si="3"/>
        <v>，3604155</v>
      </c>
      <c r="I38" s="4" t="str">
        <f>VLOOKUP(A38,HOP!A:U,21,0)</f>
        <v>直采</v>
      </c>
    </row>
    <row r="39" s="4" customFormat="1" hidden="1" spans="1:9">
      <c r="A39" s="5">
        <v>999225181861315</v>
      </c>
      <c r="B39" s="6">
        <v>45136</v>
      </c>
      <c r="C39" s="6">
        <v>45142</v>
      </c>
      <c r="D39" s="4">
        <v>3270</v>
      </c>
      <c r="E39" s="4" t="str">
        <f>VLOOKUP(A39,HOP!A:L,12,0)</f>
        <v>3270.00</v>
      </c>
      <c r="F39" s="4" t="str">
        <f>VLOOKUP(A39,HOP!A:C,3,0)</f>
        <v>3605221</v>
      </c>
      <c r="G39" s="4">
        <f t="shared" si="2"/>
        <v>0</v>
      </c>
      <c r="H39" s="4" t="str">
        <f t="shared" si="3"/>
        <v>，3605221</v>
      </c>
      <c r="I39" s="4" t="str">
        <f>VLOOKUP(A39,HOP!A:U,21,0)</f>
        <v>直采</v>
      </c>
    </row>
    <row r="40" s="4" customFormat="1" hidden="1" spans="1:9">
      <c r="A40" s="5">
        <v>999225212146682</v>
      </c>
      <c r="B40" s="6">
        <v>45143</v>
      </c>
      <c r="C40" s="6">
        <v>45145</v>
      </c>
      <c r="D40" s="4">
        <v>2000</v>
      </c>
      <c r="E40" s="4" t="str">
        <f>VLOOKUP(A40,HOP!A:L,12,0)</f>
        <v>2000.00</v>
      </c>
      <c r="F40" s="4" t="str">
        <f>VLOOKUP(A40,HOP!A:C,3,0)</f>
        <v>3610892</v>
      </c>
      <c r="G40" s="4">
        <f t="shared" si="2"/>
        <v>0</v>
      </c>
      <c r="H40" s="4" t="str">
        <f t="shared" si="3"/>
        <v>，3610892</v>
      </c>
      <c r="I40" s="4" t="str">
        <f>VLOOKUP(A40,HOP!A:U,21,0)</f>
        <v>直采</v>
      </c>
    </row>
    <row r="41" s="4" customFormat="1" hidden="1" spans="1:9">
      <c r="A41" s="5">
        <v>999225217956254</v>
      </c>
      <c r="B41" s="6">
        <v>45148</v>
      </c>
      <c r="C41" s="6">
        <v>45150</v>
      </c>
      <c r="D41" s="4">
        <v>3441</v>
      </c>
      <c r="E41" s="4" t="str">
        <f>VLOOKUP(A41,HOP!A:L,12,0)</f>
        <v>3441.00</v>
      </c>
      <c r="F41" s="4" t="str">
        <f>VLOOKUP(A41,HOP!A:C,3,0)</f>
        <v>3612179</v>
      </c>
      <c r="G41" s="4">
        <f t="shared" si="2"/>
        <v>0</v>
      </c>
      <c r="H41" s="4" t="str">
        <f t="shared" si="3"/>
        <v>，3612179</v>
      </c>
      <c r="I41" s="4" t="str">
        <f>VLOOKUP(A41,HOP!A:U,21,0)</f>
        <v>直采</v>
      </c>
    </row>
    <row r="42" s="4" customFormat="1" hidden="1" spans="1:9">
      <c r="A42" s="5">
        <v>999225235685451</v>
      </c>
      <c r="B42" s="6">
        <v>45145</v>
      </c>
      <c r="C42" s="6">
        <v>45148</v>
      </c>
      <c r="D42" s="4">
        <v>6444</v>
      </c>
      <c r="E42" s="4" t="str">
        <f>VLOOKUP(A42,HOP!A:L,12,0)</f>
        <v>6444.00</v>
      </c>
      <c r="F42" s="4" t="str">
        <f>VLOOKUP(A42,HOP!A:C,3,0)</f>
        <v>3615839</v>
      </c>
      <c r="G42" s="4">
        <f t="shared" si="2"/>
        <v>0</v>
      </c>
      <c r="H42" s="4" t="str">
        <f t="shared" si="3"/>
        <v>，3615839</v>
      </c>
      <c r="I42" s="4" t="str">
        <f>VLOOKUP(A42,HOP!A:U,21,0)</f>
        <v>直采</v>
      </c>
    </row>
    <row r="43" s="4" customFormat="1" hidden="1" spans="1:9">
      <c r="A43" s="5">
        <v>999225248464360</v>
      </c>
      <c r="B43" s="6">
        <v>45142</v>
      </c>
      <c r="C43" s="6">
        <v>45145</v>
      </c>
      <c r="D43" s="4">
        <v>1944</v>
      </c>
      <c r="E43" s="4" t="str">
        <f>VLOOKUP(A43,HOP!A:L,12,0)</f>
        <v>1944.00</v>
      </c>
      <c r="F43" s="4" t="str">
        <f>VLOOKUP(A43,HOP!A:C,3,0)</f>
        <v>3619282</v>
      </c>
      <c r="G43" s="4">
        <f t="shared" si="2"/>
        <v>0</v>
      </c>
      <c r="H43" s="4" t="str">
        <f t="shared" si="3"/>
        <v>，3619282</v>
      </c>
      <c r="I43" s="4" t="str">
        <f>VLOOKUP(A43,HOP!A:U,21,0)</f>
        <v>直采</v>
      </c>
    </row>
    <row r="44" s="4" customFormat="1" hidden="1" spans="1:9">
      <c r="A44" s="5">
        <v>999225256783262</v>
      </c>
      <c r="B44" s="6">
        <v>45146</v>
      </c>
      <c r="C44" s="6">
        <v>45149</v>
      </c>
      <c r="D44" s="4">
        <v>972</v>
      </c>
      <c r="E44" s="4" t="str">
        <f>VLOOKUP(A44,HOP!A:L,12,0)</f>
        <v>972.00</v>
      </c>
      <c r="F44" s="4" t="str">
        <f>VLOOKUP(A44,HOP!A:C,3,0)</f>
        <v>3621070</v>
      </c>
      <c r="G44" s="4">
        <f t="shared" si="2"/>
        <v>0</v>
      </c>
      <c r="H44" s="4" t="str">
        <f t="shared" si="3"/>
        <v>，3621070</v>
      </c>
      <c r="I44" s="4" t="str">
        <f>VLOOKUP(A44,HOP!A:U,21,0)</f>
        <v>直采</v>
      </c>
    </row>
    <row r="45" s="4" customFormat="1" hidden="1" spans="1:9">
      <c r="A45" s="5">
        <v>25280273705</v>
      </c>
      <c r="B45" s="6">
        <v>45144</v>
      </c>
      <c r="C45" s="6">
        <v>45149</v>
      </c>
      <c r="D45" s="4">
        <v>20286</v>
      </c>
      <c r="E45" s="4" t="str">
        <f>VLOOKUP(A45,HOP!A:L,12,0)</f>
        <v>20286.00</v>
      </c>
      <c r="F45" s="4" t="str">
        <f>VLOOKUP(A45,HOP!A:C,3,0)</f>
        <v>3625552</v>
      </c>
      <c r="G45" s="4">
        <f t="shared" si="2"/>
        <v>0</v>
      </c>
      <c r="H45" s="4" t="str">
        <f t="shared" si="3"/>
        <v>，3625552</v>
      </c>
      <c r="I45" s="4" t="str">
        <f>VLOOKUP(A45,HOP!A:U,21,0)</f>
        <v>直采</v>
      </c>
    </row>
    <row r="46" s="4" customFormat="1" hidden="1" spans="1:9">
      <c r="A46" s="5">
        <v>999225287267059</v>
      </c>
      <c r="B46" s="6">
        <v>45137</v>
      </c>
      <c r="C46" s="6">
        <v>45141</v>
      </c>
      <c r="D46" s="4">
        <v>22800</v>
      </c>
      <c r="E46" s="4" t="str">
        <f>VLOOKUP(A46,HOP!A:L,12,0)</f>
        <v>22800.00</v>
      </c>
      <c r="F46" s="4" t="str">
        <f>VLOOKUP(A46,HOP!A:C,3,0)</f>
        <v>3627307</v>
      </c>
      <c r="G46" s="4">
        <f t="shared" si="2"/>
        <v>0</v>
      </c>
      <c r="H46" s="4" t="str">
        <f t="shared" si="3"/>
        <v>，3627307</v>
      </c>
      <c r="I46" s="4" t="str">
        <f>VLOOKUP(A46,HOP!A:U,21,0)</f>
        <v>直采</v>
      </c>
    </row>
    <row r="47" s="4" customFormat="1" hidden="1" spans="1:9">
      <c r="A47" s="5">
        <v>999225309039939</v>
      </c>
      <c r="B47" s="6">
        <v>45144</v>
      </c>
      <c r="C47" s="6">
        <v>45147</v>
      </c>
      <c r="D47" s="4">
        <v>3422</v>
      </c>
      <c r="E47" s="4" t="str">
        <f>VLOOKUP(A47,HOP!A:L,12,0)</f>
        <v>3422.00</v>
      </c>
      <c r="F47" s="4" t="str">
        <f>VLOOKUP(A47,HOP!A:C,3,0)</f>
        <v>3631910</v>
      </c>
      <c r="G47" s="4">
        <f t="shared" si="2"/>
        <v>0</v>
      </c>
      <c r="H47" s="4" t="str">
        <f t="shared" si="3"/>
        <v>，3631910</v>
      </c>
      <c r="I47" s="4" t="str">
        <f>VLOOKUP(A47,HOP!A:U,21,0)</f>
        <v>直采</v>
      </c>
    </row>
    <row r="48" s="4" customFormat="1" hidden="1" spans="1:9">
      <c r="A48" s="5">
        <v>999225373820404</v>
      </c>
      <c r="B48" s="6">
        <v>45146</v>
      </c>
      <c r="C48" s="6">
        <v>45148</v>
      </c>
      <c r="D48" s="4">
        <v>5000</v>
      </c>
      <c r="E48" s="4" t="str">
        <f>VLOOKUP(A48,HOP!A:L,12,0)</f>
        <v>5000.00</v>
      </c>
      <c r="F48" s="4" t="str">
        <f>VLOOKUP(A48,HOP!A:C,3,0)</f>
        <v>3644654</v>
      </c>
      <c r="G48" s="4">
        <f t="shared" si="2"/>
        <v>0</v>
      </c>
      <c r="H48" s="4" t="str">
        <f t="shared" si="3"/>
        <v>，3644654</v>
      </c>
      <c r="I48" s="4" t="str">
        <f>VLOOKUP(A48,HOP!A:U,21,0)</f>
        <v>直采</v>
      </c>
    </row>
    <row r="49" s="4" customFormat="1" hidden="1" spans="1:9">
      <c r="A49" s="5">
        <v>999225376658801</v>
      </c>
      <c r="B49" s="6">
        <v>45149</v>
      </c>
      <c r="C49" s="6">
        <v>45153</v>
      </c>
      <c r="D49" s="4">
        <v>2592</v>
      </c>
      <c r="E49" s="4" t="str">
        <f>VLOOKUP(A49,HOP!A:L,12,0)</f>
        <v>2592.00</v>
      </c>
      <c r="F49" s="4" t="str">
        <f>VLOOKUP(A49,HOP!A:C,3,0)</f>
        <v>3645268</v>
      </c>
      <c r="G49" s="4">
        <f t="shared" si="2"/>
        <v>0</v>
      </c>
      <c r="H49" s="4" t="str">
        <f t="shared" si="3"/>
        <v>，3645268</v>
      </c>
      <c r="I49" s="4" t="str">
        <f>VLOOKUP(A49,HOP!A:U,21,0)</f>
        <v>直采</v>
      </c>
    </row>
    <row r="50" s="4" customFormat="1" hidden="1" spans="1:9">
      <c r="A50" s="5">
        <v>999225413667698</v>
      </c>
      <c r="B50" s="6">
        <v>45144</v>
      </c>
      <c r="C50" s="6">
        <v>45148</v>
      </c>
      <c r="D50" s="4">
        <v>10886</v>
      </c>
      <c r="E50" s="4" t="str">
        <f>VLOOKUP(A50,HOP!A:L,12,0)</f>
        <v>10886.00</v>
      </c>
      <c r="F50" s="4" t="str">
        <f>VLOOKUP(A50,HOP!A:C,3,0)</f>
        <v>3652421</v>
      </c>
      <c r="G50" s="4">
        <f t="shared" si="2"/>
        <v>0</v>
      </c>
      <c r="H50" s="4" t="str">
        <f t="shared" si="3"/>
        <v>，3652421</v>
      </c>
      <c r="I50" s="4" t="str">
        <f>VLOOKUP(A50,HOP!A:U,21,0)</f>
        <v>直采</v>
      </c>
    </row>
    <row r="51" s="4" customFormat="1" hidden="1" spans="1:9">
      <c r="A51" s="5">
        <v>999225489691879</v>
      </c>
      <c r="B51" s="6">
        <v>45148</v>
      </c>
      <c r="C51" s="6">
        <v>45151</v>
      </c>
      <c r="D51" s="4">
        <v>6150</v>
      </c>
      <c r="E51" s="4" t="str">
        <f>VLOOKUP(A51,HOP!A:L,12,0)</f>
        <v>6150.00</v>
      </c>
      <c r="F51" s="4" t="str">
        <f>VLOOKUP(A51,HOP!A:C,3,0)</f>
        <v>3666708</v>
      </c>
      <c r="G51" s="4">
        <f t="shared" si="2"/>
        <v>0</v>
      </c>
      <c r="H51" s="4" t="str">
        <f t="shared" si="3"/>
        <v>，3666708</v>
      </c>
      <c r="I51" s="4" t="str">
        <f>VLOOKUP(A51,HOP!A:U,21,0)</f>
        <v>直采</v>
      </c>
    </row>
    <row r="52" s="4" customFormat="1" hidden="1" spans="1:9">
      <c r="A52" s="5">
        <v>999225489870287</v>
      </c>
      <c r="B52" s="6">
        <v>45139</v>
      </c>
      <c r="C52" s="6">
        <v>45143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999224033530063</v>
      </c>
      <c r="B53" s="6">
        <v>45152</v>
      </c>
      <c r="C53" s="6">
        <v>45153</v>
      </c>
      <c r="D53" s="4">
        <v>577</v>
      </c>
      <c r="E53" s="4" t="str">
        <f>VLOOKUP(A53,HOP!A:L,12,0)</f>
        <v>577.00</v>
      </c>
      <c r="F53" s="4" t="str">
        <f>VLOOKUP(A53,HOP!A:C,3,0)</f>
        <v>3336198</v>
      </c>
      <c r="G53" s="4">
        <f t="shared" si="2"/>
        <v>0</v>
      </c>
      <c r="H53" s="4" t="str">
        <f t="shared" si="3"/>
        <v>，3336198</v>
      </c>
      <c r="I53" s="4" t="str">
        <f>VLOOKUP(A53,HOP!A:U,21,0)</f>
        <v>直采</v>
      </c>
    </row>
    <row r="54" s="4" customFormat="1" hidden="1" spans="1:9">
      <c r="A54" s="5">
        <v>999224033538494</v>
      </c>
      <c r="B54" s="6">
        <v>45152</v>
      </c>
      <c r="C54" s="6">
        <v>45153</v>
      </c>
      <c r="D54" s="4">
        <v>577</v>
      </c>
      <c r="E54" s="4" t="str">
        <f>VLOOKUP(A54,HOP!A:L,12,0)</f>
        <v>577.00</v>
      </c>
      <c r="F54" s="4" t="str">
        <f>VLOOKUP(A54,HOP!A:C,3,0)</f>
        <v>3336259</v>
      </c>
      <c r="G54" s="4">
        <f t="shared" si="2"/>
        <v>0</v>
      </c>
      <c r="H54" s="4" t="str">
        <f t="shared" si="3"/>
        <v>，3336259</v>
      </c>
      <c r="I54" s="4" t="str">
        <f>VLOOKUP(A54,HOP!A:U,21,0)</f>
        <v>直采</v>
      </c>
    </row>
    <row r="55" s="4" customFormat="1" hidden="1" spans="1:9">
      <c r="A55" s="5">
        <v>999225552172148</v>
      </c>
      <c r="B55" s="6">
        <v>45144</v>
      </c>
      <c r="C55" s="6">
        <v>45146</v>
      </c>
      <c r="D55" s="4">
        <v>3328</v>
      </c>
      <c r="E55" s="4" t="str">
        <f>VLOOKUP(A55,HOP!A:L,12,0)</f>
        <v>3328.00</v>
      </c>
      <c r="F55" s="4" t="str">
        <f>VLOOKUP(A55,HOP!A:C,3,0)</f>
        <v>3678309</v>
      </c>
      <c r="G55" s="4">
        <f t="shared" si="2"/>
        <v>0</v>
      </c>
      <c r="H55" s="4" t="str">
        <f t="shared" si="3"/>
        <v>，3678309</v>
      </c>
      <c r="I55" s="4" t="str">
        <f>VLOOKUP(A55,HOP!A:U,21,0)</f>
        <v>直采</v>
      </c>
    </row>
    <row r="56" s="4" customFormat="1" hidden="1" spans="1:9">
      <c r="A56" s="5">
        <v>999225559037414</v>
      </c>
      <c r="B56" s="6">
        <v>45149</v>
      </c>
      <c r="C56" s="6">
        <v>45151</v>
      </c>
      <c r="D56" s="4">
        <v>2855</v>
      </c>
      <c r="E56" s="4" t="str">
        <f>VLOOKUP(A56,HOP!A:L,12,0)</f>
        <v>2855.00</v>
      </c>
      <c r="F56" s="4" t="str">
        <f>VLOOKUP(A56,HOP!A:C,3,0)</f>
        <v>3680023</v>
      </c>
      <c r="G56" s="4">
        <f t="shared" si="2"/>
        <v>0</v>
      </c>
      <c r="H56" s="4" t="str">
        <f t="shared" si="3"/>
        <v>，3680023</v>
      </c>
      <c r="I56" s="4" t="str">
        <f>VLOOKUP(A56,HOP!A:U,21,0)</f>
        <v>直采</v>
      </c>
    </row>
    <row r="57" s="4" customFormat="1" hidden="1" spans="1:9">
      <c r="A57" s="5">
        <v>999225559932749</v>
      </c>
      <c r="B57" s="6">
        <v>45148</v>
      </c>
      <c r="C57" s="6">
        <v>45150</v>
      </c>
      <c r="D57" s="4">
        <v>3441</v>
      </c>
      <c r="E57" s="4" t="str">
        <f>VLOOKUP(A57,HOP!A:L,12,0)</f>
        <v>3441.00</v>
      </c>
      <c r="F57" s="4" t="str">
        <f>VLOOKUP(A57,HOP!A:C,3,0)</f>
        <v>3680351</v>
      </c>
      <c r="G57" s="4">
        <f t="shared" si="2"/>
        <v>0</v>
      </c>
      <c r="H57" s="4" t="str">
        <f t="shared" si="3"/>
        <v>，3680351</v>
      </c>
      <c r="I57" s="4" t="str">
        <f>VLOOKUP(A57,HOP!A:U,21,0)</f>
        <v>直采</v>
      </c>
    </row>
    <row r="58" s="4" customFormat="1" hidden="1" spans="1:9">
      <c r="A58" s="5">
        <v>999225542878320</v>
      </c>
      <c r="B58" s="6">
        <v>45148</v>
      </c>
      <c r="C58" s="6">
        <v>45150</v>
      </c>
      <c r="D58" s="4">
        <v>3980</v>
      </c>
      <c r="E58" s="4" t="str">
        <f>VLOOKUP(A58,HOP!A:L,12,0)</f>
        <v>3980.00</v>
      </c>
      <c r="F58" s="4" t="str">
        <f>VLOOKUP(A58,HOP!A:C,3,0)</f>
        <v>3676971</v>
      </c>
      <c r="G58" s="4">
        <f t="shared" si="2"/>
        <v>0</v>
      </c>
      <c r="H58" s="4" t="str">
        <f t="shared" si="3"/>
        <v>，3676971</v>
      </c>
      <c r="I58" s="4" t="str">
        <f>VLOOKUP(A58,HOP!A:U,21,0)</f>
        <v>直采</v>
      </c>
    </row>
    <row r="59" s="4" customFormat="1" hidden="1" spans="1:9">
      <c r="A59" s="5">
        <v>25574266372</v>
      </c>
      <c r="B59" s="6">
        <v>45143</v>
      </c>
      <c r="C59" s="6">
        <v>45147</v>
      </c>
      <c r="D59" s="4">
        <v>4352</v>
      </c>
      <c r="E59" s="4" t="str">
        <f>VLOOKUP(A59,HOP!A:L,12,0)</f>
        <v>4352.00</v>
      </c>
      <c r="F59" s="4" t="str">
        <f>VLOOKUP(A59,HOP!A:C,3,0)</f>
        <v>3682903</v>
      </c>
      <c r="G59" s="4">
        <f t="shared" si="2"/>
        <v>0</v>
      </c>
      <c r="H59" s="4" t="str">
        <f t="shared" si="3"/>
        <v>，3682903</v>
      </c>
      <c r="I59" s="4" t="str">
        <f>VLOOKUP(A59,HOP!A:U,21,0)</f>
        <v>直采</v>
      </c>
    </row>
    <row r="60" s="4" customFormat="1" hidden="1" spans="1:9">
      <c r="A60" s="5">
        <v>999225587129292</v>
      </c>
      <c r="B60" s="6">
        <v>45138</v>
      </c>
      <c r="C60" s="6">
        <v>45142</v>
      </c>
      <c r="D60" s="4">
        <v>1293</v>
      </c>
      <c r="E60" s="4" t="str">
        <f>VLOOKUP(A60,HOP!A:L,12,0)</f>
        <v>1293.00</v>
      </c>
      <c r="F60" s="4" t="str">
        <f>VLOOKUP(A60,HOP!A:C,3,0)</f>
        <v>3686042</v>
      </c>
      <c r="G60" s="4">
        <f t="shared" si="2"/>
        <v>0</v>
      </c>
      <c r="H60" s="4" t="str">
        <f t="shared" si="3"/>
        <v>，3686042</v>
      </c>
      <c r="I60" s="4" t="str">
        <f>VLOOKUP(A60,HOP!A:U,21,0)</f>
        <v>直采</v>
      </c>
    </row>
    <row r="61" s="4" customFormat="1" hidden="1" spans="1:9">
      <c r="A61" s="5">
        <v>999225604459470</v>
      </c>
      <c r="B61" s="6">
        <v>45144</v>
      </c>
      <c r="C61" s="6">
        <v>45146</v>
      </c>
      <c r="D61" s="4">
        <v>3328</v>
      </c>
      <c r="E61" s="4" t="str">
        <f>VLOOKUP(A61,HOP!A:L,12,0)</f>
        <v>3328.00</v>
      </c>
      <c r="F61" s="4" t="str">
        <f>VLOOKUP(A61,HOP!A:C,3,0)</f>
        <v>3689611</v>
      </c>
      <c r="G61" s="4">
        <f t="shared" si="2"/>
        <v>0</v>
      </c>
      <c r="H61" s="4" t="str">
        <f t="shared" si="3"/>
        <v>，3689611</v>
      </c>
      <c r="I61" s="4" t="str">
        <f>VLOOKUP(A61,HOP!A:U,21,0)</f>
        <v>直采</v>
      </c>
    </row>
    <row r="62" s="4" customFormat="1" hidden="1" spans="1:9">
      <c r="A62" s="5">
        <v>999225611578960</v>
      </c>
      <c r="B62" s="6">
        <v>45148</v>
      </c>
      <c r="C62" s="6">
        <v>45151</v>
      </c>
      <c r="D62" s="4">
        <v>6150</v>
      </c>
      <c r="E62" s="4" t="str">
        <f>VLOOKUP(A62,HOP!A:L,12,0)</f>
        <v>6150.00</v>
      </c>
      <c r="F62" s="4" t="str">
        <f>VLOOKUP(A62,HOP!A:C,3,0)</f>
        <v>3690219</v>
      </c>
      <c r="G62" s="4">
        <f t="shared" si="2"/>
        <v>0</v>
      </c>
      <c r="H62" s="4" t="str">
        <f t="shared" si="3"/>
        <v>，3690219</v>
      </c>
      <c r="I62" s="4" t="str">
        <f>VLOOKUP(A62,HOP!A:U,21,0)</f>
        <v>直采</v>
      </c>
    </row>
    <row r="63" s="4" customFormat="1" hidden="1" spans="1:9">
      <c r="A63" s="5">
        <v>999225617339317</v>
      </c>
      <c r="B63" s="6">
        <v>45147</v>
      </c>
      <c r="C63" s="6">
        <v>45149</v>
      </c>
      <c r="D63" s="4">
        <v>5000</v>
      </c>
      <c r="E63" s="4" t="str">
        <f>VLOOKUP(A63,HOP!A:L,12,0)</f>
        <v>5000.00</v>
      </c>
      <c r="F63" s="4" t="str">
        <f>VLOOKUP(A63,HOP!A:C,3,0)</f>
        <v>3691597</v>
      </c>
      <c r="G63" s="4">
        <f t="shared" si="2"/>
        <v>0</v>
      </c>
      <c r="H63" s="4" t="str">
        <f t="shared" si="3"/>
        <v>，3691597</v>
      </c>
      <c r="I63" s="4" t="str">
        <f>VLOOKUP(A63,HOP!A:U,21,0)</f>
        <v>直采</v>
      </c>
    </row>
    <row r="64" s="4" customFormat="1" hidden="1" spans="1:9">
      <c r="A64" s="5">
        <v>999225662937816</v>
      </c>
      <c r="B64" s="6">
        <v>45144</v>
      </c>
      <c r="C64" s="6">
        <v>45147</v>
      </c>
      <c r="D64" s="4">
        <v>6810</v>
      </c>
      <c r="E64" s="4" t="str">
        <f>VLOOKUP(A64,HOP!A:L,12,0)</f>
        <v>6810.00</v>
      </c>
      <c r="F64" s="4" t="str">
        <f>VLOOKUP(A64,HOP!A:C,3,0)</f>
        <v>3701342</v>
      </c>
      <c r="G64" s="4">
        <f t="shared" si="2"/>
        <v>0</v>
      </c>
      <c r="H64" s="4" t="str">
        <f t="shared" si="3"/>
        <v>，3701342</v>
      </c>
      <c r="I64" s="4" t="str">
        <f>VLOOKUP(A64,HOP!A:U,21,0)</f>
        <v>直采</v>
      </c>
    </row>
    <row r="65" s="4" customFormat="1" hidden="1" spans="1:9">
      <c r="A65" s="5">
        <v>25664188899</v>
      </c>
      <c r="B65" s="6">
        <v>45148</v>
      </c>
      <c r="C65" s="6">
        <v>45149</v>
      </c>
      <c r="D65" s="4">
        <v>3000</v>
      </c>
      <c r="E65" s="4" t="str">
        <f>VLOOKUP(A65,HOP!A:L,12,0)</f>
        <v>3000.00</v>
      </c>
      <c r="F65" s="4" t="str">
        <f>VLOOKUP(A65,HOP!A:C,3,0)</f>
        <v>3701704</v>
      </c>
      <c r="G65" s="4">
        <f t="shared" si="2"/>
        <v>0</v>
      </c>
      <c r="H65" s="4" t="str">
        <f t="shared" si="3"/>
        <v>，3701704</v>
      </c>
      <c r="I65" s="4" t="str">
        <f>VLOOKUP(A65,HOP!A:U,21,0)</f>
        <v>直采</v>
      </c>
    </row>
    <row r="66" s="4" customFormat="1" hidden="1" spans="1:9">
      <c r="A66" s="5">
        <v>999225664197140</v>
      </c>
      <c r="B66" s="6">
        <v>45143</v>
      </c>
      <c r="C66" s="6">
        <v>45144</v>
      </c>
      <c r="D66" s="4">
        <v>3500</v>
      </c>
      <c r="E66" s="4" t="str">
        <f>VLOOKUP(A66,HOP!A:L,12,0)</f>
        <v>3500.00</v>
      </c>
      <c r="F66" s="4" t="str">
        <f>VLOOKUP(A66,HOP!A:C,3,0)</f>
        <v>3701713</v>
      </c>
      <c r="G66" s="4">
        <f t="shared" si="2"/>
        <v>0</v>
      </c>
      <c r="H66" s="4" t="str">
        <f t="shared" si="3"/>
        <v>，3701713</v>
      </c>
      <c r="I66" s="4" t="str">
        <f>VLOOKUP(A66,HOP!A:U,21,0)</f>
        <v>直采</v>
      </c>
    </row>
    <row r="67" s="4" customFormat="1" hidden="1" spans="1:9">
      <c r="A67" s="5">
        <v>25696417398</v>
      </c>
      <c r="B67" s="6">
        <v>45141</v>
      </c>
      <c r="C67" s="6">
        <v>45142</v>
      </c>
      <c r="D67" s="4">
        <v>2800</v>
      </c>
      <c r="E67" s="4" t="str">
        <f>VLOOKUP(A67,HOP!A:L,12,0)</f>
        <v>2800.00</v>
      </c>
      <c r="F67" s="4" t="str">
        <f>VLOOKUP(A67,HOP!A:C,3,0)</f>
        <v>3708490</v>
      </c>
      <c r="G67" s="4">
        <f>D67-E67</f>
        <v>0</v>
      </c>
      <c r="H67" s="4" t="str">
        <f>$H$1&amp;F67</f>
        <v>，3708490</v>
      </c>
      <c r="I67" s="4" t="str">
        <f>VLOOKUP(A67,HOP!A:U,21,0)</f>
        <v>直采</v>
      </c>
    </row>
    <row r="68" s="4" customFormat="1" hidden="1" spans="1:9">
      <c r="A68" s="5">
        <v>999225702261108</v>
      </c>
      <c r="B68" s="6">
        <v>45138</v>
      </c>
      <c r="C68" s="6">
        <v>45139</v>
      </c>
      <c r="D68" s="4">
        <v>5500</v>
      </c>
      <c r="E68" s="4" t="str">
        <f>VLOOKUP(A68,HOP!A:L,12,0)</f>
        <v>5500.00</v>
      </c>
      <c r="F68" s="4" t="str">
        <f>VLOOKUP(A68,HOP!A:C,3,0)</f>
        <v>3710438</v>
      </c>
      <c r="G68" s="4">
        <f>D68-E68</f>
        <v>0</v>
      </c>
      <c r="H68" s="4" t="str">
        <f>$H$1&amp;F68</f>
        <v>，3710438</v>
      </c>
      <c r="I68" s="4" t="str">
        <f>VLOOKUP(A68,HOP!A:U,21,0)</f>
        <v>直采</v>
      </c>
    </row>
    <row r="69" s="4" customFormat="1" hidden="1" spans="1:9">
      <c r="A69" s="5">
        <v>999225753124799</v>
      </c>
      <c r="B69" s="6">
        <v>45141</v>
      </c>
      <c r="C69" s="6">
        <v>45142</v>
      </c>
      <c r="D69" s="4">
        <v>900</v>
      </c>
      <c r="E69" s="4" t="str">
        <f>VLOOKUP(A69,HOP!A:L,12,0)</f>
        <v>900.00</v>
      </c>
      <c r="F69" s="4" t="str">
        <f>VLOOKUP(A69,HOP!A:C,3,0)</f>
        <v>3720807</v>
      </c>
      <c r="G69" s="4">
        <f>D69-E69</f>
        <v>0</v>
      </c>
      <c r="H69" s="4" t="str">
        <f>$H$1&amp;F69</f>
        <v>，3720807</v>
      </c>
      <c r="I69" s="4" t="str">
        <f>VLOOKUP(A69,HOP!A:U,21,0)</f>
        <v>直采</v>
      </c>
    </row>
    <row r="70" s="4" customFormat="1" hidden="1" spans="1:9">
      <c r="A70" s="5">
        <v>999225848315431</v>
      </c>
      <c r="B70" s="6">
        <v>45144</v>
      </c>
      <c r="C70" s="6">
        <v>45145</v>
      </c>
      <c r="D70" s="4">
        <v>850</v>
      </c>
      <c r="E70" s="4" t="str">
        <f>VLOOKUP(A70,HOP!A:L,12,0)</f>
        <v>850.00</v>
      </c>
      <c r="F70" s="4" t="str">
        <f>VLOOKUP(A70,HOP!A:C,3,0)</f>
        <v>3740023</v>
      </c>
      <c r="G70" s="4">
        <f>D70-E70</f>
        <v>0</v>
      </c>
      <c r="H70" s="4" t="str">
        <f>$H$1&amp;F70</f>
        <v>，3740023</v>
      </c>
      <c r="I70" s="4" t="str">
        <f>VLOOKUP(A70,HOP!A:U,21,0)</f>
        <v>直采</v>
      </c>
    </row>
    <row r="71" s="4" customFormat="1" hidden="1" spans="1:9">
      <c r="A71" s="5">
        <v>999225851848652</v>
      </c>
      <c r="B71" s="6">
        <v>45145</v>
      </c>
      <c r="C71" s="6">
        <v>45146</v>
      </c>
      <c r="D71" s="4">
        <v>950</v>
      </c>
      <c r="E71" s="4" t="str">
        <f>VLOOKUP(A71,HOP!A:L,12,0)</f>
        <v>950.00</v>
      </c>
      <c r="F71" s="4" t="str">
        <f>VLOOKUP(A71,HOP!A:C,3,0)</f>
        <v>3740772</v>
      </c>
      <c r="G71" s="4">
        <f>D71-E71</f>
        <v>0</v>
      </c>
      <c r="H71" s="4" t="str">
        <f>$H$1&amp;F71</f>
        <v>，3740772</v>
      </c>
      <c r="I71" s="4" t="str">
        <f>VLOOKUP(A71,HOP!A:U,21,0)</f>
        <v>直采</v>
      </c>
    </row>
    <row r="72" s="4" customFormat="1" hidden="1" spans="1:9">
      <c r="A72" s="5">
        <v>999225949313213</v>
      </c>
      <c r="B72" s="6">
        <v>45151</v>
      </c>
      <c r="C72" s="6">
        <v>45152</v>
      </c>
      <c r="D72" s="4">
        <v>850</v>
      </c>
      <c r="E72" s="4" t="str">
        <f>VLOOKUP(A72,HOP!A:L,12,0)</f>
        <v>850.00</v>
      </c>
      <c r="F72" s="4" t="str">
        <f>VLOOKUP(A72,HOP!A:C,3,0)</f>
        <v>3760608</v>
      </c>
      <c r="G72" s="4">
        <f>D72-E72</f>
        <v>0</v>
      </c>
      <c r="H72" s="4" t="str">
        <f>$H$1&amp;F72</f>
        <v>，3760608</v>
      </c>
      <c r="I72" s="4" t="str">
        <f>VLOOKUP(A72,HOP!A:U,21,0)</f>
        <v>直采</v>
      </c>
    </row>
    <row r="73" s="4" customFormat="1" hidden="1" spans="1:9">
      <c r="A73" s="5">
        <v>999225996919092</v>
      </c>
      <c r="B73" s="6">
        <v>45150</v>
      </c>
      <c r="C73" s="6">
        <v>45151</v>
      </c>
      <c r="D73" s="4">
        <v>1000</v>
      </c>
      <c r="E73" s="4" t="str">
        <f>VLOOKUP(A73,HOP!A:L,12,0)</f>
        <v>1000.00</v>
      </c>
      <c r="F73" s="4" t="str">
        <f>VLOOKUP(A73,HOP!A:C,3,0)</f>
        <v>3770087</v>
      </c>
      <c r="G73" s="4">
        <f>D73-E73</f>
        <v>0</v>
      </c>
      <c r="H73" s="4" t="str">
        <f>$H$1&amp;F73</f>
        <v>，3770087</v>
      </c>
      <c r="I73" s="4" t="str">
        <f>VLOOKUP(A73,HOP!A:U,21,0)</f>
        <v>直采</v>
      </c>
    </row>
    <row r="74" spans="1:10">
      <c r="A74" s="5">
        <v>999224119522947</v>
      </c>
      <c r="D74" s="4">
        <v>-2666</v>
      </c>
      <c r="E74" s="4" t="e">
        <f>VLOOKUP(A74,HOP!A:L,12,0)</f>
        <v>#N/A</v>
      </c>
      <c r="F74" s="4">
        <v>3362351</v>
      </c>
      <c r="G74" s="4" t="e">
        <f>D74-E74</f>
        <v>#N/A</v>
      </c>
      <c r="H74" s="4" t="str">
        <f>$H$1&amp;F74</f>
        <v>，3362351</v>
      </c>
      <c r="I74" s="4" t="e">
        <f>VLOOKUP(A74,HOP!A:U,21,0)</f>
        <v>#N/A</v>
      </c>
      <c r="J74" s="4" t="s">
        <v>269</v>
      </c>
    </row>
    <row r="76" spans="4:4">
      <c r="D76" s="4">
        <f>SUM(D2:D75)</f>
        <v>251798</v>
      </c>
    </row>
    <row r="81" spans="1:1">
      <c r="A81" s="4" t="s">
        <v>270</v>
      </c>
    </row>
    <row r="82" spans="1:1">
      <c r="A82" s="4" t="s">
        <v>271</v>
      </c>
    </row>
    <row r="83" spans="1:1">
      <c r="A83" s="4" t="s">
        <v>272</v>
      </c>
    </row>
  </sheetData>
  <autoFilter ref="A1:XFD76">
    <filterColumn colId="3">
      <filters blank="1">
        <filter val="610"/>
        <filter val="850"/>
        <filter val="950"/>
        <filter val="6150"/>
        <filter val="6810"/>
        <filter val="10750"/>
        <filter val="2592"/>
        <filter val="4352"/>
        <filter val="1293"/>
        <filter val="2855"/>
        <filter val="7115"/>
        <filter val="1296"/>
        <filter val="1617"/>
        <filter val="251798"/>
        <filter val="4460"/>
        <filter val="3422"/>
        <filter val="2224"/>
        <filter val="-2666"/>
        <filter val="3328"/>
        <filter val="3270"/>
        <filter val="5830"/>
        <filter val="972"/>
        <filter val="1932"/>
        <filter val="5332"/>
        <filter val="3133"/>
        <filter val="577"/>
        <filter val="1638"/>
        <filter val="700"/>
        <filter val="900"/>
        <filter val="1000"/>
        <filter val="2000"/>
        <filter val="2600"/>
        <filter val="2800"/>
        <filter val="3000"/>
        <filter val="3500"/>
        <filter val="3980"/>
        <filter val="5000"/>
        <filter val="5500"/>
        <filter val="6000"/>
        <filter val="8000"/>
        <filter val="22800"/>
        <filter val="3441"/>
        <filter val="1944"/>
        <filter val="6444"/>
        <filter val="10886"/>
        <filter val="20286"/>
        <filter val="3188"/>
        <filter val="1078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273</v>
      </c>
      <c r="B1" s="2" t="s">
        <v>274</v>
      </c>
      <c r="C1" s="2" t="s">
        <v>275</v>
      </c>
      <c r="D1" s="2" t="s">
        <v>276</v>
      </c>
      <c r="E1" s="2" t="s">
        <v>13</v>
      </c>
      <c r="F1" s="2" t="s">
        <v>5</v>
      </c>
      <c r="G1" s="2" t="s">
        <v>6</v>
      </c>
      <c r="H1" s="2" t="s">
        <v>277</v>
      </c>
      <c r="I1" s="2" t="s">
        <v>278</v>
      </c>
      <c r="J1" s="2" t="s">
        <v>279</v>
      </c>
      <c r="K1" s="2" t="s">
        <v>280</v>
      </c>
      <c r="L1" s="2" t="s">
        <v>281</v>
      </c>
      <c r="M1" s="2" t="s">
        <v>282</v>
      </c>
      <c r="N1" s="2" t="s">
        <v>283</v>
      </c>
      <c r="O1" s="2" t="s">
        <v>284</v>
      </c>
      <c r="P1" s="2" t="s">
        <v>285</v>
      </c>
      <c r="Q1" s="2" t="s">
        <v>286</v>
      </c>
      <c r="R1" s="2" t="s">
        <v>287</v>
      </c>
      <c r="S1" s="2" t="s">
        <v>288</v>
      </c>
      <c r="T1" s="2" t="s">
        <v>289</v>
      </c>
      <c r="U1" s="2" t="s">
        <v>290</v>
      </c>
      <c r="V1" s="2" t="s">
        <v>291</v>
      </c>
    </row>
    <row r="2" s="1" customFormat="1" spans="1:22">
      <c r="A2" s="3">
        <v>21893625423</v>
      </c>
      <c r="B2" s="1" t="s">
        <v>292</v>
      </c>
      <c r="C2" s="1" t="s">
        <v>293</v>
      </c>
      <c r="D2" s="1" t="s">
        <v>294</v>
      </c>
      <c r="E2" s="1" t="s">
        <v>295</v>
      </c>
      <c r="F2" s="1" t="s">
        <v>296</v>
      </c>
      <c r="G2" s="1" t="s">
        <v>297</v>
      </c>
      <c r="H2" s="1" t="s">
        <v>298</v>
      </c>
      <c r="I2" s="1" t="s">
        <v>299</v>
      </c>
      <c r="J2" s="1" t="s">
        <v>300</v>
      </c>
      <c r="K2" s="1" t="s">
        <v>299</v>
      </c>
      <c r="L2" s="1" t="s">
        <v>299</v>
      </c>
      <c r="M2" s="1" t="s">
        <v>301</v>
      </c>
      <c r="N2" s="1" t="s">
        <v>301</v>
      </c>
      <c r="O2" s="1" t="s">
        <v>302</v>
      </c>
      <c r="P2" s="1" t="s">
        <v>303</v>
      </c>
      <c r="Q2" s="1" t="s">
        <v>304</v>
      </c>
      <c r="R2" s="1" t="s">
        <v>305</v>
      </c>
      <c r="S2" s="1" t="s">
        <v>306</v>
      </c>
      <c r="T2" s="1" t="s">
        <v>307</v>
      </c>
      <c r="U2" s="1" t="s">
        <v>308</v>
      </c>
      <c r="V2" s="1" t="s">
        <v>309</v>
      </c>
    </row>
    <row r="3" s="1" customFormat="1" spans="1:22">
      <c r="A3" s="3">
        <v>23239824530</v>
      </c>
      <c r="B3" s="1" t="s">
        <v>310</v>
      </c>
      <c r="C3" s="1" t="s">
        <v>311</v>
      </c>
      <c r="D3" s="1" t="s">
        <v>312</v>
      </c>
      <c r="E3" s="1" t="s">
        <v>40</v>
      </c>
      <c r="F3" s="1" t="s">
        <v>313</v>
      </c>
      <c r="G3" s="1" t="s">
        <v>314</v>
      </c>
      <c r="H3" s="1" t="s">
        <v>298</v>
      </c>
      <c r="I3" s="1" t="s">
        <v>315</v>
      </c>
      <c r="J3" s="1" t="s">
        <v>300</v>
      </c>
      <c r="K3" s="1" t="s">
        <v>315</v>
      </c>
      <c r="L3" s="1" t="s">
        <v>315</v>
      </c>
      <c r="M3" s="1" t="s">
        <v>301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316</v>
      </c>
      <c r="S3" s="1" t="s">
        <v>306</v>
      </c>
      <c r="T3" s="1" t="s">
        <v>307</v>
      </c>
      <c r="U3" s="1" t="s">
        <v>308</v>
      </c>
      <c r="V3" s="1" t="s">
        <v>317</v>
      </c>
    </row>
    <row r="4" s="1" customFormat="1" spans="1:22">
      <c r="A4" s="3">
        <v>999223750479926</v>
      </c>
      <c r="B4" s="1" t="s">
        <v>318</v>
      </c>
      <c r="C4" s="1" t="s">
        <v>319</v>
      </c>
      <c r="D4" s="1" t="s">
        <v>320</v>
      </c>
      <c r="E4" s="1" t="s">
        <v>47</v>
      </c>
      <c r="F4" s="1" t="s">
        <v>321</v>
      </c>
      <c r="G4" s="1" t="s">
        <v>322</v>
      </c>
      <c r="H4" s="1" t="s">
        <v>298</v>
      </c>
      <c r="I4" s="1" t="s">
        <v>323</v>
      </c>
      <c r="J4" s="1" t="s">
        <v>300</v>
      </c>
      <c r="K4" s="1" t="s">
        <v>323</v>
      </c>
      <c r="L4" s="1" t="s">
        <v>323</v>
      </c>
      <c r="M4" s="1" t="s">
        <v>301</v>
      </c>
      <c r="N4" s="1" t="s">
        <v>301</v>
      </c>
      <c r="O4" s="1" t="s">
        <v>302</v>
      </c>
      <c r="P4" s="1" t="s">
        <v>303</v>
      </c>
      <c r="Q4" s="1" t="s">
        <v>304</v>
      </c>
      <c r="R4" s="1" t="s">
        <v>324</v>
      </c>
      <c r="S4" s="1" t="s">
        <v>306</v>
      </c>
      <c r="T4" s="1" t="s">
        <v>307</v>
      </c>
      <c r="U4" s="1" t="s">
        <v>308</v>
      </c>
      <c r="V4" s="1" t="s">
        <v>309</v>
      </c>
    </row>
    <row r="5" s="1" customFormat="1" spans="1:22">
      <c r="A5" s="3">
        <v>999223750467389</v>
      </c>
      <c r="B5" s="1" t="s">
        <v>318</v>
      </c>
      <c r="C5" s="1" t="s">
        <v>325</v>
      </c>
      <c r="D5" s="1" t="s">
        <v>320</v>
      </c>
      <c r="E5" s="1" t="s">
        <v>326</v>
      </c>
      <c r="F5" s="1" t="s">
        <v>321</v>
      </c>
      <c r="G5" s="1" t="s">
        <v>322</v>
      </c>
      <c r="H5" s="1" t="s">
        <v>298</v>
      </c>
      <c r="I5" s="1" t="s">
        <v>323</v>
      </c>
      <c r="J5" s="1" t="s">
        <v>300</v>
      </c>
      <c r="K5" s="1" t="s">
        <v>323</v>
      </c>
      <c r="L5" s="1" t="s">
        <v>323</v>
      </c>
      <c r="M5" s="1" t="s">
        <v>301</v>
      </c>
      <c r="N5" s="1" t="s">
        <v>301</v>
      </c>
      <c r="O5" s="1" t="s">
        <v>302</v>
      </c>
      <c r="P5" s="1" t="s">
        <v>303</v>
      </c>
      <c r="Q5" s="1" t="s">
        <v>304</v>
      </c>
      <c r="R5" s="1" t="s">
        <v>327</v>
      </c>
      <c r="S5" s="1" t="s">
        <v>306</v>
      </c>
      <c r="T5" s="1" t="s">
        <v>307</v>
      </c>
      <c r="U5" s="1" t="s">
        <v>308</v>
      </c>
      <c r="V5" s="1" t="s">
        <v>309</v>
      </c>
    </row>
    <row r="6" s="1" customFormat="1" spans="1:22">
      <c r="A6" s="3">
        <v>999223859193760</v>
      </c>
      <c r="B6" s="1" t="s">
        <v>328</v>
      </c>
      <c r="C6" s="1" t="s">
        <v>329</v>
      </c>
      <c r="D6" s="1" t="s">
        <v>320</v>
      </c>
      <c r="E6" s="1" t="s">
        <v>330</v>
      </c>
      <c r="F6" s="1" t="s">
        <v>331</v>
      </c>
      <c r="G6" s="1" t="s">
        <v>297</v>
      </c>
      <c r="H6" s="1" t="s">
        <v>298</v>
      </c>
      <c r="I6" s="1" t="s">
        <v>332</v>
      </c>
      <c r="J6" s="1" t="s">
        <v>300</v>
      </c>
      <c r="K6" s="1" t="s">
        <v>332</v>
      </c>
      <c r="L6" s="1" t="s">
        <v>332</v>
      </c>
      <c r="M6" s="1" t="s">
        <v>301</v>
      </c>
      <c r="N6" s="1" t="s">
        <v>301</v>
      </c>
      <c r="O6" s="1" t="s">
        <v>302</v>
      </c>
      <c r="P6" s="1" t="s">
        <v>303</v>
      </c>
      <c r="Q6" s="1" t="s">
        <v>304</v>
      </c>
      <c r="R6" s="1" t="s">
        <v>333</v>
      </c>
      <c r="S6" s="1" t="s">
        <v>306</v>
      </c>
      <c r="T6" s="1" t="s">
        <v>307</v>
      </c>
      <c r="U6" s="1" t="s">
        <v>308</v>
      </c>
      <c r="V6" s="1" t="s">
        <v>309</v>
      </c>
    </row>
    <row r="7" s="1" customFormat="1" spans="1:22">
      <c r="A7" s="1" t="s">
        <v>334</v>
      </c>
      <c r="B7" s="1" t="s">
        <v>335</v>
      </c>
      <c r="C7" s="1" t="s">
        <v>336</v>
      </c>
      <c r="D7" s="1" t="s">
        <v>312</v>
      </c>
      <c r="E7" s="1" t="s">
        <v>337</v>
      </c>
      <c r="F7" s="1" t="s">
        <v>296</v>
      </c>
      <c r="G7" s="1" t="s">
        <v>297</v>
      </c>
      <c r="H7" s="1" t="s">
        <v>298</v>
      </c>
      <c r="I7" s="1" t="s">
        <v>302</v>
      </c>
      <c r="J7" s="1" t="s">
        <v>300</v>
      </c>
      <c r="K7" s="1" t="s">
        <v>302</v>
      </c>
      <c r="L7" s="1" t="s">
        <v>302</v>
      </c>
      <c r="M7" s="1" t="s">
        <v>301</v>
      </c>
      <c r="N7" s="1" t="s">
        <v>301</v>
      </c>
      <c r="O7" s="1" t="s">
        <v>302</v>
      </c>
      <c r="P7" s="1" t="s">
        <v>303</v>
      </c>
      <c r="Q7" s="1" t="s">
        <v>304</v>
      </c>
      <c r="R7" s="1" t="s">
        <v>338</v>
      </c>
      <c r="S7" s="1" t="s">
        <v>306</v>
      </c>
      <c r="T7" s="1" t="s">
        <v>307</v>
      </c>
      <c r="U7" s="1" t="s">
        <v>308</v>
      </c>
      <c r="V7" s="1" t="s">
        <v>317</v>
      </c>
    </row>
    <row r="8" s="1" customFormat="1" spans="1:22">
      <c r="A8" s="3">
        <v>999223926358251</v>
      </c>
      <c r="B8" s="1" t="s">
        <v>339</v>
      </c>
      <c r="C8" s="1" t="s">
        <v>340</v>
      </c>
      <c r="D8" s="1" t="s">
        <v>320</v>
      </c>
      <c r="E8" s="1" t="s">
        <v>60</v>
      </c>
      <c r="F8" s="1" t="s">
        <v>321</v>
      </c>
      <c r="G8" s="1" t="s">
        <v>322</v>
      </c>
      <c r="H8" s="1" t="s">
        <v>298</v>
      </c>
      <c r="I8" s="1" t="s">
        <v>341</v>
      </c>
      <c r="J8" s="1" t="s">
        <v>300</v>
      </c>
      <c r="K8" s="1" t="s">
        <v>341</v>
      </c>
      <c r="L8" s="1" t="s">
        <v>341</v>
      </c>
      <c r="M8" s="1" t="s">
        <v>301</v>
      </c>
      <c r="N8" s="1" t="s">
        <v>301</v>
      </c>
      <c r="O8" s="1" t="s">
        <v>302</v>
      </c>
      <c r="P8" s="1" t="s">
        <v>303</v>
      </c>
      <c r="Q8" s="1" t="s">
        <v>304</v>
      </c>
      <c r="R8" s="1" t="s">
        <v>342</v>
      </c>
      <c r="S8" s="1" t="s">
        <v>306</v>
      </c>
      <c r="T8" s="1" t="s">
        <v>307</v>
      </c>
      <c r="U8" s="1" t="s">
        <v>308</v>
      </c>
      <c r="V8" s="1" t="s">
        <v>309</v>
      </c>
    </row>
    <row r="9" s="1" customFormat="1" spans="1:22">
      <c r="A9" s="3">
        <v>23992747036</v>
      </c>
      <c r="B9" s="1" t="s">
        <v>343</v>
      </c>
      <c r="C9" s="1" t="s">
        <v>344</v>
      </c>
      <c r="D9" s="1" t="s">
        <v>312</v>
      </c>
      <c r="E9" s="1" t="s">
        <v>64</v>
      </c>
      <c r="F9" s="1" t="s">
        <v>345</v>
      </c>
      <c r="G9" s="1" t="s">
        <v>346</v>
      </c>
      <c r="H9" s="1" t="s">
        <v>298</v>
      </c>
      <c r="I9" s="1" t="s">
        <v>347</v>
      </c>
      <c r="J9" s="1" t="s">
        <v>300</v>
      </c>
      <c r="K9" s="1" t="s">
        <v>347</v>
      </c>
      <c r="L9" s="1" t="s">
        <v>347</v>
      </c>
      <c r="M9" s="1" t="s">
        <v>301</v>
      </c>
      <c r="N9" s="1" t="s">
        <v>301</v>
      </c>
      <c r="O9" s="1" t="s">
        <v>302</v>
      </c>
      <c r="P9" s="1" t="s">
        <v>303</v>
      </c>
      <c r="Q9" s="1" t="s">
        <v>304</v>
      </c>
      <c r="R9" s="1" t="s">
        <v>348</v>
      </c>
      <c r="S9" s="1" t="s">
        <v>306</v>
      </c>
      <c r="T9" s="1" t="s">
        <v>307</v>
      </c>
      <c r="U9" s="1" t="s">
        <v>308</v>
      </c>
      <c r="V9" s="1" t="s">
        <v>317</v>
      </c>
    </row>
    <row r="10" s="1" customFormat="1" spans="1:22">
      <c r="A10" s="3">
        <v>999224033530063</v>
      </c>
      <c r="B10" s="1" t="s">
        <v>349</v>
      </c>
      <c r="C10" s="1" t="s">
        <v>350</v>
      </c>
      <c r="D10" s="1" t="s">
        <v>320</v>
      </c>
      <c r="E10" s="1" t="s">
        <v>196</v>
      </c>
      <c r="F10" s="1" t="s">
        <v>321</v>
      </c>
      <c r="G10" s="1" t="s">
        <v>322</v>
      </c>
      <c r="H10" s="1" t="s">
        <v>298</v>
      </c>
      <c r="I10" s="1" t="s">
        <v>341</v>
      </c>
      <c r="J10" s="1" t="s">
        <v>300</v>
      </c>
      <c r="K10" s="1" t="s">
        <v>341</v>
      </c>
      <c r="L10" s="1" t="s">
        <v>341</v>
      </c>
      <c r="M10" s="1" t="s">
        <v>301</v>
      </c>
      <c r="N10" s="1" t="s">
        <v>301</v>
      </c>
      <c r="O10" s="1" t="s">
        <v>302</v>
      </c>
      <c r="P10" s="1" t="s">
        <v>303</v>
      </c>
      <c r="Q10" s="1" t="s">
        <v>304</v>
      </c>
      <c r="R10" s="1" t="s">
        <v>351</v>
      </c>
      <c r="S10" s="1" t="s">
        <v>306</v>
      </c>
      <c r="T10" s="1" t="s">
        <v>307</v>
      </c>
      <c r="U10" s="1" t="s">
        <v>308</v>
      </c>
      <c r="V10" s="1" t="s">
        <v>309</v>
      </c>
    </row>
    <row r="11" s="1" customFormat="1" spans="1:22">
      <c r="A11" s="3">
        <v>999224033538494</v>
      </c>
      <c r="B11" s="1" t="s">
        <v>349</v>
      </c>
      <c r="C11" s="1" t="s">
        <v>352</v>
      </c>
      <c r="D11" s="1" t="s">
        <v>320</v>
      </c>
      <c r="E11" s="1" t="s">
        <v>353</v>
      </c>
      <c r="F11" s="1" t="s">
        <v>321</v>
      </c>
      <c r="G11" s="1" t="s">
        <v>322</v>
      </c>
      <c r="H11" s="1" t="s">
        <v>298</v>
      </c>
      <c r="I11" s="1" t="s">
        <v>341</v>
      </c>
      <c r="J11" s="1" t="s">
        <v>300</v>
      </c>
      <c r="K11" s="1" t="s">
        <v>341</v>
      </c>
      <c r="L11" s="1" t="s">
        <v>341</v>
      </c>
      <c r="M11" s="1" t="s">
        <v>301</v>
      </c>
      <c r="N11" s="1" t="s">
        <v>301</v>
      </c>
      <c r="O11" s="1" t="s">
        <v>302</v>
      </c>
      <c r="P11" s="1" t="s">
        <v>303</v>
      </c>
      <c r="Q11" s="1" t="s">
        <v>304</v>
      </c>
      <c r="R11" s="1" t="s">
        <v>354</v>
      </c>
      <c r="S11" s="1" t="s">
        <v>306</v>
      </c>
      <c r="T11" s="1" t="s">
        <v>307</v>
      </c>
      <c r="U11" s="1" t="s">
        <v>308</v>
      </c>
      <c r="V11" s="1" t="s">
        <v>309</v>
      </c>
    </row>
    <row r="12" s="1" customFormat="1" spans="1:22">
      <c r="A12" s="3">
        <v>999224058425185</v>
      </c>
      <c r="B12" s="1" t="s">
        <v>355</v>
      </c>
      <c r="C12" s="1" t="s">
        <v>356</v>
      </c>
      <c r="D12" s="1" t="s">
        <v>312</v>
      </c>
      <c r="E12" s="1" t="s">
        <v>68</v>
      </c>
      <c r="F12" s="1" t="s">
        <v>357</v>
      </c>
      <c r="G12" s="1" t="s">
        <v>358</v>
      </c>
      <c r="H12" s="1" t="s">
        <v>298</v>
      </c>
      <c r="I12" s="1" t="s">
        <v>359</v>
      </c>
      <c r="J12" s="1" t="s">
        <v>300</v>
      </c>
      <c r="K12" s="1" t="s">
        <v>359</v>
      </c>
      <c r="L12" s="1" t="s">
        <v>359</v>
      </c>
      <c r="M12" s="1" t="s">
        <v>301</v>
      </c>
      <c r="N12" s="1" t="s">
        <v>301</v>
      </c>
      <c r="O12" s="1" t="s">
        <v>302</v>
      </c>
      <c r="P12" s="1" t="s">
        <v>303</v>
      </c>
      <c r="Q12" s="1" t="s">
        <v>304</v>
      </c>
      <c r="R12" s="1" t="s">
        <v>360</v>
      </c>
      <c r="S12" s="1" t="s">
        <v>306</v>
      </c>
      <c r="T12" s="1" t="s">
        <v>307</v>
      </c>
      <c r="U12" s="1" t="s">
        <v>308</v>
      </c>
      <c r="V12" s="1" t="s">
        <v>317</v>
      </c>
    </row>
    <row r="13" s="1" customFormat="1" spans="1:22">
      <c r="A13" s="3">
        <v>999224100653571</v>
      </c>
      <c r="B13" s="1" t="s">
        <v>361</v>
      </c>
      <c r="C13" s="1" t="s">
        <v>362</v>
      </c>
      <c r="D13" s="1" t="s">
        <v>312</v>
      </c>
      <c r="E13" s="1" t="s">
        <v>71</v>
      </c>
      <c r="F13" s="1" t="s">
        <v>363</v>
      </c>
      <c r="G13" s="1" t="s">
        <v>321</v>
      </c>
      <c r="H13" s="1" t="s">
        <v>298</v>
      </c>
      <c r="I13" s="1" t="s">
        <v>364</v>
      </c>
      <c r="J13" s="1" t="s">
        <v>300</v>
      </c>
      <c r="K13" s="1" t="s">
        <v>364</v>
      </c>
      <c r="L13" s="1" t="s">
        <v>364</v>
      </c>
      <c r="M13" s="1" t="s">
        <v>301</v>
      </c>
      <c r="N13" s="1" t="s">
        <v>301</v>
      </c>
      <c r="O13" s="1" t="s">
        <v>302</v>
      </c>
      <c r="P13" s="1" t="s">
        <v>303</v>
      </c>
      <c r="Q13" s="1" t="s">
        <v>304</v>
      </c>
      <c r="R13" s="1" t="s">
        <v>365</v>
      </c>
      <c r="S13" s="1" t="s">
        <v>306</v>
      </c>
      <c r="T13" s="1" t="s">
        <v>307</v>
      </c>
      <c r="U13" s="1" t="s">
        <v>308</v>
      </c>
      <c r="V13" s="1" t="s">
        <v>317</v>
      </c>
    </row>
    <row r="14" s="1" customFormat="1" spans="1:22">
      <c r="A14" s="1" t="s">
        <v>366</v>
      </c>
      <c r="B14" s="1" t="s">
        <v>367</v>
      </c>
      <c r="C14" s="1" t="s">
        <v>368</v>
      </c>
      <c r="D14" s="1" t="s">
        <v>312</v>
      </c>
      <c r="E14" s="1" t="s">
        <v>182</v>
      </c>
      <c r="F14" s="1" t="s">
        <v>369</v>
      </c>
      <c r="G14" s="1" t="s">
        <v>363</v>
      </c>
      <c r="H14" s="1" t="s">
        <v>298</v>
      </c>
      <c r="I14" s="1" t="s">
        <v>302</v>
      </c>
      <c r="J14" s="1" t="s">
        <v>300</v>
      </c>
      <c r="K14" s="1" t="s">
        <v>302</v>
      </c>
      <c r="L14" s="1" t="s">
        <v>302</v>
      </c>
      <c r="M14" s="1" t="s">
        <v>301</v>
      </c>
      <c r="N14" s="1" t="s">
        <v>301</v>
      </c>
      <c r="O14" s="1" t="s">
        <v>302</v>
      </c>
      <c r="P14" s="1" t="s">
        <v>303</v>
      </c>
      <c r="Q14" s="1" t="s">
        <v>304</v>
      </c>
      <c r="R14" s="1" t="s">
        <v>370</v>
      </c>
      <c r="S14" s="1" t="s">
        <v>306</v>
      </c>
      <c r="T14" s="1" t="s">
        <v>307</v>
      </c>
      <c r="U14" s="1" t="s">
        <v>308</v>
      </c>
      <c r="V14" s="1" t="s">
        <v>317</v>
      </c>
    </row>
    <row r="15" s="1" customFormat="1" spans="1:22">
      <c r="A15" s="3">
        <v>999224325161259</v>
      </c>
      <c r="B15" s="1" t="s">
        <v>371</v>
      </c>
      <c r="C15" s="1" t="s">
        <v>372</v>
      </c>
      <c r="D15" s="1" t="s">
        <v>373</v>
      </c>
      <c r="E15" s="1" t="s">
        <v>76</v>
      </c>
      <c r="F15" s="1" t="s">
        <v>297</v>
      </c>
      <c r="G15" s="1" t="s">
        <v>363</v>
      </c>
      <c r="H15" s="1" t="s">
        <v>298</v>
      </c>
      <c r="I15" s="1" t="s">
        <v>374</v>
      </c>
      <c r="J15" s="1" t="s">
        <v>300</v>
      </c>
      <c r="K15" s="1" t="s">
        <v>374</v>
      </c>
      <c r="L15" s="1" t="s">
        <v>374</v>
      </c>
      <c r="M15" s="1" t="s">
        <v>301</v>
      </c>
      <c r="N15" s="1" t="s">
        <v>301</v>
      </c>
      <c r="O15" s="1" t="s">
        <v>302</v>
      </c>
      <c r="P15" s="1" t="s">
        <v>303</v>
      </c>
      <c r="Q15" s="1" t="s">
        <v>304</v>
      </c>
      <c r="R15" s="1" t="s">
        <v>375</v>
      </c>
      <c r="S15" s="1" t="s">
        <v>306</v>
      </c>
      <c r="T15" s="1" t="s">
        <v>307</v>
      </c>
      <c r="U15" s="1" t="s">
        <v>308</v>
      </c>
      <c r="V15" s="1" t="s">
        <v>309</v>
      </c>
    </row>
    <row r="16" s="1" customFormat="1" spans="1:22">
      <c r="A16" s="3">
        <v>999224325162130</v>
      </c>
      <c r="B16" s="1" t="s">
        <v>371</v>
      </c>
      <c r="C16" s="1" t="s">
        <v>376</v>
      </c>
      <c r="D16" s="1" t="s">
        <v>373</v>
      </c>
      <c r="E16" s="1" t="s">
        <v>76</v>
      </c>
      <c r="F16" s="1" t="s">
        <v>297</v>
      </c>
      <c r="G16" s="1" t="s">
        <v>363</v>
      </c>
      <c r="H16" s="1" t="s">
        <v>298</v>
      </c>
      <c r="I16" s="1" t="s">
        <v>374</v>
      </c>
      <c r="J16" s="1" t="s">
        <v>300</v>
      </c>
      <c r="K16" s="1" t="s">
        <v>374</v>
      </c>
      <c r="L16" s="1" t="s">
        <v>374</v>
      </c>
      <c r="M16" s="1" t="s">
        <v>301</v>
      </c>
      <c r="N16" s="1" t="s">
        <v>301</v>
      </c>
      <c r="O16" s="1" t="s">
        <v>302</v>
      </c>
      <c r="P16" s="1" t="s">
        <v>303</v>
      </c>
      <c r="Q16" s="1" t="s">
        <v>304</v>
      </c>
      <c r="R16" s="1" t="s">
        <v>377</v>
      </c>
      <c r="S16" s="1" t="s">
        <v>306</v>
      </c>
      <c r="T16" s="1" t="s">
        <v>307</v>
      </c>
      <c r="U16" s="1" t="s">
        <v>308</v>
      </c>
      <c r="V16" s="1" t="s">
        <v>309</v>
      </c>
    </row>
    <row r="17" s="1" customFormat="1" spans="1:22">
      <c r="A17" s="3">
        <v>999224325162947</v>
      </c>
      <c r="B17" s="1" t="s">
        <v>371</v>
      </c>
      <c r="C17" s="1" t="s">
        <v>378</v>
      </c>
      <c r="D17" s="1" t="s">
        <v>373</v>
      </c>
      <c r="E17" s="1" t="s">
        <v>379</v>
      </c>
      <c r="F17" s="1" t="s">
        <v>297</v>
      </c>
      <c r="G17" s="1" t="s">
        <v>363</v>
      </c>
      <c r="H17" s="1" t="s">
        <v>298</v>
      </c>
      <c r="I17" s="1" t="s">
        <v>374</v>
      </c>
      <c r="J17" s="1" t="s">
        <v>300</v>
      </c>
      <c r="K17" s="1" t="s">
        <v>374</v>
      </c>
      <c r="L17" s="1" t="s">
        <v>374</v>
      </c>
      <c r="M17" s="1" t="s">
        <v>301</v>
      </c>
      <c r="N17" s="1" t="s">
        <v>301</v>
      </c>
      <c r="O17" s="1" t="s">
        <v>302</v>
      </c>
      <c r="P17" s="1" t="s">
        <v>303</v>
      </c>
      <c r="Q17" s="1" t="s">
        <v>304</v>
      </c>
      <c r="R17" s="1" t="s">
        <v>380</v>
      </c>
      <c r="S17" s="1" t="s">
        <v>306</v>
      </c>
      <c r="T17" s="1" t="s">
        <v>307</v>
      </c>
      <c r="U17" s="1" t="s">
        <v>308</v>
      </c>
      <c r="V17" s="1" t="s">
        <v>309</v>
      </c>
    </row>
    <row r="18" s="1" customFormat="1" spans="1:22">
      <c r="A18" s="3">
        <v>999224538874875</v>
      </c>
      <c r="B18" s="1" t="s">
        <v>381</v>
      </c>
      <c r="C18" s="1" t="s">
        <v>382</v>
      </c>
      <c r="D18" s="1" t="s">
        <v>373</v>
      </c>
      <c r="E18" s="1" t="s">
        <v>83</v>
      </c>
      <c r="F18" s="1" t="s">
        <v>357</v>
      </c>
      <c r="G18" s="1" t="s">
        <v>314</v>
      </c>
      <c r="H18" s="1" t="s">
        <v>298</v>
      </c>
      <c r="I18" s="1" t="s">
        <v>383</v>
      </c>
      <c r="J18" s="1" t="s">
        <v>300</v>
      </c>
      <c r="K18" s="1" t="s">
        <v>383</v>
      </c>
      <c r="L18" s="1" t="s">
        <v>383</v>
      </c>
      <c r="M18" s="1" t="s">
        <v>301</v>
      </c>
      <c r="N18" s="1" t="s">
        <v>301</v>
      </c>
      <c r="O18" s="1" t="s">
        <v>302</v>
      </c>
      <c r="P18" s="1" t="s">
        <v>303</v>
      </c>
      <c r="Q18" s="1" t="s">
        <v>304</v>
      </c>
      <c r="R18" s="1" t="s">
        <v>384</v>
      </c>
      <c r="S18" s="1" t="s">
        <v>306</v>
      </c>
      <c r="T18" s="1" t="s">
        <v>307</v>
      </c>
      <c r="U18" s="1" t="s">
        <v>308</v>
      </c>
      <c r="V18" s="1" t="s">
        <v>309</v>
      </c>
    </row>
    <row r="19" s="1" customFormat="1" spans="1:22">
      <c r="A19" s="3">
        <v>999224540069651</v>
      </c>
      <c r="B19" s="1" t="s">
        <v>381</v>
      </c>
      <c r="C19" s="1" t="s">
        <v>385</v>
      </c>
      <c r="D19" s="1" t="s">
        <v>373</v>
      </c>
      <c r="E19" s="1" t="s">
        <v>86</v>
      </c>
      <c r="F19" s="1" t="s">
        <v>386</v>
      </c>
      <c r="G19" s="1" t="s">
        <v>322</v>
      </c>
      <c r="H19" s="1" t="s">
        <v>298</v>
      </c>
      <c r="I19" s="1" t="s">
        <v>387</v>
      </c>
      <c r="J19" s="1" t="s">
        <v>300</v>
      </c>
      <c r="K19" s="1" t="s">
        <v>387</v>
      </c>
      <c r="L19" s="1" t="s">
        <v>387</v>
      </c>
      <c r="M19" s="1" t="s">
        <v>301</v>
      </c>
      <c r="N19" s="1" t="s">
        <v>301</v>
      </c>
      <c r="O19" s="1" t="s">
        <v>302</v>
      </c>
      <c r="P19" s="1" t="s">
        <v>303</v>
      </c>
      <c r="Q19" s="1" t="s">
        <v>304</v>
      </c>
      <c r="R19" s="1" t="s">
        <v>388</v>
      </c>
      <c r="S19" s="1" t="s">
        <v>306</v>
      </c>
      <c r="T19" s="1" t="s">
        <v>307</v>
      </c>
      <c r="U19" s="1" t="s">
        <v>308</v>
      </c>
      <c r="V19" s="1" t="s">
        <v>309</v>
      </c>
    </row>
    <row r="20" s="1" customFormat="1" spans="1:22">
      <c r="A20" s="3">
        <v>999224547953868</v>
      </c>
      <c r="B20" s="1" t="s">
        <v>389</v>
      </c>
      <c r="C20" s="1" t="s">
        <v>390</v>
      </c>
      <c r="D20" s="1" t="s">
        <v>373</v>
      </c>
      <c r="E20" s="1" t="s">
        <v>89</v>
      </c>
      <c r="F20" s="1" t="s">
        <v>345</v>
      </c>
      <c r="G20" s="1" t="s">
        <v>346</v>
      </c>
      <c r="H20" s="1" t="s">
        <v>298</v>
      </c>
      <c r="I20" s="1" t="s">
        <v>391</v>
      </c>
      <c r="J20" s="1" t="s">
        <v>300</v>
      </c>
      <c r="K20" s="1" t="s">
        <v>391</v>
      </c>
      <c r="L20" s="1" t="s">
        <v>391</v>
      </c>
      <c r="M20" s="1" t="s">
        <v>301</v>
      </c>
      <c r="N20" s="1" t="s">
        <v>301</v>
      </c>
      <c r="O20" s="1" t="s">
        <v>302</v>
      </c>
      <c r="P20" s="1" t="s">
        <v>303</v>
      </c>
      <c r="Q20" s="1" t="s">
        <v>304</v>
      </c>
      <c r="R20" s="1" t="s">
        <v>392</v>
      </c>
      <c r="S20" s="1" t="s">
        <v>306</v>
      </c>
      <c r="T20" s="1" t="s">
        <v>307</v>
      </c>
      <c r="U20" s="1" t="s">
        <v>308</v>
      </c>
      <c r="V20" s="1" t="s">
        <v>309</v>
      </c>
    </row>
    <row r="21" s="1" customFormat="1" spans="1:22">
      <c r="A21" s="3">
        <v>999224794367369</v>
      </c>
      <c r="B21" s="1" t="s">
        <v>393</v>
      </c>
      <c r="C21" s="1" t="s">
        <v>394</v>
      </c>
      <c r="D21" s="1" t="s">
        <v>395</v>
      </c>
      <c r="E21" s="1" t="s">
        <v>94</v>
      </c>
      <c r="F21" s="1" t="s">
        <v>386</v>
      </c>
      <c r="G21" s="1" t="s">
        <v>322</v>
      </c>
      <c r="H21" s="1" t="s">
        <v>298</v>
      </c>
      <c r="I21" s="1" t="s">
        <v>396</v>
      </c>
      <c r="J21" s="1" t="s">
        <v>300</v>
      </c>
      <c r="K21" s="1" t="s">
        <v>396</v>
      </c>
      <c r="L21" s="1" t="s">
        <v>396</v>
      </c>
      <c r="M21" s="1" t="s">
        <v>301</v>
      </c>
      <c r="N21" s="1" t="s">
        <v>301</v>
      </c>
      <c r="O21" s="1" t="s">
        <v>302</v>
      </c>
      <c r="P21" s="1" t="s">
        <v>303</v>
      </c>
      <c r="Q21" s="1" t="s">
        <v>304</v>
      </c>
      <c r="R21" s="1" t="s">
        <v>397</v>
      </c>
      <c r="S21" s="1" t="s">
        <v>306</v>
      </c>
      <c r="T21" s="1" t="s">
        <v>307</v>
      </c>
      <c r="U21" s="1" t="s">
        <v>308</v>
      </c>
      <c r="V21" s="1" t="s">
        <v>317</v>
      </c>
    </row>
    <row r="22" s="1" customFormat="1" spans="1:22">
      <c r="A22" s="3">
        <v>999224843025805</v>
      </c>
      <c r="B22" s="1" t="s">
        <v>398</v>
      </c>
      <c r="C22" s="1" t="s">
        <v>399</v>
      </c>
      <c r="D22" s="1" t="s">
        <v>373</v>
      </c>
      <c r="E22" s="1" t="s">
        <v>400</v>
      </c>
      <c r="F22" s="1" t="s">
        <v>369</v>
      </c>
      <c r="G22" s="1" t="s">
        <v>401</v>
      </c>
      <c r="H22" s="1" t="s">
        <v>298</v>
      </c>
      <c r="I22" s="1" t="s">
        <v>402</v>
      </c>
      <c r="J22" s="1" t="s">
        <v>300</v>
      </c>
      <c r="K22" s="1" t="s">
        <v>402</v>
      </c>
      <c r="L22" s="1" t="s">
        <v>402</v>
      </c>
      <c r="M22" s="1" t="s">
        <v>301</v>
      </c>
      <c r="N22" s="1" t="s">
        <v>301</v>
      </c>
      <c r="O22" s="1" t="s">
        <v>302</v>
      </c>
      <c r="P22" s="1" t="s">
        <v>303</v>
      </c>
      <c r="Q22" s="1" t="s">
        <v>304</v>
      </c>
      <c r="R22" s="1" t="s">
        <v>403</v>
      </c>
      <c r="S22" s="1" t="s">
        <v>306</v>
      </c>
      <c r="T22" s="1" t="s">
        <v>307</v>
      </c>
      <c r="U22" s="1" t="s">
        <v>308</v>
      </c>
      <c r="V22" s="1" t="s">
        <v>309</v>
      </c>
    </row>
    <row r="23" s="1" customFormat="1" spans="1:22">
      <c r="A23" s="3">
        <v>999224872404928</v>
      </c>
      <c r="B23" s="1" t="s">
        <v>404</v>
      </c>
      <c r="C23" s="1" t="s">
        <v>405</v>
      </c>
      <c r="D23" s="1" t="s">
        <v>312</v>
      </c>
      <c r="E23" s="1" t="s">
        <v>100</v>
      </c>
      <c r="F23" s="1" t="s">
        <v>386</v>
      </c>
      <c r="G23" s="1" t="s">
        <v>406</v>
      </c>
      <c r="H23" s="1" t="s">
        <v>298</v>
      </c>
      <c r="I23" s="1" t="s">
        <v>407</v>
      </c>
      <c r="J23" s="1" t="s">
        <v>300</v>
      </c>
      <c r="K23" s="1" t="s">
        <v>407</v>
      </c>
      <c r="L23" s="1" t="s">
        <v>407</v>
      </c>
      <c r="M23" s="1" t="s">
        <v>301</v>
      </c>
      <c r="N23" s="1" t="s">
        <v>301</v>
      </c>
      <c r="O23" s="1" t="s">
        <v>302</v>
      </c>
      <c r="P23" s="1" t="s">
        <v>303</v>
      </c>
      <c r="Q23" s="1" t="s">
        <v>304</v>
      </c>
      <c r="R23" s="1" t="s">
        <v>408</v>
      </c>
      <c r="S23" s="1" t="s">
        <v>306</v>
      </c>
      <c r="T23" s="1" t="s">
        <v>307</v>
      </c>
      <c r="U23" s="1" t="s">
        <v>308</v>
      </c>
      <c r="V23" s="1" t="s">
        <v>317</v>
      </c>
    </row>
    <row r="24" s="1" customFormat="1" spans="1:22">
      <c r="A24" s="3">
        <v>24895376801</v>
      </c>
      <c r="B24" s="1" t="s">
        <v>409</v>
      </c>
      <c r="C24" s="1" t="s">
        <v>410</v>
      </c>
      <c r="D24" s="1" t="s">
        <v>395</v>
      </c>
      <c r="E24" s="1" t="s">
        <v>411</v>
      </c>
      <c r="F24" s="1" t="s">
        <v>363</v>
      </c>
      <c r="G24" s="1" t="s">
        <v>412</v>
      </c>
      <c r="H24" s="1" t="s">
        <v>298</v>
      </c>
      <c r="I24" s="1" t="s">
        <v>413</v>
      </c>
      <c r="J24" s="1" t="s">
        <v>300</v>
      </c>
      <c r="K24" s="1" t="s">
        <v>413</v>
      </c>
      <c r="L24" s="1" t="s">
        <v>413</v>
      </c>
      <c r="M24" s="1" t="s">
        <v>301</v>
      </c>
      <c r="N24" s="1" t="s">
        <v>301</v>
      </c>
      <c r="O24" s="1" t="s">
        <v>302</v>
      </c>
      <c r="P24" s="1" t="s">
        <v>303</v>
      </c>
      <c r="Q24" s="1" t="s">
        <v>304</v>
      </c>
      <c r="R24" s="1" t="s">
        <v>414</v>
      </c>
      <c r="S24" s="1" t="s">
        <v>306</v>
      </c>
      <c r="T24" s="1" t="s">
        <v>307</v>
      </c>
      <c r="U24" s="1" t="s">
        <v>308</v>
      </c>
      <c r="V24" s="1" t="s">
        <v>317</v>
      </c>
    </row>
    <row r="25" s="1" customFormat="1" spans="1:22">
      <c r="A25" s="3">
        <v>999224930116525</v>
      </c>
      <c r="B25" s="1" t="s">
        <v>415</v>
      </c>
      <c r="C25" s="1" t="s">
        <v>416</v>
      </c>
      <c r="D25" s="1" t="s">
        <v>312</v>
      </c>
      <c r="E25" s="1" t="s">
        <v>417</v>
      </c>
      <c r="F25" s="1" t="s">
        <v>418</v>
      </c>
      <c r="G25" s="1" t="s">
        <v>358</v>
      </c>
      <c r="H25" s="1" t="s">
        <v>298</v>
      </c>
      <c r="I25" s="1" t="s">
        <v>419</v>
      </c>
      <c r="J25" s="1" t="s">
        <v>300</v>
      </c>
      <c r="K25" s="1" t="s">
        <v>419</v>
      </c>
      <c r="L25" s="1" t="s">
        <v>419</v>
      </c>
      <c r="M25" s="1" t="s">
        <v>301</v>
      </c>
      <c r="N25" s="1" t="s">
        <v>301</v>
      </c>
      <c r="O25" s="1" t="s">
        <v>302</v>
      </c>
      <c r="P25" s="1" t="s">
        <v>303</v>
      </c>
      <c r="Q25" s="1" t="s">
        <v>304</v>
      </c>
      <c r="R25" s="1" t="s">
        <v>420</v>
      </c>
      <c r="S25" s="1" t="s">
        <v>306</v>
      </c>
      <c r="T25" s="1" t="s">
        <v>307</v>
      </c>
      <c r="U25" s="1" t="s">
        <v>308</v>
      </c>
      <c r="V25" s="1" t="s">
        <v>317</v>
      </c>
    </row>
    <row r="26" s="1" customFormat="1" spans="1:22">
      <c r="A26" s="3">
        <v>999224953486047</v>
      </c>
      <c r="B26" s="1" t="s">
        <v>421</v>
      </c>
      <c r="C26" s="1" t="s">
        <v>422</v>
      </c>
      <c r="D26" s="1" t="s">
        <v>423</v>
      </c>
      <c r="E26" s="1" t="s">
        <v>111</v>
      </c>
      <c r="F26" s="1" t="s">
        <v>363</v>
      </c>
      <c r="G26" s="1" t="s">
        <v>406</v>
      </c>
      <c r="H26" s="1" t="s">
        <v>298</v>
      </c>
      <c r="I26" s="1" t="s">
        <v>424</v>
      </c>
      <c r="J26" s="1" t="s">
        <v>300</v>
      </c>
      <c r="K26" s="1" t="s">
        <v>424</v>
      </c>
      <c r="L26" s="1" t="s">
        <v>424</v>
      </c>
      <c r="M26" s="1" t="s">
        <v>301</v>
      </c>
      <c r="N26" s="1" t="s">
        <v>301</v>
      </c>
      <c r="O26" s="1" t="s">
        <v>302</v>
      </c>
      <c r="P26" s="1" t="s">
        <v>303</v>
      </c>
      <c r="Q26" s="1" t="s">
        <v>304</v>
      </c>
      <c r="R26" s="1" t="s">
        <v>425</v>
      </c>
      <c r="S26" s="1" t="s">
        <v>306</v>
      </c>
      <c r="T26" s="1" t="s">
        <v>307</v>
      </c>
      <c r="U26" s="1" t="s">
        <v>308</v>
      </c>
      <c r="V26" s="1" t="s">
        <v>317</v>
      </c>
    </row>
    <row r="27" s="1" customFormat="1" spans="1:22">
      <c r="A27" s="3">
        <v>999224987996339</v>
      </c>
      <c r="B27" s="1" t="s">
        <v>426</v>
      </c>
      <c r="C27" s="1" t="s">
        <v>427</v>
      </c>
      <c r="D27" s="1" t="s">
        <v>312</v>
      </c>
      <c r="E27" s="1" t="s">
        <v>115</v>
      </c>
      <c r="F27" s="1" t="s">
        <v>428</v>
      </c>
      <c r="G27" s="1" t="s">
        <v>429</v>
      </c>
      <c r="H27" s="1" t="s">
        <v>298</v>
      </c>
      <c r="I27" s="1" t="s">
        <v>430</v>
      </c>
      <c r="J27" s="1" t="s">
        <v>300</v>
      </c>
      <c r="K27" s="1" t="s">
        <v>430</v>
      </c>
      <c r="L27" s="1" t="s">
        <v>430</v>
      </c>
      <c r="M27" s="1" t="s">
        <v>301</v>
      </c>
      <c r="N27" s="1" t="s">
        <v>301</v>
      </c>
      <c r="O27" s="1" t="s">
        <v>302</v>
      </c>
      <c r="P27" s="1" t="s">
        <v>303</v>
      </c>
      <c r="Q27" s="1" t="s">
        <v>304</v>
      </c>
      <c r="R27" s="1" t="s">
        <v>431</v>
      </c>
      <c r="S27" s="1" t="s">
        <v>306</v>
      </c>
      <c r="T27" s="1" t="s">
        <v>307</v>
      </c>
      <c r="U27" s="1" t="s">
        <v>308</v>
      </c>
      <c r="V27" s="1" t="s">
        <v>317</v>
      </c>
    </row>
    <row r="28" s="1" customFormat="1" spans="1:22">
      <c r="A28" s="3">
        <v>999224992646741</v>
      </c>
      <c r="B28" s="1" t="s">
        <v>426</v>
      </c>
      <c r="C28" s="1" t="s">
        <v>432</v>
      </c>
      <c r="D28" s="1" t="s">
        <v>373</v>
      </c>
      <c r="E28" s="1" t="s">
        <v>118</v>
      </c>
      <c r="F28" s="1" t="s">
        <v>296</v>
      </c>
      <c r="G28" s="1" t="s">
        <v>369</v>
      </c>
      <c r="H28" s="1" t="s">
        <v>298</v>
      </c>
      <c r="I28" s="1" t="s">
        <v>374</v>
      </c>
      <c r="J28" s="1" t="s">
        <v>300</v>
      </c>
      <c r="K28" s="1" t="s">
        <v>374</v>
      </c>
      <c r="L28" s="1" t="s">
        <v>374</v>
      </c>
      <c r="M28" s="1" t="s">
        <v>301</v>
      </c>
      <c r="N28" s="1" t="s">
        <v>301</v>
      </c>
      <c r="O28" s="1" t="s">
        <v>302</v>
      </c>
      <c r="P28" s="1" t="s">
        <v>303</v>
      </c>
      <c r="Q28" s="1" t="s">
        <v>304</v>
      </c>
      <c r="R28" s="1" t="s">
        <v>433</v>
      </c>
      <c r="S28" s="1" t="s">
        <v>306</v>
      </c>
      <c r="T28" s="1" t="s">
        <v>307</v>
      </c>
      <c r="U28" s="1" t="s">
        <v>308</v>
      </c>
      <c r="V28" s="1" t="s">
        <v>309</v>
      </c>
    </row>
    <row r="29" s="1" customFormat="1" spans="1:22">
      <c r="A29" s="3">
        <v>999225012971185</v>
      </c>
      <c r="B29" s="1" t="s">
        <v>434</v>
      </c>
      <c r="C29" s="1" t="s">
        <v>435</v>
      </c>
      <c r="D29" s="1" t="s">
        <v>373</v>
      </c>
      <c r="E29" s="1" t="s">
        <v>122</v>
      </c>
      <c r="F29" s="1" t="s">
        <v>428</v>
      </c>
      <c r="G29" s="1" t="s">
        <v>346</v>
      </c>
      <c r="H29" s="1" t="s">
        <v>298</v>
      </c>
      <c r="I29" s="1" t="s">
        <v>436</v>
      </c>
      <c r="J29" s="1" t="s">
        <v>300</v>
      </c>
      <c r="K29" s="1" t="s">
        <v>436</v>
      </c>
      <c r="L29" s="1" t="s">
        <v>436</v>
      </c>
      <c r="M29" s="1" t="s">
        <v>301</v>
      </c>
      <c r="N29" s="1" t="s">
        <v>301</v>
      </c>
      <c r="O29" s="1" t="s">
        <v>302</v>
      </c>
      <c r="P29" s="1" t="s">
        <v>303</v>
      </c>
      <c r="Q29" s="1" t="s">
        <v>304</v>
      </c>
      <c r="R29" s="1" t="s">
        <v>437</v>
      </c>
      <c r="S29" s="1" t="s">
        <v>306</v>
      </c>
      <c r="T29" s="1" t="s">
        <v>307</v>
      </c>
      <c r="U29" s="1" t="s">
        <v>308</v>
      </c>
      <c r="V29" s="1" t="s">
        <v>309</v>
      </c>
    </row>
    <row r="30" s="1" customFormat="1" spans="1:22">
      <c r="A30" s="3">
        <v>999225021553441</v>
      </c>
      <c r="B30" s="1" t="s">
        <v>438</v>
      </c>
      <c r="C30" s="1" t="s">
        <v>439</v>
      </c>
      <c r="D30" s="1" t="s">
        <v>373</v>
      </c>
      <c r="E30" s="1" t="s">
        <v>440</v>
      </c>
      <c r="F30" s="1" t="s">
        <v>296</v>
      </c>
      <c r="G30" s="1" t="s">
        <v>369</v>
      </c>
      <c r="H30" s="1" t="s">
        <v>298</v>
      </c>
      <c r="I30" s="1" t="s">
        <v>374</v>
      </c>
      <c r="J30" s="1" t="s">
        <v>300</v>
      </c>
      <c r="K30" s="1" t="s">
        <v>374</v>
      </c>
      <c r="L30" s="1" t="s">
        <v>374</v>
      </c>
      <c r="M30" s="1" t="s">
        <v>301</v>
      </c>
      <c r="N30" s="1" t="s">
        <v>301</v>
      </c>
      <c r="O30" s="1" t="s">
        <v>302</v>
      </c>
      <c r="P30" s="1" t="s">
        <v>303</v>
      </c>
      <c r="Q30" s="1" t="s">
        <v>304</v>
      </c>
      <c r="R30" s="1" t="s">
        <v>441</v>
      </c>
      <c r="S30" s="1" t="s">
        <v>306</v>
      </c>
      <c r="T30" s="1" t="s">
        <v>307</v>
      </c>
      <c r="U30" s="1" t="s">
        <v>308</v>
      </c>
      <c r="V30" s="1" t="s">
        <v>309</v>
      </c>
    </row>
    <row r="31" s="1" customFormat="1" spans="1:22">
      <c r="A31" s="3">
        <v>999225036606633</v>
      </c>
      <c r="B31" s="1" t="s">
        <v>442</v>
      </c>
      <c r="C31" s="1" t="s">
        <v>443</v>
      </c>
      <c r="D31" s="1" t="s">
        <v>423</v>
      </c>
      <c r="E31" s="1" t="s">
        <v>129</v>
      </c>
      <c r="F31" s="1" t="s">
        <v>369</v>
      </c>
      <c r="G31" s="1" t="s">
        <v>363</v>
      </c>
      <c r="H31" s="1" t="s">
        <v>298</v>
      </c>
      <c r="I31" s="1" t="s">
        <v>444</v>
      </c>
      <c r="J31" s="1" t="s">
        <v>300</v>
      </c>
      <c r="K31" s="1" t="s">
        <v>444</v>
      </c>
      <c r="L31" s="1" t="s">
        <v>444</v>
      </c>
      <c r="M31" s="1" t="s">
        <v>301</v>
      </c>
      <c r="N31" s="1" t="s">
        <v>301</v>
      </c>
      <c r="O31" s="1" t="s">
        <v>302</v>
      </c>
      <c r="P31" s="1" t="s">
        <v>303</v>
      </c>
      <c r="Q31" s="1" t="s">
        <v>304</v>
      </c>
      <c r="R31" s="1" t="s">
        <v>445</v>
      </c>
      <c r="S31" s="1" t="s">
        <v>306</v>
      </c>
      <c r="T31" s="1" t="s">
        <v>307</v>
      </c>
      <c r="U31" s="1" t="s">
        <v>308</v>
      </c>
      <c r="V31" s="1" t="s">
        <v>317</v>
      </c>
    </row>
    <row r="32" s="1" customFormat="1" spans="1:22">
      <c r="A32" s="3">
        <v>999225054483026</v>
      </c>
      <c r="B32" s="1" t="s">
        <v>446</v>
      </c>
      <c r="C32" s="1" t="s">
        <v>447</v>
      </c>
      <c r="D32" s="1" t="s">
        <v>373</v>
      </c>
      <c r="E32" s="1" t="s">
        <v>448</v>
      </c>
      <c r="F32" s="1" t="s">
        <v>428</v>
      </c>
      <c r="G32" s="1" t="s">
        <v>297</v>
      </c>
      <c r="H32" s="1" t="s">
        <v>298</v>
      </c>
      <c r="I32" s="1" t="s">
        <v>402</v>
      </c>
      <c r="J32" s="1" t="s">
        <v>300</v>
      </c>
      <c r="K32" s="1" t="s">
        <v>402</v>
      </c>
      <c r="L32" s="1" t="s">
        <v>402</v>
      </c>
      <c r="M32" s="1" t="s">
        <v>301</v>
      </c>
      <c r="N32" s="1" t="s">
        <v>301</v>
      </c>
      <c r="O32" s="1" t="s">
        <v>302</v>
      </c>
      <c r="P32" s="1" t="s">
        <v>303</v>
      </c>
      <c r="Q32" s="1" t="s">
        <v>304</v>
      </c>
      <c r="R32" s="1" t="s">
        <v>449</v>
      </c>
      <c r="S32" s="1" t="s">
        <v>306</v>
      </c>
      <c r="T32" s="1" t="s">
        <v>307</v>
      </c>
      <c r="U32" s="1" t="s">
        <v>308</v>
      </c>
      <c r="V32" s="1" t="s">
        <v>309</v>
      </c>
    </row>
    <row r="33" s="1" customFormat="1" spans="1:22">
      <c r="A33" s="3">
        <v>999225103937243</v>
      </c>
      <c r="B33" s="1" t="s">
        <v>450</v>
      </c>
      <c r="C33" s="1" t="s">
        <v>451</v>
      </c>
      <c r="D33" s="1" t="s">
        <v>312</v>
      </c>
      <c r="E33" s="1" t="s">
        <v>136</v>
      </c>
      <c r="F33" s="1" t="s">
        <v>296</v>
      </c>
      <c r="G33" s="1" t="s">
        <v>297</v>
      </c>
      <c r="H33" s="1" t="s">
        <v>298</v>
      </c>
      <c r="I33" s="1" t="s">
        <v>452</v>
      </c>
      <c r="J33" s="1" t="s">
        <v>300</v>
      </c>
      <c r="K33" s="1" t="s">
        <v>452</v>
      </c>
      <c r="L33" s="1" t="s">
        <v>452</v>
      </c>
      <c r="M33" s="1" t="s">
        <v>301</v>
      </c>
      <c r="N33" s="1" t="s">
        <v>301</v>
      </c>
      <c r="O33" s="1" t="s">
        <v>302</v>
      </c>
      <c r="P33" s="1" t="s">
        <v>303</v>
      </c>
      <c r="Q33" s="1" t="s">
        <v>304</v>
      </c>
      <c r="R33" s="1" t="s">
        <v>453</v>
      </c>
      <c r="S33" s="1" t="s">
        <v>306</v>
      </c>
      <c r="T33" s="1" t="s">
        <v>307</v>
      </c>
      <c r="U33" s="1" t="s">
        <v>308</v>
      </c>
      <c r="V33" s="1" t="s">
        <v>317</v>
      </c>
    </row>
    <row r="34" s="1" customFormat="1" spans="1:22">
      <c r="A34" s="1" t="s">
        <v>454</v>
      </c>
      <c r="B34" s="1" t="s">
        <v>450</v>
      </c>
      <c r="C34" s="1" t="s">
        <v>455</v>
      </c>
      <c r="D34" s="1" t="s">
        <v>312</v>
      </c>
      <c r="E34" s="1" t="s">
        <v>224</v>
      </c>
      <c r="F34" s="1" t="s">
        <v>363</v>
      </c>
      <c r="G34" s="1" t="s">
        <v>412</v>
      </c>
      <c r="H34" s="1" t="s">
        <v>298</v>
      </c>
      <c r="I34" s="1" t="s">
        <v>302</v>
      </c>
      <c r="J34" s="1" t="s">
        <v>300</v>
      </c>
      <c r="K34" s="1" t="s">
        <v>302</v>
      </c>
      <c r="L34" s="1" t="s">
        <v>302</v>
      </c>
      <c r="M34" s="1" t="s">
        <v>301</v>
      </c>
      <c r="N34" s="1" t="s">
        <v>301</v>
      </c>
      <c r="O34" s="1" t="s">
        <v>302</v>
      </c>
      <c r="P34" s="1" t="s">
        <v>303</v>
      </c>
      <c r="Q34" s="1" t="s">
        <v>304</v>
      </c>
      <c r="R34" s="1" t="s">
        <v>456</v>
      </c>
      <c r="S34" s="1" t="s">
        <v>306</v>
      </c>
      <c r="T34" s="1" t="s">
        <v>307</v>
      </c>
      <c r="U34" s="1" t="s">
        <v>308</v>
      </c>
      <c r="V34" s="1" t="s">
        <v>317</v>
      </c>
    </row>
    <row r="35" s="1" customFormat="1" spans="1:22">
      <c r="A35" s="3">
        <v>999225124694080</v>
      </c>
      <c r="B35" s="1" t="s">
        <v>457</v>
      </c>
      <c r="C35" s="1" t="s">
        <v>458</v>
      </c>
      <c r="D35" s="1" t="s">
        <v>373</v>
      </c>
      <c r="E35" s="1" t="s">
        <v>139</v>
      </c>
      <c r="F35" s="1" t="s">
        <v>406</v>
      </c>
      <c r="G35" s="1" t="s">
        <v>322</v>
      </c>
      <c r="H35" s="1" t="s">
        <v>298</v>
      </c>
      <c r="I35" s="1" t="s">
        <v>387</v>
      </c>
      <c r="J35" s="1" t="s">
        <v>300</v>
      </c>
      <c r="K35" s="1" t="s">
        <v>387</v>
      </c>
      <c r="L35" s="1" t="s">
        <v>387</v>
      </c>
      <c r="M35" s="1" t="s">
        <v>301</v>
      </c>
      <c r="N35" s="1" t="s">
        <v>301</v>
      </c>
      <c r="O35" s="1" t="s">
        <v>302</v>
      </c>
      <c r="P35" s="1" t="s">
        <v>303</v>
      </c>
      <c r="Q35" s="1" t="s">
        <v>304</v>
      </c>
      <c r="R35" s="1" t="s">
        <v>459</v>
      </c>
      <c r="S35" s="1" t="s">
        <v>306</v>
      </c>
      <c r="T35" s="1" t="s">
        <v>307</v>
      </c>
      <c r="U35" s="1" t="s">
        <v>308</v>
      </c>
      <c r="V35" s="1" t="s">
        <v>309</v>
      </c>
    </row>
    <row r="36" s="1" customFormat="1" spans="1:22">
      <c r="A36" s="3">
        <v>999225133017170</v>
      </c>
      <c r="B36" s="1" t="s">
        <v>457</v>
      </c>
      <c r="C36" s="1" t="s">
        <v>460</v>
      </c>
      <c r="D36" s="1" t="s">
        <v>395</v>
      </c>
      <c r="E36" s="1" t="s">
        <v>143</v>
      </c>
      <c r="F36" s="1" t="s">
        <v>428</v>
      </c>
      <c r="G36" s="1" t="s">
        <v>346</v>
      </c>
      <c r="H36" s="1" t="s">
        <v>298</v>
      </c>
      <c r="I36" s="1" t="s">
        <v>461</v>
      </c>
      <c r="J36" s="1" t="s">
        <v>300</v>
      </c>
      <c r="K36" s="1" t="s">
        <v>461</v>
      </c>
      <c r="L36" s="1" t="s">
        <v>461</v>
      </c>
      <c r="M36" s="1" t="s">
        <v>301</v>
      </c>
      <c r="N36" s="1" t="s">
        <v>301</v>
      </c>
      <c r="O36" s="1" t="s">
        <v>302</v>
      </c>
      <c r="P36" s="1" t="s">
        <v>303</v>
      </c>
      <c r="Q36" s="1" t="s">
        <v>304</v>
      </c>
      <c r="R36" s="1" t="s">
        <v>462</v>
      </c>
      <c r="S36" s="1" t="s">
        <v>306</v>
      </c>
      <c r="T36" s="1" t="s">
        <v>307</v>
      </c>
      <c r="U36" s="1" t="s">
        <v>308</v>
      </c>
      <c r="V36" s="1" t="s">
        <v>317</v>
      </c>
    </row>
    <row r="37" s="1" customFormat="1" spans="1:22">
      <c r="A37" s="3">
        <v>999225136910250</v>
      </c>
      <c r="B37" s="1" t="s">
        <v>457</v>
      </c>
      <c r="C37" s="1" t="s">
        <v>463</v>
      </c>
      <c r="D37" s="1" t="s">
        <v>373</v>
      </c>
      <c r="E37" s="1" t="s">
        <v>146</v>
      </c>
      <c r="F37" s="1" t="s">
        <v>358</v>
      </c>
      <c r="G37" s="1" t="s">
        <v>296</v>
      </c>
      <c r="H37" s="1" t="s">
        <v>298</v>
      </c>
      <c r="I37" s="1" t="s">
        <v>402</v>
      </c>
      <c r="J37" s="1" t="s">
        <v>300</v>
      </c>
      <c r="K37" s="1" t="s">
        <v>402</v>
      </c>
      <c r="L37" s="1" t="s">
        <v>402</v>
      </c>
      <c r="M37" s="1" t="s">
        <v>301</v>
      </c>
      <c r="N37" s="1" t="s">
        <v>301</v>
      </c>
      <c r="O37" s="1" t="s">
        <v>302</v>
      </c>
      <c r="P37" s="1" t="s">
        <v>303</v>
      </c>
      <c r="Q37" s="1" t="s">
        <v>304</v>
      </c>
      <c r="R37" s="1" t="s">
        <v>464</v>
      </c>
      <c r="S37" s="1" t="s">
        <v>306</v>
      </c>
      <c r="T37" s="1" t="s">
        <v>307</v>
      </c>
      <c r="U37" s="1" t="s">
        <v>308</v>
      </c>
      <c r="V37" s="1" t="s">
        <v>309</v>
      </c>
    </row>
    <row r="38" s="1" customFormat="1" spans="1:22">
      <c r="A38" s="3">
        <v>999225168075815</v>
      </c>
      <c r="B38" s="1" t="s">
        <v>465</v>
      </c>
      <c r="C38" s="1" t="s">
        <v>466</v>
      </c>
      <c r="D38" s="1" t="s">
        <v>373</v>
      </c>
      <c r="E38" s="1" t="s">
        <v>149</v>
      </c>
      <c r="F38" s="1" t="s">
        <v>313</v>
      </c>
      <c r="G38" s="1" t="s">
        <v>428</v>
      </c>
      <c r="H38" s="1" t="s">
        <v>298</v>
      </c>
      <c r="I38" s="1" t="s">
        <v>467</v>
      </c>
      <c r="J38" s="1" t="s">
        <v>300</v>
      </c>
      <c r="K38" s="1" t="s">
        <v>467</v>
      </c>
      <c r="L38" s="1" t="s">
        <v>467</v>
      </c>
      <c r="M38" s="1" t="s">
        <v>301</v>
      </c>
      <c r="N38" s="1" t="s">
        <v>301</v>
      </c>
      <c r="O38" s="1" t="s">
        <v>302</v>
      </c>
      <c r="P38" s="1" t="s">
        <v>303</v>
      </c>
      <c r="Q38" s="1" t="s">
        <v>304</v>
      </c>
      <c r="R38" s="1" t="s">
        <v>468</v>
      </c>
      <c r="S38" s="1" t="s">
        <v>306</v>
      </c>
      <c r="T38" s="1" t="s">
        <v>307</v>
      </c>
      <c r="U38" s="1" t="s">
        <v>308</v>
      </c>
      <c r="V38" s="1" t="s">
        <v>309</v>
      </c>
    </row>
    <row r="39" s="1" customFormat="1" spans="1:22">
      <c r="A39" s="3">
        <v>999225177406866</v>
      </c>
      <c r="B39" s="1" t="s">
        <v>465</v>
      </c>
      <c r="C39" s="1" t="s">
        <v>469</v>
      </c>
      <c r="D39" s="1" t="s">
        <v>395</v>
      </c>
      <c r="E39" s="1" t="s">
        <v>470</v>
      </c>
      <c r="F39" s="1" t="s">
        <v>401</v>
      </c>
      <c r="G39" s="1" t="s">
        <v>321</v>
      </c>
      <c r="H39" s="1" t="s">
        <v>298</v>
      </c>
      <c r="I39" s="1" t="s">
        <v>471</v>
      </c>
      <c r="J39" s="1" t="s">
        <v>300</v>
      </c>
      <c r="K39" s="1" t="s">
        <v>471</v>
      </c>
      <c r="L39" s="1" t="s">
        <v>471</v>
      </c>
      <c r="M39" s="1" t="s">
        <v>301</v>
      </c>
      <c r="N39" s="1" t="s">
        <v>301</v>
      </c>
      <c r="O39" s="1" t="s">
        <v>302</v>
      </c>
      <c r="P39" s="1" t="s">
        <v>303</v>
      </c>
      <c r="Q39" s="1" t="s">
        <v>304</v>
      </c>
      <c r="R39" s="1" t="s">
        <v>472</v>
      </c>
      <c r="S39" s="1" t="s">
        <v>306</v>
      </c>
      <c r="T39" s="1" t="s">
        <v>307</v>
      </c>
      <c r="U39" s="1" t="s">
        <v>308</v>
      </c>
      <c r="V39" s="1" t="s">
        <v>317</v>
      </c>
    </row>
    <row r="40" s="1" customFormat="1" spans="1:22">
      <c r="A40" s="3">
        <v>999225181861315</v>
      </c>
      <c r="B40" s="1" t="s">
        <v>465</v>
      </c>
      <c r="C40" s="1" t="s">
        <v>473</v>
      </c>
      <c r="D40" s="1" t="s">
        <v>373</v>
      </c>
      <c r="E40" s="1" t="s">
        <v>155</v>
      </c>
      <c r="F40" s="1" t="s">
        <v>331</v>
      </c>
      <c r="G40" s="1" t="s">
        <v>296</v>
      </c>
      <c r="H40" s="1" t="s">
        <v>298</v>
      </c>
      <c r="I40" s="1" t="s">
        <v>474</v>
      </c>
      <c r="J40" s="1" t="s">
        <v>300</v>
      </c>
      <c r="K40" s="1" t="s">
        <v>474</v>
      </c>
      <c r="L40" s="1" t="s">
        <v>474</v>
      </c>
      <c r="M40" s="1" t="s">
        <v>301</v>
      </c>
      <c r="N40" s="1" t="s">
        <v>301</v>
      </c>
      <c r="O40" s="1" t="s">
        <v>302</v>
      </c>
      <c r="P40" s="1" t="s">
        <v>303</v>
      </c>
      <c r="Q40" s="1" t="s">
        <v>304</v>
      </c>
      <c r="R40" s="1" t="s">
        <v>475</v>
      </c>
      <c r="S40" s="1" t="s">
        <v>306</v>
      </c>
      <c r="T40" s="1" t="s">
        <v>307</v>
      </c>
      <c r="U40" s="1" t="s">
        <v>308</v>
      </c>
      <c r="V40" s="1" t="s">
        <v>309</v>
      </c>
    </row>
    <row r="41" s="1" customFormat="1" spans="1:22">
      <c r="A41" s="3">
        <v>999225212146682</v>
      </c>
      <c r="B41" s="1" t="s">
        <v>476</v>
      </c>
      <c r="C41" s="1" t="s">
        <v>477</v>
      </c>
      <c r="D41" s="1" t="s">
        <v>395</v>
      </c>
      <c r="E41" s="1" t="s">
        <v>158</v>
      </c>
      <c r="F41" s="1" t="s">
        <v>346</v>
      </c>
      <c r="G41" s="1" t="s">
        <v>429</v>
      </c>
      <c r="H41" s="1" t="s">
        <v>298</v>
      </c>
      <c r="I41" s="1" t="s">
        <v>478</v>
      </c>
      <c r="J41" s="1" t="s">
        <v>300</v>
      </c>
      <c r="K41" s="1" t="s">
        <v>478</v>
      </c>
      <c r="L41" s="1" t="s">
        <v>478</v>
      </c>
      <c r="M41" s="1" t="s">
        <v>301</v>
      </c>
      <c r="N41" s="1" t="s">
        <v>301</v>
      </c>
      <c r="O41" s="1" t="s">
        <v>302</v>
      </c>
      <c r="P41" s="1" t="s">
        <v>303</v>
      </c>
      <c r="Q41" s="1" t="s">
        <v>304</v>
      </c>
      <c r="R41" s="1" t="s">
        <v>479</v>
      </c>
      <c r="S41" s="1" t="s">
        <v>306</v>
      </c>
      <c r="T41" s="1" t="s">
        <v>307</v>
      </c>
      <c r="U41" s="1" t="s">
        <v>308</v>
      </c>
      <c r="V41" s="1" t="s">
        <v>317</v>
      </c>
    </row>
    <row r="42" s="1" customFormat="1" spans="1:22">
      <c r="A42" s="3">
        <v>999225217956254</v>
      </c>
      <c r="B42" s="1" t="s">
        <v>476</v>
      </c>
      <c r="C42" s="1" t="s">
        <v>480</v>
      </c>
      <c r="D42" s="1" t="s">
        <v>423</v>
      </c>
      <c r="E42" s="1" t="s">
        <v>481</v>
      </c>
      <c r="F42" s="1" t="s">
        <v>363</v>
      </c>
      <c r="G42" s="1" t="s">
        <v>406</v>
      </c>
      <c r="H42" s="1" t="s">
        <v>298</v>
      </c>
      <c r="I42" s="1" t="s">
        <v>482</v>
      </c>
      <c r="J42" s="1" t="s">
        <v>300</v>
      </c>
      <c r="K42" s="1" t="s">
        <v>482</v>
      </c>
      <c r="L42" s="1" t="s">
        <v>482</v>
      </c>
      <c r="M42" s="1" t="s">
        <v>301</v>
      </c>
      <c r="N42" s="1" t="s">
        <v>301</v>
      </c>
      <c r="O42" s="1" t="s">
        <v>302</v>
      </c>
      <c r="P42" s="1" t="s">
        <v>303</v>
      </c>
      <c r="Q42" s="1" t="s">
        <v>304</v>
      </c>
      <c r="R42" s="1" t="s">
        <v>483</v>
      </c>
      <c r="S42" s="1" t="s">
        <v>306</v>
      </c>
      <c r="T42" s="1" t="s">
        <v>307</v>
      </c>
      <c r="U42" s="1" t="s">
        <v>308</v>
      </c>
      <c r="V42" s="1" t="s">
        <v>317</v>
      </c>
    </row>
    <row r="43" s="1" customFormat="1" spans="1:22">
      <c r="A43" s="3">
        <v>999225235685451</v>
      </c>
      <c r="B43" s="1" t="s">
        <v>484</v>
      </c>
      <c r="C43" s="1" t="s">
        <v>485</v>
      </c>
      <c r="D43" s="1" t="s">
        <v>312</v>
      </c>
      <c r="E43" s="1" t="s">
        <v>164</v>
      </c>
      <c r="F43" s="1" t="s">
        <v>429</v>
      </c>
      <c r="G43" s="1" t="s">
        <v>363</v>
      </c>
      <c r="H43" s="1" t="s">
        <v>298</v>
      </c>
      <c r="I43" s="1" t="s">
        <v>486</v>
      </c>
      <c r="J43" s="1" t="s">
        <v>300</v>
      </c>
      <c r="K43" s="1" t="s">
        <v>486</v>
      </c>
      <c r="L43" s="1" t="s">
        <v>486</v>
      </c>
      <c r="M43" s="1" t="s">
        <v>301</v>
      </c>
      <c r="N43" s="1" t="s">
        <v>301</v>
      </c>
      <c r="O43" s="1" t="s">
        <v>302</v>
      </c>
      <c r="P43" s="1" t="s">
        <v>303</v>
      </c>
      <c r="Q43" s="1" t="s">
        <v>304</v>
      </c>
      <c r="R43" s="1" t="s">
        <v>487</v>
      </c>
      <c r="S43" s="1" t="s">
        <v>306</v>
      </c>
      <c r="T43" s="1" t="s">
        <v>307</v>
      </c>
      <c r="U43" s="1" t="s">
        <v>308</v>
      </c>
      <c r="V43" s="1" t="s">
        <v>317</v>
      </c>
    </row>
    <row r="44" s="1" customFormat="1" spans="1:22">
      <c r="A44" s="3">
        <v>999225248464360</v>
      </c>
      <c r="B44" s="1" t="s">
        <v>488</v>
      </c>
      <c r="C44" s="1" t="s">
        <v>489</v>
      </c>
      <c r="D44" s="1" t="s">
        <v>373</v>
      </c>
      <c r="E44" s="1" t="s">
        <v>490</v>
      </c>
      <c r="F44" s="1" t="s">
        <v>296</v>
      </c>
      <c r="G44" s="1" t="s">
        <v>429</v>
      </c>
      <c r="H44" s="1" t="s">
        <v>298</v>
      </c>
      <c r="I44" s="1" t="s">
        <v>387</v>
      </c>
      <c r="J44" s="1" t="s">
        <v>300</v>
      </c>
      <c r="K44" s="1" t="s">
        <v>387</v>
      </c>
      <c r="L44" s="1" t="s">
        <v>387</v>
      </c>
      <c r="M44" s="1" t="s">
        <v>301</v>
      </c>
      <c r="N44" s="1" t="s">
        <v>301</v>
      </c>
      <c r="O44" s="1" t="s">
        <v>302</v>
      </c>
      <c r="P44" s="1" t="s">
        <v>303</v>
      </c>
      <c r="Q44" s="1" t="s">
        <v>304</v>
      </c>
      <c r="R44" s="1" t="s">
        <v>491</v>
      </c>
      <c r="S44" s="1" t="s">
        <v>306</v>
      </c>
      <c r="T44" s="1" t="s">
        <v>307</v>
      </c>
      <c r="U44" s="1" t="s">
        <v>308</v>
      </c>
      <c r="V44" s="1" t="s">
        <v>309</v>
      </c>
    </row>
    <row r="45" s="1" customFormat="1" spans="1:22">
      <c r="A45" s="3">
        <v>999225256783262</v>
      </c>
      <c r="B45" s="1" t="s">
        <v>488</v>
      </c>
      <c r="C45" s="1" t="s">
        <v>492</v>
      </c>
      <c r="D45" s="1" t="s">
        <v>373</v>
      </c>
      <c r="E45" s="1" t="s">
        <v>170</v>
      </c>
      <c r="F45" s="1" t="s">
        <v>369</v>
      </c>
      <c r="G45" s="1" t="s">
        <v>401</v>
      </c>
      <c r="H45" s="1" t="s">
        <v>298</v>
      </c>
      <c r="I45" s="1" t="s">
        <v>402</v>
      </c>
      <c r="J45" s="1" t="s">
        <v>300</v>
      </c>
      <c r="K45" s="1" t="s">
        <v>402</v>
      </c>
      <c r="L45" s="1" t="s">
        <v>402</v>
      </c>
      <c r="M45" s="1" t="s">
        <v>301</v>
      </c>
      <c r="N45" s="1" t="s">
        <v>301</v>
      </c>
      <c r="O45" s="1" t="s">
        <v>302</v>
      </c>
      <c r="P45" s="1" t="s">
        <v>303</v>
      </c>
      <c r="Q45" s="1" t="s">
        <v>304</v>
      </c>
      <c r="R45" s="1" t="s">
        <v>493</v>
      </c>
      <c r="S45" s="1" t="s">
        <v>306</v>
      </c>
      <c r="T45" s="1" t="s">
        <v>307</v>
      </c>
      <c r="U45" s="1" t="s">
        <v>308</v>
      </c>
      <c r="V45" s="1" t="s">
        <v>309</v>
      </c>
    </row>
    <row r="46" s="1" customFormat="1" spans="1:22">
      <c r="A46" s="3">
        <v>25280273705</v>
      </c>
      <c r="B46" s="1" t="s">
        <v>494</v>
      </c>
      <c r="C46" s="1" t="s">
        <v>495</v>
      </c>
      <c r="D46" s="1" t="s">
        <v>312</v>
      </c>
      <c r="E46" s="1" t="s">
        <v>173</v>
      </c>
      <c r="F46" s="1" t="s">
        <v>297</v>
      </c>
      <c r="G46" s="1" t="s">
        <v>401</v>
      </c>
      <c r="H46" s="1" t="s">
        <v>298</v>
      </c>
      <c r="I46" s="1" t="s">
        <v>496</v>
      </c>
      <c r="J46" s="1" t="s">
        <v>300</v>
      </c>
      <c r="K46" s="1" t="s">
        <v>496</v>
      </c>
      <c r="L46" s="1" t="s">
        <v>496</v>
      </c>
      <c r="M46" s="1" t="s">
        <v>301</v>
      </c>
      <c r="N46" s="1" t="s">
        <v>301</v>
      </c>
      <c r="O46" s="1" t="s">
        <v>302</v>
      </c>
      <c r="P46" s="1" t="s">
        <v>303</v>
      </c>
      <c r="Q46" s="1" t="s">
        <v>304</v>
      </c>
      <c r="R46" s="1" t="s">
        <v>497</v>
      </c>
      <c r="S46" s="1" t="s">
        <v>306</v>
      </c>
      <c r="T46" s="1" t="s">
        <v>307</v>
      </c>
      <c r="U46" s="1" t="s">
        <v>308</v>
      </c>
      <c r="V46" s="1" t="s">
        <v>317</v>
      </c>
    </row>
    <row r="47" s="1" customFormat="1" spans="1:22">
      <c r="A47" s="3">
        <v>999225287267059</v>
      </c>
      <c r="B47" s="1" t="s">
        <v>494</v>
      </c>
      <c r="C47" s="1" t="s">
        <v>498</v>
      </c>
      <c r="D47" s="1" t="s">
        <v>395</v>
      </c>
      <c r="E47" s="1" t="s">
        <v>177</v>
      </c>
      <c r="F47" s="1" t="s">
        <v>357</v>
      </c>
      <c r="G47" s="1" t="s">
        <v>428</v>
      </c>
      <c r="H47" s="1" t="s">
        <v>298</v>
      </c>
      <c r="I47" s="1" t="s">
        <v>499</v>
      </c>
      <c r="J47" s="1" t="s">
        <v>300</v>
      </c>
      <c r="K47" s="1" t="s">
        <v>499</v>
      </c>
      <c r="L47" s="1" t="s">
        <v>499</v>
      </c>
      <c r="M47" s="1" t="s">
        <v>301</v>
      </c>
      <c r="N47" s="1" t="s">
        <v>301</v>
      </c>
      <c r="O47" s="1" t="s">
        <v>302</v>
      </c>
      <c r="P47" s="1" t="s">
        <v>303</v>
      </c>
      <c r="Q47" s="1" t="s">
        <v>304</v>
      </c>
      <c r="R47" s="1" t="s">
        <v>500</v>
      </c>
      <c r="S47" s="1" t="s">
        <v>306</v>
      </c>
      <c r="T47" s="1" t="s">
        <v>307</v>
      </c>
      <c r="U47" s="1" t="s">
        <v>308</v>
      </c>
      <c r="V47" s="1" t="s">
        <v>317</v>
      </c>
    </row>
    <row r="48" s="1" customFormat="1" spans="1:22">
      <c r="A48" s="3">
        <v>999225309039939</v>
      </c>
      <c r="B48" s="1" t="s">
        <v>501</v>
      </c>
      <c r="C48" s="1" t="s">
        <v>502</v>
      </c>
      <c r="D48" s="1" t="s">
        <v>395</v>
      </c>
      <c r="E48" s="1" t="s">
        <v>180</v>
      </c>
      <c r="F48" s="1" t="s">
        <v>297</v>
      </c>
      <c r="G48" s="1" t="s">
        <v>386</v>
      </c>
      <c r="H48" s="1" t="s">
        <v>298</v>
      </c>
      <c r="I48" s="1" t="s">
        <v>503</v>
      </c>
      <c r="J48" s="1" t="s">
        <v>300</v>
      </c>
      <c r="K48" s="1" t="s">
        <v>503</v>
      </c>
      <c r="L48" s="1" t="s">
        <v>503</v>
      </c>
      <c r="M48" s="1" t="s">
        <v>301</v>
      </c>
      <c r="N48" s="1" t="s">
        <v>301</v>
      </c>
      <c r="O48" s="1" t="s">
        <v>302</v>
      </c>
      <c r="P48" s="1" t="s">
        <v>303</v>
      </c>
      <c r="Q48" s="1" t="s">
        <v>304</v>
      </c>
      <c r="R48" s="1" t="s">
        <v>504</v>
      </c>
      <c r="S48" s="1" t="s">
        <v>306</v>
      </c>
      <c r="T48" s="1" t="s">
        <v>307</v>
      </c>
      <c r="U48" s="1" t="s">
        <v>308</v>
      </c>
      <c r="V48" s="1" t="s">
        <v>317</v>
      </c>
    </row>
    <row r="49" s="1" customFormat="1" spans="1:22">
      <c r="A49" s="3">
        <v>999225373820404</v>
      </c>
      <c r="B49" s="1" t="s">
        <v>505</v>
      </c>
      <c r="C49" s="1" t="s">
        <v>506</v>
      </c>
      <c r="D49" s="1" t="s">
        <v>312</v>
      </c>
      <c r="E49" s="1" t="s">
        <v>182</v>
      </c>
      <c r="F49" s="1" t="s">
        <v>369</v>
      </c>
      <c r="G49" s="1" t="s">
        <v>363</v>
      </c>
      <c r="H49" s="1" t="s">
        <v>298</v>
      </c>
      <c r="I49" s="1" t="s">
        <v>452</v>
      </c>
      <c r="J49" s="1" t="s">
        <v>300</v>
      </c>
      <c r="K49" s="1" t="s">
        <v>452</v>
      </c>
      <c r="L49" s="1" t="s">
        <v>452</v>
      </c>
      <c r="M49" s="1" t="s">
        <v>301</v>
      </c>
      <c r="N49" s="1" t="s">
        <v>301</v>
      </c>
      <c r="O49" s="1" t="s">
        <v>302</v>
      </c>
      <c r="P49" s="1" t="s">
        <v>303</v>
      </c>
      <c r="Q49" s="1" t="s">
        <v>304</v>
      </c>
      <c r="R49" s="1" t="s">
        <v>507</v>
      </c>
      <c r="S49" s="1" t="s">
        <v>306</v>
      </c>
      <c r="T49" s="1" t="s">
        <v>307</v>
      </c>
      <c r="U49" s="1" t="s">
        <v>308</v>
      </c>
      <c r="V49" s="1" t="s">
        <v>317</v>
      </c>
    </row>
    <row r="50" s="1" customFormat="1" spans="1:22">
      <c r="A50" s="3">
        <v>999225376658801</v>
      </c>
      <c r="B50" s="1" t="s">
        <v>505</v>
      </c>
      <c r="C50" s="1" t="s">
        <v>508</v>
      </c>
      <c r="D50" s="1" t="s">
        <v>373</v>
      </c>
      <c r="E50" s="1" t="s">
        <v>509</v>
      </c>
      <c r="F50" s="1" t="s">
        <v>401</v>
      </c>
      <c r="G50" s="1" t="s">
        <v>322</v>
      </c>
      <c r="H50" s="1" t="s">
        <v>298</v>
      </c>
      <c r="I50" s="1" t="s">
        <v>510</v>
      </c>
      <c r="J50" s="1" t="s">
        <v>300</v>
      </c>
      <c r="K50" s="1" t="s">
        <v>510</v>
      </c>
      <c r="L50" s="1" t="s">
        <v>510</v>
      </c>
      <c r="M50" s="1" t="s">
        <v>301</v>
      </c>
      <c r="N50" s="1" t="s">
        <v>301</v>
      </c>
      <c r="O50" s="1" t="s">
        <v>302</v>
      </c>
      <c r="P50" s="1" t="s">
        <v>303</v>
      </c>
      <c r="Q50" s="1" t="s">
        <v>304</v>
      </c>
      <c r="R50" s="1" t="s">
        <v>511</v>
      </c>
      <c r="S50" s="1" t="s">
        <v>306</v>
      </c>
      <c r="T50" s="1" t="s">
        <v>307</v>
      </c>
      <c r="U50" s="1" t="s">
        <v>308</v>
      </c>
      <c r="V50" s="1" t="s">
        <v>309</v>
      </c>
    </row>
    <row r="51" s="1" customFormat="1" spans="1:22">
      <c r="A51" s="1" t="s">
        <v>512</v>
      </c>
      <c r="B51" s="1" t="s">
        <v>513</v>
      </c>
      <c r="C51" s="1" t="s">
        <v>514</v>
      </c>
      <c r="D51" s="1" t="s">
        <v>515</v>
      </c>
      <c r="E51" s="1" t="s">
        <v>241</v>
      </c>
      <c r="F51" s="1" t="s">
        <v>428</v>
      </c>
      <c r="G51" s="1" t="s">
        <v>296</v>
      </c>
      <c r="H51" s="1" t="s">
        <v>298</v>
      </c>
      <c r="I51" s="1" t="s">
        <v>302</v>
      </c>
      <c r="J51" s="1" t="s">
        <v>300</v>
      </c>
      <c r="K51" s="1" t="s">
        <v>302</v>
      </c>
      <c r="L51" s="1" t="s">
        <v>302</v>
      </c>
      <c r="M51" s="1" t="s">
        <v>301</v>
      </c>
      <c r="N51" s="1" t="s">
        <v>301</v>
      </c>
      <c r="O51" s="1" t="s">
        <v>302</v>
      </c>
      <c r="P51" s="1" t="s">
        <v>303</v>
      </c>
      <c r="Q51" s="1" t="s">
        <v>304</v>
      </c>
      <c r="R51" s="1" t="s">
        <v>516</v>
      </c>
      <c r="S51" s="1" t="s">
        <v>306</v>
      </c>
      <c r="T51" s="1" t="s">
        <v>307</v>
      </c>
      <c r="U51" s="1" t="s">
        <v>308</v>
      </c>
      <c r="V51" s="1" t="s">
        <v>309</v>
      </c>
    </row>
    <row r="52" s="1" customFormat="1" spans="1:22">
      <c r="A52" s="3">
        <v>999225413667698</v>
      </c>
      <c r="B52" s="1" t="s">
        <v>517</v>
      </c>
      <c r="C52" s="1" t="s">
        <v>518</v>
      </c>
      <c r="D52" s="1" t="s">
        <v>312</v>
      </c>
      <c r="E52" s="1" t="s">
        <v>188</v>
      </c>
      <c r="F52" s="1" t="s">
        <v>297</v>
      </c>
      <c r="G52" s="1" t="s">
        <v>363</v>
      </c>
      <c r="H52" s="1" t="s">
        <v>298</v>
      </c>
      <c r="I52" s="1" t="s">
        <v>519</v>
      </c>
      <c r="J52" s="1" t="s">
        <v>300</v>
      </c>
      <c r="K52" s="1" t="s">
        <v>519</v>
      </c>
      <c r="L52" s="1" t="s">
        <v>519</v>
      </c>
      <c r="M52" s="1" t="s">
        <v>301</v>
      </c>
      <c r="N52" s="1" t="s">
        <v>301</v>
      </c>
      <c r="O52" s="1" t="s">
        <v>302</v>
      </c>
      <c r="P52" s="1" t="s">
        <v>303</v>
      </c>
      <c r="Q52" s="1" t="s">
        <v>304</v>
      </c>
      <c r="R52" s="1" t="s">
        <v>520</v>
      </c>
      <c r="S52" s="1" t="s">
        <v>306</v>
      </c>
      <c r="T52" s="1" t="s">
        <v>307</v>
      </c>
      <c r="U52" s="1" t="s">
        <v>308</v>
      </c>
      <c r="V52" s="1" t="s">
        <v>317</v>
      </c>
    </row>
    <row r="53" s="1" customFormat="1" spans="1:22">
      <c r="A53" s="3">
        <v>999225489691879</v>
      </c>
      <c r="B53" s="1" t="s">
        <v>521</v>
      </c>
      <c r="C53" s="1" t="s">
        <v>522</v>
      </c>
      <c r="D53" s="1" t="s">
        <v>312</v>
      </c>
      <c r="E53" s="1" t="s">
        <v>191</v>
      </c>
      <c r="F53" s="1" t="s">
        <v>363</v>
      </c>
      <c r="G53" s="1" t="s">
        <v>412</v>
      </c>
      <c r="H53" s="1" t="s">
        <v>298</v>
      </c>
      <c r="I53" s="1" t="s">
        <v>523</v>
      </c>
      <c r="J53" s="1" t="s">
        <v>300</v>
      </c>
      <c r="K53" s="1" t="s">
        <v>523</v>
      </c>
      <c r="L53" s="1" t="s">
        <v>523</v>
      </c>
      <c r="M53" s="1" t="s">
        <v>301</v>
      </c>
      <c r="N53" s="1" t="s">
        <v>301</v>
      </c>
      <c r="O53" s="1" t="s">
        <v>302</v>
      </c>
      <c r="P53" s="1" t="s">
        <v>303</v>
      </c>
      <c r="Q53" s="1" t="s">
        <v>304</v>
      </c>
      <c r="R53" s="1" t="s">
        <v>524</v>
      </c>
      <c r="S53" s="1" t="s">
        <v>306</v>
      </c>
      <c r="T53" s="1" t="s">
        <v>307</v>
      </c>
      <c r="U53" s="1" t="s">
        <v>308</v>
      </c>
      <c r="V53" s="1" t="s">
        <v>317</v>
      </c>
    </row>
    <row r="54" s="1" customFormat="1" spans="1:22">
      <c r="A54" s="3">
        <v>999225542878320</v>
      </c>
      <c r="B54" s="1" t="s">
        <v>525</v>
      </c>
      <c r="C54" s="1" t="s">
        <v>526</v>
      </c>
      <c r="D54" s="1" t="s">
        <v>527</v>
      </c>
      <c r="E54" s="1" t="s">
        <v>212</v>
      </c>
      <c r="F54" s="1" t="s">
        <v>363</v>
      </c>
      <c r="G54" s="1" t="s">
        <v>406</v>
      </c>
      <c r="H54" s="1" t="s">
        <v>298</v>
      </c>
      <c r="I54" s="1" t="s">
        <v>528</v>
      </c>
      <c r="J54" s="1" t="s">
        <v>300</v>
      </c>
      <c r="K54" s="1" t="s">
        <v>528</v>
      </c>
      <c r="L54" s="1" t="s">
        <v>528</v>
      </c>
      <c r="M54" s="1" t="s">
        <v>301</v>
      </c>
      <c r="N54" s="1" t="s">
        <v>301</v>
      </c>
      <c r="O54" s="1" t="s">
        <v>302</v>
      </c>
      <c r="P54" s="1" t="s">
        <v>303</v>
      </c>
      <c r="Q54" s="1" t="s">
        <v>304</v>
      </c>
      <c r="R54" s="1" t="s">
        <v>529</v>
      </c>
      <c r="S54" s="1" t="s">
        <v>306</v>
      </c>
      <c r="T54" s="1" t="s">
        <v>307</v>
      </c>
      <c r="U54" s="1" t="s">
        <v>308</v>
      </c>
      <c r="V54" s="1" t="s">
        <v>317</v>
      </c>
    </row>
    <row r="55" s="1" customFormat="1" spans="1:22">
      <c r="A55" s="3">
        <v>999225552172148</v>
      </c>
      <c r="B55" s="1" t="s">
        <v>525</v>
      </c>
      <c r="C55" s="1" t="s">
        <v>530</v>
      </c>
      <c r="D55" s="1" t="s">
        <v>423</v>
      </c>
      <c r="E55" s="1" t="s">
        <v>202</v>
      </c>
      <c r="F55" s="1" t="s">
        <v>297</v>
      </c>
      <c r="G55" s="1" t="s">
        <v>369</v>
      </c>
      <c r="H55" s="1" t="s">
        <v>298</v>
      </c>
      <c r="I55" s="1" t="s">
        <v>444</v>
      </c>
      <c r="J55" s="1" t="s">
        <v>300</v>
      </c>
      <c r="K55" s="1" t="s">
        <v>444</v>
      </c>
      <c r="L55" s="1" t="s">
        <v>444</v>
      </c>
      <c r="M55" s="1" t="s">
        <v>301</v>
      </c>
      <c r="N55" s="1" t="s">
        <v>301</v>
      </c>
      <c r="O55" s="1" t="s">
        <v>302</v>
      </c>
      <c r="P55" s="1" t="s">
        <v>303</v>
      </c>
      <c r="Q55" s="1" t="s">
        <v>304</v>
      </c>
      <c r="R55" s="1" t="s">
        <v>531</v>
      </c>
      <c r="S55" s="1" t="s">
        <v>306</v>
      </c>
      <c r="T55" s="1" t="s">
        <v>307</v>
      </c>
      <c r="U55" s="1" t="s">
        <v>308</v>
      </c>
      <c r="V55" s="1" t="s">
        <v>317</v>
      </c>
    </row>
    <row r="56" s="1" customFormat="1" spans="1:22">
      <c r="A56" s="3">
        <v>999225559037414</v>
      </c>
      <c r="B56" s="1" t="s">
        <v>525</v>
      </c>
      <c r="C56" s="1" t="s">
        <v>532</v>
      </c>
      <c r="D56" s="1" t="s">
        <v>395</v>
      </c>
      <c r="E56" s="1" t="s">
        <v>205</v>
      </c>
      <c r="F56" s="1" t="s">
        <v>401</v>
      </c>
      <c r="G56" s="1" t="s">
        <v>412</v>
      </c>
      <c r="H56" s="1" t="s">
        <v>298</v>
      </c>
      <c r="I56" s="1" t="s">
        <v>533</v>
      </c>
      <c r="J56" s="1" t="s">
        <v>300</v>
      </c>
      <c r="K56" s="1" t="s">
        <v>533</v>
      </c>
      <c r="L56" s="1" t="s">
        <v>533</v>
      </c>
      <c r="M56" s="1" t="s">
        <v>301</v>
      </c>
      <c r="N56" s="1" t="s">
        <v>301</v>
      </c>
      <c r="O56" s="1" t="s">
        <v>302</v>
      </c>
      <c r="P56" s="1" t="s">
        <v>303</v>
      </c>
      <c r="Q56" s="1" t="s">
        <v>304</v>
      </c>
      <c r="R56" s="1" t="s">
        <v>534</v>
      </c>
      <c r="S56" s="1" t="s">
        <v>306</v>
      </c>
      <c r="T56" s="1" t="s">
        <v>307</v>
      </c>
      <c r="U56" s="1" t="s">
        <v>308</v>
      </c>
      <c r="V56" s="1" t="s">
        <v>317</v>
      </c>
    </row>
    <row r="57" s="1" customFormat="1" spans="1:22">
      <c r="A57" s="3">
        <v>999225559932749</v>
      </c>
      <c r="B57" s="1" t="s">
        <v>525</v>
      </c>
      <c r="C57" s="1" t="s">
        <v>535</v>
      </c>
      <c r="D57" s="1" t="s">
        <v>423</v>
      </c>
      <c r="E57" s="1" t="s">
        <v>208</v>
      </c>
      <c r="F57" s="1" t="s">
        <v>363</v>
      </c>
      <c r="G57" s="1" t="s">
        <v>406</v>
      </c>
      <c r="H57" s="1" t="s">
        <v>298</v>
      </c>
      <c r="I57" s="1" t="s">
        <v>482</v>
      </c>
      <c r="J57" s="1" t="s">
        <v>300</v>
      </c>
      <c r="K57" s="1" t="s">
        <v>482</v>
      </c>
      <c r="L57" s="1" t="s">
        <v>482</v>
      </c>
      <c r="M57" s="1" t="s">
        <v>301</v>
      </c>
      <c r="N57" s="1" t="s">
        <v>301</v>
      </c>
      <c r="O57" s="1" t="s">
        <v>302</v>
      </c>
      <c r="P57" s="1" t="s">
        <v>303</v>
      </c>
      <c r="Q57" s="1" t="s">
        <v>304</v>
      </c>
      <c r="R57" s="1" t="s">
        <v>536</v>
      </c>
      <c r="S57" s="1" t="s">
        <v>306</v>
      </c>
      <c r="T57" s="1" t="s">
        <v>307</v>
      </c>
      <c r="U57" s="1" t="s">
        <v>308</v>
      </c>
      <c r="V57" s="1" t="s">
        <v>317</v>
      </c>
    </row>
    <row r="58" s="1" customFormat="1" spans="1:22">
      <c r="A58" s="3">
        <v>25574266372</v>
      </c>
      <c r="B58" s="1" t="s">
        <v>537</v>
      </c>
      <c r="C58" s="1" t="s">
        <v>538</v>
      </c>
      <c r="D58" s="1" t="s">
        <v>373</v>
      </c>
      <c r="E58" s="1" t="s">
        <v>215</v>
      </c>
      <c r="F58" s="1" t="s">
        <v>346</v>
      </c>
      <c r="G58" s="1" t="s">
        <v>386</v>
      </c>
      <c r="H58" s="1" t="s">
        <v>298</v>
      </c>
      <c r="I58" s="1" t="s">
        <v>539</v>
      </c>
      <c r="J58" s="1" t="s">
        <v>300</v>
      </c>
      <c r="K58" s="1" t="s">
        <v>539</v>
      </c>
      <c r="L58" s="1" t="s">
        <v>539</v>
      </c>
      <c r="M58" s="1" t="s">
        <v>301</v>
      </c>
      <c r="N58" s="1" t="s">
        <v>301</v>
      </c>
      <c r="O58" s="1" t="s">
        <v>302</v>
      </c>
      <c r="P58" s="1" t="s">
        <v>303</v>
      </c>
      <c r="Q58" s="1" t="s">
        <v>304</v>
      </c>
      <c r="R58" s="1" t="s">
        <v>540</v>
      </c>
      <c r="S58" s="1" t="s">
        <v>306</v>
      </c>
      <c r="T58" s="1" t="s">
        <v>307</v>
      </c>
      <c r="U58" s="1" t="s">
        <v>308</v>
      </c>
      <c r="V58" s="1" t="s">
        <v>309</v>
      </c>
    </row>
    <row r="59" s="1" customFormat="1" spans="1:22">
      <c r="A59" s="3">
        <v>999225587129292</v>
      </c>
      <c r="B59" s="1" t="s">
        <v>541</v>
      </c>
      <c r="C59" s="1" t="s">
        <v>542</v>
      </c>
      <c r="D59" s="1" t="s">
        <v>373</v>
      </c>
      <c r="E59" s="1" t="s">
        <v>218</v>
      </c>
      <c r="F59" s="1" t="s">
        <v>345</v>
      </c>
      <c r="G59" s="1" t="s">
        <v>296</v>
      </c>
      <c r="H59" s="1" t="s">
        <v>298</v>
      </c>
      <c r="I59" s="1" t="s">
        <v>543</v>
      </c>
      <c r="J59" s="1" t="s">
        <v>300</v>
      </c>
      <c r="K59" s="1" t="s">
        <v>543</v>
      </c>
      <c r="L59" s="1" t="s">
        <v>543</v>
      </c>
      <c r="M59" s="1" t="s">
        <v>301</v>
      </c>
      <c r="N59" s="1" t="s">
        <v>301</v>
      </c>
      <c r="O59" s="1" t="s">
        <v>302</v>
      </c>
      <c r="P59" s="1" t="s">
        <v>303</v>
      </c>
      <c r="Q59" s="1" t="s">
        <v>304</v>
      </c>
      <c r="R59" s="1" t="s">
        <v>544</v>
      </c>
      <c r="S59" s="1" t="s">
        <v>306</v>
      </c>
      <c r="T59" s="1" t="s">
        <v>307</v>
      </c>
      <c r="U59" s="1" t="s">
        <v>308</v>
      </c>
      <c r="V59" s="1" t="s">
        <v>309</v>
      </c>
    </row>
    <row r="60" s="1" customFormat="1" spans="1:22">
      <c r="A60" s="3">
        <v>999225604459470</v>
      </c>
      <c r="B60" s="1" t="s">
        <v>541</v>
      </c>
      <c r="C60" s="1" t="s">
        <v>545</v>
      </c>
      <c r="D60" s="1" t="s">
        <v>423</v>
      </c>
      <c r="E60" s="1" t="s">
        <v>221</v>
      </c>
      <c r="F60" s="1" t="s">
        <v>297</v>
      </c>
      <c r="G60" s="1" t="s">
        <v>369</v>
      </c>
      <c r="H60" s="1" t="s">
        <v>298</v>
      </c>
      <c r="I60" s="1" t="s">
        <v>444</v>
      </c>
      <c r="J60" s="1" t="s">
        <v>300</v>
      </c>
      <c r="K60" s="1" t="s">
        <v>444</v>
      </c>
      <c r="L60" s="1" t="s">
        <v>444</v>
      </c>
      <c r="M60" s="1" t="s">
        <v>301</v>
      </c>
      <c r="N60" s="1" t="s">
        <v>301</v>
      </c>
      <c r="O60" s="1" t="s">
        <v>302</v>
      </c>
      <c r="P60" s="1" t="s">
        <v>303</v>
      </c>
      <c r="Q60" s="1" t="s">
        <v>304</v>
      </c>
      <c r="R60" s="1" t="s">
        <v>546</v>
      </c>
      <c r="S60" s="1" t="s">
        <v>306</v>
      </c>
      <c r="T60" s="1" t="s">
        <v>307</v>
      </c>
      <c r="U60" s="1" t="s">
        <v>308</v>
      </c>
      <c r="V60" s="1" t="s">
        <v>317</v>
      </c>
    </row>
    <row r="61" s="1" customFormat="1" spans="1:22">
      <c r="A61" s="3">
        <v>999225611578960</v>
      </c>
      <c r="B61" s="1" t="s">
        <v>541</v>
      </c>
      <c r="C61" s="1" t="s">
        <v>547</v>
      </c>
      <c r="D61" s="1" t="s">
        <v>312</v>
      </c>
      <c r="E61" s="1" t="s">
        <v>224</v>
      </c>
      <c r="F61" s="1" t="s">
        <v>363</v>
      </c>
      <c r="G61" s="1" t="s">
        <v>412</v>
      </c>
      <c r="H61" s="1" t="s">
        <v>298</v>
      </c>
      <c r="I61" s="1" t="s">
        <v>523</v>
      </c>
      <c r="J61" s="1" t="s">
        <v>300</v>
      </c>
      <c r="K61" s="1" t="s">
        <v>523</v>
      </c>
      <c r="L61" s="1" t="s">
        <v>523</v>
      </c>
      <c r="M61" s="1" t="s">
        <v>301</v>
      </c>
      <c r="N61" s="1" t="s">
        <v>301</v>
      </c>
      <c r="O61" s="1" t="s">
        <v>302</v>
      </c>
      <c r="P61" s="1" t="s">
        <v>303</v>
      </c>
      <c r="Q61" s="1" t="s">
        <v>304</v>
      </c>
      <c r="R61" s="1" t="s">
        <v>548</v>
      </c>
      <c r="S61" s="1" t="s">
        <v>306</v>
      </c>
      <c r="T61" s="1" t="s">
        <v>307</v>
      </c>
      <c r="U61" s="1" t="s">
        <v>308</v>
      </c>
      <c r="V61" s="1" t="s">
        <v>317</v>
      </c>
    </row>
    <row r="62" s="1" customFormat="1" spans="1:22">
      <c r="A62" s="3">
        <v>999225617339317</v>
      </c>
      <c r="B62" s="1" t="s">
        <v>418</v>
      </c>
      <c r="C62" s="1" t="s">
        <v>549</v>
      </c>
      <c r="D62" s="1" t="s">
        <v>515</v>
      </c>
      <c r="E62" s="1" t="s">
        <v>228</v>
      </c>
      <c r="F62" s="1" t="s">
        <v>386</v>
      </c>
      <c r="G62" s="1" t="s">
        <v>401</v>
      </c>
      <c r="H62" s="1" t="s">
        <v>298</v>
      </c>
      <c r="I62" s="1" t="s">
        <v>452</v>
      </c>
      <c r="J62" s="1" t="s">
        <v>300</v>
      </c>
      <c r="K62" s="1" t="s">
        <v>452</v>
      </c>
      <c r="L62" s="1" t="s">
        <v>452</v>
      </c>
      <c r="M62" s="1" t="s">
        <v>301</v>
      </c>
      <c r="N62" s="1" t="s">
        <v>301</v>
      </c>
      <c r="O62" s="1" t="s">
        <v>302</v>
      </c>
      <c r="P62" s="1" t="s">
        <v>303</v>
      </c>
      <c r="Q62" s="1" t="s">
        <v>304</v>
      </c>
      <c r="R62" s="1" t="s">
        <v>550</v>
      </c>
      <c r="S62" s="1" t="s">
        <v>306</v>
      </c>
      <c r="T62" s="1" t="s">
        <v>307</v>
      </c>
      <c r="U62" s="1" t="s">
        <v>308</v>
      </c>
      <c r="V62" s="1" t="s">
        <v>309</v>
      </c>
    </row>
    <row r="63" s="1" customFormat="1" spans="1:22">
      <c r="A63" s="3">
        <v>999225662937816</v>
      </c>
      <c r="B63" s="1" t="s">
        <v>331</v>
      </c>
      <c r="C63" s="1" t="s">
        <v>551</v>
      </c>
      <c r="D63" s="1" t="s">
        <v>423</v>
      </c>
      <c r="E63" s="1" t="s">
        <v>552</v>
      </c>
      <c r="F63" s="1" t="s">
        <v>297</v>
      </c>
      <c r="G63" s="1" t="s">
        <v>386</v>
      </c>
      <c r="H63" s="1" t="s">
        <v>298</v>
      </c>
      <c r="I63" s="1" t="s">
        <v>553</v>
      </c>
      <c r="J63" s="1" t="s">
        <v>300</v>
      </c>
      <c r="K63" s="1" t="s">
        <v>553</v>
      </c>
      <c r="L63" s="1" t="s">
        <v>553</v>
      </c>
      <c r="M63" s="1" t="s">
        <v>301</v>
      </c>
      <c r="N63" s="1" t="s">
        <v>301</v>
      </c>
      <c r="O63" s="1" t="s">
        <v>302</v>
      </c>
      <c r="P63" s="1" t="s">
        <v>303</v>
      </c>
      <c r="Q63" s="1" t="s">
        <v>304</v>
      </c>
      <c r="R63" s="1" t="s">
        <v>554</v>
      </c>
      <c r="S63" s="1" t="s">
        <v>306</v>
      </c>
      <c r="T63" s="1" t="s">
        <v>307</v>
      </c>
      <c r="U63" s="1" t="s">
        <v>308</v>
      </c>
      <c r="V63" s="1" t="s">
        <v>317</v>
      </c>
    </row>
    <row r="64" s="1" customFormat="1" spans="1:22">
      <c r="A64" s="3">
        <v>25664188899</v>
      </c>
      <c r="B64" s="1" t="s">
        <v>331</v>
      </c>
      <c r="C64" s="1" t="s">
        <v>555</v>
      </c>
      <c r="D64" s="1" t="s">
        <v>515</v>
      </c>
      <c r="E64" s="1" t="s">
        <v>235</v>
      </c>
      <c r="F64" s="1" t="s">
        <v>363</v>
      </c>
      <c r="G64" s="1" t="s">
        <v>401</v>
      </c>
      <c r="H64" s="1" t="s">
        <v>298</v>
      </c>
      <c r="I64" s="1" t="s">
        <v>556</v>
      </c>
      <c r="J64" s="1" t="s">
        <v>300</v>
      </c>
      <c r="K64" s="1" t="s">
        <v>556</v>
      </c>
      <c r="L64" s="1" t="s">
        <v>556</v>
      </c>
      <c r="M64" s="1" t="s">
        <v>301</v>
      </c>
      <c r="N64" s="1" t="s">
        <v>301</v>
      </c>
      <c r="O64" s="1" t="s">
        <v>302</v>
      </c>
      <c r="P64" s="1" t="s">
        <v>303</v>
      </c>
      <c r="Q64" s="1" t="s">
        <v>304</v>
      </c>
      <c r="R64" s="1" t="s">
        <v>557</v>
      </c>
      <c r="S64" s="1" t="s">
        <v>306</v>
      </c>
      <c r="T64" s="1" t="s">
        <v>307</v>
      </c>
      <c r="U64" s="1" t="s">
        <v>308</v>
      </c>
      <c r="V64" s="1" t="s">
        <v>309</v>
      </c>
    </row>
    <row r="65" s="1" customFormat="1" spans="1:22">
      <c r="A65" s="3">
        <v>999225664197140</v>
      </c>
      <c r="B65" s="1" t="s">
        <v>331</v>
      </c>
      <c r="C65" s="1" t="s">
        <v>558</v>
      </c>
      <c r="D65" s="1" t="s">
        <v>515</v>
      </c>
      <c r="E65" s="1" t="s">
        <v>238</v>
      </c>
      <c r="F65" s="1" t="s">
        <v>346</v>
      </c>
      <c r="G65" s="1" t="s">
        <v>297</v>
      </c>
      <c r="H65" s="1" t="s">
        <v>298</v>
      </c>
      <c r="I65" s="1" t="s">
        <v>559</v>
      </c>
      <c r="J65" s="1" t="s">
        <v>300</v>
      </c>
      <c r="K65" s="1" t="s">
        <v>559</v>
      </c>
      <c r="L65" s="1" t="s">
        <v>559</v>
      </c>
      <c r="M65" s="1" t="s">
        <v>301</v>
      </c>
      <c r="N65" s="1" t="s">
        <v>301</v>
      </c>
      <c r="O65" s="1" t="s">
        <v>302</v>
      </c>
      <c r="P65" s="1" t="s">
        <v>303</v>
      </c>
      <c r="Q65" s="1" t="s">
        <v>304</v>
      </c>
      <c r="R65" s="1" t="s">
        <v>560</v>
      </c>
      <c r="S65" s="1" t="s">
        <v>306</v>
      </c>
      <c r="T65" s="1" t="s">
        <v>307</v>
      </c>
      <c r="U65" s="1" t="s">
        <v>308</v>
      </c>
      <c r="V65" s="1" t="s">
        <v>309</v>
      </c>
    </row>
    <row r="66" s="1" customFormat="1" spans="1:22">
      <c r="A66" s="3">
        <v>25696417398</v>
      </c>
      <c r="B66" s="1" t="s">
        <v>357</v>
      </c>
      <c r="C66" s="1" t="s">
        <v>561</v>
      </c>
      <c r="D66" s="1" t="s">
        <v>515</v>
      </c>
      <c r="E66" s="1" t="s">
        <v>241</v>
      </c>
      <c r="F66" s="1" t="s">
        <v>428</v>
      </c>
      <c r="G66" s="1" t="s">
        <v>296</v>
      </c>
      <c r="H66" s="1" t="s">
        <v>298</v>
      </c>
      <c r="I66" s="1" t="s">
        <v>562</v>
      </c>
      <c r="J66" s="1" t="s">
        <v>300</v>
      </c>
      <c r="K66" s="1" t="s">
        <v>562</v>
      </c>
      <c r="L66" s="1" t="s">
        <v>562</v>
      </c>
      <c r="M66" s="1" t="s">
        <v>301</v>
      </c>
      <c r="N66" s="1" t="s">
        <v>301</v>
      </c>
      <c r="O66" s="1" t="s">
        <v>302</v>
      </c>
      <c r="P66" s="1" t="s">
        <v>303</v>
      </c>
      <c r="Q66" s="1" t="s">
        <v>304</v>
      </c>
      <c r="R66" s="1" t="s">
        <v>563</v>
      </c>
      <c r="S66" s="1" t="s">
        <v>306</v>
      </c>
      <c r="T66" s="1" t="s">
        <v>307</v>
      </c>
      <c r="U66" s="1" t="s">
        <v>308</v>
      </c>
      <c r="V66" s="1" t="s">
        <v>309</v>
      </c>
    </row>
    <row r="67" s="1" customFormat="1" spans="1:22">
      <c r="A67" s="3">
        <v>999225702261108</v>
      </c>
      <c r="B67" s="1" t="s">
        <v>345</v>
      </c>
      <c r="C67" s="1" t="s">
        <v>564</v>
      </c>
      <c r="D67" s="1" t="s">
        <v>515</v>
      </c>
      <c r="E67" s="1" t="s">
        <v>245</v>
      </c>
      <c r="F67" s="1" t="s">
        <v>345</v>
      </c>
      <c r="G67" s="1" t="s">
        <v>358</v>
      </c>
      <c r="H67" s="1" t="s">
        <v>298</v>
      </c>
      <c r="I67" s="1" t="s">
        <v>407</v>
      </c>
      <c r="J67" s="1" t="s">
        <v>300</v>
      </c>
      <c r="K67" s="1" t="s">
        <v>407</v>
      </c>
      <c r="L67" s="1" t="s">
        <v>407</v>
      </c>
      <c r="M67" s="1" t="s">
        <v>301</v>
      </c>
      <c r="N67" s="1" t="s">
        <v>301</v>
      </c>
      <c r="O67" s="1" t="s">
        <v>302</v>
      </c>
      <c r="P67" s="1" t="s">
        <v>303</v>
      </c>
      <c r="Q67" s="1" t="s">
        <v>304</v>
      </c>
      <c r="R67" s="1" t="s">
        <v>565</v>
      </c>
      <c r="S67" s="1" t="s">
        <v>306</v>
      </c>
      <c r="T67" s="1" t="s">
        <v>307</v>
      </c>
      <c r="U67" s="1" t="s">
        <v>308</v>
      </c>
      <c r="V67" s="1" t="s">
        <v>309</v>
      </c>
    </row>
    <row r="68" s="1" customFormat="1" spans="1:22">
      <c r="A68" s="3">
        <v>999225753124799</v>
      </c>
      <c r="B68" s="1" t="s">
        <v>314</v>
      </c>
      <c r="C68" s="1" t="s">
        <v>566</v>
      </c>
      <c r="D68" s="1" t="s">
        <v>395</v>
      </c>
      <c r="E68" s="1" t="s">
        <v>567</v>
      </c>
      <c r="F68" s="1" t="s">
        <v>428</v>
      </c>
      <c r="G68" s="1" t="s">
        <v>296</v>
      </c>
      <c r="H68" s="1" t="s">
        <v>298</v>
      </c>
      <c r="I68" s="1" t="s">
        <v>568</v>
      </c>
      <c r="J68" s="1" t="s">
        <v>300</v>
      </c>
      <c r="K68" s="1" t="s">
        <v>568</v>
      </c>
      <c r="L68" s="1" t="s">
        <v>568</v>
      </c>
      <c r="M68" s="1" t="s">
        <v>301</v>
      </c>
      <c r="N68" s="1" t="s">
        <v>301</v>
      </c>
      <c r="O68" s="1" t="s">
        <v>302</v>
      </c>
      <c r="P68" s="1" t="s">
        <v>303</v>
      </c>
      <c r="Q68" s="1" t="s">
        <v>304</v>
      </c>
      <c r="R68" s="1" t="s">
        <v>569</v>
      </c>
      <c r="S68" s="1" t="s">
        <v>306</v>
      </c>
      <c r="T68" s="1" t="s">
        <v>307</v>
      </c>
      <c r="U68" s="1" t="s">
        <v>308</v>
      </c>
      <c r="V68" s="1" t="s">
        <v>317</v>
      </c>
    </row>
    <row r="69" s="1" customFormat="1" spans="1:22">
      <c r="A69" s="3">
        <v>999225848315431</v>
      </c>
      <c r="B69" s="1" t="s">
        <v>297</v>
      </c>
      <c r="C69" s="1" t="s">
        <v>570</v>
      </c>
      <c r="D69" s="1" t="s">
        <v>395</v>
      </c>
      <c r="E69" s="1" t="s">
        <v>252</v>
      </c>
      <c r="F69" s="1" t="s">
        <v>297</v>
      </c>
      <c r="G69" s="1" t="s">
        <v>429</v>
      </c>
      <c r="H69" s="1" t="s">
        <v>298</v>
      </c>
      <c r="I69" s="1" t="s">
        <v>571</v>
      </c>
      <c r="J69" s="1" t="s">
        <v>300</v>
      </c>
      <c r="K69" s="1" t="s">
        <v>571</v>
      </c>
      <c r="L69" s="1" t="s">
        <v>571</v>
      </c>
      <c r="M69" s="1" t="s">
        <v>301</v>
      </c>
      <c r="N69" s="1" t="s">
        <v>301</v>
      </c>
      <c r="O69" s="1" t="s">
        <v>302</v>
      </c>
      <c r="P69" s="1" t="s">
        <v>303</v>
      </c>
      <c r="Q69" s="1" t="s">
        <v>304</v>
      </c>
      <c r="R69" s="1" t="s">
        <v>572</v>
      </c>
      <c r="S69" s="1" t="s">
        <v>306</v>
      </c>
      <c r="T69" s="1" t="s">
        <v>307</v>
      </c>
      <c r="U69" s="1" t="s">
        <v>308</v>
      </c>
      <c r="V69" s="1" t="s">
        <v>317</v>
      </c>
    </row>
    <row r="70" s="1" customFormat="1" spans="1:22">
      <c r="A70" s="3">
        <v>999225851848652</v>
      </c>
      <c r="B70" s="1" t="s">
        <v>297</v>
      </c>
      <c r="C70" s="1" t="s">
        <v>573</v>
      </c>
      <c r="D70" s="1" t="s">
        <v>395</v>
      </c>
      <c r="E70" s="1" t="s">
        <v>255</v>
      </c>
      <c r="F70" s="1" t="s">
        <v>429</v>
      </c>
      <c r="G70" s="1" t="s">
        <v>369</v>
      </c>
      <c r="H70" s="1" t="s">
        <v>298</v>
      </c>
      <c r="I70" s="1" t="s">
        <v>574</v>
      </c>
      <c r="J70" s="1" t="s">
        <v>300</v>
      </c>
      <c r="K70" s="1" t="s">
        <v>574</v>
      </c>
      <c r="L70" s="1" t="s">
        <v>574</v>
      </c>
      <c r="M70" s="1" t="s">
        <v>301</v>
      </c>
      <c r="N70" s="1" t="s">
        <v>301</v>
      </c>
      <c r="O70" s="1" t="s">
        <v>302</v>
      </c>
      <c r="P70" s="1" t="s">
        <v>303</v>
      </c>
      <c r="Q70" s="1" t="s">
        <v>304</v>
      </c>
      <c r="R70" s="1" t="s">
        <v>575</v>
      </c>
      <c r="S70" s="1" t="s">
        <v>306</v>
      </c>
      <c r="T70" s="1" t="s">
        <v>307</v>
      </c>
      <c r="U70" s="1" t="s">
        <v>308</v>
      </c>
      <c r="V70" s="1" t="s">
        <v>317</v>
      </c>
    </row>
    <row r="71" s="1" customFormat="1" spans="1:22">
      <c r="A71" s="3">
        <v>999225949313213</v>
      </c>
      <c r="B71" s="1" t="s">
        <v>363</v>
      </c>
      <c r="C71" s="1" t="s">
        <v>576</v>
      </c>
      <c r="D71" s="1" t="s">
        <v>395</v>
      </c>
      <c r="E71" s="1" t="s">
        <v>258</v>
      </c>
      <c r="F71" s="1" t="s">
        <v>412</v>
      </c>
      <c r="G71" s="1" t="s">
        <v>321</v>
      </c>
      <c r="H71" s="1" t="s">
        <v>298</v>
      </c>
      <c r="I71" s="1" t="s">
        <v>571</v>
      </c>
      <c r="J71" s="1" t="s">
        <v>300</v>
      </c>
      <c r="K71" s="1" t="s">
        <v>571</v>
      </c>
      <c r="L71" s="1" t="s">
        <v>571</v>
      </c>
      <c r="M71" s="1" t="s">
        <v>301</v>
      </c>
      <c r="N71" s="1" t="s">
        <v>301</v>
      </c>
      <c r="O71" s="1" t="s">
        <v>302</v>
      </c>
      <c r="P71" s="1" t="s">
        <v>303</v>
      </c>
      <c r="Q71" s="1" t="s">
        <v>304</v>
      </c>
      <c r="R71" s="1" t="s">
        <v>577</v>
      </c>
      <c r="S71" s="1" t="s">
        <v>306</v>
      </c>
      <c r="T71" s="1" t="s">
        <v>307</v>
      </c>
      <c r="U71" s="1" t="s">
        <v>308</v>
      </c>
      <c r="V71" s="1" t="s">
        <v>317</v>
      </c>
    </row>
    <row r="72" s="1" customFormat="1" spans="1:22">
      <c r="A72" s="3">
        <v>999225996919092</v>
      </c>
      <c r="B72" s="1" t="s">
        <v>406</v>
      </c>
      <c r="C72" s="1" t="s">
        <v>578</v>
      </c>
      <c r="D72" s="1" t="s">
        <v>395</v>
      </c>
      <c r="E72" s="1" t="s">
        <v>579</v>
      </c>
      <c r="F72" s="1" t="s">
        <v>406</v>
      </c>
      <c r="G72" s="1" t="s">
        <v>412</v>
      </c>
      <c r="H72" s="1" t="s">
        <v>298</v>
      </c>
      <c r="I72" s="1" t="s">
        <v>580</v>
      </c>
      <c r="J72" s="1" t="s">
        <v>300</v>
      </c>
      <c r="K72" s="1" t="s">
        <v>580</v>
      </c>
      <c r="L72" s="1" t="s">
        <v>580</v>
      </c>
      <c r="M72" s="1" t="s">
        <v>301</v>
      </c>
      <c r="N72" s="1" t="s">
        <v>301</v>
      </c>
      <c r="O72" s="1" t="s">
        <v>302</v>
      </c>
      <c r="P72" s="1" t="s">
        <v>303</v>
      </c>
      <c r="Q72" s="1" t="s">
        <v>304</v>
      </c>
      <c r="R72" s="1" t="s">
        <v>581</v>
      </c>
      <c r="S72" s="1" t="s">
        <v>306</v>
      </c>
      <c r="T72" s="1" t="s">
        <v>307</v>
      </c>
      <c r="U72" s="1" t="s">
        <v>308</v>
      </c>
      <c r="V72" s="1" t="s">
        <v>317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2023-08-16T02:06:02Z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