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对账!$A$1:$W$236</definedName>
  </definedNames>
  <calcPr calcId="144525"/>
</workbook>
</file>

<file path=xl/sharedStrings.xml><?xml version="1.0" encoding="utf-8"?>
<sst xmlns="http://schemas.openxmlformats.org/spreadsheetml/2006/main" count="7670" uniqueCount="2628">
  <si>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</si>
  <si>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</si>
  <si>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</si>
  <si>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</si>
  <si>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</si>
  <si>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</si>
  <si>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</si>
  <si>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</si>
  <si>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</si>
  <si>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</si>
  <si>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</si>
  <si>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</si>
  <si>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</si>
  <si>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</si>
  <si>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</si>
  <si>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</si>
  <si>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</si>
  <si>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</si>
  <si>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</si>
  <si>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</si>
  <si>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</si>
  <si>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</si>
  <si>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</si>
  <si>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</si>
  <si>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</si>
  <si>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999224721507792	</t>
  </si>
  <si>
    <t>Ctrip</t>
  </si>
  <si>
    <t>正常</t>
  </si>
  <si>
    <t>[芽庄]芽庄日出海滩水疗酒店(Sunrise Nha Trang Beach Hotel &amp; Spa)(55312067)</t>
  </si>
  <si>
    <t>豪华特大床房&lt;2人入住&gt;&lt;早餐&gt;</t>
  </si>
  <si>
    <t>HKD</t>
  </si>
  <si>
    <t>Kwon/Daeun</t>
  </si>
  <si>
    <t>CA13030230818HKD</t>
  </si>
  <si>
    <t>未提现</t>
  </si>
  <si>
    <t>携程开票</t>
  </si>
  <si>
    <t xml:space="preserve">3491528	</t>
  </si>
  <si>
    <t xml:space="preserve">	</t>
  </si>
  <si>
    <t>取消</t>
  </si>
  <si>
    <t xml:space="preserve">999224880662704	</t>
  </si>
  <si>
    <t>[卡尔达诺阿尔坎波]马尔彭萨卡达诺酒店(Cardano Hotel Malpensa)(55290566)</t>
  </si>
  <si>
    <t>双床房&lt;2人入住&gt;&lt;早餐&gt;</t>
  </si>
  <si>
    <t>YU/PINGPING</t>
  </si>
  <si>
    <t xml:space="preserve">3531893	</t>
  </si>
  <si>
    <t xml:space="preserve">999224889040806	</t>
  </si>
  <si>
    <t>双人床房&lt;2人入住&gt;&lt;早餐&gt;</t>
  </si>
  <si>
    <t>WANG/HUI</t>
  </si>
  <si>
    <t xml:space="preserve">3534445	</t>
  </si>
  <si>
    <t xml:space="preserve">999224889156181	</t>
  </si>
  <si>
    <t xml:space="preserve">3534639	</t>
  </si>
  <si>
    <t xml:space="preserve">999224907263390	</t>
  </si>
  <si>
    <t>[斯德哥尔摩]斯堪迪克中央大酒店(Scandic Grand Central)(55720190)</t>
  </si>
  <si>
    <t>双人房&lt;2人入住&gt;&lt;早餐&gt;</t>
  </si>
  <si>
    <t>Schumacher/Michel,Schumacher/Michel</t>
  </si>
  <si>
    <t xml:space="preserve">3539233	</t>
  </si>
  <si>
    <t xml:space="preserve">496824257	</t>
  </si>
  <si>
    <t xml:space="preserve">999224932456985	</t>
  </si>
  <si>
    <t>[格雷梅]旅行者洞穴酒店(Traveller's Cave Hotel)(55426545)</t>
  </si>
  <si>
    <t>Single or Double Use&lt;2人入住&gt;&lt;不退款&gt;&lt;早餐&gt;</t>
  </si>
  <si>
    <t>LIU/LIWEN,WU/ZIYAN</t>
  </si>
  <si>
    <t xml:space="preserve">3545152	</t>
  </si>
  <si>
    <t xml:space="preserve">2362913	</t>
  </si>
  <si>
    <t xml:space="preserve">999224959657997	</t>
  </si>
  <si>
    <t>[纽约]纽约千禧联合国酒店(Millennium Hilton New York One UN Plaza)(55956401)</t>
  </si>
  <si>
    <t>大床房&lt;2人入住&gt;</t>
  </si>
  <si>
    <t>HE/YOUHUI</t>
  </si>
  <si>
    <t xml:space="preserve">3551702	</t>
  </si>
  <si>
    <t xml:space="preserve">3390961530	</t>
  </si>
  <si>
    <t xml:space="preserve">999224960101015	</t>
  </si>
  <si>
    <t>ZHENG/ZHEN</t>
  </si>
  <si>
    <t xml:space="preserve">3551819	</t>
  </si>
  <si>
    <t xml:space="preserve">3393368474	</t>
  </si>
  <si>
    <t xml:space="preserve">999225009682974	</t>
  </si>
  <si>
    <t>[华盛顿]莫里森克拉克旅馆(Morrison Clark Inn Washington DC Convention Center)(70394786)</t>
  </si>
  <si>
    <t>无障碍高级大床房&lt;2人入住&gt;</t>
  </si>
  <si>
    <t>GOMEZ/DIANA</t>
  </si>
  <si>
    <t xml:space="preserve">3564426	</t>
  </si>
  <si>
    <t xml:space="preserve">269270321562	</t>
  </si>
  <si>
    <t xml:space="preserve">999225020862681	</t>
  </si>
  <si>
    <t>[普吉岛]普吉格雷斯兰温泉度假酒店(Phuket Graceland Resort and Spa)(56185699)</t>
  </si>
  <si>
    <t>豪华房&lt;2人入住&gt;&lt;早餐&gt;</t>
  </si>
  <si>
    <t>LI/LIPING,HU/WEI</t>
  </si>
  <si>
    <t xml:space="preserve">3566536	</t>
  </si>
  <si>
    <t xml:space="preserve">999225071485838	</t>
  </si>
  <si>
    <t>[长滩岛]长滩岛金凤凰酒店(Golden Phoenix Hotel Boracay)(55799350)</t>
  </si>
  <si>
    <t>豪华双床房&lt;2人入住&gt;&lt;不退款&gt;</t>
  </si>
  <si>
    <t>ISAAC/JAN MICHAEL CAVA,LAPAZ/MARY ROSE SABINO</t>
  </si>
  <si>
    <t xml:space="preserve">3579678	</t>
  </si>
  <si>
    <t xml:space="preserve">2307020006	</t>
  </si>
  <si>
    <t xml:space="preserve">999225083267345	</t>
  </si>
  <si>
    <t>[新加坡]新加坡81酒店 - 黄金(Hotel 81 Gold)(55694743)</t>
  </si>
  <si>
    <t>Superior Queen&lt;2人入住&gt;</t>
  </si>
  <si>
    <t>NENG/XIAO,SHEN/CHUNXIU</t>
  </si>
  <si>
    <t xml:space="preserve">3582583	</t>
  </si>
  <si>
    <t xml:space="preserve">999225108462095	</t>
  </si>
  <si>
    <t>[阿尔勒]朱利叶斯凯撒阿尔勒水疗酒店 - 美憬阁(Jules César Arles Hotel &amp; Spa-MGallery)(55884284)</t>
  </si>
  <si>
    <t>经典双人房&lt;2人入住&gt;&lt;不退款&gt;</t>
  </si>
  <si>
    <t>PALARSKI/ROMAIN</t>
  </si>
  <si>
    <t xml:space="preserve">3588934	</t>
  </si>
  <si>
    <t xml:space="preserve">999225122875280	</t>
  </si>
  <si>
    <t>[曼谷]曼谷林布兰套房酒店(Rembrandt Hotel and Suites Bangkok)(55452251)</t>
  </si>
  <si>
    <t>高级房&lt;2人入住&gt;&lt;不退款&gt;</t>
  </si>
  <si>
    <t>Kim/CheaYeon</t>
  </si>
  <si>
    <t xml:space="preserve">3592253	</t>
  </si>
  <si>
    <t xml:space="preserve">127603756	</t>
  </si>
  <si>
    <t xml:space="preserve">999225166571505	</t>
  </si>
  <si>
    <t>[哥打京那巴鲁]哥打京那巴鲁希尔顿酒店(Hilton Kota Kinabalu)(70165128)</t>
  </si>
  <si>
    <t>行政特大床房&lt;2人入住&gt;&lt;不退款&gt;&lt;早餐&gt;</t>
  </si>
  <si>
    <t>SEONG/NAKYOUNG</t>
  </si>
  <si>
    <t xml:space="preserve">3602162	</t>
  </si>
  <si>
    <t xml:space="preserve">3393792389	</t>
  </si>
  <si>
    <t xml:space="preserve">999225197602791	</t>
  </si>
  <si>
    <t>TIRUPATHI/PARTHASARATHI,TIRUPATHI/PARTHASARATHI,TIRUPATHI/PARTHASARATHI,TIRUPATHI/PARTHASARATHI</t>
  </si>
  <si>
    <t xml:space="preserve">3608316	</t>
  </si>
  <si>
    <t xml:space="preserve">127876506-7	</t>
  </si>
  <si>
    <t xml:space="preserve">999225204533017	</t>
  </si>
  <si>
    <t>[胡志明市]中央皇宫酒店(Central Palace Hotel)(55451625)</t>
  </si>
  <si>
    <t>豪华房&lt;2人入住&gt;&lt;不退款&gt;&lt;早餐&gt;</t>
  </si>
  <si>
    <t>Sushant/Kumar,Sushant/Kumar,Sushant/Kumar,Sushant/Kumar,Sushant/Kumar,Sushant/Kumar</t>
  </si>
  <si>
    <t xml:space="preserve">3610218	</t>
  </si>
  <si>
    <t xml:space="preserve">73092	</t>
  </si>
  <si>
    <t xml:space="preserve">999225236290064	</t>
  </si>
  <si>
    <t>[普吉岛]普吉翡翠海滩度假村(Phuket Emerald Beach Resort)(110043077)</t>
  </si>
  <si>
    <t>池景家庭房&lt;2人入住&gt;&lt;早餐&gt;</t>
  </si>
  <si>
    <t>HU/XUELIN,FENG/CHENGE</t>
  </si>
  <si>
    <t xml:space="preserve">3615906	</t>
  </si>
  <si>
    <t xml:space="preserve">2584	</t>
  </si>
  <si>
    <t xml:space="preserve">999225248651395	</t>
  </si>
  <si>
    <t>[曼谷]曼谷宾乐雅套房酒店(PARKROYAL Suites Bangkok)(55862053)</t>
  </si>
  <si>
    <t>Studio Suite&lt;2人入住&gt;&lt;不退款&gt;</t>
  </si>
  <si>
    <t>CHONG/MAE</t>
  </si>
  <si>
    <t xml:space="preserve">3618788	</t>
  </si>
  <si>
    <t xml:space="preserve">26760	</t>
  </si>
  <si>
    <t xml:space="preserve">999225288566898	</t>
  </si>
  <si>
    <t>[曼谷]曼谷柏悦酒店(Park Hyatt Bangkok)(55451711)</t>
  </si>
  <si>
    <t>特大床房&lt;2人入住&gt;&lt;早餐&gt;</t>
  </si>
  <si>
    <t>MA/KIM CHING</t>
  </si>
  <si>
    <t xml:space="preserve">3627505	</t>
  </si>
  <si>
    <t xml:space="preserve">9246224	</t>
  </si>
  <si>
    <t xml:space="preserve">999225289478180	</t>
  </si>
  <si>
    <t>[巴勒莫]圣保罗皇宫酒店(San Paolo Palace Hotel)(55831852)</t>
  </si>
  <si>
    <t>标准双人床房&lt;2人入住&gt;&lt;不退款&gt;&lt;早餐&gt;</t>
  </si>
  <si>
    <t>ISTRINI/ROBERTA,VECCHIONE/SARA</t>
  </si>
  <si>
    <t xml:space="preserve">3627666	</t>
  </si>
  <si>
    <t xml:space="preserve">894912171	</t>
  </si>
  <si>
    <t xml:space="preserve">999225317471341	</t>
  </si>
  <si>
    <t>[普吉岛]普吉岛芭东心爱度假酒店(Duangjitt Resort &amp; Spa)(56196619)</t>
  </si>
  <si>
    <t>Double Or Twin Deluxe Premium&lt;2人入住&gt;&lt;早餐&gt;</t>
  </si>
  <si>
    <t>CHIU/HSIANGLIN</t>
  </si>
  <si>
    <t xml:space="preserve">3633072	</t>
  </si>
  <si>
    <t xml:space="preserve">794661	</t>
  </si>
  <si>
    <t xml:space="preserve">999225323822720	</t>
  </si>
  <si>
    <t>[宿务]宿务柏宁国际大酒店(Cebu Parklane International Hotel)(55451638)</t>
  </si>
  <si>
    <t>豪华双人床房&lt;1人入住&gt;&lt;不退款&gt;&lt;早餐&gt;</t>
  </si>
  <si>
    <t>YUGE/HIDEAKI</t>
  </si>
  <si>
    <t xml:space="preserve">3634440	</t>
  </si>
  <si>
    <t xml:space="preserve">182324	</t>
  </si>
  <si>
    <t xml:space="preserve">999225384443782	</t>
  </si>
  <si>
    <t>[普吉岛]卡塔SIS度假酒店(The Sis Kata, Resort)(69427769)</t>
  </si>
  <si>
    <t>TWIN SIS Jacuzzi Pool&lt;2人入住&gt;&lt;不退款&gt;&lt;早餐&gt;</t>
  </si>
  <si>
    <t>PRATUMPHOL/ALISA,SAENWANGSEE/JIRAWAT</t>
  </si>
  <si>
    <t xml:space="preserve">3647051	</t>
  </si>
  <si>
    <t xml:space="preserve">999225397393503	</t>
  </si>
  <si>
    <t>[新加坡]新加坡柏薇罗切斯特酒店(Park Avenue Rochester)(55851955)</t>
  </si>
  <si>
    <t>一卧室行政豪华套房&lt;2人入住&gt;&lt;不退款&gt;</t>
  </si>
  <si>
    <t>LAU/WAI MAN</t>
  </si>
  <si>
    <t xml:space="preserve">3649430	</t>
  </si>
  <si>
    <t xml:space="preserve">288394127	</t>
  </si>
  <si>
    <t xml:space="preserve">999225418363995	</t>
  </si>
  <si>
    <t>[博洛尼亚]皇宫酒店(Hotel Palace Bologna Centro)(97260380)</t>
  </si>
  <si>
    <t>标准房&lt;2人入住&gt;&lt;不退款&gt;&lt;早餐&gt;</t>
  </si>
  <si>
    <t>CASTALDI/Aldo</t>
  </si>
  <si>
    <t xml:space="preserve">3653262	</t>
  </si>
  <si>
    <t xml:space="preserve">50400910	</t>
  </si>
  <si>
    <t xml:space="preserve">999225419774087	</t>
  </si>
  <si>
    <t>[普吉岛]普吉岛迈考美利亚酒店(MELIÁ Phuket Mai Khao)(95084604)</t>
  </si>
  <si>
    <t>一卧室别墅（带私人泳池）&lt;2人入住&gt;&lt;不退款&gt;&lt;早餐&gt;</t>
  </si>
  <si>
    <t>Zhang/Lili,WEI/ZIHAN</t>
  </si>
  <si>
    <t xml:space="preserve">3653699	</t>
  </si>
  <si>
    <t xml:space="preserve">58069	</t>
  </si>
  <si>
    <t xml:space="preserve">999225419826319	</t>
  </si>
  <si>
    <t>Leng/Yining,ZHANG/GUIGUI,LENG/KANGXIANG,Feng/Xiaoyan</t>
  </si>
  <si>
    <t xml:space="preserve">3653704	</t>
  </si>
  <si>
    <t xml:space="preserve">58070-71	</t>
  </si>
  <si>
    <t xml:space="preserve">999225422846570	</t>
  </si>
  <si>
    <t>[曼谷]曼谷安纳塔拉河畔度假酒店(Anantara Riverside Bangkok Resort)(69427747)</t>
  </si>
  <si>
    <t>豪华房&lt;2人入住&gt;&lt;不退款&gt;</t>
  </si>
  <si>
    <t>Baek/Soyul</t>
  </si>
  <si>
    <t xml:space="preserve">3654586	</t>
  </si>
  <si>
    <t xml:space="preserve"> 50548566	</t>
  </si>
  <si>
    <t xml:space="preserve">999225449651605	</t>
  </si>
  <si>
    <t>[皮皮岛]皮皮岛海滩度假酒店(Phi Phi the Beach Resort)(55270477)</t>
  </si>
  <si>
    <t>BROUSSARD/CHAD EDWARD</t>
  </si>
  <si>
    <t xml:space="preserve">3659282	</t>
  </si>
  <si>
    <t xml:space="preserve">999225463167456	</t>
  </si>
  <si>
    <t>[曼谷]曼谷 LiT 酒店(LiT BANGKOK Hotel)(60493897)</t>
  </si>
  <si>
    <t>不同温度特大床房&lt;2人入住&gt;&lt;不退款&gt;</t>
  </si>
  <si>
    <t>YAU/CHUN TING,WONG/CHUNG YEE</t>
  </si>
  <si>
    <t xml:space="preserve">3660739	</t>
  </si>
  <si>
    <t xml:space="preserve">16824	</t>
  </si>
  <si>
    <t xml:space="preserve">999225448778980	</t>
  </si>
  <si>
    <t>[波尔多]波尔多住家酒店(Residhome Bordeaux)(55281069)</t>
  </si>
  <si>
    <t>一室房&lt;2人入住&gt;</t>
  </si>
  <si>
    <t>WU/PI</t>
  </si>
  <si>
    <t xml:space="preserve">3659067	</t>
  </si>
  <si>
    <t xml:space="preserve">999225470254740	</t>
  </si>
  <si>
    <t>[釜山]釜山站东横道1号酒店(Toyoko Inn Busan Station No.1)(55841725)</t>
  </si>
  <si>
    <t>KIM/HAEYEON</t>
  </si>
  <si>
    <t xml:space="preserve">3662279	</t>
  </si>
  <si>
    <t xml:space="preserve">499251	</t>
  </si>
  <si>
    <t xml:space="preserve">999225470392594	</t>
  </si>
  <si>
    <t>[釜山]釜山阿瓦尼中央酒店(Avani Central Busan)(69451979)</t>
  </si>
  <si>
    <t>尊贵房&lt;2人入住&gt;&lt;不退款&gt;&lt;早餐&gt;</t>
  </si>
  <si>
    <t>GONG/HOJIN,ZHANG/MENGJUN</t>
  </si>
  <si>
    <t xml:space="preserve">3662302	</t>
  </si>
  <si>
    <t xml:space="preserve">434118095 - 1689856634034088	</t>
  </si>
  <si>
    <t xml:space="preserve">999225487724985	</t>
  </si>
  <si>
    <t>[芭堤雅]芭堤雅帝堡泽斯罗酒店(Z Through by The Zign)(68545122)</t>
  </si>
  <si>
    <t>Deluxe King Pool Access&lt;2人入住&gt;&lt;早餐&gt;</t>
  </si>
  <si>
    <t>DAEJIN/MOON</t>
  </si>
  <si>
    <t xml:space="preserve">3666082	</t>
  </si>
  <si>
    <t xml:space="preserve">8266097	</t>
  </si>
  <si>
    <t xml:space="preserve">999225493627937	</t>
  </si>
  <si>
    <t>一室房&lt;2人入住&gt;&lt;不退款&gt;</t>
  </si>
  <si>
    <t xml:space="preserve">3667061	</t>
  </si>
  <si>
    <t xml:space="preserve">71400102	</t>
  </si>
  <si>
    <t xml:space="preserve">999225499734537	</t>
  </si>
  <si>
    <t>DACANAY/EARL JON SALILLAS</t>
  </si>
  <si>
    <t xml:space="preserve">3668451	</t>
  </si>
  <si>
    <t xml:space="preserve">128368757	</t>
  </si>
  <si>
    <t xml:space="preserve">999225513596120	</t>
  </si>
  <si>
    <t>[慕尼黑]欧洲之星预订酒店(Eurostars Book Hotel)(55733303)</t>
  </si>
  <si>
    <t>标准房&lt;2人入住&gt;</t>
  </si>
  <si>
    <t>Au/Cheuk Fan</t>
  </si>
  <si>
    <t xml:space="preserve">3670242	</t>
  </si>
  <si>
    <t xml:space="preserve">999225517317065	</t>
  </si>
  <si>
    <t>[丹吉尔]丹吉尔安达卢西亚高尔夫酒店及Spa(Hotel Andalucia Golf &amp; Spa Tanger)(110036433)</t>
  </si>
  <si>
    <t>豪华双人床房&lt;2人入住&gt;&lt;不退款&gt;</t>
  </si>
  <si>
    <t>SMI/MEHDI</t>
  </si>
  <si>
    <t xml:space="preserve">3670976	</t>
  </si>
  <si>
    <t xml:space="preserve">71005	</t>
  </si>
  <si>
    <t xml:space="preserve">999225521191985	</t>
  </si>
  <si>
    <t>[巴里]尼古拉斯酒店(The Nicolaus Hotel)(55653037)</t>
  </si>
  <si>
    <t>标准房&lt;2人入住&gt;&lt;早餐&gt;</t>
  </si>
  <si>
    <t>Zaiter /Meriem,Zaiter /Shaymaa</t>
  </si>
  <si>
    <t xml:space="preserve">3672030	</t>
  </si>
  <si>
    <t xml:space="preserve">53127969	</t>
  </si>
  <si>
    <t xml:space="preserve">999225535915505	</t>
  </si>
  <si>
    <t>[苏梅岛]诺拉布里温泉度假酒店(Nora Buri Resort &amp; Spa)(55626344)</t>
  </si>
  <si>
    <t>豪华山坡海景房&lt;2人入住&gt;&lt;不退款&gt;&lt;早餐&gt;</t>
  </si>
  <si>
    <t>LI/XIAOHUI</t>
  </si>
  <si>
    <t xml:space="preserve">3674627	</t>
  </si>
  <si>
    <t xml:space="preserve">91852	</t>
  </si>
  <si>
    <t xml:space="preserve">999225540227080	</t>
  </si>
  <si>
    <t>[迪拜]大世界酒店(Grand Cosmopolitan Hotel)(96746843)</t>
  </si>
  <si>
    <t>行政套房&lt;2人入住&gt;&lt;早餐&gt;</t>
  </si>
  <si>
    <t>Batra/Vikram,Batra/Vikram,Batra/Vikram,Batra/Vikram,Batra/Vikram,Batra/Vikram</t>
  </si>
  <si>
    <t xml:space="preserve">3675862	</t>
  </si>
  <si>
    <t xml:space="preserve">25555140651	</t>
  </si>
  <si>
    <t>[帕兹角]悉尼乌诺酒店(Uno Hotel Sydney)(110132977)</t>
  </si>
  <si>
    <t>标准一室房&lt;2人入住&gt;</t>
  </si>
  <si>
    <t>KONG/HEI TUNG</t>
  </si>
  <si>
    <t xml:space="preserve">3678937	</t>
  </si>
  <si>
    <t xml:space="preserve">-54132259	</t>
  </si>
  <si>
    <t xml:space="preserve">999225558086458	</t>
  </si>
  <si>
    <t>[胡志明市]思廷西贡格兰德酒店(Eastin Grand Hotel Saigon)(55599111)</t>
  </si>
  <si>
    <t>LAI/EDWARD</t>
  </si>
  <si>
    <t xml:space="preserve">3679630	</t>
  </si>
  <si>
    <t xml:space="preserve">999225560913714	</t>
  </si>
  <si>
    <t>[普吉岛]普吉岛卡伦海沙滩温泉度假酒店(Karon Sea Sands Resort &amp; Spa Phuket)(56140472)</t>
  </si>
  <si>
    <t>GUO/YICHEN,Tian/Yuan</t>
  </si>
  <si>
    <t xml:space="preserve">3680671	</t>
  </si>
  <si>
    <t xml:space="preserve">999225561031618	</t>
  </si>
  <si>
    <t>Guo/Zunpeng,Guo/Yiqing</t>
  </si>
  <si>
    <t xml:space="preserve">3680695	</t>
  </si>
  <si>
    <t xml:space="preserve">999225580425225	</t>
  </si>
  <si>
    <t>[普吉岛]普吉岛乐古浪悦椿度假村(Angsana Laguna Phuket)(55956518)</t>
  </si>
  <si>
    <t>拉古纳尊贵房&lt;2人入住&gt;&lt;不退款&gt;</t>
  </si>
  <si>
    <t>SIRITANAVONGSA/SALINLADA</t>
  </si>
  <si>
    <t xml:space="preserve">3684242	</t>
  </si>
  <si>
    <t xml:space="preserve">1212416	</t>
  </si>
  <si>
    <t xml:space="preserve">999225591062553	</t>
  </si>
  <si>
    <t>[首尔]华美达酒店(Ramada by Wyndham Seoul Dongdaemun)(70165481)</t>
  </si>
  <si>
    <t>高级客房&lt;2人入住&gt;&lt;不退款&gt;</t>
  </si>
  <si>
    <t>Yang/Lei</t>
  </si>
  <si>
    <t xml:space="preserve">3686083	</t>
  </si>
  <si>
    <t xml:space="preserve">999225614287915	</t>
  </si>
  <si>
    <t>[仁川]仁川君悦大酒店(Grand Hyatt Incheon)(89918362)</t>
  </si>
  <si>
    <t>RYU/DAEHYEON</t>
  </si>
  <si>
    <t xml:space="preserve">3690863	</t>
  </si>
  <si>
    <t xml:space="preserve">HKR-8Q98CFQ4+XF-E00	</t>
  </si>
  <si>
    <t xml:space="preserve">999225637930472	</t>
  </si>
  <si>
    <t>[安克雷奇]英列特大厦套房酒店(Inlet Tower Hotel &amp; Suites)(89919280)</t>
  </si>
  <si>
    <t>豪华双人大号床间&lt;2人入住&gt;&lt;早餐&gt;</t>
  </si>
  <si>
    <t>LAU/KIM HO</t>
  </si>
  <si>
    <t xml:space="preserve">3695376	</t>
  </si>
  <si>
    <t xml:space="preserve">135035553	</t>
  </si>
  <si>
    <t xml:space="preserve">999225638972845	</t>
  </si>
  <si>
    <t>[波罗克瓦内]Town Lodge - 波罗克瓦尼(Town Lodge Polokwane)(94361213)</t>
  </si>
  <si>
    <t>双床房, 无障碍, 吸烟房&lt;2人入住&gt;</t>
  </si>
  <si>
    <t>Roets/Riaan</t>
  </si>
  <si>
    <t xml:space="preserve">3695645	</t>
  </si>
  <si>
    <t xml:space="preserve">270BC73ST	</t>
  </si>
  <si>
    <t xml:space="preserve">999225639367141	</t>
  </si>
  <si>
    <t>[首尔]明洞大使宜必思酒店(Ibis Ambassador Myeongdong)(54503350)</t>
  </si>
  <si>
    <t>标准双人床房&lt;2人入住&gt;</t>
  </si>
  <si>
    <t>QUAN/JINGLING</t>
  </si>
  <si>
    <t xml:space="preserve">3695758	</t>
  </si>
  <si>
    <t xml:space="preserve">酒店前台anna女士确认	</t>
  </si>
  <si>
    <t xml:space="preserve">999225640696262	</t>
  </si>
  <si>
    <t>[温莎]温莎城堡酒店 - 美憬阁酒店(Castle Hotel Windsor)(55269951)</t>
  </si>
  <si>
    <t>经典女王房&lt;2人入住&gt;&lt;不退款&gt;&lt;早餐&gt;</t>
  </si>
  <si>
    <t>ZHANG/ZHANMING</t>
  </si>
  <si>
    <t xml:space="preserve">3696093	</t>
  </si>
  <si>
    <t xml:space="preserve">210732	</t>
  </si>
  <si>
    <t xml:space="preserve">25642740860	</t>
  </si>
  <si>
    <t>[巴黎]剑锷酒店(Le Tsuba Hotel)(55439289)</t>
  </si>
  <si>
    <t>豪华双床房&lt;2人入住&gt;&lt;早餐&gt;</t>
  </si>
  <si>
    <t>HE/HAO</t>
  </si>
  <si>
    <t xml:space="preserve">3696664	</t>
  </si>
  <si>
    <t xml:space="preserve">77527	</t>
  </si>
  <si>
    <t xml:space="preserve">999225658940256	</t>
  </si>
  <si>
    <t>[普吉岛]普吉岛佛基拉诺富特城市酒店(Novotel Phuket City Phokeethra)(55611845)</t>
  </si>
  <si>
    <t>高级双床房&lt;2人入住&gt;&lt;不退款&gt;</t>
  </si>
  <si>
    <t>YE/LIYUAN</t>
  </si>
  <si>
    <t xml:space="preserve">3700059	</t>
  </si>
  <si>
    <t xml:space="preserve">468866	</t>
  </si>
  <si>
    <t xml:space="preserve">999225660432069	</t>
  </si>
  <si>
    <t>Classic Double Room, 1 Queen Bed, Ensuite&lt;2人入住&gt;&lt;不退款&gt;</t>
  </si>
  <si>
    <t>FU/QIAODAN</t>
  </si>
  <si>
    <t xml:space="preserve">3700554	</t>
  </si>
  <si>
    <t xml:space="preserve">37346SE027165	</t>
  </si>
  <si>
    <t xml:space="preserve">999225660564553	</t>
  </si>
  <si>
    <t>[卡梅尔]鹑园度假酒店及高尔夫俱乐部(Quail Lodge &amp; Golf Club)(77363778)</t>
  </si>
  <si>
    <t>高级两张大床客房&lt;2人入住&gt;</t>
  </si>
  <si>
    <t>TAN/GUIYING</t>
  </si>
  <si>
    <t xml:space="preserve">3700577	</t>
  </si>
  <si>
    <t xml:space="preserve">58674SE091315	</t>
  </si>
  <si>
    <t xml:space="preserve">999225672368971	</t>
  </si>
  <si>
    <t>[曼谷]ASAI曼谷唐人街酒店(ASAI Bangkok Chinatown)(90200738)</t>
  </si>
  <si>
    <t>Comfy Twin with City View&lt;2人入住&gt;&lt;不退款&gt;</t>
  </si>
  <si>
    <t>WU/NAN,LIU/YUQIN</t>
  </si>
  <si>
    <t xml:space="preserve">3703205	</t>
  </si>
  <si>
    <t xml:space="preserve">999225672442943	</t>
  </si>
  <si>
    <t>[尼亚加拉瀑布]红马车旅馆(Red Coach Inn)(55560558)</t>
  </si>
  <si>
    <t>朴茨茅斯房&lt;2人入住&gt;&lt;早餐&gt;</t>
  </si>
  <si>
    <t>matthys/dante</t>
  </si>
  <si>
    <t xml:space="preserve">3703218	</t>
  </si>
  <si>
    <t xml:space="preserve">102707835	</t>
  </si>
  <si>
    <t xml:space="preserve">999225679738743	</t>
  </si>
  <si>
    <t>[马斯特特]悉尼机场宜必思酒店(Ibis Sydney Airport)(55270717)</t>
  </si>
  <si>
    <t>标准大床房&lt;2人入住&gt;&lt;不退款&gt;</t>
  </si>
  <si>
    <t>HUANG/JIANGYI</t>
  </si>
  <si>
    <t xml:space="preserve">3704917	</t>
  </si>
  <si>
    <t xml:space="preserve">3058XHC552	</t>
  </si>
  <si>
    <t xml:space="preserve">999225683227613	</t>
  </si>
  <si>
    <t>ZHOU/JUN</t>
  </si>
  <si>
    <t xml:space="preserve">3705984	</t>
  </si>
  <si>
    <t xml:space="preserve">999225684939824	</t>
  </si>
  <si>
    <t>[新加坡]新加坡香格里拉大酒店(Shangri-La Hotel Singapore)(55680498)</t>
  </si>
  <si>
    <t>花园翼豪华池景特大床客房&lt;2人入住&gt;&lt;早餐&gt;</t>
  </si>
  <si>
    <t>LI/HUIBO,MA/YUEE</t>
  </si>
  <si>
    <t xml:space="preserve">3706530	</t>
  </si>
  <si>
    <t xml:space="preserve">999225685701614	</t>
  </si>
  <si>
    <t>[莎阿南]莎阿南马尔地亚套房酒店(Mardhiyyah Hotel and Suites)(55329332)</t>
  </si>
  <si>
    <t>Fitri/Fitri Marito</t>
  </si>
  <si>
    <t xml:space="preserve">3706757	</t>
  </si>
  <si>
    <t xml:space="preserve">1068270	</t>
  </si>
  <si>
    <t xml:space="preserve">999225690575122	</t>
  </si>
  <si>
    <t>家庭房&lt;2人入住&gt;</t>
  </si>
  <si>
    <t>CHANG/BYOUNGSIK,JEONG/HEE SUN</t>
  </si>
  <si>
    <t xml:space="preserve">3707016	</t>
  </si>
  <si>
    <t xml:space="preserve">999225696988328	</t>
  </si>
  <si>
    <t>[济州市]艾丽斯树干酒店(Hotel Alice and Trunk)(90402216)</t>
  </si>
  <si>
    <t>标准大床房带浴缸&lt;2人入住&gt;&lt;不退款&gt;</t>
  </si>
  <si>
    <t>WANG/ZHI</t>
  </si>
  <si>
    <t xml:space="preserve">3708561	</t>
  </si>
  <si>
    <t xml:space="preserve">2307302066593870	</t>
  </si>
  <si>
    <t xml:space="preserve">999225697589969	</t>
  </si>
  <si>
    <t>[巴黎]巴黎12区贝西村康铂酒店(Campanile Hotel Paris Bercy Village)(55653231)</t>
  </si>
  <si>
    <t>Tissier/Morgane</t>
  </si>
  <si>
    <t xml:space="preserve">3708800	</t>
  </si>
  <si>
    <t xml:space="preserve">999225699444316	</t>
  </si>
  <si>
    <t>[阿布扎比]安纳塔拉东方曼格罗夫阿布扎比酒店(Anantara Eastern Mangroves Abu Dhabi)(55956498)</t>
  </si>
  <si>
    <t>豪华房(带阳台)&lt;2人入住&gt;&lt;不退款&gt;</t>
  </si>
  <si>
    <t>aldib/Rawan,aldib/Rawan</t>
  </si>
  <si>
    <t xml:space="preserve">3709109	</t>
  </si>
  <si>
    <t xml:space="preserve">46825918	</t>
  </si>
  <si>
    <t xml:space="preserve">999225700903538	</t>
  </si>
  <si>
    <t>[尔湾]亚欧文索内斯塔酒店(Sonesta Irvine)(55329006)</t>
  </si>
  <si>
    <t>豪华特大床房&lt;2人入住&gt;</t>
  </si>
  <si>
    <t>PARK/SIEUN</t>
  </si>
  <si>
    <t xml:space="preserve">3709649	</t>
  </si>
  <si>
    <t xml:space="preserve">999225702597666	</t>
  </si>
  <si>
    <t>[Landen]国王套房酒店(Kings Inn &amp; Suites Mason)(92031152)</t>
  </si>
  <si>
    <t>标准单人房（1张特大床，无障碍）&lt;2人入住&gt;</t>
  </si>
  <si>
    <t>Meyer/Marie Elizabeth</t>
  </si>
  <si>
    <t xml:space="preserve">3710230	</t>
  </si>
  <si>
    <t xml:space="preserve">-58398328	</t>
  </si>
  <si>
    <t xml:space="preserve">999225723026419	</t>
  </si>
  <si>
    <t>[华盛顿]州广场酒店(State Plaza Hotel)(77368844)</t>
  </si>
  <si>
    <t>豪华两张大号床房&lt;2人入住&gt;</t>
  </si>
  <si>
    <t>HE/WANXIN,WEI/CAIXIA</t>
  </si>
  <si>
    <t xml:space="preserve">3714270	</t>
  </si>
  <si>
    <t xml:space="preserve">489298066584	</t>
  </si>
  <si>
    <t xml:space="preserve">999225724255736	</t>
  </si>
  <si>
    <t>[里昂]里昂中心蒙普莱斯尔民宿酒店(B&amp;B Hotel Lyon Centre Monplaisir)(80331885)</t>
  </si>
  <si>
    <t>双人床房&lt;2人入住&gt;&lt;不退款&gt;</t>
  </si>
  <si>
    <t>MACALOU/BINTOU</t>
  </si>
  <si>
    <t xml:space="preserve">3714527	</t>
  </si>
  <si>
    <t xml:space="preserve">SH17129469	</t>
  </si>
  <si>
    <t xml:space="preserve">999225724747764	</t>
  </si>
  <si>
    <t>[基韦斯特]花园酒店(The Gardens Hotel)(90358633)</t>
  </si>
  <si>
    <t>园林空间&lt;2人入住&gt;&lt;不退款&gt;&lt;早餐&gt;</t>
  </si>
  <si>
    <t>DIAO/HONGYU,Shi/Pengwei</t>
  </si>
  <si>
    <t xml:space="preserve">3714706	</t>
  </si>
  <si>
    <t xml:space="preserve">102832276	</t>
  </si>
  <si>
    <t xml:space="preserve">999225724937952	</t>
  </si>
  <si>
    <t>[布拉格]雅尔塔精品酒店(Jalta Boutique Hotel)(55745291)</t>
  </si>
  <si>
    <t>Tapia Perez/Daniel</t>
  </si>
  <si>
    <t xml:space="preserve">3714747	</t>
  </si>
  <si>
    <t xml:space="preserve">785206	</t>
  </si>
  <si>
    <t xml:space="preserve">999225725184915	</t>
  </si>
  <si>
    <t>[马拉科夫]巴黎马拉科夫世博园家庭旅馆酒店(B&amp;B Hotel Paris Malakoff Parc des Expositions)(80331426)</t>
  </si>
  <si>
    <t>双人间&lt;2人入住&gt;&lt;不退款&gt;</t>
  </si>
  <si>
    <t>OGURLU/HALIS</t>
  </si>
  <si>
    <t xml:space="preserve">3714829	</t>
  </si>
  <si>
    <t xml:space="preserve">999225725509529	</t>
  </si>
  <si>
    <t>[纽约]西35街希尔顿花园旅馆(Hilton Garden Inn West 35th Street)(91595308)</t>
  </si>
  <si>
    <t>特大床房&lt;2人入住&gt;</t>
  </si>
  <si>
    <t>YU/HEHAN,WANG/XINYUAN</t>
  </si>
  <si>
    <t xml:space="preserve">3714951	</t>
  </si>
  <si>
    <t xml:space="preserve">999225725848814	</t>
  </si>
  <si>
    <t>[比雷埃夫斯]安尼塔酒店(Anita Hotel)(55733284)</t>
  </si>
  <si>
    <t>双人间或双床间&lt;2人入住&gt;&lt;不退款&gt;</t>
  </si>
  <si>
    <t>Bensimon/Sarah</t>
  </si>
  <si>
    <t xml:space="preserve">3715155	</t>
  </si>
  <si>
    <t xml:space="preserve">116653	</t>
  </si>
  <si>
    <t xml:space="preserve">999225734099200	</t>
  </si>
  <si>
    <t>[曼谷]曼谷沙吞路耐拉提瓦斯公寓酒店(The Narathiwas Hotel &amp; Residence Sathorn Bangkok)(55720075)</t>
  </si>
  <si>
    <t>两卧室套房&lt;2人入住&gt;&lt;不退款&gt;</t>
  </si>
  <si>
    <t>Shi/Zhenggang</t>
  </si>
  <si>
    <t xml:space="preserve">3716315	</t>
  </si>
  <si>
    <t xml:space="preserve">999225737378999	</t>
  </si>
  <si>
    <t>[佛罗伦萨]蒙特贝罗宫(Palazzo Montebello)(96443909)</t>
  </si>
  <si>
    <t>豪华双人房&lt;2人入住&gt;&lt;不退款&gt;</t>
  </si>
  <si>
    <t>haidar/jihan</t>
  </si>
  <si>
    <t xml:space="preserve">3717149	</t>
  </si>
  <si>
    <t xml:space="preserve">999225738123297	</t>
  </si>
  <si>
    <t>[巴黎]巴黎共和皇冠假日酒店 - IHG 旗下酒店(Crowne Plaza Paris République, an IHG Hotel)(55439252)</t>
  </si>
  <si>
    <t>客房&lt;2人入住&gt;&lt;不退款&gt;</t>
  </si>
  <si>
    <t>WANG/YEHUAI</t>
  </si>
  <si>
    <t xml:space="preserve">3717262	</t>
  </si>
  <si>
    <t xml:space="preserve">64189281	</t>
  </si>
  <si>
    <t xml:space="preserve">999225738770973	</t>
  </si>
  <si>
    <t>[克利希]欧洲法义公寓式酒店及水疗(Hotel Residence Europe &amp; Spa)(80330740)</t>
  </si>
  <si>
    <t>经典双人床房&lt;2人入住&gt;&lt;不退款&gt;&lt;早餐&gt;</t>
  </si>
  <si>
    <t>EBOA MBANGUE/CELIA</t>
  </si>
  <si>
    <t xml:space="preserve">3717380	</t>
  </si>
  <si>
    <t xml:space="preserve">904025191	</t>
  </si>
  <si>
    <t xml:space="preserve">999225748800128	</t>
  </si>
  <si>
    <t>LANE/KHELA</t>
  </si>
  <si>
    <t xml:space="preserve">3720302	</t>
  </si>
  <si>
    <t xml:space="preserve">999225757946537	</t>
  </si>
  <si>
    <t>[首尔]宜必思仁寺洞大使酒店(Ibis Ambassador Insadong)(55872222)</t>
  </si>
  <si>
    <t>标准双人房&lt;2人入住&gt;</t>
  </si>
  <si>
    <t>ONG/HUISHAN</t>
  </si>
  <si>
    <t xml:space="preserve">3721523	</t>
  </si>
  <si>
    <t xml:space="preserve">报客人姓名办理入住	</t>
  </si>
  <si>
    <t xml:space="preserve">999225776711231	</t>
  </si>
  <si>
    <t>[加勒]亚洲休闲乐格丽酒店(Le Grand Galle by Asia Leisure)(55280549)</t>
  </si>
  <si>
    <t>超级豪华双人房&lt;2人入住&gt;&lt;早餐&gt;</t>
  </si>
  <si>
    <t>Sharma/Avin,Sharma/Avin</t>
  </si>
  <si>
    <t xml:space="preserve">3725200	</t>
  </si>
  <si>
    <t xml:space="preserve">79690	</t>
  </si>
  <si>
    <t xml:space="preserve">999225777958469	</t>
  </si>
  <si>
    <t>[罗马]朗格塔维尔套房酒店(Lungotevere Suite)(90361700)</t>
  </si>
  <si>
    <t>双人床房带露台&lt;2人入住&gt;</t>
  </si>
  <si>
    <t>Zhong/Tao</t>
  </si>
  <si>
    <t xml:space="preserve">3725348	</t>
  </si>
  <si>
    <t xml:space="preserve">9520292	</t>
  </si>
  <si>
    <t xml:space="preserve">999225788683340	</t>
  </si>
  <si>
    <t>[首尔]First Stay酒店(First Stay Hotel)(56196282)</t>
  </si>
  <si>
    <t>BAEK/YEON HEE</t>
  </si>
  <si>
    <t xml:space="preserve">3727838	</t>
  </si>
  <si>
    <t xml:space="preserve">999225790579559	</t>
  </si>
  <si>
    <t>[巴黎]品客酒店(Pink Hotel)(91595733)</t>
  </si>
  <si>
    <t>TARANCON/EVA</t>
  </si>
  <si>
    <t xml:space="preserve">3728513	</t>
  </si>
  <si>
    <t xml:space="preserve">999225794139335	</t>
  </si>
  <si>
    <t>[巴厘岛]巴厘岛机场希尔顿花园酒店(Hilton Garden Inn Bali Ngurah Rai Airport)(55290459)</t>
  </si>
  <si>
    <t>双床房&lt;2人入住&gt;</t>
  </si>
  <si>
    <t>Jin/Lei</t>
  </si>
  <si>
    <t xml:space="preserve">3729649	</t>
  </si>
  <si>
    <t xml:space="preserve">HID-6P3Q754C+GC-E00	</t>
  </si>
  <si>
    <t xml:space="preserve">999225797461817	</t>
  </si>
  <si>
    <t>[普吉岛]普吉岛美林海滩万豪度假酒店(Phuket Marriott Resort &amp; Spa, Merlin Beach)(55289729)</t>
  </si>
  <si>
    <t>Deluxe Pool View King, Guest room, 1 King, Pool view, Balcony&lt;2人入住&gt;&lt;早餐&gt;</t>
  </si>
  <si>
    <t>WU/KAI</t>
  </si>
  <si>
    <t xml:space="preserve">3729928	</t>
  </si>
  <si>
    <t xml:space="preserve">86766367	</t>
  </si>
  <si>
    <t xml:space="preserve">999225802490356	</t>
  </si>
  <si>
    <t>[纽约]亚洲酒店 - 法拉盛(Asiatic Hotel - Flushing)(55320902)</t>
  </si>
  <si>
    <t>标准舒适房(特大床)&lt;2人入住&gt;&lt;早餐&gt;</t>
  </si>
  <si>
    <t>ZHAO/JUNHUI,ZHAO/YUZHE,WANG/LIFANG,LIU/YAN</t>
  </si>
  <si>
    <t xml:space="preserve">3730870	</t>
  </si>
  <si>
    <t xml:space="preserve">999225809670934	</t>
  </si>
  <si>
    <t>[格拉纳达]格拉纳达中心酒店(Hotel Granada Center)(55290006)</t>
  </si>
  <si>
    <t>标准房&lt;2人入住&gt;&lt;不退款&gt;</t>
  </si>
  <si>
    <t>SUN/LU,JI/YIXIU</t>
  </si>
  <si>
    <t xml:space="preserve">3732374	</t>
  </si>
  <si>
    <t xml:space="preserve">61466804	</t>
  </si>
  <si>
    <t xml:space="preserve">999225812280395	</t>
  </si>
  <si>
    <t>[迪拜]迪拜H酒店(The H Dubai)(69451976)</t>
  </si>
  <si>
    <t>ZHANG/XIAOYUE,XUE/CHANG</t>
  </si>
  <si>
    <t xml:space="preserve">3733056	</t>
  </si>
  <si>
    <t xml:space="preserve">999225841527085	</t>
  </si>
  <si>
    <t>[普吉岛]芭东海滩贝斯特韦斯特酒店(Best Western Patong Beach)(55280365)</t>
  </si>
  <si>
    <t>1 Queen Bed, Non-Smoking, Superior Room&lt;2人入住&gt;&lt;不退款&gt;</t>
  </si>
  <si>
    <t>ZHOU/JIAYI,YU/BO</t>
  </si>
  <si>
    <t xml:space="preserve">3738233	</t>
  </si>
  <si>
    <t xml:space="preserve">DEB230805191923799	</t>
  </si>
  <si>
    <t xml:space="preserve">999225842030265	</t>
  </si>
  <si>
    <t>[首尔]首尔康莱德酒店(Conrad Seoul)(89919289)</t>
  </si>
  <si>
    <t>河景尊贵特大床房&lt;2人入住&gt;&lt;不退款&gt;</t>
  </si>
  <si>
    <t>CAI/QINGQING</t>
  </si>
  <si>
    <t xml:space="preserve">3738289	</t>
  </si>
  <si>
    <t xml:space="preserve">999225843089981	</t>
  </si>
  <si>
    <t>[萨各夫雷纳]阿维尼达热带酒店(Hotel Avenida Tropical by Bossh Hotels)(110042391)</t>
  </si>
  <si>
    <t>高级双人间&lt;2人入住&gt;&lt;早餐&gt;</t>
  </si>
  <si>
    <t>Vinuesa Bustos/Ignacio</t>
  </si>
  <si>
    <t xml:space="preserve">3738567	</t>
  </si>
  <si>
    <t xml:space="preserve">999225843820319	</t>
  </si>
  <si>
    <t>[牛汝莪]槟城优酒店(U Hotel Penang)(55812448)</t>
  </si>
  <si>
    <t>土星特大床房（豪华大床房）&lt;1人入住&gt;&lt;不退款&gt;</t>
  </si>
  <si>
    <t>JONG/NYAN SIN</t>
  </si>
  <si>
    <t xml:space="preserve">3738743	</t>
  </si>
  <si>
    <t xml:space="preserve">3751064ce494e0d965	</t>
  </si>
  <si>
    <t xml:space="preserve">999225844499944	</t>
  </si>
  <si>
    <t>[阿加迪尔]阿加迪尔皇家海市蜃楼酒店(Royal Mirage Agadir)(110036423)</t>
  </si>
  <si>
    <t>GELSTHORPE/JASON</t>
  </si>
  <si>
    <t xml:space="preserve">3738806	</t>
  </si>
  <si>
    <t xml:space="preserve">R633207456	</t>
  </si>
  <si>
    <t xml:space="preserve">999225845610036	</t>
  </si>
  <si>
    <t>高级房&lt;2人入住&gt;&lt;不退款&gt;&lt;早餐&gt;</t>
  </si>
  <si>
    <t>SUN/HAIHONG,SUN/SWAN SIWAN</t>
  </si>
  <si>
    <t xml:space="preserve">3739098	</t>
  </si>
  <si>
    <t xml:space="preserve">999225848683840	</t>
  </si>
  <si>
    <t>[马德里]巴拉哈斯参议员酒店(Senator Barajas)(55598847)</t>
  </si>
  <si>
    <t>双人房&lt;2人入住&gt;&lt;不退款&gt;</t>
  </si>
  <si>
    <t>perez/roberto,perez/roberto,perez/roberto,perez/roberto</t>
  </si>
  <si>
    <t xml:space="preserve">3739856	</t>
  </si>
  <si>
    <t xml:space="preserve">999225848813699	</t>
  </si>
  <si>
    <t>[索阿韦]罗克西广场酒店(Hotel Roxy Plaza)(110037197)</t>
  </si>
  <si>
    <t>经典双人间&lt;2人入住&gt;&lt;不退款&gt;&lt;早餐&gt;</t>
  </si>
  <si>
    <t>SINGH/SIMRANJIT</t>
  </si>
  <si>
    <t xml:space="preserve">3739898	</t>
  </si>
  <si>
    <t xml:space="preserve">SH17204427	</t>
  </si>
  <si>
    <t xml:space="preserve">999225849667130	</t>
  </si>
  <si>
    <t>[巴黎]巴蒂纽勒17住宿加早餐酒店(B&amp;B HOTEL Paris 17 Batignolles)(55639820)</t>
  </si>
  <si>
    <t>标准客房&lt;2人入住&gt;&lt;不退款&gt;</t>
  </si>
  <si>
    <t>HUANG/BANGJING,WU/MIN</t>
  </si>
  <si>
    <t xml:space="preserve">3740138	</t>
  </si>
  <si>
    <t xml:space="preserve">999225851519622	</t>
  </si>
  <si>
    <t>zhang/hongjie</t>
  </si>
  <si>
    <t xml:space="preserve">3740578	</t>
  </si>
  <si>
    <t xml:space="preserve">8363982	</t>
  </si>
  <si>
    <t xml:space="preserve">999225851521867	</t>
  </si>
  <si>
    <t>[北海]芬芳酒店(Aroma Hotel)(90402224)</t>
  </si>
  <si>
    <t>甄选豪华特大床房&lt;2人入住&gt;&lt;不退款&gt;</t>
  </si>
  <si>
    <t>XUELI/CHEN XUE LI</t>
  </si>
  <si>
    <t xml:space="preserve">3740579	</t>
  </si>
  <si>
    <t xml:space="preserve">999225852155369	</t>
  </si>
  <si>
    <t>豪华城景双人房两张床&lt;2人入住&gt;</t>
  </si>
  <si>
    <t>ZHU/RUIFEN,WU/HAIBO</t>
  </si>
  <si>
    <t xml:space="preserve">3740808	</t>
  </si>
  <si>
    <t xml:space="preserve">441072675 - 1691296119043223	</t>
  </si>
  <si>
    <t xml:space="preserve">999225852183004	</t>
  </si>
  <si>
    <t>精致套房&lt;2人入住&gt;</t>
  </si>
  <si>
    <t>ZENG/RONG,WU/YUNQIU</t>
  </si>
  <si>
    <t xml:space="preserve">3740813	</t>
  </si>
  <si>
    <t xml:space="preserve">441073005 - 1691296232059259	</t>
  </si>
  <si>
    <t xml:space="preserve">999225856524725	</t>
  </si>
  <si>
    <t>[普吉岛]美地概念酒店(Metadee Concept Hotel)(55270331)</t>
  </si>
  <si>
    <t>精致套房带露台&lt;2人入住&gt;&lt;不退款&gt;&lt;早餐&gt;</t>
  </si>
  <si>
    <t>KRUBNER/PAVEL</t>
  </si>
  <si>
    <t xml:space="preserve">3741286	</t>
  </si>
  <si>
    <t xml:space="preserve">17388	</t>
  </si>
  <si>
    <t xml:space="preserve">999225858393804	</t>
  </si>
  <si>
    <t>[依斯干达公主城]特立尼达公主港套房酒店(Trinidad Suites Puteri Harbour)(94358580)</t>
  </si>
  <si>
    <t>至尊工作室&lt;2人入住&gt;&lt;不退款&gt;&lt;早餐&gt;</t>
  </si>
  <si>
    <t>ROSMAN/LINDA</t>
  </si>
  <si>
    <t xml:space="preserve">3741493	</t>
  </si>
  <si>
    <t xml:space="preserve">17772	</t>
  </si>
  <si>
    <t xml:space="preserve">999225859660126	</t>
  </si>
  <si>
    <t>KATUTA/ELIE</t>
  </si>
  <si>
    <t xml:space="preserve">3741688	</t>
  </si>
  <si>
    <t xml:space="preserve">999225859765275	</t>
  </si>
  <si>
    <t>Cho/Sung Woo</t>
  </si>
  <si>
    <t xml:space="preserve">3741702	</t>
  </si>
  <si>
    <t xml:space="preserve">441114965 - 1691309686044500	</t>
  </si>
  <si>
    <t xml:space="preserve">999225861527458	</t>
  </si>
  <si>
    <t>[梅兰]NH日内瓦机场酒店(NH Geneva Airport Hotel)(55799393)</t>
  </si>
  <si>
    <t>大床房&lt;2人入住&gt;&lt;不退款&gt;</t>
  </si>
  <si>
    <t>Aliya/Meher,Abu/Rayhan</t>
  </si>
  <si>
    <t xml:space="preserve">3742029	</t>
  </si>
  <si>
    <t xml:space="preserve">0120321572	</t>
  </si>
  <si>
    <t xml:space="preserve">999225862507455	</t>
  </si>
  <si>
    <t>[釜山]Felix by STX(Felix by Stx Hotel &amp; Suite)(109178158)</t>
  </si>
  <si>
    <t>Deluxe Suite Twin&lt;2人入住&gt;</t>
  </si>
  <si>
    <t>YANG/LIPING</t>
  </si>
  <si>
    <t xml:space="preserve">3742273	</t>
  </si>
  <si>
    <t xml:space="preserve">441145755-1691318144029373	</t>
  </si>
  <si>
    <t xml:space="preserve">999225869114060	</t>
  </si>
  <si>
    <t>[吉隆坡]吉隆坡豪亚酒店式公寓 - 远东酒店集团旗下(Oasia Suites Kuala Lumpur by Far East Hospitality)(55465407)</t>
  </si>
  <si>
    <t>一卧室尊贵房&lt;2人入住&gt;&lt;不退款&gt;</t>
  </si>
  <si>
    <t>HUANG/XIULING,ZHONG/XIN</t>
  </si>
  <si>
    <t xml:space="preserve">3744039	</t>
  </si>
  <si>
    <t xml:space="preserve">999225869548488	</t>
  </si>
  <si>
    <t>[洛杉矶]洛杉矶国际机场索内斯塔酒店(Sonesta Los Angeles Airport LAX)(55299106)</t>
  </si>
  <si>
    <t>Deluxe Two Doubles&lt;2人入住&gt;&lt;不退款&gt;</t>
  </si>
  <si>
    <t>DICKERSON/TIMOTHY DOYLE</t>
  </si>
  <si>
    <t xml:space="preserve">3744199	</t>
  </si>
  <si>
    <t xml:space="preserve">999225264005780	</t>
  </si>
  <si>
    <t>[曼谷]曼谷素坤逸卡尔顿酒店(Carlton Hotel Bangkok Sukhumvit)(68545237)</t>
  </si>
  <si>
    <t>豪华间&lt;2人入住&gt;</t>
  </si>
  <si>
    <t>LU/YILI,CHENG/HONG</t>
  </si>
  <si>
    <t xml:space="preserve">3622007	</t>
  </si>
  <si>
    <t xml:space="preserve">9141922703110	</t>
  </si>
  <si>
    <t xml:space="preserve">999225873038221	</t>
  </si>
  <si>
    <t>Premier Double Suite Room&lt;2人入住&gt;</t>
  </si>
  <si>
    <t>Seo/Yuri</t>
  </si>
  <si>
    <t xml:space="preserve">3745193	</t>
  </si>
  <si>
    <t xml:space="preserve">441404505-1691381406070208	</t>
  </si>
  <si>
    <t xml:space="preserve">999225881273611	</t>
  </si>
  <si>
    <t>[阿纳海姆]阿纳海姆度假村区索内斯塔酒店(Sonesta Anaheim Resort Area)(55872353)</t>
  </si>
  <si>
    <t>豪华特大床房&lt;2人入住&gt;&lt;不退款&gt;</t>
  </si>
  <si>
    <t>Kim/Eun</t>
  </si>
  <si>
    <t xml:space="preserve">3746250	</t>
  </si>
  <si>
    <t xml:space="preserve">999225889814501	</t>
  </si>
  <si>
    <t>[洛格罗尼奥]洛格罗诺公园酒店(Hotel Logroño Parque)(56140394)</t>
  </si>
  <si>
    <t>标准双床房&lt;2人入住&gt;&lt;不退款&gt;</t>
  </si>
  <si>
    <t>Serra Manclus/Antoni</t>
  </si>
  <si>
    <t xml:space="preserve">3748086	</t>
  </si>
  <si>
    <t xml:space="preserve">-63402226	</t>
  </si>
  <si>
    <t xml:space="preserve">999225890181326	</t>
  </si>
  <si>
    <t>[Simpang Kanan]峇株巴辖峰会西格尼酒店(Summit Signature Hotel Batu Pahat)(69451796)</t>
  </si>
  <si>
    <t>高级双床间&lt;2人入住&gt;&lt;早餐&gt;</t>
  </si>
  <si>
    <t>MOHD NOR/MOHD AMRAM</t>
  </si>
  <si>
    <t xml:space="preserve">3748257	</t>
  </si>
  <si>
    <t xml:space="preserve">|63423084	</t>
  </si>
  <si>
    <t xml:space="preserve">999225892366393	</t>
  </si>
  <si>
    <t>[德纳姆斯普林斯]德纳姆斯普林斯/巴顿鲁治温德姆旅程卡罗姆旅客之家(Carom Inn a Travelodge by Wyndham Denham Springs-Baton Rouge)(90367363)</t>
  </si>
  <si>
    <t>JOHNSON/JOHNNY</t>
  </si>
  <si>
    <t xml:space="preserve">3748921	</t>
  </si>
  <si>
    <t xml:space="preserve">91419EE001679	</t>
  </si>
  <si>
    <t xml:space="preserve">999225892591743	</t>
  </si>
  <si>
    <t>[吉隆坡]科穆勒生活酒店(Komune Living)(68031165)</t>
  </si>
  <si>
    <t>思想家一室房二号&lt;2人入住&gt;&lt;不退款&gt;</t>
  </si>
  <si>
    <t>KAMARUZAMAN/LAILA AISYAH</t>
  </si>
  <si>
    <t xml:space="preserve">3749004	</t>
  </si>
  <si>
    <t xml:space="preserve">1027373657	</t>
  </si>
  <si>
    <t xml:space="preserve">999225899973907	</t>
  </si>
  <si>
    <t>[圣何塞]圣何塞希尔顿逸林酒店(DoubleTree by Hilton San Jose)(55872478)</t>
  </si>
  <si>
    <t>两张大床房(带阳台)&lt;2人入住&gt;</t>
  </si>
  <si>
    <t>SHA/JIN,Huang/Haohan</t>
  </si>
  <si>
    <t xml:space="preserve">3750076	</t>
  </si>
  <si>
    <t xml:space="preserve">85540396	</t>
  </si>
  <si>
    <t xml:space="preserve">999225556292448	</t>
  </si>
  <si>
    <t>[巴厘岛]里尼酒店(Rini Hotel)(96313728)</t>
  </si>
  <si>
    <t>标准房(风扇)&lt;2人入住&gt;&lt;早餐&gt;</t>
  </si>
  <si>
    <t>ZHANG/LI</t>
  </si>
  <si>
    <t xml:space="preserve">3679243	</t>
  </si>
  <si>
    <t xml:space="preserve">|54151019	</t>
  </si>
  <si>
    <t xml:space="preserve">999225902349614	</t>
  </si>
  <si>
    <t>[安赫莱斯]安格里斯帕乐思酒店(Angeles Palace Hotel)(110129105)</t>
  </si>
  <si>
    <t>KWON/TAE KEON</t>
  </si>
  <si>
    <t xml:space="preserve">3750511	</t>
  </si>
  <si>
    <t xml:space="preserve">63924021	</t>
  </si>
  <si>
    <t xml:space="preserve">999225905702234	</t>
  </si>
  <si>
    <t>[博洛尼亚]The Social Hub Bologna(109174409)</t>
  </si>
  <si>
    <t>Moreau/Angele</t>
  </si>
  <si>
    <t xml:space="preserve">3751181	</t>
  </si>
  <si>
    <t xml:space="preserve">999225906679853	</t>
  </si>
  <si>
    <t>[曼谷]阿特里姆曼谷美居大酒店(Grand Mercure Bangkok Atrium)(55665998)</t>
  </si>
  <si>
    <t>SURI/ANUJ</t>
  </si>
  <si>
    <t xml:space="preserve">3751421	</t>
  </si>
  <si>
    <t xml:space="preserve">4926949097543670213	</t>
  </si>
  <si>
    <t xml:space="preserve">999225913349896	</t>
  </si>
  <si>
    <t>[华城市]新罗东滩住宿酒店(Shilla Stay Dongtan)(55967876)</t>
  </si>
  <si>
    <t>标准大床城景房&lt;2人入住&gt;</t>
  </si>
  <si>
    <t>KOO/MYUNGSEO</t>
  </si>
  <si>
    <t xml:space="preserve">3753194	</t>
  </si>
  <si>
    <t xml:space="preserve">-64129463	</t>
  </si>
  <si>
    <t xml:space="preserve">999225913427227	</t>
  </si>
  <si>
    <t>[芝加哥]奥黑尔区假日酒店(Holiday Inn O'Hare Area, an IHG Hotel)(55799145)</t>
  </si>
  <si>
    <t>YANG/HAOZHE,YANG/JUN</t>
  </si>
  <si>
    <t xml:space="preserve">3753208	</t>
  </si>
  <si>
    <t xml:space="preserve">23215273	</t>
  </si>
  <si>
    <t xml:space="preserve">999225915346252	</t>
  </si>
  <si>
    <t>[韦斯卡]佩德罗德阿拉贡酒店(Hotel Pedro I de Aragon 4 Estrellas Superior)(55299718)</t>
  </si>
  <si>
    <t>DOUBLE/TWIN STANDARD&lt;2人入住&gt;&lt;不退款&gt;</t>
  </si>
  <si>
    <t>Cajo Lopez/Antonio</t>
  </si>
  <si>
    <t xml:space="preserve">3753766	</t>
  </si>
  <si>
    <t xml:space="preserve">14425920	</t>
  </si>
  <si>
    <t xml:space="preserve">999225916583954	</t>
  </si>
  <si>
    <t>JODARKERRACHI/NADIA,EL FTOUH/HAMZA</t>
  </si>
  <si>
    <t xml:space="preserve">3754223	</t>
  </si>
  <si>
    <t xml:space="preserve">71592	</t>
  </si>
  <si>
    <t xml:space="preserve">999225916585785	</t>
  </si>
  <si>
    <t>[曼谷]曼谷贵都酒店(S Ratchada Hotel Bangkok)(100679738)</t>
  </si>
  <si>
    <t>超级房（带浴缸）&lt;2人入住&gt;&lt;不退款&gt;</t>
  </si>
  <si>
    <t>JIA/LIPING,BI/CONGSHUAI</t>
  </si>
  <si>
    <t xml:space="preserve">3754226	</t>
  </si>
  <si>
    <t xml:space="preserve">999225935581923	</t>
  </si>
  <si>
    <t>[芭堤雅]芭堤雅自然海滩酒店(Natural Beach Hotel Pattaya)(55573130)</t>
  </si>
  <si>
    <t>经典双人间&lt;2人入住&gt;&lt;不退款&gt;</t>
  </si>
  <si>
    <t>FENG/YUXIA</t>
  </si>
  <si>
    <t xml:space="preserve">3756662	</t>
  </si>
  <si>
    <t xml:space="preserve">999225935593691	</t>
  </si>
  <si>
    <t>ABATINO/ALESSANDRO PIO,LAPICCIRELLA/CARMELA PIA</t>
  </si>
  <si>
    <t xml:space="preserve">3756665	</t>
  </si>
  <si>
    <t xml:space="preserve">64689449	</t>
  </si>
  <si>
    <t xml:space="preserve">999225613510421	</t>
  </si>
  <si>
    <t>MA/BOYA</t>
  </si>
  <si>
    <t xml:space="preserve">3690581	</t>
  </si>
  <si>
    <t xml:space="preserve">999225765508273	</t>
  </si>
  <si>
    <t>[华盛顿]Citizenm Washington DC Capitol(110241655)</t>
  </si>
  <si>
    <t>LIN/CHINGHSUAN</t>
  </si>
  <si>
    <t xml:space="preserve">3723239	</t>
  </si>
  <si>
    <t xml:space="preserve">WCA-FX54334	</t>
  </si>
  <si>
    <t xml:space="preserve">25935890665	</t>
  </si>
  <si>
    <t>[纽黑文]纽黑文酒店(New Haven Hotel)(55745338)</t>
  </si>
  <si>
    <t>LI/YING</t>
  </si>
  <si>
    <t xml:space="preserve">3756862	</t>
  </si>
  <si>
    <t xml:space="preserve">39113SE037587	</t>
  </si>
  <si>
    <t xml:space="preserve">999225936308406	</t>
  </si>
  <si>
    <t>[克拉科夫]克拉特夫卡兹米尔三世酒店(Puro Kraków Kazimierz)(55779786)</t>
  </si>
  <si>
    <t>经典双人房, 1 张大床, 独立浴室&lt;2人入住&gt;&lt;不退款&gt;&lt;早餐&gt;</t>
  </si>
  <si>
    <t>Calnaras/Justas</t>
  </si>
  <si>
    <t xml:space="preserve">3756973	</t>
  </si>
  <si>
    <t xml:space="preserve">71872411	</t>
  </si>
  <si>
    <t xml:space="preserve">999225937399226	</t>
  </si>
  <si>
    <t>[巴厘岛]萨提卡塞米亚克酒店(Hotel Santika Seminyak)(55841800)</t>
  </si>
  <si>
    <t>高级房(双床)&lt;2人入住&gt;&lt;不退款&gt;&lt;早餐&gt;</t>
  </si>
  <si>
    <t>FENG/JINHAO,LIU/JIANGHE</t>
  </si>
  <si>
    <t xml:space="preserve">3757550	</t>
  </si>
  <si>
    <t xml:space="preserve">77312	</t>
  </si>
  <si>
    <t xml:space="preserve">999225939787126	</t>
  </si>
  <si>
    <t>TSE/YUK LUNG</t>
  </si>
  <si>
    <t xml:space="preserve">3758669	</t>
  </si>
  <si>
    <t xml:space="preserve">HBD-676167-321-6399206	</t>
  </si>
  <si>
    <t xml:space="preserve">999225939971619	</t>
  </si>
  <si>
    <t>[吉隆坡]吉隆坡希尔顿花园酒店北店(Hilton Garden Inn Kuala Lumpur - North)(55299338)</t>
  </si>
  <si>
    <t>奢华客房, 1 张大床&lt;2人入住&gt;</t>
  </si>
  <si>
    <t>XU/QIANQIAN</t>
  </si>
  <si>
    <t xml:space="preserve">3758889	</t>
  </si>
  <si>
    <t xml:space="preserve">HMY-6PM35M7X+Q9-E00	</t>
  </si>
  <si>
    <t xml:space="preserve">999225940072442	</t>
  </si>
  <si>
    <t>[皮皮岛]假日酒店披披岛度假村(Phi Phi Holiday Resort)(90353822)</t>
  </si>
  <si>
    <t>海洋日落泳池别墅（中宾）（限住2成人）&lt;2人入住&gt;&lt;不退款&gt;&lt;早餐&gt;</t>
  </si>
  <si>
    <t>LIN/YISHAN,ZHOU/HONGQING</t>
  </si>
  <si>
    <t xml:space="preserve">3758964	</t>
  </si>
  <si>
    <t xml:space="preserve">HGUConf64920874	</t>
  </si>
  <si>
    <t xml:space="preserve">999225940104564	</t>
  </si>
  <si>
    <t>[旧金山]渔人码头智选假日酒店(Holiday Inn Express Hotel &amp; Suites Fisherman's Wharf, an IHG Hotel)(55861865)</t>
  </si>
  <si>
    <t>客房&lt;2人入住&gt;&lt;不退款&gt;&lt;早餐&gt;</t>
  </si>
  <si>
    <t>TORRALES/JULIO</t>
  </si>
  <si>
    <t xml:space="preserve">3758988	</t>
  </si>
  <si>
    <t xml:space="preserve">999225941341256	</t>
  </si>
  <si>
    <t>[拉斯维加斯]亨德森-拉斯维加斯舒适套房酒店(Comfort Inn &amp; Suites Henderson - Las Vegas)(89931494)</t>
  </si>
  <si>
    <t>大号床间 - 带两张大号床&lt;2人入住&gt;&lt;早餐&gt;</t>
  </si>
  <si>
    <t>Lindauer/William</t>
  </si>
  <si>
    <t xml:space="preserve">3759277	</t>
  </si>
  <si>
    <t xml:space="preserve">HUS-85863X56+MQ-E00	</t>
  </si>
  <si>
    <t xml:space="preserve">999225942258392	</t>
  </si>
  <si>
    <t>[底特律]热血车城娱乐场酒店(MotorCity Casino Hotel)(91544840)</t>
  </si>
  <si>
    <t>HENTZELL/DAVID CHARLES</t>
  </si>
  <si>
    <t xml:space="preserve">65139683	</t>
  </si>
  <si>
    <t xml:space="preserve">999225945236660	</t>
  </si>
  <si>
    <t>[塔吉格]马尼拉城堡香格里拉(Shangri-La The Fort, Manila)(55680278)</t>
  </si>
  <si>
    <t>豪华特大床客房&lt;2人入住&gt;&lt;不退款&gt;</t>
  </si>
  <si>
    <t>Wang/Jun</t>
  </si>
  <si>
    <t xml:space="preserve">3759774	</t>
  </si>
  <si>
    <t xml:space="preserve">HPH-7Q63H22W+WR-E00	</t>
  </si>
  <si>
    <t xml:space="preserve">999225945663995	</t>
  </si>
  <si>
    <t>Wang/Qihuiru,Wang/Qiyuqing</t>
  </si>
  <si>
    <t xml:space="preserve">3759871	</t>
  </si>
  <si>
    <t xml:space="preserve">25946984241	</t>
  </si>
  <si>
    <t>[伦敦]伦敦发电机酒店(Generator London)(56174662)</t>
  </si>
  <si>
    <t>Bed in a 8-13 bed Dorm  (Shared Bathroom)&lt;1人入住&gt;&lt;不退款&gt;</t>
  </si>
  <si>
    <t>ZHAO/BAOAN</t>
  </si>
  <si>
    <t xml:space="preserve">3760169	</t>
  </si>
  <si>
    <t xml:space="preserve">-65267810	</t>
  </si>
  <si>
    <t xml:space="preserve">999225949741234	</t>
  </si>
  <si>
    <t>[旧金山]豪生金门酒店(Howard Johnson by Wyndham San Francisco Marina District)(55768787)</t>
  </si>
  <si>
    <t>客房, 1 张特大床, 无烟房&lt;2人入住&gt;&lt;不退款&gt;&lt;早餐&gt;</t>
  </si>
  <si>
    <t>zhang/lingna,chen/yijie</t>
  </si>
  <si>
    <t xml:space="preserve">3760747	</t>
  </si>
  <si>
    <t xml:space="preserve">84223EE007479	</t>
  </si>
  <si>
    <t xml:space="preserve">999225952457563	</t>
  </si>
  <si>
    <t>[陶尔米纳]贝尔韦德瑞别墅酒店(Hotel Villa Belvedere)(91907676)</t>
  </si>
  <si>
    <t>经典客房, 1 张双人床或 2 张单人床, 阳台, 临海&lt;2人入住&gt;&lt;不退款&gt;&lt;早餐&gt;</t>
  </si>
  <si>
    <t>Perna /Damian</t>
  </si>
  <si>
    <t xml:space="preserve">3761380	</t>
  </si>
  <si>
    <t xml:space="preserve">OK_ERICSOFT	</t>
  </si>
  <si>
    <t xml:space="preserve">999225953102658	</t>
  </si>
  <si>
    <t>[清迈]OYO 1096 胜利者酒店(OYO 1096 Winner Inn Hotel)(90400876)</t>
  </si>
  <si>
    <t>高级双人床房&lt;2人入住&gt;&lt;不退款&gt;</t>
  </si>
  <si>
    <t>LIN/SONGFENG</t>
  </si>
  <si>
    <t xml:space="preserve">3761623	</t>
  </si>
  <si>
    <t xml:space="preserve">1078780922	</t>
  </si>
  <si>
    <t xml:space="preserve">999225954569297	</t>
  </si>
  <si>
    <t>[怡保]怡保麗閣酒店(Regalodge Hotel Ipoh)(55439677)</t>
  </si>
  <si>
    <t>甄选双人床房&lt;2人入住&gt;&lt;不退款&gt;&lt;早餐&gt;</t>
  </si>
  <si>
    <t>HAFEEZUL/WAN MOHD</t>
  </si>
  <si>
    <t xml:space="preserve">3762007	</t>
  </si>
  <si>
    <t xml:space="preserve">29285957	</t>
  </si>
  <si>
    <t xml:space="preserve">999225954719155	</t>
  </si>
  <si>
    <t>NAJAIBUT/CHALONGCHAI</t>
  </si>
  <si>
    <t xml:space="preserve">3762039	</t>
  </si>
  <si>
    <t xml:space="preserve">1078784850	</t>
  </si>
  <si>
    <t xml:space="preserve">999225957131696	</t>
  </si>
  <si>
    <t>[曼谷]曼谷巴伦酒店(Baron Residence Bangkok)(55547449)</t>
  </si>
  <si>
    <t>高级房 B&lt;2人入住&gt;&lt;不退款&gt;</t>
  </si>
  <si>
    <t>OONNOR/NATTACHA</t>
  </si>
  <si>
    <t xml:space="preserve">3762854	</t>
  </si>
  <si>
    <t xml:space="preserve">999225957562060	</t>
  </si>
  <si>
    <t>[新加坡]罗拔申码头河畔酒店(Riverside Hotel Robertson Quay Managed by The Ascott Limited)(55439309)</t>
  </si>
  <si>
    <t>LEE/SOOK KUEN</t>
  </si>
  <si>
    <t xml:space="preserve">3762932	</t>
  </si>
  <si>
    <t xml:space="preserve">9942152	</t>
  </si>
  <si>
    <t xml:space="preserve">999225974899337	</t>
  </si>
  <si>
    <t>[芭堤雅]阿伯酒店及公寓(Arbour Hotel and Residence)(100679580)</t>
  </si>
  <si>
    <t>城景豪华房&lt;2人入住&gt;&lt;不退款&gt;</t>
  </si>
  <si>
    <t>TIANGTAE/WEERAPAPA</t>
  </si>
  <si>
    <t xml:space="preserve">3763988	</t>
  </si>
  <si>
    <t xml:space="preserve">999225975742865	</t>
  </si>
  <si>
    <t>CHEN/CHONG</t>
  </si>
  <si>
    <t xml:space="preserve">3764262	</t>
  </si>
  <si>
    <t xml:space="preserve">9943961	</t>
  </si>
  <si>
    <t xml:space="preserve">999225975824126	</t>
  </si>
  <si>
    <t>[新山]新山凯贝丽酒店式服务公寓(Capri by Fraser Johor Bahru)(55572794)</t>
  </si>
  <si>
    <t>豪华特大床一室房&lt;2人入住&gt;&lt;不退款&gt;</t>
  </si>
  <si>
    <t>YONG/CHOY WEI</t>
  </si>
  <si>
    <t xml:space="preserve">3764288	</t>
  </si>
  <si>
    <t xml:space="preserve">93127920-1	</t>
  </si>
  <si>
    <t xml:space="preserve">999225976290714	</t>
  </si>
  <si>
    <t>[布达佩斯]布达佩斯纽约宫殿安纳塔拉酒店 - 立鼎世酒店集团(Anantara New York Palace Budapest - A Leading Hotel of The World)(55329349)</t>
  </si>
  <si>
    <t>高级客房&lt;2人入住&gt;&lt;不退款&gt;&lt;早餐&gt;</t>
  </si>
  <si>
    <t>QIAO/CHUAN</t>
  </si>
  <si>
    <t xml:space="preserve">3764549	</t>
  </si>
  <si>
    <t xml:space="preserve">120541401	</t>
  </si>
  <si>
    <t xml:space="preserve">999225976363626	</t>
  </si>
  <si>
    <t>[巴厘巴板]玛加拉斯达利酒店(Hotel Mega Lestari)(100679465)</t>
  </si>
  <si>
    <t>标准双床房&lt;2人入住&gt;&lt;不退款&gt;&lt;早餐&gt;</t>
  </si>
  <si>
    <t>LIU/QIUSHENG</t>
  </si>
  <si>
    <t xml:space="preserve">3764568	</t>
  </si>
  <si>
    <t xml:space="preserve">29297772	</t>
  </si>
  <si>
    <t xml:space="preserve">999225977015348	</t>
  </si>
  <si>
    <t>[雪邦]国际机场 KLIA-KLIA2途恩酒店(Tune Hotel KLIA-KLIA2)(60514018)</t>
  </si>
  <si>
    <t>双床房&lt;2人入住&gt;&lt;不退款&gt;&lt;早餐&gt;</t>
  </si>
  <si>
    <t>LI/CHUANWEI</t>
  </si>
  <si>
    <t xml:space="preserve">3764748	</t>
  </si>
  <si>
    <t xml:space="preserve">276420625	</t>
  </si>
  <si>
    <t xml:space="preserve">999225978766118	</t>
  </si>
  <si>
    <t>[吉隆坡]吉隆坡双威伟乐酒店(Sunway Velocity Hotel Kuala Lumpur)(55519600)</t>
  </si>
  <si>
    <t>YAN/MINGSHUI</t>
  </si>
  <si>
    <t xml:space="preserve">3765258	</t>
  </si>
  <si>
    <t xml:space="preserve">999225979695971	</t>
  </si>
  <si>
    <t>[纽约]布鲁克林酒店(The Tillary Hotel Brooklyn)(70394602)</t>
  </si>
  <si>
    <t>经典特大床房&lt;2人入住&gt;</t>
  </si>
  <si>
    <t>VANZYL/ERHARDT</t>
  </si>
  <si>
    <t xml:space="preserve">3765536	</t>
  </si>
  <si>
    <t xml:space="preserve">135950185	</t>
  </si>
  <si>
    <t xml:space="preserve">999225980826618	</t>
  </si>
  <si>
    <t>[西雅加达]热带套房大酒店(Grand Tropic Suites Hotel)(55402748)</t>
  </si>
  <si>
    <t>商务套房&lt;2人入住&gt;&lt;不退款&gt;</t>
  </si>
  <si>
    <t>KAO/CHIHWEN,LAY/YENI</t>
  </si>
  <si>
    <t xml:space="preserve">3765829	</t>
  </si>
  <si>
    <t xml:space="preserve">999225980888061	</t>
  </si>
  <si>
    <t>[悉尼]加冕酒店(Hotel Coronation)(110129332)</t>
  </si>
  <si>
    <t>大床套房&lt;2人入住&gt;&lt;不退款&gt;</t>
  </si>
  <si>
    <t>chong/ivan vern shen</t>
  </si>
  <si>
    <t xml:space="preserve">3765839	</t>
  </si>
  <si>
    <t xml:space="preserve">61792	</t>
  </si>
  <si>
    <t xml:space="preserve">999225981186078	</t>
  </si>
  <si>
    <t>[比格沃特]比格沃特 - 羚羊峡谷罗德威套房酒店(Rodeway Inn &amp; Suites Big Water - Antelope Canyon)(91812583)</t>
  </si>
  <si>
    <t>特大号床间&lt;2人入住&gt;</t>
  </si>
  <si>
    <t>Lin/Shaolin</t>
  </si>
  <si>
    <t xml:space="preserve">3765903	</t>
  </si>
  <si>
    <t xml:space="preserve">HUS-859C39C2+5J-E00	</t>
  </si>
  <si>
    <t xml:space="preserve">999225982069149	</t>
  </si>
  <si>
    <t>[龙仁市]艾雷酒店(Allee Hotel)(92030113)</t>
  </si>
  <si>
    <t>标准双床房 (Over 7 years old surcharge 10000 KRW)&lt;2人入住&gt;&lt;不退款&gt;</t>
  </si>
  <si>
    <t>GU/MISUK</t>
  </si>
  <si>
    <t xml:space="preserve">3766252	</t>
  </si>
  <si>
    <t xml:space="preserve">66006493	</t>
  </si>
  <si>
    <t xml:space="preserve">999225982159017	</t>
  </si>
  <si>
    <t>[雅典]雅典马里纳酒店(Marina Athens Hotel)(55861930)</t>
  </si>
  <si>
    <t>高级单人房&lt;1人入住&gt;&lt;不退款&gt;&lt;早餐&gt;</t>
  </si>
  <si>
    <t>Mayoral /Diego</t>
  </si>
  <si>
    <t xml:space="preserve">3766272	</t>
  </si>
  <si>
    <t xml:space="preserve">999225982718187	</t>
  </si>
  <si>
    <t>[八打灵再也]阿万特酒店(Avante Hotel)(103763329)</t>
  </si>
  <si>
    <t>HE/XIAOPING</t>
  </si>
  <si>
    <t xml:space="preserve">3766544	</t>
  </si>
  <si>
    <t xml:space="preserve">999225984026501	</t>
  </si>
  <si>
    <t>[普吉岛]邦涛海滩太阳之翼酒店(Sunwing Bangtao Beach)(55944756)</t>
  </si>
  <si>
    <t>皇家直通泳池工作室客房&lt;2人入住&gt;&lt;不退款&gt;</t>
  </si>
  <si>
    <t>GONG/MENGNAN</t>
  </si>
  <si>
    <t xml:space="preserve">3767113	</t>
  </si>
  <si>
    <t xml:space="preserve">-66066993	</t>
  </si>
  <si>
    <t xml:space="preserve">25985019799	</t>
  </si>
  <si>
    <t>[洛杉矶]USC 酒店(USC Hotel)(60480365)</t>
  </si>
  <si>
    <t>校园景两张双人床房&lt;2人入住&gt;&lt;不退款&gt;</t>
  </si>
  <si>
    <t>HOU/SHUDI</t>
  </si>
  <si>
    <t xml:space="preserve">3767675	</t>
  </si>
  <si>
    <t xml:space="preserve">5374SE196923	</t>
  </si>
  <si>
    <t xml:space="preserve">999225985230593	</t>
  </si>
  <si>
    <t>[曼谷]曼谷帕那空盛泰乐中心酒店(Centra by Centara Hotel Bangkok Phra Nakhon)(109174758)</t>
  </si>
  <si>
    <t>Twin room - Superior&lt;2人入住&gt;&lt;不退款&gt;</t>
  </si>
  <si>
    <t>HAN/YONGLAN,WANG/QUANDA,YANG/WANGFEN,XIANG/HAN,LONG/YINGWEN,DENG/SHUIZHEN</t>
  </si>
  <si>
    <t xml:space="preserve">3767744	</t>
  </si>
  <si>
    <t>38374SE030243</t>
  </si>
  <si>
    <t>38374SE030245</t>
  </si>
  <si>
    <t xml:space="preserve">38374SE030244	</t>
  </si>
  <si>
    <t xml:space="preserve">999225985230325	</t>
  </si>
  <si>
    <t>[乔治市]槟城长荣桂冠酒店(Evergreen Laurel Hotel Penang)(55451685)</t>
  </si>
  <si>
    <t>城景高级房&lt;2人入住&gt;&lt;不退款&gt;</t>
  </si>
  <si>
    <t>WIRYANTI/HILDA</t>
  </si>
  <si>
    <t xml:space="preserve">3767743	</t>
  </si>
  <si>
    <t xml:space="preserve">999225985792414	</t>
  </si>
  <si>
    <t>[卡塔尼亚]罗曼诺宫豪华酒店(Romano Palace Luxury Hotel)(55956509)</t>
  </si>
  <si>
    <t>经典房&lt;2人入住&gt;&lt;不退款&gt;&lt;早餐&gt;</t>
  </si>
  <si>
    <t>leone/concetto</t>
  </si>
  <si>
    <t xml:space="preserve">3767843	</t>
  </si>
  <si>
    <t xml:space="preserve">P66144471	</t>
  </si>
  <si>
    <t xml:space="preserve">999225988044843	</t>
  </si>
  <si>
    <t>[罗穆勒斯]底特律都会机场品质酒店(Quality Inn &amp; Suites Detroit Metro Airport)(55872289)</t>
  </si>
  <si>
    <t>大号床房-禁烟&lt;2人入住&gt;&lt;不退款&gt;&lt;早餐&gt;</t>
  </si>
  <si>
    <t>Nealy/Nakia</t>
  </si>
  <si>
    <t xml:space="preserve">3768103	</t>
  </si>
  <si>
    <t xml:space="preserve">999225988990654	</t>
  </si>
  <si>
    <t>[伯明翰]希尔顿伯明翰大街欢朋酒店(Hampton by Hilton Birmingham Broad Street)(55426513)</t>
  </si>
  <si>
    <t>大号床房（禁烟）&lt;2人入住&gt;&lt;不退款&gt;&lt;早餐&gt;</t>
  </si>
  <si>
    <t>WU/CHENGSEN</t>
  </si>
  <si>
    <t xml:space="preserve">3768170	</t>
  </si>
  <si>
    <t xml:space="preserve">HGB-9C4WF3GP+39-E00	</t>
  </si>
  <si>
    <t xml:space="preserve">999225989290620	</t>
  </si>
  <si>
    <t>标准大号床房&lt;2人入住&gt;</t>
  </si>
  <si>
    <t>GANASEKARAN/ANJANAH</t>
  </si>
  <si>
    <t xml:space="preserve">3768193	</t>
  </si>
  <si>
    <t xml:space="preserve">3058XHD614	</t>
  </si>
  <si>
    <t xml:space="preserve">999225990972169	</t>
  </si>
  <si>
    <t>[东京]THE KANZASHI 东京浅草(THE KANZASHI TOKYO ASAKUSA)(111414328)</t>
  </si>
  <si>
    <t>高级双床间 禁烟&lt;2人入住&gt;&lt;不退款&gt;</t>
  </si>
  <si>
    <t>WU/YUZHEN</t>
  </si>
  <si>
    <t xml:space="preserve">3768574	</t>
  </si>
  <si>
    <t xml:space="preserve">66234072	</t>
  </si>
  <si>
    <t xml:space="preserve">999225991039448	</t>
  </si>
  <si>
    <t>[博洛尼亚]卡弗尔酒店(Hotel Cavour)(90359771)</t>
  </si>
  <si>
    <t>标准双人房&lt;2人入住&gt;&lt;不退款&gt;&lt;早餐&gt;</t>
  </si>
  <si>
    <t>WENIGWIESER/LEO,AIGNER/HANNA</t>
  </si>
  <si>
    <t xml:space="preserve">3768837	</t>
  </si>
  <si>
    <t xml:space="preserve">1186074	</t>
  </si>
  <si>
    <t xml:space="preserve">999225992311451	</t>
  </si>
  <si>
    <t>[雷克雅未克]雷克雅未克格兰酒店(Hótel Reykjavík Grand)(55281425)</t>
  </si>
  <si>
    <t>中庭景双床房&lt;2人入住&gt;&lt;不退款&gt;</t>
  </si>
  <si>
    <t>ZHANG/WEIWEI</t>
  </si>
  <si>
    <t xml:space="preserve">3769076	</t>
  </si>
  <si>
    <t xml:space="preserve">71936701	</t>
  </si>
  <si>
    <t xml:space="preserve">999225992595297	</t>
  </si>
  <si>
    <t>[罗马]多莫斯海伦娜旅馆(Domus Helena)(110040373)</t>
  </si>
  <si>
    <t>标准双人或双床间&lt;2人入住&gt;&lt;不退款&gt;&lt;早餐&gt;</t>
  </si>
  <si>
    <t>LE/WEN,Chen/Le</t>
  </si>
  <si>
    <t xml:space="preserve">3769180	</t>
  </si>
  <si>
    <t xml:space="preserve">1691792727893	</t>
  </si>
  <si>
    <t xml:space="preserve">999225993347716	</t>
  </si>
  <si>
    <t>[拉斯维加斯]银七娱乐场酒店(Silver Sevens Hotel &amp; Casino)(55354761)</t>
  </si>
  <si>
    <t>Deluxe Double Queen&lt;2人入住&gt;&lt;不退款&gt;</t>
  </si>
  <si>
    <t>Bines/Allen</t>
  </si>
  <si>
    <t xml:space="preserve">3769345	</t>
  </si>
  <si>
    <t xml:space="preserve">-66494235	</t>
  </si>
  <si>
    <t xml:space="preserve">999225997200641	</t>
  </si>
  <si>
    <t>[普吉岛]海顿里拉瓦迪酒店 (Hyton Leelavadee)(Patong Leelavadee Phuket Hotel)(55831883)</t>
  </si>
  <si>
    <t>园景高级房&lt;2人入住&gt;&lt;不退款&gt;</t>
  </si>
  <si>
    <t>LI/Ming,WU/YAJUAN</t>
  </si>
  <si>
    <t xml:space="preserve">3770146	</t>
  </si>
  <si>
    <t xml:space="preserve">2332	</t>
  </si>
  <si>
    <t xml:space="preserve">999225997666824	</t>
  </si>
  <si>
    <t>[Oludeniz Mahallesi]绿色和平酒店(Green Peace Hotel)(90388597)</t>
  </si>
  <si>
    <t>双人间或双床间&lt;2人入住&gt;&lt;不退款&gt;&lt;早餐&gt;</t>
  </si>
  <si>
    <t>KHUSNULLIN/RUSTAM ZAKIULLOVICH</t>
  </si>
  <si>
    <t xml:space="preserve">3770224	</t>
  </si>
  <si>
    <t>|66603399</t>
  </si>
  <si>
    <t xml:space="preserve">66603404	</t>
  </si>
  <si>
    <t xml:space="preserve">999225998381485	</t>
  </si>
  <si>
    <t>Domke/Jakob</t>
  </si>
  <si>
    <t xml:space="preserve">3770369	</t>
  </si>
  <si>
    <t xml:space="preserve">999225999129462	</t>
  </si>
  <si>
    <t>YU/XIAOBO</t>
  </si>
  <si>
    <t xml:space="preserve">3770682	</t>
  </si>
  <si>
    <t xml:space="preserve">999226000803743	</t>
  </si>
  <si>
    <t>[济州市]海洋大酒店(Ocean Grand Hotel)(90402029)</t>
  </si>
  <si>
    <t>标准双人房&lt;2人入住&gt;&lt;不退款&gt;</t>
  </si>
  <si>
    <t>YANG/YE</t>
  </si>
  <si>
    <t xml:space="preserve">3771457	</t>
  </si>
  <si>
    <t xml:space="preserve">80247	</t>
  </si>
  <si>
    <t xml:space="preserve">999226001394894	</t>
  </si>
  <si>
    <t>[锡切斯]锡切斯桑威海滩高尔夫及Spa酒店(Sunway Playa Golf &amp; Spa Sitges)(55426561)</t>
  </si>
  <si>
    <t>高级海景房&lt;2人入住&gt;&lt;不退款&gt;&lt;早餐&gt;</t>
  </si>
  <si>
    <t>WU/MENGXI</t>
  </si>
  <si>
    <t xml:space="preserve">3771708	</t>
  </si>
  <si>
    <t xml:space="preserve">999226004702993	</t>
  </si>
  <si>
    <t>GAO/DUNBIN</t>
  </si>
  <si>
    <t xml:space="preserve">3772026	</t>
  </si>
  <si>
    <t xml:space="preserve">999226006141078	</t>
  </si>
  <si>
    <t>[曼谷]素坤逸安雅娜娜酒店(Anya Nana at Sukhumvit Bangkok)(60494197)</t>
  </si>
  <si>
    <t>CHAN/KA YING KAREN,CHAN/KA PIK KELLY,CHAN/CHI MING</t>
  </si>
  <si>
    <t xml:space="preserve">3772296	</t>
  </si>
  <si>
    <t xml:space="preserve">999226009923531	</t>
  </si>
  <si>
    <t>[曼谷]廊曼酒店(Don Muang Hotel)(55956569)</t>
  </si>
  <si>
    <t>乐趣双床房&lt;2人入住&gt;&lt;不退款&gt;</t>
  </si>
  <si>
    <t>Manowattanan/Natrin</t>
  </si>
  <si>
    <t xml:space="preserve">3773152	</t>
  </si>
  <si>
    <t xml:space="preserve">9143018718255	</t>
  </si>
  <si>
    <t xml:space="preserve">999226010610321	</t>
  </si>
  <si>
    <t>[曼谷]老友记酒店(Buddy Lodge, Khaosan Road)(90400564)</t>
  </si>
  <si>
    <t>高级房 1张特大床&lt;2人入住&gt;&lt;不退款&gt;</t>
  </si>
  <si>
    <t>PARK/JIWON</t>
  </si>
  <si>
    <t xml:space="preserve">3773279	</t>
  </si>
  <si>
    <t xml:space="preserve">80497	</t>
  </si>
  <si>
    <t xml:space="preserve">999226011143915	</t>
  </si>
  <si>
    <t>[芭堤雅]雅顿法义公寓式酒店(Arden Hotel and Residence by at Mind)(55465075)</t>
  </si>
  <si>
    <t>Wen/Yongfang</t>
  </si>
  <si>
    <t xml:space="preserve">3773496	</t>
  </si>
  <si>
    <t xml:space="preserve">-66812893	</t>
  </si>
  <si>
    <t xml:space="preserve">999226011516119	</t>
  </si>
  <si>
    <t>[切斯特]麦克唐纳德新布鲁森斯酒店(Macdonald New Blossoms Hotel)(100677941)</t>
  </si>
  <si>
    <t>hayward/joanne</t>
  </si>
  <si>
    <t xml:space="preserve">3773556	</t>
  </si>
  <si>
    <t xml:space="preserve">2300SE049350	</t>
  </si>
  <si>
    <t xml:space="preserve">999226011940393	</t>
  </si>
  <si>
    <t>[伦敦]希顿概念酒店 - 鲁玛汉默史密斯(Heeton Concept Hotel – Luma Hammersmith)(55694491)</t>
  </si>
  <si>
    <t>高级大床房(Luma)&lt;2人入住&gt;&lt;不退款&gt;</t>
  </si>
  <si>
    <t>Lindsay/Anthony,Lindsay/Anthony</t>
  </si>
  <si>
    <t xml:space="preserve">3773635	</t>
  </si>
  <si>
    <t xml:space="preserve">-66866996	</t>
  </si>
  <si>
    <t xml:space="preserve">999226011971236	</t>
  </si>
  <si>
    <t>ZHOU/LUNPAN</t>
  </si>
  <si>
    <t xml:space="preserve">3773648	</t>
  </si>
  <si>
    <t xml:space="preserve">999226012114812	</t>
  </si>
  <si>
    <t>[纳什维尔]纳什维尔机场品质酒店(Quality Suites Nashville Airport)(55872519)</t>
  </si>
  <si>
    <t>特大号床套房 - 适合残疾人士入住&lt;2人入住&gt;&lt;不退款&gt;&lt;早餐&gt;</t>
  </si>
  <si>
    <t>Rine/Gabe Thomas</t>
  </si>
  <si>
    <t xml:space="preserve">3773692	</t>
  </si>
  <si>
    <t xml:space="preserve">HUS-868M582F+FR-E00	</t>
  </si>
  <si>
    <t xml:space="preserve">999226012381655	</t>
  </si>
  <si>
    <t>[卡斯特鲁普]哥本哈根机场Zleep酒店(Zleep Hotel Copenhagen Airport)(90202595)</t>
  </si>
  <si>
    <t>双床房&lt;1人入住&gt;&lt;不退款&gt;</t>
  </si>
  <si>
    <t>Griffith/Zak</t>
  </si>
  <si>
    <t xml:space="preserve">3773782	</t>
  </si>
  <si>
    <t xml:space="preserve">900739400241258	</t>
  </si>
  <si>
    <t xml:space="preserve">999226013302382	</t>
  </si>
  <si>
    <t>[丹佛]丹佛索内斯塔酒店(Sonesta Denver Downtown)(55720504)</t>
  </si>
  <si>
    <t>特大床房带浴缸（无障碍）&lt;2人入住&gt;&lt;不退款&gt;</t>
  </si>
  <si>
    <t>Ringel /Nathan</t>
  </si>
  <si>
    <t xml:space="preserve">3774009	</t>
  </si>
  <si>
    <t xml:space="preserve">31847SE106205	</t>
  </si>
  <si>
    <t xml:space="preserve">999226013541127	</t>
  </si>
  <si>
    <t>LUO/JING,LI/XIAOLING,LUO/LI,LUO/XUNZHENG</t>
  </si>
  <si>
    <t xml:space="preserve">3774048	</t>
  </si>
  <si>
    <t xml:space="preserve">999226014046707	</t>
  </si>
  <si>
    <t>[吉隆坡]吉隆坡市中心智选假日酒店(Holiday Inn Express Kuala Lumpur City Centre, an IHG Hotel)(55337198)</t>
  </si>
  <si>
    <t>WONG/ADRIAN</t>
  </si>
  <si>
    <t xml:space="preserve">3774214	</t>
  </si>
  <si>
    <t xml:space="preserve">999226014962514	</t>
  </si>
  <si>
    <t>[帕赛市]马尼拉纽波特市智选假日酒店(Holiday Inn Express Manila Newport City, an IHG Hotel)(55920163)</t>
  </si>
  <si>
    <t>QIN/CAIYUN</t>
  </si>
  <si>
    <t xml:space="preserve">3774460	</t>
  </si>
  <si>
    <t xml:space="preserve">889386	</t>
  </si>
  <si>
    <t xml:space="preserve">999226016026980	</t>
  </si>
  <si>
    <t>[普吉岛]普吉市宜必思尚品酒店(Ibis Styles Phuket City)(55426598)</t>
  </si>
  <si>
    <t>DAUNGMAK/THIPAPORN</t>
  </si>
  <si>
    <t xml:space="preserve">3774763	</t>
  </si>
  <si>
    <t xml:space="preserve">999226017673858	</t>
  </si>
  <si>
    <t>[默夫里斯伯勒]默夫里斯伯勒温德姆蔚景酒店(Wingate by Wyndham Murfreesboro-Newly Renovated)(110133042)</t>
  </si>
  <si>
    <t>特大号床间&lt;2人入住&gt;&lt;不退款&gt;&lt;早餐&gt;</t>
  </si>
  <si>
    <t>ZHONG/ZHIPENG</t>
  </si>
  <si>
    <t xml:space="preserve">3775282	</t>
  </si>
  <si>
    <t xml:space="preserve">90531EE019541	</t>
  </si>
  <si>
    <t xml:space="preserve">999226018316867	</t>
  </si>
  <si>
    <t>[吉隆坡]3金精品酒店(Gold3 Boutique Hotel)(55402876)</t>
  </si>
  <si>
    <t>豪华双人床房-无窗&lt;2人入住&gt;&lt;不退款&gt;</t>
  </si>
  <si>
    <t>ALANGMOHAMMEDZULKERNAIN/SITI ROHANI</t>
  </si>
  <si>
    <t xml:space="preserve">3775519	</t>
  </si>
  <si>
    <t xml:space="preserve">70471	</t>
  </si>
  <si>
    <t xml:space="preserve">999226018760170	</t>
  </si>
  <si>
    <t>HUANG/CHENGSONG</t>
  </si>
  <si>
    <t xml:space="preserve">3775765	</t>
  </si>
  <si>
    <t xml:space="preserve">999226019329683	</t>
  </si>
  <si>
    <t>Hussain/Tasmina</t>
  </si>
  <si>
    <t xml:space="preserve">3776050	</t>
  </si>
  <si>
    <t xml:space="preserve">999226019479675	</t>
  </si>
  <si>
    <t>[阿普霍尔]麦克唐纳德豪斯顿别墅酒店(Macdonald Houstoun House)(70392044)</t>
  </si>
  <si>
    <t>无障碍双床房&lt;2人入住&gt;&lt;不退款&gt;&lt;早餐&gt;</t>
  </si>
  <si>
    <t>Ruiz/Maria Cruz Ruiz</t>
  </si>
  <si>
    <t xml:space="preserve">3776092	</t>
  </si>
  <si>
    <t xml:space="preserve">2301SE047150	</t>
  </si>
  <si>
    <t xml:space="preserve">999226023673571	</t>
  </si>
  <si>
    <t>[博德鲁姆]艾纳精品酒店(Ena Boutique Hotel)(100677696)</t>
  </si>
  <si>
    <t>SARVARI/KARIMULLA,MA/KAICHAN</t>
  </si>
  <si>
    <t xml:space="preserve">3776562	</t>
  </si>
  <si>
    <t xml:space="preserve">889699	</t>
  </si>
  <si>
    <t xml:space="preserve">999226024712692	</t>
  </si>
  <si>
    <t>[斗湖]波尔尼奥皇家酒店(Borneo Royale Hotel)(60513987)</t>
  </si>
  <si>
    <t>高级房&lt;1人入住&gt;&lt;不退款&gt;&lt;早餐&gt;</t>
  </si>
  <si>
    <t>SUCCESS/UNITED</t>
  </si>
  <si>
    <t xml:space="preserve">3776644	</t>
  </si>
  <si>
    <t xml:space="preserve">R37443	</t>
  </si>
  <si>
    <t xml:space="preserve">999226024843970	</t>
  </si>
  <si>
    <t>[沙莫尼蒙勃朗]小鹰保护区酒店(Hôtel le Refuge des Aiglons)(56206439)</t>
  </si>
  <si>
    <t>庇护房&lt;2人入住&gt;&lt;不退款&gt;</t>
  </si>
  <si>
    <t>PAULIN/CLEMENTINE</t>
  </si>
  <si>
    <t xml:space="preserve">3776657	</t>
  </si>
  <si>
    <t xml:space="preserve">136072042	</t>
  </si>
  <si>
    <t xml:space="preserve">999226026230463	</t>
  </si>
  <si>
    <t>[迪拜]迪拜市中心千禧广场酒店(Millennium Plaza Downtown Hotel)(60493873)</t>
  </si>
  <si>
    <t>Thakur/Seema,Thakur/Seema</t>
  </si>
  <si>
    <t xml:space="preserve">3776855	</t>
  </si>
  <si>
    <t xml:space="preserve">999226026285533	</t>
  </si>
  <si>
    <t>[伯明翰]麦克唐纳德伯灵顿酒店(Macdonald Burlington Hotel)(55329438)</t>
  </si>
  <si>
    <t>标准房, 1 张双人床&lt;2人入住&gt;&lt;不退款&gt;</t>
  </si>
  <si>
    <t>Astley /Stephen</t>
  </si>
  <si>
    <t xml:space="preserve">3776860	</t>
  </si>
  <si>
    <t xml:space="preserve">2321SE089767	</t>
  </si>
  <si>
    <t xml:space="preserve">999226026884715	</t>
  </si>
  <si>
    <t>[水原]宜必思水原大使酒店(Ibis Ambassador Suwon)(55832079)</t>
  </si>
  <si>
    <t>Kim/Sujung</t>
  </si>
  <si>
    <t xml:space="preserve">3776915	</t>
  </si>
  <si>
    <t xml:space="preserve">487362	</t>
  </si>
  <si>
    <t xml:space="preserve">999226027496648	</t>
  </si>
  <si>
    <t>[梅兰]纳什套房机场酒店(Nash Suites Airport Hotel)(97965590)</t>
  </si>
  <si>
    <t>高级双人房&lt;2人入住&gt;&lt;不退款&gt;</t>
  </si>
  <si>
    <t>chen/kai</t>
  </si>
  <si>
    <t xml:space="preserve">3777135	</t>
  </si>
  <si>
    <t xml:space="preserve">136075307	</t>
  </si>
  <si>
    <t xml:space="preserve">999226027611744	</t>
  </si>
  <si>
    <t>[中雅加达]阿什莉丹娜阿邦酒店(Ashley Tanah Abang)(102880841)</t>
  </si>
  <si>
    <t>豪华双人间&lt;2人入住&gt;&lt;不退款&gt;&lt;早餐&gt;</t>
  </si>
  <si>
    <t>N/Eko</t>
  </si>
  <si>
    <t xml:space="preserve">3777149	</t>
  </si>
  <si>
    <t xml:space="preserve">RV230801369	</t>
  </si>
  <si>
    <t xml:space="preserve">999226027980602	</t>
  </si>
  <si>
    <t>[仁川]仁川永宗酒店(Incheon the Hotel Yeongjong)(110132468)</t>
  </si>
  <si>
    <t>BAI/JING</t>
  </si>
  <si>
    <t xml:space="preserve">3777209	</t>
  </si>
  <si>
    <t xml:space="preserve">2267	</t>
  </si>
  <si>
    <t xml:space="preserve">999226028200770	</t>
  </si>
  <si>
    <t>[古晋]古晋拉特 10 精品酒店(Lot 10 Boutique Hotel Kuching)(55328818)</t>
  </si>
  <si>
    <t>ANIS/AHMAD FARIEZA FASRIQ BIN</t>
  </si>
  <si>
    <t xml:space="preserve">3777232	</t>
  </si>
  <si>
    <t xml:space="preserve">1078908363	</t>
  </si>
  <si>
    <t xml:space="preserve">999226028507060	</t>
  </si>
  <si>
    <t>[纽约]Graduate New York(110241776)</t>
  </si>
  <si>
    <t>标准房, 2 张大床 (Graduate)&lt;2人入住&gt;&lt;不退款&gt;</t>
  </si>
  <si>
    <t>LAN/DONG</t>
  </si>
  <si>
    <t xml:space="preserve">3777360	</t>
  </si>
  <si>
    <t xml:space="preserve">143972549	</t>
  </si>
  <si>
    <t xml:space="preserve">999226028462581	</t>
  </si>
  <si>
    <t>[武端]阿尔蒙特城市酒店(Almont City Hotel)(90400112)</t>
  </si>
  <si>
    <t>家庭间&lt;2人入住&gt;&lt;不退款&gt;&lt;早餐&gt;</t>
  </si>
  <si>
    <t>BONIAO/LESLY</t>
  </si>
  <si>
    <t xml:space="preserve">3777351	</t>
  </si>
  <si>
    <t xml:space="preserve">|67244656	</t>
  </si>
  <si>
    <t xml:space="preserve">999226029005520	</t>
  </si>
  <si>
    <t>[唐格朗]当格浪菲卡房(Fika Rooms)(102880797)</t>
  </si>
  <si>
    <t>nie/kejie</t>
  </si>
  <si>
    <t xml:space="preserve">3777445	</t>
  </si>
  <si>
    <t xml:space="preserve">20597	</t>
  </si>
  <si>
    <t xml:space="preserve">999226029171518	</t>
  </si>
  <si>
    <t>[中雅加达]雅加达哈莫尼美爵酒店(Grand Mercure Jakarta Harmoni)(55639743)</t>
  </si>
  <si>
    <t>Superior Queen&lt;2人入住&gt;&lt;不退款&gt;</t>
  </si>
  <si>
    <t>fang/biao</t>
  </si>
  <si>
    <t xml:space="preserve">3777474	</t>
  </si>
  <si>
    <t xml:space="preserve">999226029282621	</t>
  </si>
  <si>
    <t>Deluxe Twin&lt;2人入住&gt;&lt;不退款&gt;&lt;早餐&gt;</t>
  </si>
  <si>
    <t>li/shiceng,zeng/xiange</t>
  </si>
  <si>
    <t xml:space="preserve">3777490	</t>
  </si>
  <si>
    <t xml:space="preserve">999226030173210	</t>
  </si>
  <si>
    <t>[瓦伦西亚]图里亚酒店(Hotel Turia)(92027449)</t>
  </si>
  <si>
    <t>尊荣双人房（2 张单人床） (Parking Gratis)&lt;2人入住&gt;&lt;不退款&gt;</t>
  </si>
  <si>
    <t>Chen/Zhuyun</t>
  </si>
  <si>
    <t xml:space="preserve">3777710	</t>
  </si>
  <si>
    <t xml:space="preserve">23119623	</t>
  </si>
  <si>
    <t xml:space="preserve">999226030387018	</t>
  </si>
  <si>
    <t>[圣地亚哥德孔波斯特拉]环球酒店(Hotel Universal)(55414123)</t>
  </si>
  <si>
    <t>Costa/Celine,Barros/Pedro</t>
  </si>
  <si>
    <t xml:space="preserve">3777748	</t>
  </si>
  <si>
    <t xml:space="preserve">48951	</t>
  </si>
  <si>
    <t xml:space="preserve">999226031270286	</t>
  </si>
  <si>
    <t>金星大床房（大床房）&lt;2人入住&gt;&lt;不退款&gt;</t>
  </si>
  <si>
    <t>ZHOU/XINYU</t>
  </si>
  <si>
    <t xml:space="preserve">3778128	</t>
  </si>
  <si>
    <t xml:space="preserve">3751064d90c37b1bc5	</t>
  </si>
  <si>
    <t xml:space="preserve">999226031332519	</t>
  </si>
  <si>
    <t>[舍维伊拉吕]巴黎南阿多尼斯公寓式酒店(Adonis Paris Sud)(55598814)</t>
  </si>
  <si>
    <t>开放式客房, 1 张双人床, 开放式厨房&lt;2人入住&gt;&lt;不退款&gt;</t>
  </si>
  <si>
    <t>MARCENY/DOMINIQUE</t>
  </si>
  <si>
    <t xml:space="preserve">3778139	</t>
  </si>
  <si>
    <t xml:space="preserve">-67320791	</t>
  </si>
  <si>
    <t xml:space="preserve">999226031685102	</t>
  </si>
  <si>
    <t>[棉花堡]维纳斯套房酒店(Venus Suite Hotel)(55299787)</t>
  </si>
  <si>
    <t>豪华双人房&lt;2人入住&gt;&lt;不退款&gt;&lt;早餐&gt;</t>
  </si>
  <si>
    <t>ZHOU/JIANSHENG</t>
  </si>
  <si>
    <t xml:space="preserve">3778236	</t>
  </si>
  <si>
    <t xml:space="preserve">890290	</t>
  </si>
  <si>
    <t xml:space="preserve">999226031767066	</t>
  </si>
  <si>
    <t>[巴黎]大揆提尔酒店(Le Grand Quartier)(110040369)</t>
  </si>
  <si>
    <t>基础双人房（1 张双人床） (XS Cocoon)&lt;2人入住&gt;&lt;不退款&gt;</t>
  </si>
  <si>
    <t>ZHU/TING,Zhou/Yifei</t>
  </si>
  <si>
    <t xml:space="preserve">3778262	</t>
  </si>
  <si>
    <t xml:space="preserve">53613	</t>
  </si>
  <si>
    <t xml:space="preserve">999226031905683	</t>
  </si>
  <si>
    <t>AUKSORNDUMRONG/NATTA</t>
  </si>
  <si>
    <t xml:space="preserve">3778310	</t>
  </si>
  <si>
    <t xml:space="preserve">84194	</t>
  </si>
  <si>
    <t xml:space="preserve">999226031993807	</t>
  </si>
  <si>
    <t>[Kobenhavn SV]希德哈维恩斯堪迪克酒店(Scandic Sydhavnen)(55354902)</t>
  </si>
  <si>
    <t>标准房 2张单人床&lt;2人入住&gt;&lt;不退款&gt;&lt;早餐&gt;</t>
  </si>
  <si>
    <t>Tu/guodong</t>
  </si>
  <si>
    <t xml:space="preserve">3778340	</t>
  </si>
  <si>
    <t xml:space="preserve">999226032013508	</t>
  </si>
  <si>
    <t>[曼彻斯特]曼彻斯特市中心大不列颠酒店(Britannia Hotel City Centre Manchester)(55611699)</t>
  </si>
  <si>
    <t>双人房(无窗)&lt;2人入住&gt;&lt;不退款&gt;</t>
  </si>
  <si>
    <t>Dunne/oliver</t>
  </si>
  <si>
    <t xml:space="preserve">3778346	</t>
  </si>
  <si>
    <t xml:space="preserve">87557586	</t>
  </si>
  <si>
    <t xml:space="preserve">999226032031998	</t>
  </si>
  <si>
    <t>[曼彻斯特]曼彻斯特舒适酒店(easyHotel Manchester)(94358973)</t>
  </si>
  <si>
    <t>标准间1双人床&lt;2人入住&gt;&lt;不退款&gt;</t>
  </si>
  <si>
    <t>McCabe/Phidel</t>
  </si>
  <si>
    <t xml:space="preserve">3778352	</t>
  </si>
  <si>
    <t xml:space="preserve">-67425749	</t>
  </si>
  <si>
    <t xml:space="preserve">999226032077015	</t>
  </si>
  <si>
    <t>[蒙鲁日]巴黎奥尔良大门拱门酒店(Hotel Arc Paris Porte d'Orléans)(80332107)</t>
  </si>
  <si>
    <t>ATIIGA/PETER</t>
  </si>
  <si>
    <t xml:space="preserve">3778371	</t>
  </si>
  <si>
    <t xml:space="preserve">INZ3T	</t>
  </si>
  <si>
    <t xml:space="preserve">999226032089923	</t>
  </si>
  <si>
    <t>[谢菲尔德]谢菲尔德便捷酒店(EasyHotel Sheffield)(55799467)</t>
  </si>
  <si>
    <t>GACKO/ADAMA</t>
  </si>
  <si>
    <t xml:space="preserve">3778377	</t>
  </si>
  <si>
    <t xml:space="preserve">67448683	</t>
  </si>
  <si>
    <t xml:space="preserve">999226032112623	</t>
  </si>
  <si>
    <t>[埃拉蒂特瑞卡隆]弗莱特扎托公寓式酒店(Fretzato)(110037746)</t>
  </si>
  <si>
    <t>双人房, 壁炉&lt;2人入住&gt;&lt;不退款&gt;&lt;早餐&gt;</t>
  </si>
  <si>
    <t>IMBOS/CHRIS</t>
  </si>
  <si>
    <t xml:space="preserve">3778386	</t>
  </si>
  <si>
    <t xml:space="preserve">67456414	</t>
  </si>
  <si>
    <t xml:space="preserve">999226032170235	</t>
  </si>
  <si>
    <t>[坎贝尔]坎贝尔拉克斯珀全套房酒店(Larkspur Landing Campbell-An All-Suite Hotel)(55779755)</t>
  </si>
  <si>
    <t>一室公寓套房&lt;2人入住&gt;&lt;不退款&gt;</t>
  </si>
  <si>
    <t>Wegner/David</t>
  </si>
  <si>
    <t xml:space="preserve">3778418	</t>
  </si>
  <si>
    <t xml:space="preserve">11161SE074276	</t>
  </si>
  <si>
    <t xml:space="preserve">999226033176187	</t>
  </si>
  <si>
    <t>[森尼韦尔]枫树旅舍(Maple Tree Inn)(55312229)</t>
  </si>
  <si>
    <t>豪华大床房&lt;2人入住&gt;&lt;不退款&gt;&lt;早餐&gt;</t>
  </si>
  <si>
    <t>NANKIN/AARON</t>
  </si>
  <si>
    <t xml:space="preserve">3778638	</t>
  </si>
  <si>
    <t xml:space="preserve">17662SE048297	</t>
  </si>
  <si>
    <t>,</t>
  </si>
  <si>
    <t>HKD 382847.33</t>
  </si>
  <si>
    <t>A230818092959911</t>
  </si>
  <si>
    <t>A230818093230911</t>
  </si>
  <si>
    <t>总计：HKD 382847.33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</si>
  <si>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</si>
  <si>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</si>
  <si>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</si>
  <si>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</si>
  <si>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</si>
  <si>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</si>
  <si>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</si>
  <si>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</si>
  <si>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</si>
  <si>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</si>
  <si>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</si>
  <si>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</si>
  <si>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</si>
  <si>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</si>
  <si>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</si>
  <si>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</si>
  <si>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</si>
  <si>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</si>
  <si>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</si>
  <si>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2023-08-14</t>
  </si>
  <si>
    <t>3778418</t>
  </si>
  <si>
    <t>坎贝尔拉克斯珀全套房酒店</t>
  </si>
  <si>
    <t>Wegner David</t>
  </si>
  <si>
    <t>2023-08-15</t>
  </si>
  <si>
    <t>退房日周结</t>
  </si>
  <si>
    <t>901.39</t>
  </si>
  <si>
    <t>970.91</t>
  </si>
  <si>
    <t>0</t>
  </si>
  <si>
    <t>0.00</t>
  </si>
  <si>
    <t>携程汇智国际直连</t>
  </si>
  <si>
    <t>925</t>
  </si>
  <si>
    <t>2023-08-14 06:18:56</t>
  </si>
  <si>
    <t>否</t>
  </si>
  <si>
    <t>汇智国际旅游发展有限公司</t>
  </si>
  <si>
    <t>直连</t>
  </si>
  <si>
    <t>美国</t>
  </si>
  <si>
    <t>3778371</t>
  </si>
  <si>
    <t>巴黎奥尔良大门拱门酒店</t>
  </si>
  <si>
    <t>ATIIGA PETER</t>
  </si>
  <si>
    <t>397.10</t>
  </si>
  <si>
    <t>427.72</t>
  </si>
  <si>
    <t>2023-08-14 05:23:49</t>
  </si>
  <si>
    <t>法国</t>
  </si>
  <si>
    <t>3778377</t>
  </si>
  <si>
    <t>谢菲尔德便捷酒店</t>
  </si>
  <si>
    <t>GACKO ADAMA</t>
  </si>
  <si>
    <t>425.54</t>
  </si>
  <si>
    <t>458.36</t>
  </si>
  <si>
    <t>2023-08-14 05:34:07</t>
  </si>
  <si>
    <t>英国</t>
  </si>
  <si>
    <t>3778386</t>
  </si>
  <si>
    <t>弗莱特扎托公寓式酒店</t>
  </si>
  <si>
    <t>IMBOS CHRIS</t>
  </si>
  <si>
    <t>424.84</t>
  </si>
  <si>
    <t>457.60</t>
  </si>
  <si>
    <t>2023-08-14 05:50:27</t>
  </si>
  <si>
    <t>希腊</t>
  </si>
  <si>
    <t>3778638</t>
  </si>
  <si>
    <t>枫树旅舍</t>
  </si>
  <si>
    <t>NANKIN AARON</t>
  </si>
  <si>
    <t>1076.18</t>
  </si>
  <si>
    <t>1159.18</t>
  </si>
  <si>
    <t>2023-08-14 08:57:31</t>
  </si>
  <si>
    <t>3778310</t>
  </si>
  <si>
    <t>雅顿住宅酒店</t>
  </si>
  <si>
    <t>AUKSORNDUMRONG NATTA</t>
  </si>
  <si>
    <t>492.33</t>
  </si>
  <si>
    <t>530.30</t>
  </si>
  <si>
    <t>2023-08-14 03:25:02</t>
  </si>
  <si>
    <t>泰国</t>
  </si>
  <si>
    <t>3778352</t>
  </si>
  <si>
    <t>曼彻斯特便捷酒店</t>
  </si>
  <si>
    <t>McCabe Phidel</t>
  </si>
  <si>
    <t>585.52</t>
  </si>
  <si>
    <t>630.68</t>
  </si>
  <si>
    <t>2023-08-14 04:46:57</t>
  </si>
  <si>
    <t>3778346</t>
  </si>
  <si>
    <t>曼彻斯特市中心大不列颠酒店</t>
  </si>
  <si>
    <t>Dunne oliver</t>
  </si>
  <si>
    <t>455.58</t>
  </si>
  <si>
    <t>490.72</t>
  </si>
  <si>
    <t>2023-08-14 04:32:32</t>
  </si>
  <si>
    <t>3778139</t>
  </si>
  <si>
    <t>巴黎南阿多尼斯公寓式酒店</t>
  </si>
  <si>
    <t>MARCENY DOMINIQUE</t>
  </si>
  <si>
    <t>355.09</t>
  </si>
  <si>
    <t>382.47</t>
  </si>
  <si>
    <t>2023-08-14 01:08:09</t>
  </si>
  <si>
    <t>3778340</t>
  </si>
  <si>
    <t>希德哈维恩斯堪迪克酒店</t>
  </si>
  <si>
    <t>Tu guodong</t>
  </si>
  <si>
    <t>1375.48</t>
  </si>
  <si>
    <t>1481.56</t>
  </si>
  <si>
    <t>2023-08-14 04:17:21</t>
  </si>
  <si>
    <t>丹麦</t>
  </si>
  <si>
    <t>3778262</t>
  </si>
  <si>
    <t>大揆提尔酒店</t>
  </si>
  <si>
    <t>ZHU TING,Zhou Yifei</t>
  </si>
  <si>
    <t>1142.81</t>
  </si>
  <si>
    <t>1230.95</t>
  </si>
  <si>
    <t>2023-08-14 02:32:39</t>
  </si>
  <si>
    <t>3778236</t>
  </si>
  <si>
    <t>金星套房酒店</t>
  </si>
  <si>
    <t>ZHOU JIANSHENG</t>
  </si>
  <si>
    <t>651.00</t>
  </si>
  <si>
    <t>701.21</t>
  </si>
  <si>
    <t>2023-08-14 02:10:26</t>
  </si>
  <si>
    <t>土耳其</t>
  </si>
  <si>
    <t>3778128</t>
  </si>
  <si>
    <t>槟城优酒店</t>
  </si>
  <si>
    <t>ZHOU XINYU</t>
  </si>
  <si>
    <t>251.27</t>
  </si>
  <si>
    <t>270.65</t>
  </si>
  <si>
    <t>2023-08-14 01:00:25</t>
  </si>
  <si>
    <t>马来西亚</t>
  </si>
  <si>
    <t>2023-08-13</t>
  </si>
  <si>
    <t>3777748</t>
  </si>
  <si>
    <t>胡萨环球酒店</t>
  </si>
  <si>
    <t>Costa Celine,Barros Pedro</t>
  </si>
  <si>
    <t>558.62</t>
  </si>
  <si>
    <t>601.70</t>
  </si>
  <si>
    <t>2023-08-13 23:45:57</t>
  </si>
  <si>
    <t>西班牙</t>
  </si>
  <si>
    <t>3777710</t>
  </si>
  <si>
    <t>图里亚酒店</t>
  </si>
  <si>
    <t>Chen Zhuyun</t>
  </si>
  <si>
    <t>794.51</t>
  </si>
  <si>
    <t>855.78</t>
  </si>
  <si>
    <t>2023-08-13 23:32:34</t>
  </si>
  <si>
    <t>3777490</t>
  </si>
  <si>
    <t>雅加达哈莫尼美爵酒店</t>
  </si>
  <si>
    <t>li shiceng,zeng xiange</t>
  </si>
  <si>
    <t>717.84</t>
  </si>
  <si>
    <t>773.20</t>
  </si>
  <si>
    <t>2023-08-13 22:44:19</t>
  </si>
  <si>
    <t>印度尼西亚</t>
  </si>
  <si>
    <t>3777474</t>
  </si>
  <si>
    <t>fang biao</t>
  </si>
  <si>
    <t>530.89</t>
  </si>
  <si>
    <t>571.83</t>
  </si>
  <si>
    <t>2023-08-13 22:38:44</t>
  </si>
  <si>
    <t>3777351</t>
  </si>
  <si>
    <t>阿尔蒙特城市酒店</t>
  </si>
  <si>
    <t>BONIAO LESLY</t>
  </si>
  <si>
    <t>280.64</t>
  </si>
  <si>
    <t>302.28</t>
  </si>
  <si>
    <t>2023-08-13 22:13:49</t>
  </si>
  <si>
    <t>菲律宾</t>
  </si>
  <si>
    <t>3777445</t>
  </si>
  <si>
    <t>当格浪菲卡房</t>
  </si>
  <si>
    <t>nie kejie</t>
  </si>
  <si>
    <t>307.85</t>
  </si>
  <si>
    <t>331.59</t>
  </si>
  <si>
    <t>2023-08-13 22:30:23</t>
  </si>
  <si>
    <t>3777360</t>
  </si>
  <si>
    <t>Graduate New York</t>
  </si>
  <si>
    <t>LAN DONG</t>
  </si>
  <si>
    <t>3709.39</t>
  </si>
  <si>
    <t>3995.46</t>
  </si>
  <si>
    <t>2023-08-13 22:05:48</t>
  </si>
  <si>
    <t>3777209</t>
  </si>
  <si>
    <t>仁川永宗酒店</t>
  </si>
  <si>
    <t>BAI JING</t>
  </si>
  <si>
    <t>474.01</t>
  </si>
  <si>
    <t>510.57</t>
  </si>
  <si>
    <t>2023-08-13 21:40:08</t>
  </si>
  <si>
    <t>韩国</t>
  </si>
  <si>
    <t>3777232</t>
  </si>
  <si>
    <t>古晋拉特10精品酒店</t>
  </si>
  <si>
    <t>ANIS AHMAD FARIEZA FASRIQ BIN</t>
  </si>
  <si>
    <t>236.59</t>
  </si>
  <si>
    <t>254.84</t>
  </si>
  <si>
    <t>2023-08-13 21:50:59</t>
  </si>
  <si>
    <t>3777149</t>
  </si>
  <si>
    <t>阿什莉丹娜阿邦酒店</t>
  </si>
  <si>
    <t>N Eko</t>
  </si>
  <si>
    <t>385.43</t>
  </si>
  <si>
    <t>415.16</t>
  </si>
  <si>
    <t>2023-08-13 21:21:52</t>
  </si>
  <si>
    <t>3777135</t>
  </si>
  <si>
    <t>纳什套房机场酒店</t>
  </si>
  <si>
    <t>chen kai</t>
  </si>
  <si>
    <t>1696.86</t>
  </si>
  <si>
    <t>1827.72</t>
  </si>
  <si>
    <t>2023-08-13 21:26:22</t>
  </si>
  <si>
    <t>瑞士</t>
  </si>
  <si>
    <t>3776915</t>
  </si>
  <si>
    <t>宜必思水原大使酒店</t>
  </si>
  <si>
    <t>Kim Sujung</t>
  </si>
  <si>
    <t>1061.27</t>
  </si>
  <si>
    <t>1143.12</t>
  </si>
  <si>
    <t>2023-08-13 20:49:39</t>
  </si>
  <si>
    <t>3776644</t>
  </si>
  <si>
    <t>斗湖凯城酒店</t>
  </si>
  <si>
    <t>SUCCESS UNITED</t>
  </si>
  <si>
    <t>280.57</t>
  </si>
  <si>
    <t>302.21</t>
  </si>
  <si>
    <t>2023-08-13 19:41:26</t>
  </si>
  <si>
    <t>3776562</t>
  </si>
  <si>
    <t>艾纳精品酒店</t>
  </si>
  <si>
    <t>SARVARI KARIMULLA,MA KAICHAN</t>
  </si>
  <si>
    <t>2444.68</t>
  </si>
  <si>
    <t>2633.22</t>
  </si>
  <si>
    <t>2023-08-13 19:12:07</t>
  </si>
  <si>
    <t>3776860</t>
  </si>
  <si>
    <t>麦克唐纳德伯灵顿酒店</t>
  </si>
  <si>
    <t>Astley Stephen</t>
  </si>
  <si>
    <t>632.12</t>
  </si>
  <si>
    <t>680.87</t>
  </si>
  <si>
    <t>2023-08-13 20:39:05</t>
  </si>
  <si>
    <t>3776855</t>
  </si>
  <si>
    <t>千禧广场市区酒店</t>
  </si>
  <si>
    <t>Thakur Seema,Thakur Seema</t>
  </si>
  <si>
    <t>786.93</t>
  </si>
  <si>
    <t>847.62</t>
  </si>
  <si>
    <t>2023-08-13 20:27:18</t>
  </si>
  <si>
    <t>阿拉伯联合酋长国</t>
  </si>
  <si>
    <t>3775765</t>
  </si>
  <si>
    <t>热带套房大酒店</t>
  </si>
  <si>
    <t>HUANG CHENGSONG</t>
  </si>
  <si>
    <t>253.33</t>
  </si>
  <si>
    <t>272.87</t>
  </si>
  <si>
    <t>2023-08-13 16:25:46</t>
  </si>
  <si>
    <t>3776657</t>
  </si>
  <si>
    <t>小鹰保护区酒店</t>
  </si>
  <si>
    <t>PAULIN CLEMENTINE</t>
  </si>
  <si>
    <t>1621.35</t>
  </si>
  <si>
    <t>1746.39</t>
  </si>
  <si>
    <t>2023-08-13 19:55:24</t>
  </si>
  <si>
    <t>3776092</t>
  </si>
  <si>
    <t>麦克唐纳德豪斯顿别墅酒店</t>
  </si>
  <si>
    <t>Ruiz Maria Cruz Ruiz</t>
  </si>
  <si>
    <t>1908.93</t>
  </si>
  <si>
    <t>2056.15</t>
  </si>
  <si>
    <t>2023-08-13 18:02:18</t>
  </si>
  <si>
    <t>3774763</t>
  </si>
  <si>
    <t>普吉市宜必思尚品酒店</t>
  </si>
  <si>
    <t>DAUNGMAK THIPAPORN</t>
  </si>
  <si>
    <t>416.00</t>
  </si>
  <si>
    <t>448.08</t>
  </si>
  <si>
    <t>2023-08-13 14:12:28</t>
  </si>
  <si>
    <t>直采</t>
  </si>
  <si>
    <t>3776050</t>
  </si>
  <si>
    <t>希尔顿伯明翰大街欢朋酒店</t>
  </si>
  <si>
    <t>Hussain Tasmina</t>
  </si>
  <si>
    <t>447.28</t>
  </si>
  <si>
    <t>481.77</t>
  </si>
  <si>
    <t>2023-08-13 17:27:41</t>
  </si>
  <si>
    <t>3774214</t>
  </si>
  <si>
    <t>吉隆坡市中心智选假日酒店</t>
  </si>
  <si>
    <t>WONG ADRIAN</t>
  </si>
  <si>
    <t>328.00</t>
  </si>
  <si>
    <t>353.30</t>
  </si>
  <si>
    <t>2023-08-13 11:26:48</t>
  </si>
  <si>
    <t>3774048</t>
  </si>
  <si>
    <t>美地概念酒店 (政府卫生认证)</t>
  </si>
  <si>
    <t>LUO JING,LI XIAOLING,LUO LI,LUO XUNZHENG</t>
  </si>
  <si>
    <t>1980.98</t>
  </si>
  <si>
    <t>2133.76</t>
  </si>
  <si>
    <t>2023-08-13 09:39:56</t>
  </si>
  <si>
    <t>3774460</t>
  </si>
  <si>
    <t>马尼拉纽波特市智选假日酒店</t>
  </si>
  <si>
    <t>QIN CAIYUN</t>
  </si>
  <si>
    <t>455.15</t>
  </si>
  <si>
    <t>490.25</t>
  </si>
  <si>
    <t>2023-08-13 11:34:57</t>
  </si>
  <si>
    <t>3775519</t>
  </si>
  <si>
    <t>3金精品酒店</t>
  </si>
  <si>
    <t>ALANGMOHAMMEDZULKERNAIN SITI ROHANI</t>
  </si>
  <si>
    <t>242.73</t>
  </si>
  <si>
    <t>261.45</t>
  </si>
  <si>
    <t>2023-08-13 15:36:03</t>
  </si>
  <si>
    <t>3773692</t>
  </si>
  <si>
    <t>纳什维尔机场品质酒店</t>
  </si>
  <si>
    <t>Rine Gabe Thomas</t>
  </si>
  <si>
    <t>681.01</t>
  </si>
  <si>
    <t>733.53</t>
  </si>
  <si>
    <t>2023-08-13 03:44:55</t>
  </si>
  <si>
    <t>3773648</t>
  </si>
  <si>
    <t>索尼斯塔欧文</t>
  </si>
  <si>
    <t>ZHOU LUNPAN</t>
  </si>
  <si>
    <t>941.01</t>
  </si>
  <si>
    <t>1013.58</t>
  </si>
  <si>
    <t>2023-08-13 02:53:16</t>
  </si>
  <si>
    <t>3775282</t>
  </si>
  <si>
    <t>默夫里斯伯勒温德姆蔚景酒店</t>
  </si>
  <si>
    <t>ZHONG ZHIPENG</t>
  </si>
  <si>
    <t>1509.75</t>
  </si>
  <si>
    <t>1626.18</t>
  </si>
  <si>
    <t>2023-08-13 14:50:16</t>
  </si>
  <si>
    <t>3773782</t>
  </si>
  <si>
    <t>哥本哈根机场兹利浦酒店</t>
  </si>
  <si>
    <t>Griffith Zak</t>
  </si>
  <si>
    <t>737.32</t>
  </si>
  <si>
    <t>794.18</t>
  </si>
  <si>
    <t>2023-08-13 06:18:52</t>
  </si>
  <si>
    <t>3773496</t>
  </si>
  <si>
    <t>Wen Yongfang</t>
  </si>
  <si>
    <t>991.52</t>
  </si>
  <si>
    <t>1068.22</t>
  </si>
  <si>
    <t>2023-08-13 00:46:04</t>
  </si>
  <si>
    <t>3774009</t>
  </si>
  <si>
    <t>丹佛索内斯塔酒店</t>
  </si>
  <si>
    <t>Ringel Nathan</t>
  </si>
  <si>
    <t>1931.82</t>
  </si>
  <si>
    <t>2080.81</t>
  </si>
  <si>
    <t>2023-08-13 09:14:09</t>
  </si>
  <si>
    <t>3773635</t>
  </si>
  <si>
    <t>希顿概念酒店 - 鲁玛汉默史密斯</t>
  </si>
  <si>
    <t>Lindsay Anthony,Lindsay Anthony</t>
  </si>
  <si>
    <t>787.77</t>
  </si>
  <si>
    <t>848.52</t>
  </si>
  <si>
    <t>2023-08-13 02:44:06</t>
  </si>
  <si>
    <t>3773279</t>
  </si>
  <si>
    <t>老友记酒店</t>
  </si>
  <si>
    <t>PARK JIWON</t>
  </si>
  <si>
    <t>241.48</t>
  </si>
  <si>
    <t>260.16</t>
  </si>
  <si>
    <t>2023-08-13 00:06:06</t>
  </si>
  <si>
    <t>2023-08-12</t>
  </si>
  <si>
    <t>3773152</t>
  </si>
  <si>
    <t>唐曼公寓式酒店</t>
  </si>
  <si>
    <t>Manowattanan Natrin</t>
  </si>
  <si>
    <t>155.52</t>
  </si>
  <si>
    <t>167.55</t>
  </si>
  <si>
    <t>2023-08-12 23:25:59</t>
  </si>
  <si>
    <t>3772026</t>
  </si>
  <si>
    <t>锡切斯桑威海滩高尔夫及Spa酒店</t>
  </si>
  <si>
    <t>GAO DUNBIN</t>
  </si>
  <si>
    <t>3554.65</t>
  </si>
  <si>
    <t>3829.62</t>
  </si>
  <si>
    <t>2023-08-12 19:34:24</t>
  </si>
  <si>
    <t>3771708</t>
  </si>
  <si>
    <t>WU MENGXI</t>
  </si>
  <si>
    <t>2023-08-12 18:13:51</t>
  </si>
  <si>
    <t>3772296</t>
  </si>
  <si>
    <t>素坤逸安雅娜娜酒店</t>
  </si>
  <si>
    <t>CHAN KA YING KAREN,CHAN KA PIK KELLY,CHAN CHI MING</t>
  </si>
  <si>
    <t>1703.17</t>
  </si>
  <si>
    <t>1834.92</t>
  </si>
  <si>
    <t>2023-08-12 20:32:23</t>
  </si>
  <si>
    <t>3770682</t>
  </si>
  <si>
    <t>YU XIAOBO</t>
  </si>
  <si>
    <t>2886.93</t>
  </si>
  <si>
    <t>3110.25</t>
  </si>
  <si>
    <t>2023-08-12 14:55:23</t>
  </si>
  <si>
    <t>3773556</t>
  </si>
  <si>
    <t>麦克唐纳德新布鲁森斯酒店</t>
  </si>
  <si>
    <t>hayward joanne</t>
  </si>
  <si>
    <t>1341.00</t>
  </si>
  <si>
    <t>1444.73</t>
  </si>
  <si>
    <t>2023-08-13 01:25:32</t>
  </si>
  <si>
    <t>3771457</t>
  </si>
  <si>
    <t>海洋大酒店</t>
  </si>
  <si>
    <t>YANG YE</t>
  </si>
  <si>
    <t>926.36</t>
  </si>
  <si>
    <t>998.02</t>
  </si>
  <si>
    <t>2023-08-12 17:38:00</t>
  </si>
  <si>
    <t>3770830</t>
  </si>
  <si>
    <t>悉尼乌诺酒店</t>
  </si>
  <si>
    <t>KONG HEI TUNG</t>
  </si>
  <si>
    <t>1594.03</t>
  </si>
  <si>
    <t>1722.35</t>
  </si>
  <si>
    <t>2023-08-12 15:11:18</t>
  </si>
  <si>
    <t>澳大利亚</t>
  </si>
  <si>
    <t>3770146</t>
  </si>
  <si>
    <t>海顿里拉瓦迪酒店 (Hyton Leelavadee)</t>
  </si>
  <si>
    <t>LI Ming,WU YAJUAN</t>
  </si>
  <si>
    <t>263.40</t>
  </si>
  <si>
    <t>283.78</t>
  </si>
  <si>
    <t>2023-08-12 12:17:23</t>
  </si>
  <si>
    <t>3770369</t>
  </si>
  <si>
    <t>大世界酒店</t>
  </si>
  <si>
    <t>Domke Jakob</t>
  </si>
  <si>
    <t>1793.73</t>
  </si>
  <si>
    <t>1932.48</t>
  </si>
  <si>
    <t>2023-08-12 13:42:56</t>
  </si>
  <si>
    <t>3770224</t>
  </si>
  <si>
    <t>绿色和平酒店</t>
  </si>
  <si>
    <t>KHUSNULLIN RUSTAM ZAKIULLOVICH</t>
  </si>
  <si>
    <t>2805.37</t>
  </si>
  <si>
    <t>3022.38</t>
  </si>
  <si>
    <t>2023-08-12 12:47:14</t>
  </si>
  <si>
    <t>3769345</t>
  </si>
  <si>
    <t>银七酒店&amp;赌场</t>
  </si>
  <si>
    <t>Bines Allen</t>
  </si>
  <si>
    <t>1088.58</t>
  </si>
  <si>
    <t>1172.79</t>
  </si>
  <si>
    <t>2023-08-12 08:25:45</t>
  </si>
  <si>
    <t>3769180</t>
  </si>
  <si>
    <t>多莫斯海伦娜旅馆</t>
  </si>
  <si>
    <t>LE WEN,Chen Le</t>
  </si>
  <si>
    <t>1558.32</t>
  </si>
  <si>
    <t>1678.86</t>
  </si>
  <si>
    <t>2023-08-12 06:25:31</t>
  </si>
  <si>
    <t>意大利</t>
  </si>
  <si>
    <t>3769076</t>
  </si>
  <si>
    <t>雷克雅未克格兰酒店</t>
  </si>
  <si>
    <t>ZHANG WEIWEI</t>
  </si>
  <si>
    <t>5985.02</t>
  </si>
  <si>
    <t>6447.98</t>
  </si>
  <si>
    <t>2023-08-12 03:55:14</t>
  </si>
  <si>
    <t>冰岛</t>
  </si>
  <si>
    <t>2023-08-11</t>
  </si>
  <si>
    <t>3768170</t>
  </si>
  <si>
    <t>WU CHENGSEN</t>
  </si>
  <si>
    <t>918.39</t>
  </si>
  <si>
    <t>992.32</t>
  </si>
  <si>
    <t>2023-08-11 22:50:14</t>
  </si>
  <si>
    <t>3768103</t>
  </si>
  <si>
    <t>底特律都会机场品质酒店</t>
  </si>
  <si>
    <t>Nealy Nakia</t>
  </si>
  <si>
    <t>763.44</t>
  </si>
  <si>
    <t>824.90</t>
  </si>
  <si>
    <t>2023-08-11 22:27:14</t>
  </si>
  <si>
    <t>3768193</t>
  </si>
  <si>
    <t>悉尼机场宜必思酒店</t>
  </si>
  <si>
    <t>GANASEKARAN ANJANAH</t>
  </si>
  <si>
    <t>678.19</t>
  </si>
  <si>
    <t>732.78</t>
  </si>
  <si>
    <t>2023-08-11 23:03:49</t>
  </si>
  <si>
    <t>3767744</t>
  </si>
  <si>
    <t>曼谷帕那空盛泰乐中心酒店</t>
  </si>
  <si>
    <t>HAN YONGLAN,WANG QUANDA,YANG WANGFEN,XIANG HAN,LONG YINGWEN,DENG SHUIZHEN</t>
  </si>
  <si>
    <t>1553.56</t>
  </si>
  <si>
    <t>1678.62</t>
  </si>
  <si>
    <t>2023-08-11 20:55:53</t>
  </si>
  <si>
    <t>3767743</t>
  </si>
  <si>
    <t>槟城长荣桂冠酒店</t>
  </si>
  <si>
    <t>WIRYANTI HILDA</t>
  </si>
  <si>
    <t>1117.99</t>
  </si>
  <si>
    <t>1207.99</t>
  </si>
  <si>
    <t>2023-08-12 09:01:10</t>
  </si>
  <si>
    <t>3768574</t>
  </si>
  <si>
    <t>东京浅草簪酒店</t>
  </si>
  <si>
    <t>WU YUZHEN</t>
  </si>
  <si>
    <t>722.59</t>
  </si>
  <si>
    <t>780.76</t>
  </si>
  <si>
    <t>2023-08-12 00:19:15</t>
  </si>
  <si>
    <t>日本</t>
  </si>
  <si>
    <t>3767113</t>
  </si>
  <si>
    <t>邦涛海滩太阳之翼酒店</t>
  </si>
  <si>
    <t>GONG MENGNAN</t>
  </si>
  <si>
    <t>745.05</t>
  </si>
  <si>
    <t>805.02</t>
  </si>
  <si>
    <t>2023-08-11 18:32:05</t>
  </si>
  <si>
    <t>3766544</t>
  </si>
  <si>
    <t>阿万特酒店</t>
  </si>
  <si>
    <t>HE XIAOPING</t>
  </si>
  <si>
    <t>890.00</t>
  </si>
  <si>
    <t>961.64</t>
  </si>
  <si>
    <t>2023-08-11 17:20:09</t>
  </si>
  <si>
    <t>3768837</t>
  </si>
  <si>
    <t>凯沃尔大酒店</t>
  </si>
  <si>
    <t>WENIGWIESER LEO,AIGNER HANNA</t>
  </si>
  <si>
    <t>2366.08</t>
  </si>
  <si>
    <t>2556.54</t>
  </si>
  <si>
    <t>2023-08-12 00:23:51</t>
  </si>
  <si>
    <t>3767843</t>
  </si>
  <si>
    <t>罗曼诺宫豪华酒店</t>
  </si>
  <si>
    <t>leone concetto</t>
  </si>
  <si>
    <t>1494.30</t>
  </si>
  <si>
    <t>1614.59</t>
  </si>
  <si>
    <t>2023-08-11 21:46:28</t>
  </si>
  <si>
    <t>3767675</t>
  </si>
  <si>
    <t>USC 酒店</t>
  </si>
  <si>
    <t>HOU SHUDI</t>
  </si>
  <si>
    <t>6695.51</t>
  </si>
  <si>
    <t>7234.48</t>
  </si>
  <si>
    <t>2023-08-11 20:20:01</t>
  </si>
  <si>
    <t>3765829</t>
  </si>
  <si>
    <t>KAO CHIHWEN,LAY YENI</t>
  </si>
  <si>
    <t>505.17</t>
  </si>
  <si>
    <t>545.84</t>
  </si>
  <si>
    <t>2023-08-11 13:22:39</t>
  </si>
  <si>
    <t>3766272</t>
  </si>
  <si>
    <t>雅典马里纳酒店</t>
  </si>
  <si>
    <t>Mayoral Diego</t>
  </si>
  <si>
    <t>1218.74</t>
  </si>
  <si>
    <t>1316.85</t>
  </si>
  <si>
    <t>2023-08-11 15:29:31</t>
  </si>
  <si>
    <t>3765258</t>
  </si>
  <si>
    <t>吉隆坡双威伟乐酒店</t>
  </si>
  <si>
    <t>YAN MINGSHUI</t>
  </si>
  <si>
    <t>1651.55</t>
  </si>
  <si>
    <t>1784.49</t>
  </si>
  <si>
    <t>2023-08-11 11:15:37</t>
  </si>
  <si>
    <t>3764748</t>
  </si>
  <si>
    <t>国际机场 KLIA-KLIA2途恩酒店</t>
  </si>
  <si>
    <t>LI CHUANWEI</t>
  </si>
  <si>
    <t>485.00</t>
  </si>
  <si>
    <t>524.04</t>
  </si>
  <si>
    <t>2023-08-11 09:01:35</t>
  </si>
  <si>
    <t>3765839</t>
  </si>
  <si>
    <t>加冕酒店</t>
  </si>
  <si>
    <t>chong ivan vern shen</t>
  </si>
  <si>
    <t>610.58</t>
  </si>
  <si>
    <t>659.73</t>
  </si>
  <si>
    <t>2023-08-11 13:28:15</t>
  </si>
  <si>
    <t>3766252</t>
  </si>
  <si>
    <t>艾雷酒店</t>
  </si>
  <si>
    <t>GU MISUK</t>
  </si>
  <si>
    <t>444.05</t>
  </si>
  <si>
    <t>479.79</t>
  </si>
  <si>
    <t>2023-08-11 15:20:52</t>
  </si>
  <si>
    <t>3765536</t>
  </si>
  <si>
    <t>布鲁克林酒店</t>
  </si>
  <si>
    <t>VANZYL ERHARDT</t>
  </si>
  <si>
    <t>1196.98</t>
  </si>
  <si>
    <t>1293.33</t>
  </si>
  <si>
    <t>2023-08-11 12:23:19</t>
  </si>
  <si>
    <t>3764568</t>
  </si>
  <si>
    <t>玛加拉斯达利酒店</t>
  </si>
  <si>
    <t>LIU QIUSHENG</t>
  </si>
  <si>
    <t>724.61</t>
  </si>
  <si>
    <t>782.94</t>
  </si>
  <si>
    <t>2023-08-11 07:33:19</t>
  </si>
  <si>
    <t>3764549</t>
  </si>
  <si>
    <t>布达佩斯纽约宫殿安纳塔拉酒店 - 立鼎世酒店集团</t>
  </si>
  <si>
    <t>QIAO CHUAN</t>
  </si>
  <si>
    <t>3330.70</t>
  </si>
  <si>
    <t>3598.81</t>
  </si>
  <si>
    <t>2023-08-11 07:19:04</t>
  </si>
  <si>
    <t>匈牙利</t>
  </si>
  <si>
    <t>3764262</t>
  </si>
  <si>
    <t>罗拔申码头河畔酒店</t>
  </si>
  <si>
    <t>CHEN CHONG</t>
  </si>
  <si>
    <t>972.14</t>
  </si>
  <si>
    <t>1050.39</t>
  </si>
  <si>
    <t>2023-08-11 02:17:33</t>
  </si>
  <si>
    <t>新加坡</t>
  </si>
  <si>
    <t>2023-08-10</t>
  </si>
  <si>
    <t>3762932</t>
  </si>
  <si>
    <t>LEE SOOK KUEN</t>
  </si>
  <si>
    <t>970.85</t>
  </si>
  <si>
    <t>1050.70</t>
  </si>
  <si>
    <t>2023-08-10 21:28:27</t>
  </si>
  <si>
    <t>3764288</t>
  </si>
  <si>
    <t>新山凯贝丽酒店式服务公寓</t>
  </si>
  <si>
    <t>YONG CHOY WEI</t>
  </si>
  <si>
    <t>448.36</t>
  </si>
  <si>
    <t>484.45</t>
  </si>
  <si>
    <t>2023-08-11 02:46:57</t>
  </si>
  <si>
    <t>3763988</t>
  </si>
  <si>
    <t>阿伯酒店及公寓</t>
  </si>
  <si>
    <t>TIANGTAE WEERAPAPA</t>
  </si>
  <si>
    <t>471.86</t>
  </si>
  <si>
    <t>510.67</t>
  </si>
  <si>
    <t>2023-08-11 00:22:28</t>
  </si>
  <si>
    <t>3762854</t>
  </si>
  <si>
    <t>曼谷巴伦酒店 (SHA Certified)</t>
  </si>
  <si>
    <t>OONNOR NATTACHA</t>
  </si>
  <si>
    <t>427.33</t>
  </si>
  <si>
    <t>462.48</t>
  </si>
  <si>
    <t>2023-08-10 21:04:29</t>
  </si>
  <si>
    <t>3761380</t>
  </si>
  <si>
    <t>贝尔韦代雷别墅酒店</t>
  </si>
  <si>
    <t>Perna Damian</t>
  </si>
  <si>
    <t>2961.07</t>
  </si>
  <si>
    <t>3204.62</t>
  </si>
  <si>
    <t>2023-08-10 16:27:16</t>
  </si>
  <si>
    <t>3761623</t>
  </si>
  <si>
    <t xml:space="preserve"> 1096 胜利者酒店</t>
  </si>
  <si>
    <t>LIN SONGFENG</t>
  </si>
  <si>
    <t>317.86</t>
  </si>
  <si>
    <t>344.00</t>
  </si>
  <si>
    <t>2023-08-10 17:06:01</t>
  </si>
  <si>
    <t>3762039</t>
  </si>
  <si>
    <t>NAJAIBUT CHALONGCHAI</t>
  </si>
  <si>
    <t>54.06</t>
  </si>
  <si>
    <t>58.51</t>
  </si>
  <si>
    <t>2023-08-10 18:42:21</t>
  </si>
  <si>
    <t>3760747</t>
  </si>
  <si>
    <t>豪生金门酒店</t>
  </si>
  <si>
    <t>zhang lingna,chen yijie</t>
  </si>
  <si>
    <t>2290.36</t>
  </si>
  <si>
    <t>2478.74</t>
  </si>
  <si>
    <t>2023-08-10 14:05:12</t>
  </si>
  <si>
    <t>3759774</t>
  </si>
  <si>
    <t>马尼拉福特香格里拉酒店</t>
  </si>
  <si>
    <t>Wang Jun</t>
  </si>
  <si>
    <t>10427.39</t>
  </si>
  <si>
    <t>11285.05</t>
  </si>
  <si>
    <t>2023-08-10 10:40:37</t>
  </si>
  <si>
    <t>3760169</t>
  </si>
  <si>
    <t>伦敦发电机酒店</t>
  </si>
  <si>
    <t>ZHAO BAOAN</t>
  </si>
  <si>
    <t>157.07</t>
  </si>
  <si>
    <t>169.99</t>
  </si>
  <si>
    <t>2023-08-10 12:12:33</t>
  </si>
  <si>
    <t>3759871</t>
  </si>
  <si>
    <t>Wang Qihuiru,Wang Qiyuqing</t>
  </si>
  <si>
    <t>2023-08-10 11:01:40</t>
  </si>
  <si>
    <t>3762007</t>
  </si>
  <si>
    <t>怡保麗閣酒店</t>
  </si>
  <si>
    <t>HAFEEZUL WAN MOHD</t>
  </si>
  <si>
    <t>196.26</t>
  </si>
  <si>
    <t>212.40</t>
  </si>
  <si>
    <t>2023-08-10 18:33:18</t>
  </si>
  <si>
    <t>3758964</t>
  </si>
  <si>
    <t>假日酒店披披岛度假村</t>
  </si>
  <si>
    <t>LIN YISHAN,ZHOU HONGQING</t>
  </si>
  <si>
    <t>885.38</t>
  </si>
  <si>
    <t>958.20</t>
  </si>
  <si>
    <t>2023-08-10 01:34:29</t>
  </si>
  <si>
    <t>2023-08-09</t>
  </si>
  <si>
    <t>3758669</t>
  </si>
  <si>
    <t>曼谷素坤逸卡尔顿酒店 (SHA Plus+)</t>
  </si>
  <si>
    <t>TSE YUK LUNG</t>
  </si>
  <si>
    <t>7659.03</t>
  </si>
  <si>
    <t>8272.88</t>
  </si>
  <si>
    <t>2023-08-09 23:52:23</t>
  </si>
  <si>
    <t>3759414</t>
  </si>
  <si>
    <t>热血车城娱乐场酒店</t>
  </si>
  <si>
    <t>HENTZELL DAVID CHARLES</t>
  </si>
  <si>
    <t>1416.51</t>
  </si>
  <si>
    <t>1533.02</t>
  </si>
  <si>
    <t>2023-08-10 08:08:35</t>
  </si>
  <si>
    <t>3759277</t>
  </si>
  <si>
    <t>亨德森-拉斯维加斯舒适套房酒店</t>
  </si>
  <si>
    <t>Lindauer William</t>
  </si>
  <si>
    <t>704.89</t>
  </si>
  <si>
    <t>762.87</t>
  </si>
  <si>
    <t>2023-08-10 06:49:10</t>
  </si>
  <si>
    <t>3758988</t>
  </si>
  <si>
    <t>渔人码头智选假日酒店</t>
  </si>
  <si>
    <t>TORRALES JULIO</t>
  </si>
  <si>
    <t>3370.70</t>
  </si>
  <si>
    <t>3647.94</t>
  </si>
  <si>
    <t>2023-08-10 01:44:12</t>
  </si>
  <si>
    <t>3756973</t>
  </si>
  <si>
    <t>克拉特夫卡兹米尔三世酒店</t>
  </si>
  <si>
    <t>Calnaras Justas</t>
  </si>
  <si>
    <t>1937.91</t>
  </si>
  <si>
    <t>2093.23</t>
  </si>
  <si>
    <t>2023-08-09 18:57:11</t>
  </si>
  <si>
    <t>波兰</t>
  </si>
  <si>
    <t>3756862</t>
  </si>
  <si>
    <t>纽黑文酒店</t>
  </si>
  <si>
    <t>LI YING</t>
  </si>
  <si>
    <t>1165.22</t>
  </si>
  <si>
    <t>1258.61</t>
  </si>
  <si>
    <t>2023-08-09 18:12:36</t>
  </si>
  <si>
    <t>3754226</t>
  </si>
  <si>
    <t>曼谷贵都酒店</t>
  </si>
  <si>
    <t>JIA LIPING,BI CONGSHUAI</t>
  </si>
  <si>
    <t>643.47</t>
  </si>
  <si>
    <t>695.04</t>
  </si>
  <si>
    <t>2023-08-09 08:16:03</t>
  </si>
  <si>
    <t>3757550</t>
  </si>
  <si>
    <t>萨提卡塞米亚克酒店</t>
  </si>
  <si>
    <t>FENG JINHAO,LIU JIANGHE</t>
  </si>
  <si>
    <t>260.78</t>
  </si>
  <si>
    <t>281.68</t>
  </si>
  <si>
    <t>2023-08-09 20:23:56</t>
  </si>
  <si>
    <t>3756662</t>
  </si>
  <si>
    <t>芭达雅自然海滩酒店</t>
  </si>
  <si>
    <t>FENG YUXIA</t>
  </si>
  <si>
    <t>564.40</t>
  </si>
  <si>
    <t>609.64</t>
  </si>
  <si>
    <t>2023-08-09 17:46:07</t>
  </si>
  <si>
    <t>3756665</t>
  </si>
  <si>
    <t>The Nicolaus Hotel</t>
  </si>
  <si>
    <t>ABATINO ALESSANDRO PIO,LAPICCIRELLA CARMELA PIA</t>
  </si>
  <si>
    <t>857.42</t>
  </si>
  <si>
    <t>926.14</t>
  </si>
  <si>
    <t>2023-08-09 17:45:28</t>
  </si>
  <si>
    <t>2023-08-08</t>
  </si>
  <si>
    <t>3751421</t>
  </si>
  <si>
    <t>阿特里姆曼谷美居大酒店(SHA认证)</t>
  </si>
  <si>
    <t>SURI ANUJ</t>
  </si>
  <si>
    <t>957.25</t>
  </si>
  <si>
    <t>1036.77</t>
  </si>
  <si>
    <t>-1036</t>
  </si>
  <si>
    <t>-957</t>
  </si>
  <si>
    <t>2023-08-08 18:04:05</t>
  </si>
  <si>
    <t>3753208</t>
  </si>
  <si>
    <t>奥黑尔区假日酒店</t>
  </si>
  <si>
    <t>YANG HAOZHE,YANG JUN</t>
  </si>
  <si>
    <t>687.03</t>
  </si>
  <si>
    <t>744.10</t>
  </si>
  <si>
    <t>2023-08-08 22:56:29</t>
  </si>
  <si>
    <t>3754223</t>
  </si>
  <si>
    <t>丹吉尔安达卢西亚高尔夫酒店及Spa</t>
  </si>
  <si>
    <t>JODARKERRACHI NADIA,EL FTOUH HAMZA</t>
  </si>
  <si>
    <t>4724.25</t>
  </si>
  <si>
    <t>5102.88</t>
  </si>
  <si>
    <t>2023-08-09 08:15:20</t>
  </si>
  <si>
    <t>摩洛哥</t>
  </si>
  <si>
    <t>3753766</t>
  </si>
  <si>
    <t>佩德罗德阿拉贡酒店</t>
  </si>
  <si>
    <t>Cajo Lopez Antonio</t>
  </si>
  <si>
    <t>947.79</t>
  </si>
  <si>
    <t>1026.52</t>
  </si>
  <si>
    <t>2023-08-09 01:48:41</t>
  </si>
  <si>
    <t>3750511</t>
  </si>
  <si>
    <t>安吉利斯宫酒店</t>
  </si>
  <si>
    <t>KWON TAE KEON</t>
  </si>
  <si>
    <t>249.54</t>
  </si>
  <si>
    <t>270.27</t>
  </si>
  <si>
    <t>2023-08-08 14:10:08</t>
  </si>
  <si>
    <t>3750076</t>
  </si>
  <si>
    <t>圣何塞希尔顿逸林酒店</t>
  </si>
  <si>
    <t>SHA JIN,Huang Haohan</t>
  </si>
  <si>
    <t>3570.47</t>
  </si>
  <si>
    <t>3867.08</t>
  </si>
  <si>
    <t>2023-08-08 13:00:21</t>
  </si>
  <si>
    <t>3751181</t>
  </si>
  <si>
    <t/>
  </si>
  <si>
    <t>Moreau Angele</t>
  </si>
  <si>
    <t>576.24</t>
  </si>
  <si>
    <t>624.11</t>
  </si>
  <si>
    <t>2023-08-08 16:48:15</t>
  </si>
  <si>
    <t>3748921</t>
  </si>
  <si>
    <t>德纳姆斯普林斯/巴顿鲁治温德姆旅程卡罗姆旅客之家</t>
  </si>
  <si>
    <t>JOHNSON JOHNNY</t>
  </si>
  <si>
    <t>341.50</t>
  </si>
  <si>
    <t>369.87</t>
  </si>
  <si>
    <t>2023-08-08 06:46:32</t>
  </si>
  <si>
    <t>3749004</t>
  </si>
  <si>
    <t>克幕居家酒店</t>
  </si>
  <si>
    <t>KAMARUZAMAN LAILA AISYAH</t>
  </si>
  <si>
    <t>424.35</t>
  </si>
  <si>
    <t>459.60</t>
  </si>
  <si>
    <t>2023-08-08 07:42:44</t>
  </si>
  <si>
    <t>2023-08-07</t>
  </si>
  <si>
    <t>3748257</t>
  </si>
  <si>
    <t>峇株巴辖峰会西格尼酒店</t>
  </si>
  <si>
    <t>MOHD NOR MOHD AMRAM</t>
  </si>
  <si>
    <t>182.95</t>
  </si>
  <si>
    <t>198.73</t>
  </si>
  <si>
    <t>2023-08-07 23:11:59</t>
  </si>
  <si>
    <t>3744199</t>
  </si>
  <si>
    <t>洛杉矶国际机场索内斯塔酒店</t>
  </si>
  <si>
    <t>DICKERSON TIMOTHY DOYLE</t>
  </si>
  <si>
    <t>939.35</t>
  </si>
  <si>
    <t>1020.37</t>
  </si>
  <si>
    <t>2023-08-07 05:31:56</t>
  </si>
  <si>
    <t>3748086</t>
  </si>
  <si>
    <t>洛格罗诺公园酒店</t>
  </si>
  <si>
    <t>Serra Manclus Antoni</t>
  </si>
  <si>
    <t>400.03</t>
  </si>
  <si>
    <t>434.53</t>
  </si>
  <si>
    <t>2023-08-07 22:39:53</t>
  </si>
  <si>
    <t>2023-08-06</t>
  </si>
  <si>
    <t>3742273</t>
  </si>
  <si>
    <t>Felix by STX</t>
  </si>
  <si>
    <t>YANG LIPING</t>
  </si>
  <si>
    <t>2221.57</t>
  </si>
  <si>
    <t>2413.18</t>
  </si>
  <si>
    <t>2023-08-06 18:35:49</t>
  </si>
  <si>
    <t>3746250</t>
  </si>
  <si>
    <t>阿纳海姆度假村区索内斯塔酒店</t>
  </si>
  <si>
    <t>Kim Eun</t>
  </si>
  <si>
    <t>701.38</t>
  </si>
  <si>
    <t>761.87</t>
  </si>
  <si>
    <t>2023-08-07 16:04:08</t>
  </si>
  <si>
    <t>3744039</t>
  </si>
  <si>
    <t>吉隆坡豪亚酒店式公寓-遠東酒店集團旗下</t>
  </si>
  <si>
    <t>HUANG XIULING,ZHONG XIN</t>
  </si>
  <si>
    <t>1055.42</t>
  </si>
  <si>
    <t>1146.45</t>
  </si>
  <si>
    <t>2023-08-07 01:37:50</t>
  </si>
  <si>
    <t>3745193</t>
  </si>
  <si>
    <t>Seo Yuri</t>
  </si>
  <si>
    <t>2662.49</t>
  </si>
  <si>
    <t>2892.12</t>
  </si>
  <si>
    <t>2023-08-07 12:10:13</t>
  </si>
  <si>
    <t>3741493</t>
  </si>
  <si>
    <t>特立尼达公主港套房酒店</t>
  </si>
  <si>
    <t>ROSMAN LINDA</t>
  </si>
  <si>
    <t>315.38</t>
  </si>
  <si>
    <t>342.58</t>
  </si>
  <si>
    <t>2023-08-06 15:23:38</t>
  </si>
  <si>
    <t>3741286</t>
  </si>
  <si>
    <t>KRUBNER PAVEL</t>
  </si>
  <si>
    <t>962.63</t>
  </si>
  <si>
    <t>1045.66</t>
  </si>
  <si>
    <t>2023-08-06 14:28:38</t>
  </si>
  <si>
    <t>3742029</t>
  </si>
  <si>
    <t>NH日内瓦机场酒店</t>
  </si>
  <si>
    <t>Aliya Meher,Abu Rayhan</t>
  </si>
  <si>
    <t>1601.64</t>
  </si>
  <si>
    <t>1739.78</t>
  </si>
  <si>
    <t>2023-08-06 17:44:06</t>
  </si>
  <si>
    <t>3740808</t>
  </si>
  <si>
    <t>阿瓦尼中央酒店 釜山</t>
  </si>
  <si>
    <t>ZHU RUIFEN,WU HAIBO</t>
  </si>
  <si>
    <t>2700.75</t>
  </si>
  <si>
    <t>2933.68</t>
  </si>
  <si>
    <t>2023-08-06 12:28:42</t>
  </si>
  <si>
    <t>3741702</t>
  </si>
  <si>
    <t>Cho Sung Woo</t>
  </si>
  <si>
    <t>1637.88</t>
  </si>
  <si>
    <t>1779.14</t>
  </si>
  <si>
    <t>2023-08-06 16:14:48</t>
  </si>
  <si>
    <t>3740138</t>
  </si>
  <si>
    <t>巴蒂纽勒17住宿加早餐酒店</t>
  </si>
  <si>
    <t>HUANG BANGJING,WU MIN</t>
  </si>
  <si>
    <t>2989.60</t>
  </si>
  <si>
    <t>3247.45</t>
  </si>
  <si>
    <t>2023-08-06 09:14:57</t>
  </si>
  <si>
    <t>3741688</t>
  </si>
  <si>
    <t>里昂中心蒙普莱斯尔民宿酒店</t>
  </si>
  <si>
    <t>KATUTA ELIE</t>
  </si>
  <si>
    <t>1364.37</t>
  </si>
  <si>
    <t>1482.04</t>
  </si>
  <si>
    <t>2023-08-06 16:10:15</t>
  </si>
  <si>
    <t>2023-08-05</t>
  </si>
  <si>
    <t>3739098</t>
  </si>
  <si>
    <t>SUN HAIHONG,SUN SWAN SIWAN</t>
  </si>
  <si>
    <t>2304.18</t>
  </si>
  <si>
    <t>2504.00</t>
  </si>
  <si>
    <t>2023-08-05 22:23:47</t>
  </si>
  <si>
    <t>3740813</t>
  </si>
  <si>
    <t>ZENG RONG,WU YUNQIU</t>
  </si>
  <si>
    <t>3472.25</t>
  </si>
  <si>
    <t>3771.72</t>
  </si>
  <si>
    <t>2023-08-06 12:31:10</t>
  </si>
  <si>
    <t>3738743</t>
  </si>
  <si>
    <t>JONG NYAN SIN</t>
  </si>
  <si>
    <t>249.32</t>
  </si>
  <si>
    <t>270.94</t>
  </si>
  <si>
    <t>2023-08-05 21:06:16</t>
  </si>
  <si>
    <t>3739898</t>
  </si>
  <si>
    <t>罗克西广场酒店</t>
  </si>
  <si>
    <t>SINGH SIMRANJIT</t>
  </si>
  <si>
    <t>2216.55</t>
  </si>
  <si>
    <t>2407.72</t>
  </si>
  <si>
    <t>2023-08-06 06:52:02</t>
  </si>
  <si>
    <t>3738233</t>
  </si>
  <si>
    <t>芭东海滩贝斯特韦斯特酒店</t>
  </si>
  <si>
    <t>ZHOU JIAYI,YU BO</t>
  </si>
  <si>
    <t>387.28</t>
  </si>
  <si>
    <t>420.86</t>
  </si>
  <si>
    <t>2023-08-05 19:19:25</t>
  </si>
  <si>
    <t>2023-08-04</t>
  </si>
  <si>
    <t>3733056</t>
  </si>
  <si>
    <t>迪拜H酒店</t>
  </si>
  <si>
    <t>ZHANG XIAOYUE,XUE CHANG</t>
  </si>
  <si>
    <t>1473.17</t>
  </si>
  <si>
    <t>1600.92</t>
  </si>
  <si>
    <t>2023-08-04 17:43:55</t>
  </si>
  <si>
    <t>3740579</t>
  </si>
  <si>
    <t>芬芳酒店</t>
  </si>
  <si>
    <t>XUELI CHEN XUE LI</t>
  </si>
  <si>
    <t>542.35</t>
  </si>
  <si>
    <t>589.13</t>
  </si>
  <si>
    <t>2023-08-06 11:44:48</t>
  </si>
  <si>
    <t>2023-08-03</t>
  </si>
  <si>
    <t>3729649</t>
  </si>
  <si>
    <t>巴厘岛伍拉·赖国际机场希尔顿花园酒店</t>
  </si>
  <si>
    <t>Jin Lei</t>
  </si>
  <si>
    <t>297.92</t>
  </si>
  <si>
    <t>322.49</t>
  </si>
  <si>
    <t>2023-08-03 21:33:00</t>
  </si>
  <si>
    <t>3738806</t>
  </si>
  <si>
    <t>阿加迪尔皇家海市蜃楼酒店</t>
  </si>
  <si>
    <t>GELSTHORPE JASON</t>
  </si>
  <si>
    <t>2125.83</t>
  </si>
  <si>
    <t>2310.18</t>
  </si>
  <si>
    <t>2023-08-05 21:35:27</t>
  </si>
  <si>
    <t>3738289</t>
  </si>
  <si>
    <t>首尔康莱德酒店</t>
  </si>
  <si>
    <t>CAI QINGQING</t>
  </si>
  <si>
    <t>4635.64</t>
  </si>
  <si>
    <t>5037.64</t>
  </si>
  <si>
    <t>2023-08-05 19:43:10</t>
  </si>
  <si>
    <t>3732374</t>
  </si>
  <si>
    <t>格拉纳达中心酒店</t>
  </si>
  <si>
    <t>SUN LU,JI YIXIU</t>
  </si>
  <si>
    <t>470.63</t>
  </si>
  <si>
    <t>511.44</t>
  </si>
  <si>
    <t>2023-08-04 15:01:51</t>
  </si>
  <si>
    <t>3725348</t>
  </si>
  <si>
    <t>朗格塔维尔套房酒店</t>
  </si>
  <si>
    <t>Zhong Tao</t>
  </si>
  <si>
    <t>3766.61</t>
  </si>
  <si>
    <t>4077.30</t>
  </si>
  <si>
    <t>2023-08-03 02:42:25</t>
  </si>
  <si>
    <t>2023-08-02</t>
  </si>
  <si>
    <t>3721523</t>
  </si>
  <si>
    <t>宜必思仁寺洞大使酒店</t>
  </si>
  <si>
    <t>ONG HUISHAN</t>
  </si>
  <si>
    <t>2673.89</t>
  </si>
  <si>
    <t>2896.64</t>
  </si>
  <si>
    <t>2023-08-02 12:13:08</t>
  </si>
  <si>
    <t>3728513</t>
  </si>
  <si>
    <t>品客饭店</t>
  </si>
  <si>
    <t>TARANCON EVA</t>
  </si>
  <si>
    <t>4835.40</t>
  </si>
  <si>
    <t>5234.25</t>
  </si>
  <si>
    <t>2023-08-03 18:02:26</t>
  </si>
  <si>
    <t>3723239</t>
  </si>
  <si>
    <t>Citizenm Washington DC Capitol</t>
  </si>
  <si>
    <t>LIN CHINGHSUAN</t>
  </si>
  <si>
    <t>1064.63</t>
  </si>
  <si>
    <t>1153.32</t>
  </si>
  <si>
    <t>2023-08-02 18:05:35</t>
  </si>
  <si>
    <t>3720302</t>
  </si>
  <si>
    <t>巴黎马拉科夫世博园家庭旅馆酒店</t>
  </si>
  <si>
    <t>LANE KHELA</t>
  </si>
  <si>
    <t>1634.03</t>
  </si>
  <si>
    <t>1770.15</t>
  </si>
  <si>
    <t>2023-08-02 04:05:19</t>
  </si>
  <si>
    <t>2023-08-01</t>
  </si>
  <si>
    <t>3717149</t>
  </si>
  <si>
    <t>佛罗伦萨蒙特贝罗豪华酒店</t>
  </si>
  <si>
    <t>haidar jihan</t>
  </si>
  <si>
    <t>3199.12</t>
  </si>
  <si>
    <t>3484.88</t>
  </si>
  <si>
    <t>2023-08-01 15:07:42</t>
  </si>
  <si>
    <t>3725200</t>
  </si>
  <si>
    <t>亚洲休闲乐格丽酒店</t>
  </si>
  <si>
    <t>Sharma Avin,Sharma Avin</t>
  </si>
  <si>
    <t>1862.56</t>
  </si>
  <si>
    <t>2017.72</t>
  </si>
  <si>
    <t>2023-08-03 01:00:28</t>
  </si>
  <si>
    <t>斯里兰卡</t>
  </si>
  <si>
    <t>3717262</t>
  </si>
  <si>
    <t>皇冠假日巴黎共和酒店</t>
  </si>
  <si>
    <t>WANG YEHUAI</t>
  </si>
  <si>
    <t>1308.66</t>
  </si>
  <si>
    <t>1425.56</t>
  </si>
  <si>
    <t>2023-08-01 15:45:08</t>
  </si>
  <si>
    <t>3714829</t>
  </si>
  <si>
    <t>OGURLU HALIS</t>
  </si>
  <si>
    <t>2173.84</t>
  </si>
  <si>
    <t>2365.44</t>
  </si>
  <si>
    <t>2023-08-01 01:32:40</t>
  </si>
  <si>
    <t>3716315</t>
  </si>
  <si>
    <t>曼谷沙吞娜拉提瓦酒店</t>
  </si>
  <si>
    <t>Shi Zhenggang</t>
  </si>
  <si>
    <t>2049.71</t>
  </si>
  <si>
    <t>2232.80</t>
  </si>
  <si>
    <t>2023-08-01 12:41:02</t>
  </si>
  <si>
    <t>3717380</t>
  </si>
  <si>
    <t>欧洲法义公寓式酒店及水疗</t>
  </si>
  <si>
    <t>EBOA MBANGUE CELIA</t>
  </si>
  <si>
    <t>2618.26</t>
  </si>
  <si>
    <t>2852.13</t>
  </si>
  <si>
    <t>2023-08-01 16:16:36</t>
  </si>
  <si>
    <t>2023-07-31</t>
  </si>
  <si>
    <t>3714527</t>
  </si>
  <si>
    <t>MACALOU BINTOU</t>
  </si>
  <si>
    <t>342.90</t>
  </si>
  <si>
    <t>373.12</t>
  </si>
  <si>
    <t>2023-07-31 23:44:16</t>
  </si>
  <si>
    <t>3714747</t>
  </si>
  <si>
    <t>雅尔塔精品酒店</t>
  </si>
  <si>
    <t>Tapia Perez Daniel</t>
  </si>
  <si>
    <t>2568.59</t>
  </si>
  <si>
    <t>2794.98</t>
  </si>
  <si>
    <t>2023-08-01 00:51:06</t>
  </si>
  <si>
    <t>捷克</t>
  </si>
  <si>
    <t>3714706</t>
  </si>
  <si>
    <t>花园酒店</t>
  </si>
  <si>
    <t>DIAO HONGYU,Shi Pengwei</t>
  </si>
  <si>
    <t>1573.49</t>
  </si>
  <si>
    <t>1712.18</t>
  </si>
  <si>
    <t>2023-08-01 00:28:25</t>
  </si>
  <si>
    <t>2023-07-30</t>
  </si>
  <si>
    <t>3709649</t>
  </si>
  <si>
    <t>PARK SIEUN</t>
  </si>
  <si>
    <t>3998.73</t>
  </si>
  <si>
    <t>4351.65</t>
  </si>
  <si>
    <t>2023-07-30 23:15:14</t>
  </si>
  <si>
    <t>3709109</t>
  </si>
  <si>
    <t>安纳塔拉东方曼格罗夫阿布扎比酒店</t>
  </si>
  <si>
    <t>aldib Rawan,aldib Rawan</t>
  </si>
  <si>
    <t>680.00</t>
  </si>
  <si>
    <t>740.02</t>
  </si>
  <si>
    <t>2023-07-30 22:59:44</t>
  </si>
  <si>
    <t>3715155</t>
  </si>
  <si>
    <t>安尼塔酒店</t>
  </si>
  <si>
    <t>Bensimon Sarah</t>
  </si>
  <si>
    <t>371.50</t>
  </si>
  <si>
    <t>404.68</t>
  </si>
  <si>
    <t>2023-08-01 07:04:12</t>
  </si>
  <si>
    <t>3708561</t>
  </si>
  <si>
    <t>爱丽丝&amp;旅行箱酒店</t>
  </si>
  <si>
    <t>WANG ZHI</t>
  </si>
  <si>
    <t>2505.11</t>
  </si>
  <si>
    <t>2726.20</t>
  </si>
  <si>
    <t>2023-07-30 19:44:28</t>
  </si>
  <si>
    <t>3706757</t>
  </si>
  <si>
    <t>莎阿南马尔地亚套房酒店</t>
  </si>
  <si>
    <t>Fitri Fitri Marito</t>
  </si>
  <si>
    <t>620.00</t>
  </si>
  <si>
    <t>674.72</t>
  </si>
  <si>
    <t>2023-07-31 09:55:07</t>
  </si>
  <si>
    <t>3705984</t>
  </si>
  <si>
    <t>新加坡81酒店-黄金</t>
  </si>
  <si>
    <t>ZHOU JUN</t>
  </si>
  <si>
    <t>440.07</t>
  </si>
  <si>
    <t>478.91</t>
  </si>
  <si>
    <t>2023-07-30 10:12:40</t>
  </si>
  <si>
    <t>2023-07-29</t>
  </si>
  <si>
    <t>3704917</t>
  </si>
  <si>
    <t>HUANG JIANGYI</t>
  </si>
  <si>
    <t>1023.30</t>
  </si>
  <si>
    <t>1113.98</t>
  </si>
  <si>
    <t>2023-07-29 23:14:40</t>
  </si>
  <si>
    <t>3710230</t>
  </si>
  <si>
    <t>国王套房酒店</t>
  </si>
  <si>
    <t>Meyer Marie Elizabeth</t>
  </si>
  <si>
    <t>1101.20</t>
  </si>
  <si>
    <t>1198.26</t>
  </si>
  <si>
    <t>2023-07-31 04:49:48</t>
  </si>
  <si>
    <t>3708800</t>
  </si>
  <si>
    <t>巴黎12区贝西村康铂酒店</t>
  </si>
  <si>
    <t>Tissier Morgane</t>
  </si>
  <si>
    <t>2049.33</t>
  </si>
  <si>
    <t>2230.20</t>
  </si>
  <si>
    <t>2023-07-30 20:17:55</t>
  </si>
  <si>
    <t>3700577</t>
  </si>
  <si>
    <t>鹑园度假酒店及高尔夫俱乐部</t>
  </si>
  <si>
    <t>TAN GUIYING</t>
  </si>
  <si>
    <t>4107.17</t>
  </si>
  <si>
    <t>4471.12</t>
  </si>
  <si>
    <t>2023-07-29 07:57:29</t>
  </si>
  <si>
    <t>3714270</t>
  </si>
  <si>
    <t>州广场酒店</t>
  </si>
  <si>
    <t>HE WANXIN,WEI CAIXIA</t>
  </si>
  <si>
    <t>1291.42</t>
  </si>
  <si>
    <t>1405.24</t>
  </si>
  <si>
    <t>2023-07-31 22:25:52</t>
  </si>
  <si>
    <t>3700059</t>
  </si>
  <si>
    <t>普吉岛佛基拉诺富特城市酒店(SHA Extra Plus)</t>
  </si>
  <si>
    <t>YE LIYUAN</t>
  </si>
  <si>
    <t>827.99</t>
  </si>
  <si>
    <t>899.60</t>
  </si>
  <si>
    <t>2023-07-29 14:08:05</t>
  </si>
  <si>
    <t>3703205</t>
  </si>
  <si>
    <t>ASAI曼谷唐人街酒店</t>
  </si>
  <si>
    <t>WU NAN,LIU YUQIN</t>
  </si>
  <si>
    <t>1714.29</t>
  </si>
  <si>
    <t>1866.20</t>
  </si>
  <si>
    <t>2023-07-29 17:24:36</t>
  </si>
  <si>
    <t>2023-07-28</t>
  </si>
  <si>
    <t>3696093</t>
  </si>
  <si>
    <t>温莎城堡酒店 - 美憬阁酒店</t>
  </si>
  <si>
    <t>ZHANG ZHANMING</t>
  </si>
  <si>
    <t>1919.08</t>
  </si>
  <si>
    <t>2085.05</t>
  </si>
  <si>
    <t>2023-07-28 10:16:50</t>
  </si>
  <si>
    <t>3695758</t>
  </si>
  <si>
    <t>明洞大使宜必思酒店</t>
  </si>
  <si>
    <t>QUAN JINGLING</t>
  </si>
  <si>
    <t>5061.43</t>
  </si>
  <si>
    <t>5499.16</t>
  </si>
  <si>
    <t>2023-07-28 08:39:27</t>
  </si>
  <si>
    <t>3695645</t>
  </si>
  <si>
    <t>Town Lodge - 波罗克瓦尼</t>
  </si>
  <si>
    <t>Roets Riaan</t>
  </si>
  <si>
    <t>339.38</t>
  </si>
  <si>
    <t>368.73</t>
  </si>
  <si>
    <t>2023-07-28 07:57:14</t>
  </si>
  <si>
    <t>南非</t>
  </si>
  <si>
    <t>3700554</t>
  </si>
  <si>
    <t>FU QIAODAN</t>
  </si>
  <si>
    <t>1652.86</t>
  </si>
  <si>
    <t>1799.32</t>
  </si>
  <si>
    <t>2023-07-29 07:27:52</t>
  </si>
  <si>
    <t>2023-07-27</t>
  </si>
  <si>
    <t>3690863</t>
  </si>
  <si>
    <t>仁川君悦大酒店</t>
  </si>
  <si>
    <t>RYU DAEHYEON</t>
  </si>
  <si>
    <t>2312.05</t>
  </si>
  <si>
    <t>2516.38</t>
  </si>
  <si>
    <t>2023-07-27 07:40:12</t>
  </si>
  <si>
    <t>3703218</t>
  </si>
  <si>
    <t>红马车旅馆</t>
  </si>
  <si>
    <t>matthys dante</t>
  </si>
  <si>
    <t>2333.01</t>
  </si>
  <si>
    <t>2539.74</t>
  </si>
  <si>
    <t>2023-07-29 17:11:09</t>
  </si>
  <si>
    <t>2023-07-25</t>
  </si>
  <si>
    <t>3684242</t>
  </si>
  <si>
    <t>普吉岛乐古浪悦椿度假村(SHA Plus+)</t>
  </si>
  <si>
    <t>SIRITANAVONGSA SALINLADA</t>
  </si>
  <si>
    <t>886.83</t>
  </si>
  <si>
    <t>962.06</t>
  </si>
  <si>
    <t>2023-07-25 20:03:34</t>
  </si>
  <si>
    <t>2023-07-24</t>
  </si>
  <si>
    <t>3680695</t>
  </si>
  <si>
    <t>卡伦海沙滩温泉度假酒店</t>
  </si>
  <si>
    <t>Guo Zunpeng,Guo Yiqing</t>
  </si>
  <si>
    <t>856.23</t>
  </si>
  <si>
    <t>929.07</t>
  </si>
  <si>
    <t>2023-07-24 22:46:18</t>
  </si>
  <si>
    <t>3680671</t>
  </si>
  <si>
    <t>GUO YICHEN,Tian Yuan</t>
  </si>
  <si>
    <t>2023-07-24 22:39:02</t>
  </si>
  <si>
    <t>3679630</t>
  </si>
  <si>
    <t>思廷西贡格兰德酒店</t>
  </si>
  <si>
    <t>LAI EDWARD</t>
  </si>
  <si>
    <t>1765.75</t>
  </si>
  <si>
    <t>1915.96</t>
  </si>
  <si>
    <t>2023-07-24 19:43:55</t>
  </si>
  <si>
    <t>越南</t>
  </si>
  <si>
    <t>3678937</t>
  </si>
  <si>
    <t>1587.32</t>
  </si>
  <si>
    <t>-1722</t>
  </si>
  <si>
    <t>-1587</t>
  </si>
  <si>
    <t>2023-07-24 17:17:18</t>
  </si>
  <si>
    <t>2023-07-23</t>
  </si>
  <si>
    <t>3674627</t>
  </si>
  <si>
    <t>诺拉布里温泉度假酒店 (SHA Plus+)</t>
  </si>
  <si>
    <t>LI XIAOHUI</t>
  </si>
  <si>
    <t>5600.01</t>
  </si>
  <si>
    <t>6076.40</t>
  </si>
  <si>
    <t>2023-08-04 10:58:44</t>
  </si>
  <si>
    <t>2023-07-22</t>
  </si>
  <si>
    <t>3672030</t>
  </si>
  <si>
    <t>Zaiter Meriem,Zaiter Shaymaa</t>
  </si>
  <si>
    <t>1080.30</t>
  </si>
  <si>
    <t>1172.33</t>
  </si>
  <si>
    <t>2023-07-22 23:13:52</t>
  </si>
  <si>
    <t>3670976</t>
  </si>
  <si>
    <t>SMI MEHDI</t>
  </si>
  <si>
    <t>2331.95</t>
  </si>
  <si>
    <t>2530.60</t>
  </si>
  <si>
    <t>2023-07-22 19:48:22</t>
  </si>
  <si>
    <t>3668451</t>
  </si>
  <si>
    <t>曼谷瑞博朗得酒店</t>
  </si>
  <si>
    <t>DACANAY EARL JON SALILLAS</t>
  </si>
  <si>
    <t>292.00</t>
  </si>
  <si>
    <t>316.87</t>
  </si>
  <si>
    <t>2023-07-22 12:00:19</t>
  </si>
  <si>
    <t>2023-07-21</t>
  </si>
  <si>
    <t>3667061</t>
  </si>
  <si>
    <t>波尔多住家酒店</t>
  </si>
  <si>
    <t>WU PI</t>
  </si>
  <si>
    <t>3259.36</t>
  </si>
  <si>
    <t>3537.02</t>
  </si>
  <si>
    <t>2023-07-21 21:20:39</t>
  </si>
  <si>
    <t>3695376</t>
  </si>
  <si>
    <t>英列特大厦套房酒店</t>
  </si>
  <si>
    <t>LAU KIM HO</t>
  </si>
  <si>
    <t>1590.51</t>
  </si>
  <si>
    <t>1731.07</t>
  </si>
  <si>
    <t>2023-07-28 02:14:35</t>
  </si>
  <si>
    <t>2023-07-20</t>
  </si>
  <si>
    <t>3662302</t>
  </si>
  <si>
    <t>GONG HOJIN,ZHANG MENGJUN</t>
  </si>
  <si>
    <t>1151.50</t>
  </si>
  <si>
    <t>1241.64</t>
  </si>
  <si>
    <t>2023-07-20 20:37:16</t>
  </si>
  <si>
    <t>3662279</t>
  </si>
  <si>
    <t>釜山站东横道1号酒店</t>
  </si>
  <si>
    <t>KIM HAEYEON</t>
  </si>
  <si>
    <t>477.34</t>
  </si>
  <si>
    <t>514.71</t>
  </si>
  <si>
    <t>2023-07-20 20:28:32</t>
  </si>
  <si>
    <t>3660739</t>
  </si>
  <si>
    <t>曼谷利特酒店</t>
  </si>
  <si>
    <t>YAU CHUN TING,WONG CHUNG YEE</t>
  </si>
  <si>
    <t>1088.01</t>
  </si>
  <si>
    <t>1173.18</t>
  </si>
  <si>
    <t>2023-07-20 14:36:01</t>
  </si>
  <si>
    <t>3659282</t>
  </si>
  <si>
    <t>皮皮岛海滩度假酒店</t>
  </si>
  <si>
    <t>BROUSSARD CHAD EDWARD</t>
  </si>
  <si>
    <t>828.24</t>
  </si>
  <si>
    <t>893.08</t>
  </si>
  <si>
    <t>2023-07-20 04:51:45</t>
  </si>
  <si>
    <t>2023-07-19</t>
  </si>
  <si>
    <t>3654586</t>
  </si>
  <si>
    <t>曼谷安纳塔拉河畔度假酒店</t>
  </si>
  <si>
    <t>Baek Soyul,Jeong/ soyeon</t>
  </si>
  <si>
    <t>2045.21</t>
  </si>
  <si>
    <t>2223.30</t>
  </si>
  <si>
    <t>2023-07-19 01:01:01</t>
  </si>
  <si>
    <t>2023-07-18</t>
  </si>
  <si>
    <t>3653704</t>
  </si>
  <si>
    <t>普吉岛迈考美丽亚酒店(SHA Extra Plus)</t>
  </si>
  <si>
    <t>Leng Yining,ZHANG GUIGUI,LENG KANGXIANG,Feng Xiaoyan</t>
  </si>
  <si>
    <t>6091.98</t>
  </si>
  <si>
    <t>6622.44</t>
  </si>
  <si>
    <t>2023-07-19 18:31:57</t>
  </si>
  <si>
    <t>3653699</t>
  </si>
  <si>
    <t>Zhang Lili,WEI ZIHAN</t>
  </si>
  <si>
    <t>3045.99</t>
  </si>
  <si>
    <t>3311.22</t>
  </si>
  <si>
    <t>2023-07-19 18:31:20</t>
  </si>
  <si>
    <t>3653262</t>
  </si>
  <si>
    <t>皇宫酒店</t>
  </si>
  <si>
    <t>CASTALDI Aldo</t>
  </si>
  <si>
    <t>626.76</t>
  </si>
  <si>
    <t>681.33</t>
  </si>
  <si>
    <t>2023-07-18 20:52:24</t>
  </si>
  <si>
    <t>2023-07-17</t>
  </si>
  <si>
    <t>3649430</t>
  </si>
  <si>
    <t>新加坡柏薇罗切斯特酒店</t>
  </si>
  <si>
    <t>LAU WAI MAN</t>
  </si>
  <si>
    <t>5434.27</t>
  </si>
  <si>
    <t>5931.96</t>
  </si>
  <si>
    <t>2023-07-17 22:36:50</t>
  </si>
  <si>
    <t>3647051</t>
  </si>
  <si>
    <t>普吉岛SIS卡塔度假村</t>
  </si>
  <si>
    <t>PRATUMPHOL ALISA,SAENWANGSEE JIRAWAT</t>
  </si>
  <si>
    <t>652.11</t>
  </si>
  <si>
    <t>711.83</t>
  </si>
  <si>
    <t>2023-07-17 13:57:08</t>
  </si>
  <si>
    <t>2023-07-14</t>
  </si>
  <si>
    <t>3634440</t>
  </si>
  <si>
    <t>宿务柏宁国际大酒店</t>
  </si>
  <si>
    <t>YUGE HIDEAKI</t>
  </si>
  <si>
    <t>2793.00</t>
  </si>
  <si>
    <t>3049.13</t>
  </si>
  <si>
    <t>2023-07-14 16:10:25</t>
  </si>
  <si>
    <t>3633072</t>
  </si>
  <si>
    <t>普吉岛巴东心爱度假酒店</t>
  </si>
  <si>
    <t>CHIU HSIANGLIN</t>
  </si>
  <si>
    <t>2866.21</t>
  </si>
  <si>
    <t>3129.05</t>
  </si>
  <si>
    <t>2023-07-14 10:05:29</t>
  </si>
  <si>
    <t>2023-07-12</t>
  </si>
  <si>
    <t>3627666</t>
  </si>
  <si>
    <t>圣保罗皇宫酒店</t>
  </si>
  <si>
    <t>ISTRINI ROBERTA,VECCHIONE SARA</t>
  </si>
  <si>
    <t>3061.99</t>
  </si>
  <si>
    <t>3316.35</t>
  </si>
  <si>
    <t>2023-07-12 23:11:43</t>
  </si>
  <si>
    <t>3627505</t>
  </si>
  <si>
    <t>曼谷柏悦酒店</t>
  </si>
  <si>
    <t>MA KIM CHING</t>
  </si>
  <si>
    <t>7374.00</t>
  </si>
  <si>
    <t>7986.57</t>
  </si>
  <si>
    <t>2023-07-13 11:02:40</t>
  </si>
  <si>
    <t>2023-06-29</t>
  </si>
  <si>
    <t>3566536</t>
  </si>
  <si>
    <t>普吉岛格雷斯兰度假村</t>
  </si>
  <si>
    <t>LI LIPING,HU WEI</t>
  </si>
  <si>
    <t>1029.29</t>
  </si>
  <si>
    <t>1110.82</t>
  </si>
  <si>
    <t>2023-06-29 11:16:12</t>
  </si>
  <si>
    <t>2023-07-01</t>
  </si>
  <si>
    <t>3579678</t>
  </si>
  <si>
    <t>长滩岛金凤凰酒店</t>
  </si>
  <si>
    <t>ISAAC JAN MICHAEL CAVA,LAPAZ MARY ROSE SABINO</t>
  </si>
  <si>
    <t>822.01</t>
  </si>
  <si>
    <t>885.69</t>
  </si>
  <si>
    <t>2023-07-02 08:18:10</t>
  </si>
  <si>
    <t>2023-07-26</t>
  </si>
  <si>
    <t>3686083</t>
  </si>
  <si>
    <t>华美达温德姆酒店</t>
  </si>
  <si>
    <t>Yang Lei</t>
  </si>
  <si>
    <t>830.18</t>
  </si>
  <si>
    <t>906.80</t>
  </si>
  <si>
    <t>2023-07-26 08:52:53</t>
  </si>
  <si>
    <t>3696664</t>
  </si>
  <si>
    <t>巴黎剑锷酒店</t>
  </si>
  <si>
    <t>HE HAO</t>
  </si>
  <si>
    <t>5084.94</t>
  </si>
  <si>
    <t>5524.71</t>
  </si>
  <si>
    <t>2023-07-28 12:09:44</t>
  </si>
  <si>
    <t>2023-07-02</t>
  </si>
  <si>
    <t>3582583</t>
  </si>
  <si>
    <t>NENG XIAO,SHEN CHUNXIU</t>
  </si>
  <si>
    <t>2428.25</t>
  </si>
  <si>
    <t>2617.50</t>
  </si>
  <si>
    <t>2023-07-02 17:40:25</t>
  </si>
  <si>
    <t>2023-07-11</t>
  </si>
  <si>
    <t>3618788</t>
  </si>
  <si>
    <t>曼谷宾乐雅套房酒店</t>
  </si>
  <si>
    <t>CHONG MAE</t>
  </si>
  <si>
    <t>1461.43</t>
  </si>
  <si>
    <t>1579.41</t>
  </si>
  <si>
    <t>2023-07-11 00:45:07</t>
  </si>
  <si>
    <t>2023-07-08</t>
  </si>
  <si>
    <t>3608316</t>
  </si>
  <si>
    <t>TIRUPATHI PARTHASARATHI,TIRUPATHI PARTHASARATHI,TIRUPATHI PARTHASARATHI,TIRUPATHI PARTHASARATHI</t>
  </si>
  <si>
    <t>1303.99</t>
  </si>
  <si>
    <t>1409.72</t>
  </si>
  <si>
    <t>2023-07-09 18:57:37</t>
  </si>
  <si>
    <t>2023-07-04</t>
  </si>
  <si>
    <t>3592253</t>
  </si>
  <si>
    <t>Kim CheaYeon</t>
  </si>
  <si>
    <t>353.91</t>
  </si>
  <si>
    <t>2023-07-05 11:01:13</t>
  </si>
  <si>
    <t>3666082</t>
  </si>
  <si>
    <t>芭堤雅帝堡泽斯罗酒店(SHA Extra Plus)</t>
  </si>
  <si>
    <t>DAEJIN MOON</t>
  </si>
  <si>
    <t>737.20</t>
  </si>
  <si>
    <t>800.00</t>
  </si>
  <si>
    <t>2023-07-21 17:32:06</t>
  </si>
  <si>
    <t>2023-06-25</t>
  </si>
  <si>
    <t>3551702</t>
  </si>
  <si>
    <t>纽约联合国广场千禧希尔顿酒店</t>
  </si>
  <si>
    <t>HE YOUHUI</t>
  </si>
  <si>
    <t>2686.26</t>
  </si>
  <si>
    <t>2918.90</t>
  </si>
  <si>
    <t>2023-06-25 22:50:25</t>
  </si>
  <si>
    <t>3588934</t>
  </si>
  <si>
    <t>朱利叶斯凯撒阿尔勒水疗酒店 - 美憬阁</t>
  </si>
  <si>
    <t>PALARSKI ROMAIN</t>
  </si>
  <si>
    <t>5944.47</t>
  </si>
  <si>
    <t>6413.97</t>
  </si>
  <si>
    <t>2023-07-04 05:31:07</t>
  </si>
  <si>
    <t>2023-07-07</t>
  </si>
  <si>
    <t>3602162</t>
  </si>
  <si>
    <t>哥打京那巴鲁希尔顿酒店</t>
  </si>
  <si>
    <t>SEONG NAKYOUNG</t>
  </si>
  <si>
    <t>1700.58</t>
  </si>
  <si>
    <t>1830.16</t>
  </si>
  <si>
    <t>2023-07-07 01:25:48</t>
  </si>
  <si>
    <t>3610218</t>
  </si>
  <si>
    <t>中央皇宫酒店</t>
  </si>
  <si>
    <t>Sushant Kumar,Sushant Kumar,Sushant Kumar,Sushant Kumar,Sushant Kumar,Sushant Kumar</t>
  </si>
  <si>
    <t>2078.31</t>
  </si>
  <si>
    <t>2246.82</t>
  </si>
  <si>
    <t>2023-07-08 22:41:26</t>
  </si>
  <si>
    <t>3551819</t>
  </si>
  <si>
    <t>ZHENG ZHEN</t>
  </si>
  <si>
    <t>2023-06-25 23:28:45</t>
  </si>
  <si>
    <t>3622007</t>
  </si>
  <si>
    <t>LU YILI,CHENG HONG</t>
  </si>
  <si>
    <t>3028.95</t>
  </si>
  <si>
    <t>3273.12</t>
  </si>
  <si>
    <t>2023-07-11 19:31:39</t>
  </si>
  <si>
    <t>2023-07-10</t>
  </si>
  <si>
    <t>3615906</t>
  </si>
  <si>
    <t>普吉翡翠海滩度假村</t>
  </si>
  <si>
    <t>HU XUELIN,FENG CHENGE</t>
  </si>
  <si>
    <t>3260.29</t>
  </si>
  <si>
    <t>3523.50</t>
  </si>
  <si>
    <t>2023-07-10 13:50:11</t>
  </si>
  <si>
    <t>2023-06-22</t>
  </si>
  <si>
    <t>3539233</t>
  </si>
  <si>
    <t>斯堪迪克中央大酒店</t>
  </si>
  <si>
    <t>Schumacher Michel,Schumacher Michel</t>
  </si>
  <si>
    <t>1130.82</t>
  </si>
  <si>
    <t>1230.36</t>
  </si>
  <si>
    <t>2023-06-22 20:16:54</t>
  </si>
  <si>
    <t>瑞典</t>
  </si>
  <si>
    <t>2023-06-24</t>
  </si>
  <si>
    <t>3545152</t>
  </si>
  <si>
    <t>旅行者洞穴酒店</t>
  </si>
  <si>
    <t>LIU LIWEN,WU ZIYAN</t>
  </si>
  <si>
    <t>1028.05</t>
  </si>
  <si>
    <t>1117.08</t>
  </si>
  <si>
    <t>2023-06-24 13:15:56</t>
  </si>
  <si>
    <t>2023-06-28</t>
  </si>
  <si>
    <t>3564426</t>
  </si>
  <si>
    <t>莫里森克拉克旅馆</t>
  </si>
  <si>
    <t>GOMEZ DIANA</t>
  </si>
  <si>
    <t>1128.45</t>
  </si>
  <si>
    <t>1221.79</t>
  </si>
  <si>
    <t>2023-06-28 19:55:23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</si>
</sst>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3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259"/>
  <sheetViews>
    <sheetView workbookViewId="0">
      <selection activeCell="A1" sqref="$A1:$XFD1048576"/>
    </sheetView>
  </sheetViews>
  <sheetFormatPr defaultColWidth="10" defaultRowHeight="14.4"/>
  <cols>
    <col min="1" max="16384" width="10" style="5"/>
  </cols>
  <sheetData>
    <row r="1" s="5" customFormat="1" spans="1: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</row>
    <row r="2" s="5" customFormat="1" spans="1:25">
      <c r="A2" s="5" t="s">
        <v>25</v>
      </c>
      <c r="B2" s="5" t="s">
        <v>26</v>
      </c>
      <c r="C2" s="5" t="s">
        <v>27</v>
      </c>
      <c r="D2" s="5" t="s">
        <v>28</v>
      </c>
      <c r="E2" s="5" t="s">
        <v>29</v>
      </c>
      <c r="F2" s="7">
        <v>45149</v>
      </c>
      <c r="G2" s="7">
        <v>45153</v>
      </c>
      <c r="H2" s="5">
        <v>1</v>
      </c>
      <c r="I2" s="5">
        <v>4</v>
      </c>
      <c r="J2" s="5">
        <v>4</v>
      </c>
      <c r="K2" s="5" t="s">
        <v>30</v>
      </c>
      <c r="L2" s="5">
        <v>1720</v>
      </c>
      <c r="M2" s="5">
        <v>1720</v>
      </c>
      <c r="N2" s="5" t="s">
        <v>31</v>
      </c>
      <c r="O2" s="5" t="s">
        <v>32</v>
      </c>
      <c r="P2" s="5" t="s">
        <v>33</v>
      </c>
      <c r="Q2" s="5">
        <v>0</v>
      </c>
      <c r="R2" s="8">
        <v>45088.0000115741</v>
      </c>
      <c r="S2" s="7">
        <v>45156</v>
      </c>
      <c r="T2" s="5" t="s">
        <v>34</v>
      </c>
      <c r="U2" s="5">
        <v>1720</v>
      </c>
      <c r="V2" s="5">
        <v>0</v>
      </c>
      <c r="W2" s="5">
        <v>0</v>
      </c>
      <c r="X2" s="5" t="s">
        <v>35</v>
      </c>
      <c r="Y2" s="5" t="s">
        <v>36</v>
      </c>
    </row>
    <row r="3" s="5" customFormat="1" spans="1:25">
      <c r="A3" s="5" t="s">
        <v>25</v>
      </c>
      <c r="B3" s="5" t="s">
        <v>26</v>
      </c>
      <c r="C3" s="5" t="s">
        <v>37</v>
      </c>
      <c r="D3" s="5" t="s">
        <v>28</v>
      </c>
      <c r="E3" s="5" t="s">
        <v>29</v>
      </c>
      <c r="F3" s="7">
        <v>45149</v>
      </c>
      <c r="G3" s="7">
        <v>45153</v>
      </c>
      <c r="H3" s="5">
        <v>1</v>
      </c>
      <c r="I3" s="5">
        <v>4</v>
      </c>
      <c r="J3" s="5">
        <v>4</v>
      </c>
      <c r="K3" s="5" t="s">
        <v>30</v>
      </c>
      <c r="L3" s="5">
        <v>-1720</v>
      </c>
      <c r="M3" s="5">
        <v>-1720</v>
      </c>
      <c r="N3" s="5" t="s">
        <v>31</v>
      </c>
      <c r="O3" s="5" t="s">
        <v>32</v>
      </c>
      <c r="P3" s="5" t="s">
        <v>33</v>
      </c>
      <c r="Q3" s="5">
        <v>0</v>
      </c>
      <c r="R3" s="8">
        <v>45088.0000115741</v>
      </c>
      <c r="S3" s="7">
        <v>45156</v>
      </c>
      <c r="T3" s="5" t="s">
        <v>34</v>
      </c>
      <c r="U3" s="5">
        <v>-1720</v>
      </c>
      <c r="V3" s="5">
        <v>0</v>
      </c>
      <c r="W3" s="5">
        <v>0</v>
      </c>
      <c r="X3" s="5" t="s">
        <v>35</v>
      </c>
      <c r="Y3" s="5" t="s">
        <v>36</v>
      </c>
    </row>
    <row r="4" s="5" customFormat="1" spans="1:25">
      <c r="A4" s="5" t="s">
        <v>38</v>
      </c>
      <c r="B4" s="5" t="s">
        <v>26</v>
      </c>
      <c r="C4" s="5" t="s">
        <v>27</v>
      </c>
      <c r="D4" s="5" t="s">
        <v>39</v>
      </c>
      <c r="E4" s="5" t="s">
        <v>40</v>
      </c>
      <c r="F4" s="7">
        <v>45152</v>
      </c>
      <c r="G4" s="7">
        <v>45153</v>
      </c>
      <c r="H4" s="5">
        <v>1</v>
      </c>
      <c r="I4" s="5">
        <v>1</v>
      </c>
      <c r="J4" s="5">
        <v>1</v>
      </c>
      <c r="K4" s="5" t="s">
        <v>30</v>
      </c>
      <c r="L4" s="5">
        <v>707.87</v>
      </c>
      <c r="M4" s="5">
        <v>707.87</v>
      </c>
      <c r="N4" s="5" t="s">
        <v>41</v>
      </c>
      <c r="O4" s="5" t="s">
        <v>32</v>
      </c>
      <c r="P4" s="5" t="s">
        <v>33</v>
      </c>
      <c r="Q4" s="5">
        <v>0</v>
      </c>
      <c r="R4" s="8">
        <v>45098.0000115741</v>
      </c>
      <c r="S4" s="7">
        <v>45156</v>
      </c>
      <c r="T4" s="5" t="s">
        <v>34</v>
      </c>
      <c r="U4" s="5">
        <v>707.87</v>
      </c>
      <c r="V4" s="5">
        <v>0</v>
      </c>
      <c r="W4" s="5">
        <v>0</v>
      </c>
      <c r="X4" s="5" t="s">
        <v>42</v>
      </c>
      <c r="Y4" s="5" t="s">
        <v>36</v>
      </c>
    </row>
    <row r="5" s="5" customFormat="1" spans="1:25">
      <c r="A5" s="5" t="s">
        <v>43</v>
      </c>
      <c r="B5" s="5" t="s">
        <v>26</v>
      </c>
      <c r="C5" s="5" t="s">
        <v>27</v>
      </c>
      <c r="D5" s="5" t="s">
        <v>39</v>
      </c>
      <c r="E5" s="5" t="s">
        <v>44</v>
      </c>
      <c r="F5" s="7">
        <v>45152</v>
      </c>
      <c r="G5" s="7">
        <v>45153</v>
      </c>
      <c r="H5" s="5">
        <v>1</v>
      </c>
      <c r="I5" s="5">
        <v>1</v>
      </c>
      <c r="J5" s="5">
        <v>1</v>
      </c>
      <c r="K5" s="5" t="s">
        <v>30</v>
      </c>
      <c r="L5" s="5">
        <v>707.55</v>
      </c>
      <c r="M5" s="5">
        <v>707.55</v>
      </c>
      <c r="N5" s="5" t="s">
        <v>45</v>
      </c>
      <c r="O5" s="5" t="s">
        <v>32</v>
      </c>
      <c r="P5" s="5" t="s">
        <v>33</v>
      </c>
      <c r="Q5" s="5">
        <v>0</v>
      </c>
      <c r="R5" s="8">
        <v>45098.0000115741</v>
      </c>
      <c r="S5" s="7">
        <v>45156</v>
      </c>
      <c r="T5" s="5" t="s">
        <v>34</v>
      </c>
      <c r="U5" s="5">
        <v>707.55</v>
      </c>
      <c r="V5" s="5">
        <v>0</v>
      </c>
      <c r="W5" s="5">
        <v>0</v>
      </c>
      <c r="X5" s="5" t="s">
        <v>46</v>
      </c>
      <c r="Y5" s="5" t="s">
        <v>36</v>
      </c>
    </row>
    <row r="6" s="5" customFormat="1" spans="1:25">
      <c r="A6" s="5" t="s">
        <v>47</v>
      </c>
      <c r="B6" s="5" t="s">
        <v>26</v>
      </c>
      <c r="C6" s="5" t="s">
        <v>27</v>
      </c>
      <c r="D6" s="5" t="s">
        <v>39</v>
      </c>
      <c r="E6" s="5" t="s">
        <v>40</v>
      </c>
      <c r="F6" s="7">
        <v>45152</v>
      </c>
      <c r="G6" s="7">
        <v>45153</v>
      </c>
      <c r="H6" s="5">
        <v>1</v>
      </c>
      <c r="I6" s="5">
        <v>1</v>
      </c>
      <c r="J6" s="5">
        <v>1</v>
      </c>
      <c r="K6" s="5" t="s">
        <v>30</v>
      </c>
      <c r="L6" s="5">
        <v>707.55</v>
      </c>
      <c r="M6" s="5">
        <v>707.55</v>
      </c>
      <c r="N6" s="5" t="s">
        <v>45</v>
      </c>
      <c r="O6" s="5" t="s">
        <v>32</v>
      </c>
      <c r="P6" s="5" t="s">
        <v>33</v>
      </c>
      <c r="Q6" s="5">
        <v>0</v>
      </c>
      <c r="R6" s="8">
        <v>45098.0000115741</v>
      </c>
      <c r="S6" s="7">
        <v>45156</v>
      </c>
      <c r="T6" s="5" t="s">
        <v>34</v>
      </c>
      <c r="U6" s="5">
        <v>707.55</v>
      </c>
      <c r="V6" s="5">
        <v>0</v>
      </c>
      <c r="W6" s="5">
        <v>0</v>
      </c>
      <c r="X6" s="5" t="s">
        <v>48</v>
      </c>
      <c r="Y6" s="5" t="s">
        <v>36</v>
      </c>
    </row>
    <row r="7" s="5" customFormat="1" spans="1:25">
      <c r="A7" s="5" t="s">
        <v>43</v>
      </c>
      <c r="B7" s="5" t="s">
        <v>26</v>
      </c>
      <c r="C7" s="5" t="s">
        <v>37</v>
      </c>
      <c r="D7" s="5" t="s">
        <v>39</v>
      </c>
      <c r="E7" s="5" t="s">
        <v>44</v>
      </c>
      <c r="F7" s="7">
        <v>45152</v>
      </c>
      <c r="G7" s="7">
        <v>45153</v>
      </c>
      <c r="H7" s="5">
        <v>1</v>
      </c>
      <c r="I7" s="5">
        <v>1</v>
      </c>
      <c r="J7" s="5">
        <v>1</v>
      </c>
      <c r="K7" s="5" t="s">
        <v>30</v>
      </c>
      <c r="L7" s="5">
        <v>-707.55</v>
      </c>
      <c r="M7" s="5">
        <v>-707.55</v>
      </c>
      <c r="N7" s="5" t="s">
        <v>45</v>
      </c>
      <c r="O7" s="5" t="s">
        <v>32</v>
      </c>
      <c r="P7" s="5" t="s">
        <v>33</v>
      </c>
      <c r="Q7" s="5">
        <v>0</v>
      </c>
      <c r="R7" s="8">
        <v>45098.0000115741</v>
      </c>
      <c r="S7" s="7">
        <v>45156</v>
      </c>
      <c r="T7" s="5" t="s">
        <v>34</v>
      </c>
      <c r="U7" s="5">
        <v>-707.55</v>
      </c>
      <c r="V7" s="5">
        <v>0</v>
      </c>
      <c r="W7" s="5">
        <v>0</v>
      </c>
      <c r="X7" s="5" t="s">
        <v>46</v>
      </c>
      <c r="Y7" s="5" t="s">
        <v>36</v>
      </c>
    </row>
    <row r="8" s="5" customFormat="1" spans="1:25">
      <c r="A8" s="5" t="s">
        <v>49</v>
      </c>
      <c r="B8" s="5" t="s">
        <v>26</v>
      </c>
      <c r="C8" s="5" t="s">
        <v>27</v>
      </c>
      <c r="D8" s="5" t="s">
        <v>50</v>
      </c>
      <c r="E8" s="5" t="s">
        <v>51</v>
      </c>
      <c r="F8" s="7">
        <v>45152</v>
      </c>
      <c r="G8" s="7">
        <v>45153</v>
      </c>
      <c r="H8" s="5">
        <v>1</v>
      </c>
      <c r="I8" s="5">
        <v>1</v>
      </c>
      <c r="J8" s="5">
        <v>1</v>
      </c>
      <c r="K8" s="5" t="s">
        <v>30</v>
      </c>
      <c r="L8" s="5">
        <v>1230.36</v>
      </c>
      <c r="M8" s="5">
        <v>1230.36</v>
      </c>
      <c r="N8" s="5" t="s">
        <v>52</v>
      </c>
      <c r="O8" s="5" t="s">
        <v>32</v>
      </c>
      <c r="P8" s="5" t="s">
        <v>33</v>
      </c>
      <c r="Q8" s="5">
        <v>0</v>
      </c>
      <c r="R8" s="8">
        <v>45099.0000115741</v>
      </c>
      <c r="S8" s="7">
        <v>45156</v>
      </c>
      <c r="T8" s="5" t="s">
        <v>34</v>
      </c>
      <c r="U8" s="5">
        <v>1230.36</v>
      </c>
      <c r="V8" s="5">
        <v>0</v>
      </c>
      <c r="W8" s="5">
        <v>0</v>
      </c>
      <c r="X8" s="5" t="s">
        <v>53</v>
      </c>
      <c r="Y8" s="5" t="s">
        <v>54</v>
      </c>
    </row>
    <row r="9" s="5" customFormat="1" spans="1:25">
      <c r="A9" s="5" t="s">
        <v>55</v>
      </c>
      <c r="B9" s="5" t="s">
        <v>26</v>
      </c>
      <c r="C9" s="5" t="s">
        <v>27</v>
      </c>
      <c r="D9" s="5" t="s">
        <v>56</v>
      </c>
      <c r="E9" s="5" t="s">
        <v>57</v>
      </c>
      <c r="F9" s="7">
        <v>45152</v>
      </c>
      <c r="G9" s="7">
        <v>45153</v>
      </c>
      <c r="H9" s="5">
        <v>1</v>
      </c>
      <c r="I9" s="5">
        <v>1</v>
      </c>
      <c r="J9" s="5">
        <v>1</v>
      </c>
      <c r="K9" s="5" t="s">
        <v>30</v>
      </c>
      <c r="L9" s="5">
        <v>1117.08</v>
      </c>
      <c r="M9" s="5">
        <v>1117.08</v>
      </c>
      <c r="N9" s="5" t="s">
        <v>58</v>
      </c>
      <c r="O9" s="5" t="s">
        <v>32</v>
      </c>
      <c r="P9" s="5" t="s">
        <v>33</v>
      </c>
      <c r="Q9" s="5">
        <v>0</v>
      </c>
      <c r="R9" s="8">
        <v>45101</v>
      </c>
      <c r="S9" s="7">
        <v>45156</v>
      </c>
      <c r="T9" s="5" t="s">
        <v>34</v>
      </c>
      <c r="U9" s="5">
        <v>1117.08</v>
      </c>
      <c r="V9" s="5">
        <v>0</v>
      </c>
      <c r="W9" s="5">
        <v>0</v>
      </c>
      <c r="X9" s="5" t="s">
        <v>59</v>
      </c>
      <c r="Y9" s="5" t="s">
        <v>60</v>
      </c>
    </row>
    <row r="10" s="5" customFormat="1" spans="1:25">
      <c r="A10" s="5" t="s">
        <v>61</v>
      </c>
      <c r="B10" s="5" t="s">
        <v>26</v>
      </c>
      <c r="C10" s="5" t="s">
        <v>27</v>
      </c>
      <c r="D10" s="5" t="s">
        <v>62</v>
      </c>
      <c r="E10" s="5" t="s">
        <v>63</v>
      </c>
      <c r="F10" s="7">
        <v>45151</v>
      </c>
      <c r="G10" s="7">
        <v>45153</v>
      </c>
      <c r="H10" s="5">
        <v>1</v>
      </c>
      <c r="I10" s="5">
        <v>2</v>
      </c>
      <c r="J10" s="5">
        <v>2</v>
      </c>
      <c r="K10" s="5" t="s">
        <v>30</v>
      </c>
      <c r="L10" s="5">
        <v>2918.9</v>
      </c>
      <c r="M10" s="5">
        <v>2918.9</v>
      </c>
      <c r="N10" s="5" t="s">
        <v>64</v>
      </c>
      <c r="O10" s="5" t="s">
        <v>32</v>
      </c>
      <c r="P10" s="5" t="s">
        <v>33</v>
      </c>
      <c r="Q10" s="5">
        <v>0</v>
      </c>
      <c r="R10" s="8">
        <v>45102</v>
      </c>
      <c r="S10" s="7">
        <v>45156</v>
      </c>
      <c r="T10" s="5" t="s">
        <v>34</v>
      </c>
      <c r="U10" s="5">
        <v>2918.9</v>
      </c>
      <c r="V10" s="5">
        <v>0</v>
      </c>
      <c r="W10" s="5">
        <v>0</v>
      </c>
      <c r="X10" s="5" t="s">
        <v>65</v>
      </c>
      <c r="Y10" s="5" t="s">
        <v>66</v>
      </c>
    </row>
    <row r="11" s="5" customFormat="1" spans="1:25">
      <c r="A11" s="5" t="s">
        <v>67</v>
      </c>
      <c r="B11" s="5" t="s">
        <v>26</v>
      </c>
      <c r="C11" s="5" t="s">
        <v>27</v>
      </c>
      <c r="D11" s="5" t="s">
        <v>62</v>
      </c>
      <c r="E11" s="5" t="s">
        <v>63</v>
      </c>
      <c r="F11" s="7">
        <v>45151</v>
      </c>
      <c r="G11" s="7">
        <v>45153</v>
      </c>
      <c r="H11" s="5">
        <v>1</v>
      </c>
      <c r="I11" s="5">
        <v>2</v>
      </c>
      <c r="J11" s="5">
        <v>2</v>
      </c>
      <c r="K11" s="5" t="s">
        <v>30</v>
      </c>
      <c r="L11" s="5">
        <v>2918.9</v>
      </c>
      <c r="M11" s="5">
        <v>2918.9</v>
      </c>
      <c r="N11" s="5" t="s">
        <v>68</v>
      </c>
      <c r="O11" s="5" t="s">
        <v>32</v>
      </c>
      <c r="P11" s="5" t="s">
        <v>33</v>
      </c>
      <c r="Q11" s="5">
        <v>0</v>
      </c>
      <c r="R11" s="8">
        <v>45102.0000115741</v>
      </c>
      <c r="S11" s="7">
        <v>45156</v>
      </c>
      <c r="T11" s="5" t="s">
        <v>34</v>
      </c>
      <c r="U11" s="5">
        <v>2918.9</v>
      </c>
      <c r="V11" s="5">
        <v>0</v>
      </c>
      <c r="W11" s="5">
        <v>0</v>
      </c>
      <c r="X11" s="5" t="s">
        <v>69</v>
      </c>
      <c r="Y11" s="5" t="s">
        <v>70</v>
      </c>
    </row>
    <row r="12" s="5" customFormat="1" spans="1:25">
      <c r="A12" s="5" t="s">
        <v>71</v>
      </c>
      <c r="B12" s="5" t="s">
        <v>26</v>
      </c>
      <c r="C12" s="5" t="s">
        <v>27</v>
      </c>
      <c r="D12" s="5" t="s">
        <v>72</v>
      </c>
      <c r="E12" s="5" t="s">
        <v>73</v>
      </c>
      <c r="F12" s="7">
        <v>45152</v>
      </c>
      <c r="G12" s="7">
        <v>45153</v>
      </c>
      <c r="H12" s="5">
        <v>1</v>
      </c>
      <c r="I12" s="5">
        <v>1</v>
      </c>
      <c r="J12" s="5">
        <v>1</v>
      </c>
      <c r="K12" s="5" t="s">
        <v>30</v>
      </c>
      <c r="L12" s="5">
        <v>1221.79</v>
      </c>
      <c r="M12" s="5">
        <v>1221.79</v>
      </c>
      <c r="N12" s="5" t="s">
        <v>74</v>
      </c>
      <c r="O12" s="5" t="s">
        <v>32</v>
      </c>
      <c r="P12" s="5" t="s">
        <v>33</v>
      </c>
      <c r="Q12" s="5">
        <v>0</v>
      </c>
      <c r="R12" s="8">
        <v>45105.0000115741</v>
      </c>
      <c r="S12" s="7">
        <v>45156</v>
      </c>
      <c r="T12" s="5" t="s">
        <v>34</v>
      </c>
      <c r="U12" s="5">
        <v>1221.79</v>
      </c>
      <c r="V12" s="5">
        <v>0</v>
      </c>
      <c r="W12" s="5">
        <v>0</v>
      </c>
      <c r="X12" s="5" t="s">
        <v>75</v>
      </c>
      <c r="Y12" s="5" t="s">
        <v>76</v>
      </c>
    </row>
    <row r="13" s="5" customFormat="1" spans="1:25">
      <c r="A13" s="5" t="s">
        <v>77</v>
      </c>
      <c r="B13" s="5" t="s">
        <v>26</v>
      </c>
      <c r="C13" s="5" t="s">
        <v>27</v>
      </c>
      <c r="D13" s="5" t="s">
        <v>78</v>
      </c>
      <c r="E13" s="5" t="s">
        <v>79</v>
      </c>
      <c r="F13" s="7">
        <v>45151</v>
      </c>
      <c r="G13" s="7">
        <v>45153</v>
      </c>
      <c r="H13" s="5">
        <v>1</v>
      </c>
      <c r="I13" s="5">
        <v>2</v>
      </c>
      <c r="J13" s="5">
        <v>2</v>
      </c>
      <c r="K13" s="5" t="s">
        <v>30</v>
      </c>
      <c r="L13" s="5">
        <v>1110.82</v>
      </c>
      <c r="M13" s="5">
        <v>1110.82</v>
      </c>
      <c r="N13" s="5" t="s">
        <v>80</v>
      </c>
      <c r="O13" s="5" t="s">
        <v>32</v>
      </c>
      <c r="P13" s="5" t="s">
        <v>33</v>
      </c>
      <c r="Q13" s="5">
        <v>0</v>
      </c>
      <c r="R13" s="8">
        <v>45106</v>
      </c>
      <c r="S13" s="7">
        <v>45156</v>
      </c>
      <c r="T13" s="5" t="s">
        <v>34</v>
      </c>
      <c r="U13" s="5">
        <v>1110.82</v>
      </c>
      <c r="V13" s="5">
        <v>0</v>
      </c>
      <c r="W13" s="5">
        <v>0</v>
      </c>
      <c r="X13" s="5" t="s">
        <v>81</v>
      </c>
      <c r="Y13" s="5" t="s">
        <v>36</v>
      </c>
    </row>
    <row r="14" s="5" customFormat="1" spans="1:25">
      <c r="A14" s="5" t="s">
        <v>82</v>
      </c>
      <c r="B14" s="5" t="s">
        <v>26</v>
      </c>
      <c r="C14" s="5" t="s">
        <v>27</v>
      </c>
      <c r="D14" s="5" t="s">
        <v>83</v>
      </c>
      <c r="E14" s="5" t="s">
        <v>84</v>
      </c>
      <c r="F14" s="7">
        <v>45150</v>
      </c>
      <c r="G14" s="7">
        <v>45153</v>
      </c>
      <c r="H14" s="5">
        <v>1</v>
      </c>
      <c r="I14" s="5">
        <v>3</v>
      </c>
      <c r="J14" s="5">
        <v>3</v>
      </c>
      <c r="K14" s="5" t="s">
        <v>30</v>
      </c>
      <c r="L14" s="5">
        <v>885.69</v>
      </c>
      <c r="M14" s="5">
        <v>885.69</v>
      </c>
      <c r="N14" s="5" t="s">
        <v>85</v>
      </c>
      <c r="O14" s="5" t="s">
        <v>32</v>
      </c>
      <c r="P14" s="5" t="s">
        <v>33</v>
      </c>
      <c r="Q14" s="5">
        <v>0</v>
      </c>
      <c r="R14" s="8">
        <v>45108</v>
      </c>
      <c r="S14" s="7">
        <v>45156</v>
      </c>
      <c r="T14" s="5" t="s">
        <v>34</v>
      </c>
      <c r="U14" s="5">
        <v>885.69</v>
      </c>
      <c r="V14" s="5">
        <v>0</v>
      </c>
      <c r="W14" s="5">
        <v>0</v>
      </c>
      <c r="X14" s="5" t="s">
        <v>86</v>
      </c>
      <c r="Y14" s="5" t="s">
        <v>87</v>
      </c>
    </row>
    <row r="15" s="5" customFormat="1" spans="1:25">
      <c r="A15" s="5" t="s">
        <v>88</v>
      </c>
      <c r="B15" s="5" t="s">
        <v>26</v>
      </c>
      <c r="C15" s="5" t="s">
        <v>27</v>
      </c>
      <c r="D15" s="5" t="s">
        <v>89</v>
      </c>
      <c r="E15" s="5" t="s">
        <v>90</v>
      </c>
      <c r="F15" s="7">
        <v>45148</v>
      </c>
      <c r="G15" s="7">
        <v>45153</v>
      </c>
      <c r="H15" s="5">
        <v>1</v>
      </c>
      <c r="I15" s="5">
        <v>5</v>
      </c>
      <c r="J15" s="5">
        <v>5</v>
      </c>
      <c r="K15" s="5" t="s">
        <v>30</v>
      </c>
      <c r="L15" s="5">
        <v>2617.5</v>
      </c>
      <c r="M15" s="5">
        <v>2617.5</v>
      </c>
      <c r="N15" s="5" t="s">
        <v>91</v>
      </c>
      <c r="O15" s="5" t="s">
        <v>32</v>
      </c>
      <c r="P15" s="5" t="s">
        <v>33</v>
      </c>
      <c r="Q15" s="5">
        <v>0</v>
      </c>
      <c r="R15" s="8">
        <v>45109.0000115741</v>
      </c>
      <c r="S15" s="7">
        <v>45156</v>
      </c>
      <c r="T15" s="5" t="s">
        <v>34</v>
      </c>
      <c r="U15" s="5">
        <v>2617.5</v>
      </c>
      <c r="V15" s="5">
        <v>0</v>
      </c>
      <c r="W15" s="5">
        <v>0</v>
      </c>
      <c r="X15" s="5" t="s">
        <v>92</v>
      </c>
      <c r="Y15" s="5" t="s">
        <v>36</v>
      </c>
    </row>
    <row r="16" s="5" customFormat="1" spans="1:25">
      <c r="A16" s="5" t="s">
        <v>93</v>
      </c>
      <c r="B16" s="5" t="s">
        <v>26</v>
      </c>
      <c r="C16" s="5" t="s">
        <v>27</v>
      </c>
      <c r="D16" s="5" t="s">
        <v>94</v>
      </c>
      <c r="E16" s="5" t="s">
        <v>95</v>
      </c>
      <c r="F16" s="7">
        <v>45150</v>
      </c>
      <c r="G16" s="7">
        <v>45153</v>
      </c>
      <c r="H16" s="5">
        <v>1</v>
      </c>
      <c r="I16" s="5">
        <v>3</v>
      </c>
      <c r="J16" s="5">
        <v>3</v>
      </c>
      <c r="K16" s="5" t="s">
        <v>30</v>
      </c>
      <c r="L16" s="5">
        <v>6413.97</v>
      </c>
      <c r="M16" s="5">
        <v>6413.97</v>
      </c>
      <c r="N16" s="5" t="s">
        <v>96</v>
      </c>
      <c r="O16" s="5" t="s">
        <v>32</v>
      </c>
      <c r="P16" s="5" t="s">
        <v>33</v>
      </c>
      <c r="Q16" s="5">
        <v>0</v>
      </c>
      <c r="R16" s="8">
        <v>45111.0000115741</v>
      </c>
      <c r="S16" s="7">
        <v>45156</v>
      </c>
      <c r="T16" s="5" t="s">
        <v>34</v>
      </c>
      <c r="U16" s="5">
        <v>6413.97</v>
      </c>
      <c r="V16" s="5">
        <v>0</v>
      </c>
      <c r="W16" s="5">
        <v>0</v>
      </c>
      <c r="X16" s="5" t="s">
        <v>97</v>
      </c>
      <c r="Y16" s="5" t="s">
        <v>36</v>
      </c>
    </row>
    <row r="17" s="5" customFormat="1" spans="1:25">
      <c r="A17" s="5" t="s">
        <v>98</v>
      </c>
      <c r="B17" s="5" t="s">
        <v>26</v>
      </c>
      <c r="C17" s="5" t="s">
        <v>27</v>
      </c>
      <c r="D17" s="5" t="s">
        <v>99</v>
      </c>
      <c r="E17" s="5" t="s">
        <v>100</v>
      </c>
      <c r="F17" s="7">
        <v>45152</v>
      </c>
      <c r="G17" s="7">
        <v>45153</v>
      </c>
      <c r="H17" s="5">
        <v>1</v>
      </c>
      <c r="I17" s="5">
        <v>1</v>
      </c>
      <c r="J17" s="5">
        <v>1</v>
      </c>
      <c r="K17" s="5" t="s">
        <v>30</v>
      </c>
      <c r="L17" s="5">
        <v>353.91</v>
      </c>
      <c r="M17" s="5">
        <v>353.91</v>
      </c>
      <c r="N17" s="5" t="s">
        <v>101</v>
      </c>
      <c r="O17" s="5" t="s">
        <v>32</v>
      </c>
      <c r="P17" s="5" t="s">
        <v>33</v>
      </c>
      <c r="Q17" s="5">
        <v>0</v>
      </c>
      <c r="R17" s="8">
        <v>45111</v>
      </c>
      <c r="S17" s="7">
        <v>45156</v>
      </c>
      <c r="T17" s="5" t="s">
        <v>34</v>
      </c>
      <c r="U17" s="5">
        <v>353.91</v>
      </c>
      <c r="V17" s="5">
        <v>0</v>
      </c>
      <c r="W17" s="5">
        <v>0</v>
      </c>
      <c r="X17" s="5" t="s">
        <v>102</v>
      </c>
      <c r="Y17" s="5" t="s">
        <v>103</v>
      </c>
    </row>
    <row r="18" s="5" customFormat="1" spans="1:25">
      <c r="A18" s="5" t="s">
        <v>104</v>
      </c>
      <c r="B18" s="5" t="s">
        <v>26</v>
      </c>
      <c r="C18" s="5" t="s">
        <v>27</v>
      </c>
      <c r="D18" s="5" t="s">
        <v>105</v>
      </c>
      <c r="E18" s="5" t="s">
        <v>106</v>
      </c>
      <c r="F18" s="7">
        <v>45151</v>
      </c>
      <c r="G18" s="7">
        <v>45153</v>
      </c>
      <c r="H18" s="5">
        <v>1</v>
      </c>
      <c r="I18" s="5">
        <v>2</v>
      </c>
      <c r="J18" s="5">
        <v>2</v>
      </c>
      <c r="K18" s="5" t="s">
        <v>30</v>
      </c>
      <c r="L18" s="5">
        <v>1830.16</v>
      </c>
      <c r="M18" s="5">
        <v>1830.16</v>
      </c>
      <c r="N18" s="5" t="s">
        <v>107</v>
      </c>
      <c r="O18" s="5" t="s">
        <v>32</v>
      </c>
      <c r="P18" s="5" t="s">
        <v>33</v>
      </c>
      <c r="Q18" s="5">
        <v>0</v>
      </c>
      <c r="R18" s="8">
        <v>45114</v>
      </c>
      <c r="S18" s="7">
        <v>45156</v>
      </c>
      <c r="T18" s="5" t="s">
        <v>34</v>
      </c>
      <c r="U18" s="5">
        <v>1830.16</v>
      </c>
      <c r="V18" s="5">
        <v>0</v>
      </c>
      <c r="W18" s="5">
        <v>0</v>
      </c>
      <c r="X18" s="5" t="s">
        <v>108</v>
      </c>
      <c r="Y18" s="5" t="s">
        <v>109</v>
      </c>
    </row>
    <row r="19" s="5" customFormat="1" spans="1:25">
      <c r="A19" s="5" t="s">
        <v>110</v>
      </c>
      <c r="B19" s="5" t="s">
        <v>26</v>
      </c>
      <c r="C19" s="5" t="s">
        <v>27</v>
      </c>
      <c r="D19" s="5" t="s">
        <v>99</v>
      </c>
      <c r="E19" s="5" t="s">
        <v>100</v>
      </c>
      <c r="F19" s="7">
        <v>45151</v>
      </c>
      <c r="G19" s="7">
        <v>45153</v>
      </c>
      <c r="H19" s="5">
        <v>2</v>
      </c>
      <c r="I19" s="5">
        <v>2</v>
      </c>
      <c r="J19" s="5">
        <v>4</v>
      </c>
      <c r="K19" s="5" t="s">
        <v>30</v>
      </c>
      <c r="L19" s="5">
        <v>1409.72</v>
      </c>
      <c r="M19" s="5">
        <v>1409.72</v>
      </c>
      <c r="N19" s="5" t="s">
        <v>111</v>
      </c>
      <c r="O19" s="5" t="s">
        <v>32</v>
      </c>
      <c r="P19" s="5" t="s">
        <v>33</v>
      </c>
      <c r="Q19" s="5">
        <v>0</v>
      </c>
      <c r="R19" s="8">
        <v>45115.0000115741</v>
      </c>
      <c r="S19" s="7">
        <v>45156</v>
      </c>
      <c r="T19" s="5" t="s">
        <v>34</v>
      </c>
      <c r="U19" s="5">
        <v>1409.72</v>
      </c>
      <c r="V19" s="5">
        <v>0</v>
      </c>
      <c r="W19" s="5">
        <v>0</v>
      </c>
      <c r="X19" s="5" t="s">
        <v>112</v>
      </c>
      <c r="Y19" s="5" t="s">
        <v>113</v>
      </c>
    </row>
    <row r="20" s="5" customFormat="1" spans="1:25">
      <c r="A20" s="5" t="s">
        <v>114</v>
      </c>
      <c r="B20" s="5" t="s">
        <v>26</v>
      </c>
      <c r="C20" s="5" t="s">
        <v>27</v>
      </c>
      <c r="D20" s="5" t="s">
        <v>115</v>
      </c>
      <c r="E20" s="5" t="s">
        <v>116</v>
      </c>
      <c r="F20" s="7">
        <v>45151</v>
      </c>
      <c r="G20" s="7">
        <v>45153</v>
      </c>
      <c r="H20" s="5">
        <v>3</v>
      </c>
      <c r="I20" s="5">
        <v>2</v>
      </c>
      <c r="J20" s="5">
        <v>6</v>
      </c>
      <c r="K20" s="5" t="s">
        <v>30</v>
      </c>
      <c r="L20" s="5">
        <v>2246.82</v>
      </c>
      <c r="M20" s="5">
        <v>2246.82</v>
      </c>
      <c r="N20" s="5" t="s">
        <v>117</v>
      </c>
      <c r="O20" s="5" t="s">
        <v>32</v>
      </c>
      <c r="P20" s="5" t="s">
        <v>33</v>
      </c>
      <c r="Q20" s="5">
        <v>0</v>
      </c>
      <c r="R20" s="8">
        <v>45115.0000115741</v>
      </c>
      <c r="S20" s="7">
        <v>45156</v>
      </c>
      <c r="T20" s="5" t="s">
        <v>34</v>
      </c>
      <c r="U20" s="5">
        <v>2246.82</v>
      </c>
      <c r="V20" s="5">
        <v>0</v>
      </c>
      <c r="W20" s="5">
        <v>0</v>
      </c>
      <c r="X20" s="5" t="s">
        <v>118</v>
      </c>
      <c r="Y20" s="5" t="s">
        <v>119</v>
      </c>
    </row>
    <row r="21" s="5" customFormat="1" spans="1:25">
      <c r="A21" s="5" t="s">
        <v>120</v>
      </c>
      <c r="B21" s="5" t="s">
        <v>26</v>
      </c>
      <c r="C21" s="5" t="s">
        <v>27</v>
      </c>
      <c r="D21" s="5" t="s">
        <v>121</v>
      </c>
      <c r="E21" s="5" t="s">
        <v>122</v>
      </c>
      <c r="F21" s="7">
        <v>45148</v>
      </c>
      <c r="G21" s="7">
        <v>45153</v>
      </c>
      <c r="H21" s="5">
        <v>1</v>
      </c>
      <c r="I21" s="5">
        <v>5</v>
      </c>
      <c r="J21" s="5">
        <v>5</v>
      </c>
      <c r="K21" s="5" t="s">
        <v>30</v>
      </c>
      <c r="L21" s="5">
        <v>3523.5</v>
      </c>
      <c r="M21" s="5">
        <v>3523.5</v>
      </c>
      <c r="N21" s="5" t="s">
        <v>123</v>
      </c>
      <c r="O21" s="5" t="s">
        <v>32</v>
      </c>
      <c r="P21" s="5" t="s">
        <v>33</v>
      </c>
      <c r="Q21" s="5">
        <v>0</v>
      </c>
      <c r="R21" s="8">
        <v>45117.0000115741</v>
      </c>
      <c r="S21" s="7">
        <v>45156</v>
      </c>
      <c r="T21" s="5" t="s">
        <v>34</v>
      </c>
      <c r="U21" s="5">
        <v>3523.5</v>
      </c>
      <c r="V21" s="5">
        <v>0</v>
      </c>
      <c r="W21" s="5">
        <v>0</v>
      </c>
      <c r="X21" s="5" t="s">
        <v>124</v>
      </c>
      <c r="Y21" s="5" t="s">
        <v>125</v>
      </c>
    </row>
    <row r="22" s="5" customFormat="1" spans="1:25">
      <c r="A22" s="5" t="s">
        <v>126</v>
      </c>
      <c r="B22" s="5" t="s">
        <v>26</v>
      </c>
      <c r="C22" s="5" t="s">
        <v>27</v>
      </c>
      <c r="D22" s="5" t="s">
        <v>127</v>
      </c>
      <c r="E22" s="5" t="s">
        <v>128</v>
      </c>
      <c r="F22" s="7">
        <v>45150</v>
      </c>
      <c r="G22" s="7">
        <v>45153</v>
      </c>
      <c r="H22" s="5">
        <v>1</v>
      </c>
      <c r="I22" s="5">
        <v>3</v>
      </c>
      <c r="J22" s="5">
        <v>3</v>
      </c>
      <c r="K22" s="5" t="s">
        <v>30</v>
      </c>
      <c r="L22" s="5">
        <v>1579.35</v>
      </c>
      <c r="M22" s="5">
        <v>1579.35</v>
      </c>
      <c r="N22" s="5" t="s">
        <v>129</v>
      </c>
      <c r="O22" s="5" t="s">
        <v>32</v>
      </c>
      <c r="P22" s="5" t="s">
        <v>33</v>
      </c>
      <c r="Q22" s="5">
        <v>0</v>
      </c>
      <c r="R22" s="8">
        <v>45118</v>
      </c>
      <c r="S22" s="7">
        <v>45156</v>
      </c>
      <c r="T22" s="5" t="s">
        <v>34</v>
      </c>
      <c r="U22" s="5">
        <v>1579.35</v>
      </c>
      <c r="V22" s="5">
        <v>0</v>
      </c>
      <c r="W22" s="5">
        <v>0</v>
      </c>
      <c r="X22" s="5" t="s">
        <v>130</v>
      </c>
      <c r="Y22" s="5" t="s">
        <v>131</v>
      </c>
    </row>
    <row r="23" s="5" customFormat="1" spans="1:25">
      <c r="A23" s="5" t="s">
        <v>132</v>
      </c>
      <c r="B23" s="5" t="s">
        <v>26</v>
      </c>
      <c r="C23" s="5" t="s">
        <v>27</v>
      </c>
      <c r="D23" s="5" t="s">
        <v>133</v>
      </c>
      <c r="E23" s="5" t="s">
        <v>134</v>
      </c>
      <c r="F23" s="7">
        <v>45150</v>
      </c>
      <c r="G23" s="7">
        <v>45153</v>
      </c>
      <c r="H23" s="5">
        <v>1</v>
      </c>
      <c r="I23" s="5">
        <v>3</v>
      </c>
      <c r="J23" s="5">
        <v>3</v>
      </c>
      <c r="K23" s="5" t="s">
        <v>30</v>
      </c>
      <c r="L23" s="5">
        <v>7986.57</v>
      </c>
      <c r="M23" s="5">
        <v>7986.57</v>
      </c>
      <c r="N23" s="5" t="s">
        <v>135</v>
      </c>
      <c r="O23" s="5" t="s">
        <v>32</v>
      </c>
      <c r="P23" s="5" t="s">
        <v>33</v>
      </c>
      <c r="Q23" s="5">
        <v>0</v>
      </c>
      <c r="R23" s="8">
        <v>45119</v>
      </c>
      <c r="S23" s="7">
        <v>45156</v>
      </c>
      <c r="T23" s="5" t="s">
        <v>34</v>
      </c>
      <c r="U23" s="5">
        <v>7986.57</v>
      </c>
      <c r="V23" s="5">
        <v>0</v>
      </c>
      <c r="W23" s="5">
        <v>10</v>
      </c>
      <c r="X23" s="5" t="s">
        <v>136</v>
      </c>
      <c r="Y23" s="5" t="s">
        <v>137</v>
      </c>
    </row>
    <row r="24" s="5" customFormat="1" spans="1:25">
      <c r="A24" s="5" t="s">
        <v>138</v>
      </c>
      <c r="B24" s="5" t="s">
        <v>26</v>
      </c>
      <c r="C24" s="5" t="s">
        <v>27</v>
      </c>
      <c r="D24" s="5" t="s">
        <v>139</v>
      </c>
      <c r="E24" s="5" t="s">
        <v>140</v>
      </c>
      <c r="F24" s="7">
        <v>45148</v>
      </c>
      <c r="G24" s="7">
        <v>45153</v>
      </c>
      <c r="H24" s="5">
        <v>1</v>
      </c>
      <c r="I24" s="5">
        <v>5</v>
      </c>
      <c r="J24" s="5">
        <v>5</v>
      </c>
      <c r="K24" s="5" t="s">
        <v>30</v>
      </c>
      <c r="L24" s="5">
        <v>3316.35</v>
      </c>
      <c r="M24" s="5">
        <v>3316.35</v>
      </c>
      <c r="N24" s="5" t="s">
        <v>141</v>
      </c>
      <c r="O24" s="5" t="s">
        <v>32</v>
      </c>
      <c r="P24" s="5" t="s">
        <v>33</v>
      </c>
      <c r="Q24" s="5">
        <v>0</v>
      </c>
      <c r="R24" s="8">
        <v>45119.0000115741</v>
      </c>
      <c r="S24" s="7">
        <v>45156</v>
      </c>
      <c r="T24" s="5" t="s">
        <v>34</v>
      </c>
      <c r="U24" s="5">
        <v>3316.35</v>
      </c>
      <c r="V24" s="5">
        <v>0</v>
      </c>
      <c r="W24" s="5">
        <v>0</v>
      </c>
      <c r="X24" s="5" t="s">
        <v>142</v>
      </c>
      <c r="Y24" s="5" t="s">
        <v>143</v>
      </c>
    </row>
    <row r="25" s="5" customFormat="1" spans="1:25">
      <c r="A25" s="5" t="s">
        <v>144</v>
      </c>
      <c r="B25" s="5" t="s">
        <v>26</v>
      </c>
      <c r="C25" s="5" t="s">
        <v>27</v>
      </c>
      <c r="D25" s="5" t="s">
        <v>145</v>
      </c>
      <c r="E25" s="5" t="s">
        <v>146</v>
      </c>
      <c r="F25" s="7">
        <v>45148</v>
      </c>
      <c r="G25" s="7">
        <v>45153</v>
      </c>
      <c r="H25" s="5">
        <v>1</v>
      </c>
      <c r="I25" s="5">
        <v>5</v>
      </c>
      <c r="J25" s="5">
        <v>5</v>
      </c>
      <c r="K25" s="5" t="s">
        <v>30</v>
      </c>
      <c r="L25" s="5">
        <v>3129.05</v>
      </c>
      <c r="M25" s="5">
        <v>3129.05</v>
      </c>
      <c r="N25" s="5" t="s">
        <v>147</v>
      </c>
      <c r="O25" s="5" t="s">
        <v>32</v>
      </c>
      <c r="P25" s="5" t="s">
        <v>33</v>
      </c>
      <c r="Q25" s="5">
        <v>0</v>
      </c>
      <c r="R25" s="8">
        <v>45121</v>
      </c>
      <c r="S25" s="7">
        <v>45156</v>
      </c>
      <c r="T25" s="5" t="s">
        <v>34</v>
      </c>
      <c r="U25" s="5">
        <v>3129.05</v>
      </c>
      <c r="V25" s="5">
        <v>0</v>
      </c>
      <c r="W25" s="5">
        <v>0</v>
      </c>
      <c r="X25" s="5" t="s">
        <v>148</v>
      </c>
      <c r="Y25" s="5" t="s">
        <v>149</v>
      </c>
    </row>
    <row r="26" s="5" customFormat="1" spans="1:25">
      <c r="A26" s="5" t="s">
        <v>150</v>
      </c>
      <c r="B26" s="5" t="s">
        <v>26</v>
      </c>
      <c r="C26" s="5" t="s">
        <v>27</v>
      </c>
      <c r="D26" s="5" t="s">
        <v>151</v>
      </c>
      <c r="E26" s="5" t="s">
        <v>152</v>
      </c>
      <c r="F26" s="7">
        <v>45146</v>
      </c>
      <c r="G26" s="7">
        <v>45153</v>
      </c>
      <c r="H26" s="5">
        <v>1</v>
      </c>
      <c r="I26" s="5">
        <v>7</v>
      </c>
      <c r="J26" s="5">
        <v>7</v>
      </c>
      <c r="K26" s="5" t="s">
        <v>30</v>
      </c>
      <c r="L26" s="5">
        <v>3049.13</v>
      </c>
      <c r="M26" s="5">
        <v>3049.13</v>
      </c>
      <c r="N26" s="5" t="s">
        <v>153</v>
      </c>
      <c r="O26" s="5" t="s">
        <v>32</v>
      </c>
      <c r="P26" s="5" t="s">
        <v>33</v>
      </c>
      <c r="Q26" s="5">
        <v>0</v>
      </c>
      <c r="R26" s="8">
        <v>45121.0000115741</v>
      </c>
      <c r="S26" s="7">
        <v>45156</v>
      </c>
      <c r="T26" s="5" t="s">
        <v>34</v>
      </c>
      <c r="U26" s="5">
        <v>3049.13</v>
      </c>
      <c r="V26" s="5">
        <v>0</v>
      </c>
      <c r="W26" s="5">
        <v>0</v>
      </c>
      <c r="X26" s="5" t="s">
        <v>154</v>
      </c>
      <c r="Y26" s="5" t="s">
        <v>155</v>
      </c>
    </row>
    <row r="27" s="5" customFormat="1" spans="1:25">
      <c r="A27" s="5" t="s">
        <v>156</v>
      </c>
      <c r="B27" s="5" t="s">
        <v>26</v>
      </c>
      <c r="C27" s="5" t="s">
        <v>27</v>
      </c>
      <c r="D27" s="5" t="s">
        <v>157</v>
      </c>
      <c r="E27" s="5" t="s">
        <v>158</v>
      </c>
      <c r="F27" s="7">
        <v>45152</v>
      </c>
      <c r="G27" s="7">
        <v>45153</v>
      </c>
      <c r="H27" s="5">
        <v>1</v>
      </c>
      <c r="I27" s="5">
        <v>1</v>
      </c>
      <c r="J27" s="5">
        <v>1</v>
      </c>
      <c r="K27" s="5" t="s">
        <v>30</v>
      </c>
      <c r="L27" s="5">
        <v>711.83</v>
      </c>
      <c r="M27" s="5">
        <v>711.83</v>
      </c>
      <c r="N27" s="5" t="s">
        <v>159</v>
      </c>
      <c r="O27" s="5" t="s">
        <v>32</v>
      </c>
      <c r="P27" s="5" t="s">
        <v>33</v>
      </c>
      <c r="Q27" s="5">
        <v>0</v>
      </c>
      <c r="R27" s="8">
        <v>45124</v>
      </c>
      <c r="S27" s="7">
        <v>45156</v>
      </c>
      <c r="T27" s="5" t="s">
        <v>34</v>
      </c>
      <c r="U27" s="5">
        <v>711.83</v>
      </c>
      <c r="V27" s="5">
        <v>0</v>
      </c>
      <c r="W27" s="5">
        <v>0</v>
      </c>
      <c r="X27" s="5" t="s">
        <v>160</v>
      </c>
      <c r="Y27" s="5" t="s">
        <v>36</v>
      </c>
    </row>
    <row r="28" s="5" customFormat="1" spans="1:25">
      <c r="A28" s="5" t="s">
        <v>161</v>
      </c>
      <c r="B28" s="5" t="s">
        <v>26</v>
      </c>
      <c r="C28" s="5" t="s">
        <v>27</v>
      </c>
      <c r="D28" s="5" t="s">
        <v>162</v>
      </c>
      <c r="E28" s="5" t="s">
        <v>163</v>
      </c>
      <c r="F28" s="7">
        <v>45149</v>
      </c>
      <c r="G28" s="7">
        <v>45153</v>
      </c>
      <c r="H28" s="5">
        <v>1</v>
      </c>
      <c r="I28" s="5">
        <v>4</v>
      </c>
      <c r="J28" s="5">
        <v>4</v>
      </c>
      <c r="K28" s="5" t="s">
        <v>30</v>
      </c>
      <c r="L28" s="5">
        <v>5931.96</v>
      </c>
      <c r="M28" s="5">
        <v>5931.96</v>
      </c>
      <c r="N28" s="5" t="s">
        <v>164</v>
      </c>
      <c r="O28" s="5" t="s">
        <v>32</v>
      </c>
      <c r="P28" s="5" t="s">
        <v>33</v>
      </c>
      <c r="Q28" s="5">
        <v>0</v>
      </c>
      <c r="R28" s="8">
        <v>45124.0000115741</v>
      </c>
      <c r="S28" s="7">
        <v>45156</v>
      </c>
      <c r="T28" s="5" t="s">
        <v>34</v>
      </c>
      <c r="U28" s="5">
        <v>5931.96</v>
      </c>
      <c r="V28" s="5">
        <v>0</v>
      </c>
      <c r="W28" s="5">
        <v>0</v>
      </c>
      <c r="X28" s="5" t="s">
        <v>165</v>
      </c>
      <c r="Y28" s="5" t="s">
        <v>166</v>
      </c>
    </row>
    <row r="29" s="5" customFormat="1" spans="1:25">
      <c r="A29" s="5" t="s">
        <v>167</v>
      </c>
      <c r="B29" s="5" t="s">
        <v>26</v>
      </c>
      <c r="C29" s="5" t="s">
        <v>27</v>
      </c>
      <c r="D29" s="5" t="s">
        <v>168</v>
      </c>
      <c r="E29" s="5" t="s">
        <v>169</v>
      </c>
      <c r="F29" s="7">
        <v>45152</v>
      </c>
      <c r="G29" s="7">
        <v>45153</v>
      </c>
      <c r="H29" s="5">
        <v>1</v>
      </c>
      <c r="I29" s="5">
        <v>1</v>
      </c>
      <c r="J29" s="5">
        <v>1</v>
      </c>
      <c r="K29" s="5" t="s">
        <v>30</v>
      </c>
      <c r="L29" s="5">
        <v>681.33</v>
      </c>
      <c r="M29" s="5">
        <v>681.33</v>
      </c>
      <c r="N29" s="5" t="s">
        <v>170</v>
      </c>
      <c r="O29" s="5" t="s">
        <v>32</v>
      </c>
      <c r="P29" s="5" t="s">
        <v>33</v>
      </c>
      <c r="Q29" s="5">
        <v>0</v>
      </c>
      <c r="R29" s="8">
        <v>45125</v>
      </c>
      <c r="S29" s="7">
        <v>45156</v>
      </c>
      <c r="T29" s="5" t="s">
        <v>34</v>
      </c>
      <c r="U29" s="5">
        <v>681.33</v>
      </c>
      <c r="V29" s="5">
        <v>0</v>
      </c>
      <c r="W29" s="5">
        <v>0</v>
      </c>
      <c r="X29" s="5" t="s">
        <v>171</v>
      </c>
      <c r="Y29" s="5" t="s">
        <v>172</v>
      </c>
    </row>
    <row r="30" s="5" customFormat="1" spans="1:25">
      <c r="A30" s="5" t="s">
        <v>173</v>
      </c>
      <c r="B30" s="5" t="s">
        <v>26</v>
      </c>
      <c r="C30" s="5" t="s">
        <v>27</v>
      </c>
      <c r="D30" s="5" t="s">
        <v>174</v>
      </c>
      <c r="E30" s="5" t="s">
        <v>175</v>
      </c>
      <c r="F30" s="7">
        <v>45151</v>
      </c>
      <c r="G30" s="7">
        <v>45153</v>
      </c>
      <c r="H30" s="5">
        <v>1</v>
      </c>
      <c r="I30" s="5">
        <v>2</v>
      </c>
      <c r="J30" s="5">
        <v>2</v>
      </c>
      <c r="K30" s="5" t="s">
        <v>30</v>
      </c>
      <c r="L30" s="5">
        <v>3311.22</v>
      </c>
      <c r="M30" s="5">
        <v>3311.22</v>
      </c>
      <c r="N30" s="5" t="s">
        <v>176</v>
      </c>
      <c r="O30" s="5" t="s">
        <v>32</v>
      </c>
      <c r="P30" s="5" t="s">
        <v>33</v>
      </c>
      <c r="Q30" s="5">
        <v>0</v>
      </c>
      <c r="R30" s="8">
        <v>45125.0000115741</v>
      </c>
      <c r="S30" s="7">
        <v>45156</v>
      </c>
      <c r="T30" s="5" t="s">
        <v>34</v>
      </c>
      <c r="U30" s="5">
        <v>3311.22</v>
      </c>
      <c r="V30" s="5">
        <v>0</v>
      </c>
      <c r="W30" s="5">
        <v>0</v>
      </c>
      <c r="X30" s="5" t="s">
        <v>177</v>
      </c>
      <c r="Y30" s="5" t="s">
        <v>178</v>
      </c>
    </row>
    <row r="31" s="5" customFormat="1" spans="1:25">
      <c r="A31" s="5" t="s">
        <v>179</v>
      </c>
      <c r="B31" s="5" t="s">
        <v>26</v>
      </c>
      <c r="C31" s="5" t="s">
        <v>27</v>
      </c>
      <c r="D31" s="5" t="s">
        <v>174</v>
      </c>
      <c r="E31" s="5" t="s">
        <v>175</v>
      </c>
      <c r="F31" s="7">
        <v>45151</v>
      </c>
      <c r="G31" s="7">
        <v>45153</v>
      </c>
      <c r="H31" s="5">
        <v>2</v>
      </c>
      <c r="I31" s="5">
        <v>2</v>
      </c>
      <c r="J31" s="5">
        <v>4</v>
      </c>
      <c r="K31" s="5" t="s">
        <v>30</v>
      </c>
      <c r="L31" s="5">
        <v>6622.44</v>
      </c>
      <c r="M31" s="5">
        <v>6622.44</v>
      </c>
      <c r="N31" s="5" t="s">
        <v>180</v>
      </c>
      <c r="O31" s="5" t="s">
        <v>32</v>
      </c>
      <c r="P31" s="5" t="s">
        <v>33</v>
      </c>
      <c r="Q31" s="5">
        <v>0</v>
      </c>
      <c r="R31" s="8">
        <v>45125</v>
      </c>
      <c r="S31" s="7">
        <v>45156</v>
      </c>
      <c r="T31" s="5" t="s">
        <v>34</v>
      </c>
      <c r="U31" s="5">
        <v>6622.44</v>
      </c>
      <c r="V31" s="5">
        <v>0</v>
      </c>
      <c r="W31" s="5">
        <v>0</v>
      </c>
      <c r="X31" s="5" t="s">
        <v>181</v>
      </c>
      <c r="Y31" s="5" t="s">
        <v>182</v>
      </c>
    </row>
    <row r="32" s="5" customFormat="1" spans="1:26">
      <c r="A32" s="5" t="s">
        <v>183</v>
      </c>
      <c r="B32" s="5" t="s">
        <v>26</v>
      </c>
      <c r="C32" s="5" t="s">
        <v>27</v>
      </c>
      <c r="D32" s="5" t="s">
        <v>184</v>
      </c>
      <c r="E32" s="5" t="s">
        <v>185</v>
      </c>
      <c r="F32" s="7">
        <v>45152</v>
      </c>
      <c r="G32" s="7">
        <v>45153</v>
      </c>
      <c r="H32" s="5">
        <v>2</v>
      </c>
      <c r="I32" s="5">
        <v>1</v>
      </c>
      <c r="J32" s="5">
        <v>2</v>
      </c>
      <c r="K32" s="5" t="s">
        <v>30</v>
      </c>
      <c r="L32" s="5">
        <v>2223.3</v>
      </c>
      <c r="M32" s="5">
        <v>2223.3</v>
      </c>
      <c r="N32" s="5" t="s">
        <v>186</v>
      </c>
      <c r="O32" s="5" t="s">
        <v>32</v>
      </c>
      <c r="P32" s="5" t="s">
        <v>33</v>
      </c>
      <c r="Q32" s="5">
        <v>0</v>
      </c>
      <c r="R32" s="8">
        <v>45126</v>
      </c>
      <c r="S32" s="7">
        <v>45156</v>
      </c>
      <c r="T32" s="5" t="s">
        <v>34</v>
      </c>
      <c r="U32" s="5">
        <v>2223.3</v>
      </c>
      <c r="V32" s="5">
        <v>0</v>
      </c>
      <c r="W32" s="5">
        <v>0</v>
      </c>
      <c r="X32" s="5" t="s">
        <v>187</v>
      </c>
      <c r="Y32" s="5">
        <v>50548561</v>
      </c>
      <c r="Z32" s="5" t="s">
        <v>188</v>
      </c>
    </row>
    <row r="33" s="5" customFormat="1" spans="1:25">
      <c r="A33" s="5" t="s">
        <v>189</v>
      </c>
      <c r="B33" s="5" t="s">
        <v>26</v>
      </c>
      <c r="C33" s="5" t="s">
        <v>27</v>
      </c>
      <c r="D33" s="5" t="s">
        <v>190</v>
      </c>
      <c r="E33" s="5" t="s">
        <v>169</v>
      </c>
      <c r="F33" s="7">
        <v>45151</v>
      </c>
      <c r="G33" s="7">
        <v>45153</v>
      </c>
      <c r="H33" s="5">
        <v>1</v>
      </c>
      <c r="I33" s="5">
        <v>2</v>
      </c>
      <c r="J33" s="5">
        <v>2</v>
      </c>
      <c r="K33" s="5" t="s">
        <v>30</v>
      </c>
      <c r="L33" s="5">
        <v>893.08</v>
      </c>
      <c r="M33" s="5">
        <v>893.08</v>
      </c>
      <c r="N33" s="5" t="s">
        <v>191</v>
      </c>
      <c r="O33" s="5" t="s">
        <v>32</v>
      </c>
      <c r="P33" s="5" t="s">
        <v>33</v>
      </c>
      <c r="Q33" s="5">
        <v>0</v>
      </c>
      <c r="R33" s="8">
        <v>45127</v>
      </c>
      <c r="S33" s="7">
        <v>45156</v>
      </c>
      <c r="T33" s="5" t="s">
        <v>34</v>
      </c>
      <c r="U33" s="5">
        <v>893.08</v>
      </c>
      <c r="V33" s="5">
        <v>0</v>
      </c>
      <c r="W33" s="5">
        <v>0</v>
      </c>
      <c r="X33" s="5" t="s">
        <v>192</v>
      </c>
      <c r="Y33" s="5" t="s">
        <v>36</v>
      </c>
    </row>
    <row r="34" s="5" customFormat="1" spans="1:25">
      <c r="A34" s="5" t="s">
        <v>193</v>
      </c>
      <c r="B34" s="5" t="s">
        <v>26</v>
      </c>
      <c r="C34" s="5" t="s">
        <v>27</v>
      </c>
      <c r="D34" s="5" t="s">
        <v>194</v>
      </c>
      <c r="E34" s="5" t="s">
        <v>195</v>
      </c>
      <c r="F34" s="7">
        <v>45151</v>
      </c>
      <c r="G34" s="7">
        <v>45153</v>
      </c>
      <c r="H34" s="5">
        <v>1</v>
      </c>
      <c r="I34" s="5">
        <v>2</v>
      </c>
      <c r="J34" s="5">
        <v>2</v>
      </c>
      <c r="K34" s="5" t="s">
        <v>30</v>
      </c>
      <c r="L34" s="5">
        <v>1173.18</v>
      </c>
      <c r="M34" s="5">
        <v>1173.18</v>
      </c>
      <c r="N34" s="5" t="s">
        <v>196</v>
      </c>
      <c r="O34" s="5" t="s">
        <v>32</v>
      </c>
      <c r="P34" s="5" t="s">
        <v>33</v>
      </c>
      <c r="Q34" s="5">
        <v>0</v>
      </c>
      <c r="R34" s="8">
        <v>45127.0000115741</v>
      </c>
      <c r="S34" s="7">
        <v>45156</v>
      </c>
      <c r="T34" s="5" t="s">
        <v>34</v>
      </c>
      <c r="U34" s="5">
        <v>1173.18</v>
      </c>
      <c r="V34" s="5">
        <v>0</v>
      </c>
      <c r="W34" s="5">
        <v>0</v>
      </c>
      <c r="X34" s="5" t="s">
        <v>197</v>
      </c>
      <c r="Y34" s="5" t="s">
        <v>198</v>
      </c>
    </row>
    <row r="35" s="5" customFormat="1" spans="1:25">
      <c r="A35" s="5" t="s">
        <v>199</v>
      </c>
      <c r="B35" s="5" t="s">
        <v>26</v>
      </c>
      <c r="C35" s="5" t="s">
        <v>27</v>
      </c>
      <c r="D35" s="5" t="s">
        <v>200</v>
      </c>
      <c r="E35" s="5" t="s">
        <v>201</v>
      </c>
      <c r="F35" s="7">
        <v>45148</v>
      </c>
      <c r="G35" s="7">
        <v>45153</v>
      </c>
      <c r="H35" s="5">
        <v>1</v>
      </c>
      <c r="I35" s="5">
        <v>5</v>
      </c>
      <c r="J35" s="5">
        <v>5</v>
      </c>
      <c r="K35" s="5" t="s">
        <v>30</v>
      </c>
      <c r="L35" s="5">
        <v>3322.98</v>
      </c>
      <c r="M35" s="5">
        <v>3322.98</v>
      </c>
      <c r="N35" s="5" t="s">
        <v>202</v>
      </c>
      <c r="O35" s="5" t="s">
        <v>32</v>
      </c>
      <c r="P35" s="5" t="s">
        <v>33</v>
      </c>
      <c r="Q35" s="5">
        <v>0</v>
      </c>
      <c r="R35" s="8">
        <v>45127.0000115741</v>
      </c>
      <c r="S35" s="7">
        <v>45156</v>
      </c>
      <c r="T35" s="5" t="s">
        <v>34</v>
      </c>
      <c r="U35" s="5">
        <v>3322.98</v>
      </c>
      <c r="V35" s="5">
        <v>0</v>
      </c>
      <c r="W35" s="5">
        <v>0</v>
      </c>
      <c r="X35" s="5" t="s">
        <v>203</v>
      </c>
      <c r="Y35" s="5" t="s">
        <v>36</v>
      </c>
    </row>
    <row r="36" s="5" customFormat="1" spans="1:25">
      <c r="A36" s="5" t="s">
        <v>204</v>
      </c>
      <c r="B36" s="5" t="s">
        <v>26</v>
      </c>
      <c r="C36" s="5" t="s">
        <v>27</v>
      </c>
      <c r="D36" s="5" t="s">
        <v>205</v>
      </c>
      <c r="E36" s="5" t="s">
        <v>51</v>
      </c>
      <c r="F36" s="7">
        <v>45152</v>
      </c>
      <c r="G36" s="7">
        <v>45153</v>
      </c>
      <c r="H36" s="5">
        <v>1</v>
      </c>
      <c r="I36" s="5">
        <v>1</v>
      </c>
      <c r="J36" s="5">
        <v>1</v>
      </c>
      <c r="K36" s="5" t="s">
        <v>30</v>
      </c>
      <c r="L36" s="5">
        <v>514.68</v>
      </c>
      <c r="M36" s="5">
        <v>514.68</v>
      </c>
      <c r="N36" s="5" t="s">
        <v>206</v>
      </c>
      <c r="O36" s="5" t="s">
        <v>32</v>
      </c>
      <c r="P36" s="5" t="s">
        <v>33</v>
      </c>
      <c r="Q36" s="5">
        <v>0</v>
      </c>
      <c r="R36" s="8">
        <v>45127.0000115741</v>
      </c>
      <c r="S36" s="7">
        <v>45156</v>
      </c>
      <c r="T36" s="5" t="s">
        <v>34</v>
      </c>
      <c r="U36" s="5">
        <v>514.68</v>
      </c>
      <c r="V36" s="5">
        <v>0</v>
      </c>
      <c r="W36" s="5">
        <v>0</v>
      </c>
      <c r="X36" s="5" t="s">
        <v>207</v>
      </c>
      <c r="Y36" s="5" t="s">
        <v>208</v>
      </c>
    </row>
    <row r="37" s="5" customFormat="1" spans="1:25">
      <c r="A37" s="5" t="s">
        <v>209</v>
      </c>
      <c r="B37" s="5" t="s">
        <v>26</v>
      </c>
      <c r="C37" s="5" t="s">
        <v>27</v>
      </c>
      <c r="D37" s="5" t="s">
        <v>210</v>
      </c>
      <c r="E37" s="5" t="s">
        <v>211</v>
      </c>
      <c r="F37" s="7">
        <v>45152</v>
      </c>
      <c r="G37" s="7">
        <v>45153</v>
      </c>
      <c r="H37" s="5">
        <v>1</v>
      </c>
      <c r="I37" s="5">
        <v>1</v>
      </c>
      <c r="J37" s="5">
        <v>1</v>
      </c>
      <c r="K37" s="5" t="s">
        <v>30</v>
      </c>
      <c r="L37" s="5">
        <v>1241.63</v>
      </c>
      <c r="M37" s="5">
        <v>1241.63</v>
      </c>
      <c r="N37" s="5" t="s">
        <v>212</v>
      </c>
      <c r="O37" s="5" t="s">
        <v>32</v>
      </c>
      <c r="P37" s="5" t="s">
        <v>33</v>
      </c>
      <c r="Q37" s="5">
        <v>0</v>
      </c>
      <c r="R37" s="8">
        <v>45127.0000115741</v>
      </c>
      <c r="S37" s="7">
        <v>45156</v>
      </c>
      <c r="T37" s="5" t="s">
        <v>34</v>
      </c>
      <c r="U37" s="5">
        <v>1241.63</v>
      </c>
      <c r="V37" s="5">
        <v>0</v>
      </c>
      <c r="W37" s="5">
        <v>0</v>
      </c>
      <c r="X37" s="5" t="s">
        <v>213</v>
      </c>
      <c r="Y37" s="5" t="s">
        <v>214</v>
      </c>
    </row>
    <row r="38" s="5" customFormat="1" spans="1:25">
      <c r="A38" s="5" t="s">
        <v>199</v>
      </c>
      <c r="B38" s="5" t="s">
        <v>26</v>
      </c>
      <c r="C38" s="5" t="s">
        <v>37</v>
      </c>
      <c r="D38" s="5" t="s">
        <v>200</v>
      </c>
      <c r="E38" s="5" t="s">
        <v>201</v>
      </c>
      <c r="F38" s="7">
        <v>45148</v>
      </c>
      <c r="G38" s="7">
        <v>45153</v>
      </c>
      <c r="H38" s="5">
        <v>1</v>
      </c>
      <c r="I38" s="5">
        <v>5</v>
      </c>
      <c r="J38" s="5">
        <v>5</v>
      </c>
      <c r="K38" s="5" t="s">
        <v>30</v>
      </c>
      <c r="L38" s="5">
        <v>-3322.98</v>
      </c>
      <c r="M38" s="5">
        <v>-3322.98</v>
      </c>
      <c r="N38" s="5" t="s">
        <v>202</v>
      </c>
      <c r="O38" s="5" t="s">
        <v>32</v>
      </c>
      <c r="P38" s="5" t="s">
        <v>33</v>
      </c>
      <c r="Q38" s="5">
        <v>0</v>
      </c>
      <c r="R38" s="8">
        <v>45127.0000115741</v>
      </c>
      <c r="S38" s="7">
        <v>45156</v>
      </c>
      <c r="T38" s="5" t="s">
        <v>34</v>
      </c>
      <c r="U38" s="5">
        <v>-3322.98</v>
      </c>
      <c r="V38" s="5">
        <v>0</v>
      </c>
      <c r="W38" s="5">
        <v>0</v>
      </c>
      <c r="X38" s="5" t="s">
        <v>203</v>
      </c>
      <c r="Y38" s="5" t="s">
        <v>36</v>
      </c>
    </row>
    <row r="39" s="5" customFormat="1" spans="1:25">
      <c r="A39" s="5" t="s">
        <v>215</v>
      </c>
      <c r="B39" s="5" t="s">
        <v>26</v>
      </c>
      <c r="C39" s="5" t="s">
        <v>27</v>
      </c>
      <c r="D39" s="5" t="s">
        <v>216</v>
      </c>
      <c r="E39" s="5" t="s">
        <v>217</v>
      </c>
      <c r="F39" s="7">
        <v>45152</v>
      </c>
      <c r="G39" s="7">
        <v>45153</v>
      </c>
      <c r="H39" s="5">
        <v>1</v>
      </c>
      <c r="I39" s="5">
        <v>1</v>
      </c>
      <c r="J39" s="5">
        <v>1</v>
      </c>
      <c r="K39" s="5" t="s">
        <v>30</v>
      </c>
      <c r="L39" s="5">
        <v>800</v>
      </c>
      <c r="M39" s="5">
        <v>800</v>
      </c>
      <c r="N39" s="5" t="s">
        <v>218</v>
      </c>
      <c r="O39" s="5" t="s">
        <v>32</v>
      </c>
      <c r="P39" s="5" t="s">
        <v>33</v>
      </c>
      <c r="Q39" s="5">
        <v>0</v>
      </c>
      <c r="R39" s="8">
        <v>45128</v>
      </c>
      <c r="S39" s="7">
        <v>45156</v>
      </c>
      <c r="T39" s="5" t="s">
        <v>34</v>
      </c>
      <c r="U39" s="5">
        <v>800</v>
      </c>
      <c r="V39" s="5">
        <v>0</v>
      </c>
      <c r="W39" s="5">
        <v>0</v>
      </c>
      <c r="X39" s="5" t="s">
        <v>219</v>
      </c>
      <c r="Y39" s="5" t="s">
        <v>220</v>
      </c>
    </row>
    <row r="40" s="5" customFormat="1" spans="1:25">
      <c r="A40" s="5" t="s">
        <v>47</v>
      </c>
      <c r="B40" s="5" t="s">
        <v>26</v>
      </c>
      <c r="C40" s="5" t="s">
        <v>37</v>
      </c>
      <c r="D40" s="5" t="s">
        <v>39</v>
      </c>
      <c r="E40" s="5" t="s">
        <v>40</v>
      </c>
      <c r="F40" s="7">
        <v>45152</v>
      </c>
      <c r="G40" s="7">
        <v>45153</v>
      </c>
      <c r="H40" s="5">
        <v>1</v>
      </c>
      <c r="I40" s="5">
        <v>1</v>
      </c>
      <c r="J40" s="5">
        <v>1</v>
      </c>
      <c r="K40" s="5" t="s">
        <v>30</v>
      </c>
      <c r="L40" s="5">
        <v>-707.55</v>
      </c>
      <c r="M40" s="5">
        <v>-707.55</v>
      </c>
      <c r="N40" s="5" t="s">
        <v>45</v>
      </c>
      <c r="O40" s="5" t="s">
        <v>32</v>
      </c>
      <c r="P40" s="5" t="s">
        <v>33</v>
      </c>
      <c r="Q40" s="5">
        <v>0</v>
      </c>
      <c r="R40" s="8">
        <v>45098.0000115741</v>
      </c>
      <c r="S40" s="7">
        <v>45156</v>
      </c>
      <c r="T40" s="5" t="s">
        <v>34</v>
      </c>
      <c r="U40" s="5">
        <v>-707.55</v>
      </c>
      <c r="V40" s="5">
        <v>0</v>
      </c>
      <c r="W40" s="5">
        <v>0</v>
      </c>
      <c r="X40" s="5" t="s">
        <v>48</v>
      </c>
      <c r="Y40" s="5" t="s">
        <v>36</v>
      </c>
    </row>
    <row r="41" s="5" customFormat="1" spans="1:25">
      <c r="A41" s="5" t="s">
        <v>221</v>
      </c>
      <c r="B41" s="5" t="s">
        <v>26</v>
      </c>
      <c r="C41" s="5" t="s">
        <v>27</v>
      </c>
      <c r="D41" s="5" t="s">
        <v>200</v>
      </c>
      <c r="E41" s="5" t="s">
        <v>222</v>
      </c>
      <c r="F41" s="7">
        <v>45147</v>
      </c>
      <c r="G41" s="7">
        <v>45153</v>
      </c>
      <c r="H41" s="5">
        <v>1</v>
      </c>
      <c r="I41" s="5">
        <v>6</v>
      </c>
      <c r="J41" s="5">
        <v>6</v>
      </c>
      <c r="K41" s="5" t="s">
        <v>30</v>
      </c>
      <c r="L41" s="5">
        <v>3537.02</v>
      </c>
      <c r="M41" s="5">
        <v>3537.02</v>
      </c>
      <c r="N41" s="5" t="s">
        <v>202</v>
      </c>
      <c r="O41" s="5" t="s">
        <v>32</v>
      </c>
      <c r="P41" s="5" t="s">
        <v>33</v>
      </c>
      <c r="Q41" s="5">
        <v>0</v>
      </c>
      <c r="R41" s="8">
        <v>45128.0000115741</v>
      </c>
      <c r="S41" s="7">
        <v>45156</v>
      </c>
      <c r="T41" s="5" t="s">
        <v>34</v>
      </c>
      <c r="U41" s="5">
        <v>3537.02</v>
      </c>
      <c r="V41" s="5">
        <v>0</v>
      </c>
      <c r="W41" s="5">
        <v>0</v>
      </c>
      <c r="X41" s="5" t="s">
        <v>223</v>
      </c>
      <c r="Y41" s="5" t="s">
        <v>224</v>
      </c>
    </row>
    <row r="42" s="5" customFormat="1" spans="1:25">
      <c r="A42" s="5" t="s">
        <v>225</v>
      </c>
      <c r="B42" s="5" t="s">
        <v>26</v>
      </c>
      <c r="C42" s="5" t="s">
        <v>27</v>
      </c>
      <c r="D42" s="5" t="s">
        <v>99</v>
      </c>
      <c r="E42" s="5" t="s">
        <v>100</v>
      </c>
      <c r="F42" s="7">
        <v>45152</v>
      </c>
      <c r="G42" s="7">
        <v>45153</v>
      </c>
      <c r="H42" s="5">
        <v>1</v>
      </c>
      <c r="I42" s="5">
        <v>1</v>
      </c>
      <c r="J42" s="5">
        <v>1</v>
      </c>
      <c r="K42" s="5" t="s">
        <v>30</v>
      </c>
      <c r="L42" s="5">
        <v>316.87</v>
      </c>
      <c r="M42" s="5">
        <v>316.87</v>
      </c>
      <c r="N42" s="5" t="s">
        <v>226</v>
      </c>
      <c r="O42" s="5" t="s">
        <v>32</v>
      </c>
      <c r="P42" s="5" t="s">
        <v>33</v>
      </c>
      <c r="Q42" s="5">
        <v>0</v>
      </c>
      <c r="R42" s="8">
        <v>45129</v>
      </c>
      <c r="S42" s="7">
        <v>45156</v>
      </c>
      <c r="T42" s="5" t="s">
        <v>34</v>
      </c>
      <c r="U42" s="5">
        <v>316.87</v>
      </c>
      <c r="V42" s="5">
        <v>0</v>
      </c>
      <c r="W42" s="5">
        <v>0</v>
      </c>
      <c r="X42" s="5" t="s">
        <v>227</v>
      </c>
      <c r="Y42" s="5" t="s">
        <v>228</v>
      </c>
    </row>
    <row r="43" s="5" customFormat="1" spans="1:25">
      <c r="A43" s="5" t="s">
        <v>229</v>
      </c>
      <c r="B43" s="5" t="s">
        <v>26</v>
      </c>
      <c r="C43" s="5" t="s">
        <v>27</v>
      </c>
      <c r="D43" s="5" t="s">
        <v>230</v>
      </c>
      <c r="E43" s="5" t="s">
        <v>231</v>
      </c>
      <c r="F43" s="7">
        <v>45151</v>
      </c>
      <c r="G43" s="7">
        <v>45153</v>
      </c>
      <c r="H43" s="5">
        <v>1</v>
      </c>
      <c r="I43" s="5">
        <v>2</v>
      </c>
      <c r="J43" s="5">
        <v>2</v>
      </c>
      <c r="K43" s="5" t="s">
        <v>30</v>
      </c>
      <c r="L43" s="5">
        <v>2327.58</v>
      </c>
      <c r="M43" s="5">
        <v>2327.58</v>
      </c>
      <c r="N43" s="5" t="s">
        <v>232</v>
      </c>
      <c r="O43" s="5" t="s">
        <v>32</v>
      </c>
      <c r="P43" s="5" t="s">
        <v>33</v>
      </c>
      <c r="Q43" s="5">
        <v>0</v>
      </c>
      <c r="R43" s="8">
        <v>45129.0000115741</v>
      </c>
      <c r="S43" s="7">
        <v>45156</v>
      </c>
      <c r="T43" s="5" t="s">
        <v>34</v>
      </c>
      <c r="U43" s="5">
        <v>2327.58</v>
      </c>
      <c r="V43" s="5">
        <v>0</v>
      </c>
      <c r="W43" s="5">
        <v>0</v>
      </c>
      <c r="X43" s="5" t="s">
        <v>233</v>
      </c>
      <c r="Y43" s="5" t="s">
        <v>36</v>
      </c>
    </row>
    <row r="44" s="5" customFormat="1" spans="1:25">
      <c r="A44" s="5" t="s">
        <v>234</v>
      </c>
      <c r="B44" s="5" t="s">
        <v>26</v>
      </c>
      <c r="C44" s="5" t="s">
        <v>27</v>
      </c>
      <c r="D44" s="5" t="s">
        <v>235</v>
      </c>
      <c r="E44" s="5" t="s">
        <v>236</v>
      </c>
      <c r="F44" s="7">
        <v>45149</v>
      </c>
      <c r="G44" s="7">
        <v>45153</v>
      </c>
      <c r="H44" s="5">
        <v>1</v>
      </c>
      <c r="I44" s="5">
        <v>4</v>
      </c>
      <c r="J44" s="5">
        <v>4</v>
      </c>
      <c r="K44" s="5" t="s">
        <v>30</v>
      </c>
      <c r="L44" s="5">
        <v>2530.6</v>
      </c>
      <c r="M44" s="5">
        <v>2530.6</v>
      </c>
      <c r="N44" s="5" t="s">
        <v>237</v>
      </c>
      <c r="O44" s="5" t="s">
        <v>32</v>
      </c>
      <c r="P44" s="5" t="s">
        <v>33</v>
      </c>
      <c r="Q44" s="5">
        <v>0</v>
      </c>
      <c r="R44" s="8">
        <v>45129</v>
      </c>
      <c r="S44" s="7">
        <v>45156</v>
      </c>
      <c r="T44" s="5" t="s">
        <v>34</v>
      </c>
      <c r="U44" s="5">
        <v>2530.6</v>
      </c>
      <c r="V44" s="5">
        <v>0</v>
      </c>
      <c r="W44" s="5">
        <v>0</v>
      </c>
      <c r="X44" s="5" t="s">
        <v>238</v>
      </c>
      <c r="Y44" s="5" t="s">
        <v>239</v>
      </c>
    </row>
    <row r="45" s="5" customFormat="1" spans="1:25">
      <c r="A45" s="5" t="s">
        <v>240</v>
      </c>
      <c r="B45" s="5" t="s">
        <v>26</v>
      </c>
      <c r="C45" s="5" t="s">
        <v>27</v>
      </c>
      <c r="D45" s="5" t="s">
        <v>241</v>
      </c>
      <c r="E45" s="5" t="s">
        <v>242</v>
      </c>
      <c r="F45" s="7">
        <v>45152</v>
      </c>
      <c r="G45" s="7">
        <v>45153</v>
      </c>
      <c r="H45" s="5">
        <v>1</v>
      </c>
      <c r="I45" s="5">
        <v>1</v>
      </c>
      <c r="J45" s="5">
        <v>1</v>
      </c>
      <c r="K45" s="5" t="s">
        <v>30</v>
      </c>
      <c r="L45" s="5">
        <v>1172.33</v>
      </c>
      <c r="M45" s="5">
        <v>1172.33</v>
      </c>
      <c r="N45" s="5" t="s">
        <v>243</v>
      </c>
      <c r="O45" s="5" t="s">
        <v>32</v>
      </c>
      <c r="P45" s="5" t="s">
        <v>33</v>
      </c>
      <c r="Q45" s="5">
        <v>0</v>
      </c>
      <c r="R45" s="8">
        <v>45129.0000115741</v>
      </c>
      <c r="S45" s="7">
        <v>45156</v>
      </c>
      <c r="T45" s="5" t="s">
        <v>34</v>
      </c>
      <c r="U45" s="5">
        <v>1172.33</v>
      </c>
      <c r="V45" s="5">
        <v>0</v>
      </c>
      <c r="W45" s="5">
        <v>0</v>
      </c>
      <c r="X45" s="5" t="s">
        <v>244</v>
      </c>
      <c r="Y45" s="5" t="s">
        <v>245</v>
      </c>
    </row>
    <row r="46" s="5" customFormat="1" spans="1:25">
      <c r="A46" s="5" t="s">
        <v>229</v>
      </c>
      <c r="B46" s="5" t="s">
        <v>26</v>
      </c>
      <c r="C46" s="5" t="s">
        <v>37</v>
      </c>
      <c r="D46" s="5" t="s">
        <v>230</v>
      </c>
      <c r="E46" s="5" t="s">
        <v>231</v>
      </c>
      <c r="F46" s="7">
        <v>45151</v>
      </c>
      <c r="G46" s="7">
        <v>45153</v>
      </c>
      <c r="H46" s="5">
        <v>1</v>
      </c>
      <c r="I46" s="5">
        <v>2</v>
      </c>
      <c r="J46" s="5">
        <v>2</v>
      </c>
      <c r="K46" s="5" t="s">
        <v>30</v>
      </c>
      <c r="L46" s="5">
        <v>-2327.58</v>
      </c>
      <c r="M46" s="5">
        <v>-2327.58</v>
      </c>
      <c r="N46" s="5" t="s">
        <v>232</v>
      </c>
      <c r="O46" s="5" t="s">
        <v>32</v>
      </c>
      <c r="P46" s="5" t="s">
        <v>33</v>
      </c>
      <c r="Q46" s="5">
        <v>0</v>
      </c>
      <c r="R46" s="8">
        <v>45129.0000115741</v>
      </c>
      <c r="S46" s="7">
        <v>45156</v>
      </c>
      <c r="T46" s="5" t="s">
        <v>34</v>
      </c>
      <c r="U46" s="5">
        <v>-2327.58</v>
      </c>
      <c r="V46" s="5">
        <v>0</v>
      </c>
      <c r="W46" s="5">
        <v>0</v>
      </c>
      <c r="X46" s="5" t="s">
        <v>233</v>
      </c>
      <c r="Y46" s="5" t="s">
        <v>36</v>
      </c>
    </row>
    <row r="47" s="5" customFormat="1" spans="1:25">
      <c r="A47" s="5" t="s">
        <v>246</v>
      </c>
      <c r="B47" s="5" t="s">
        <v>26</v>
      </c>
      <c r="C47" s="5" t="s">
        <v>27</v>
      </c>
      <c r="D47" s="5" t="s">
        <v>247</v>
      </c>
      <c r="E47" s="5" t="s">
        <v>248</v>
      </c>
      <c r="F47" s="7">
        <v>45148</v>
      </c>
      <c r="G47" s="7">
        <v>45153</v>
      </c>
      <c r="H47" s="5">
        <v>1</v>
      </c>
      <c r="I47" s="5">
        <v>5</v>
      </c>
      <c r="J47" s="5">
        <v>5</v>
      </c>
      <c r="K47" s="5" t="s">
        <v>30</v>
      </c>
      <c r="L47" s="5">
        <v>6076.4</v>
      </c>
      <c r="M47" s="5">
        <v>6076.4</v>
      </c>
      <c r="N47" s="5" t="s">
        <v>249</v>
      </c>
      <c r="O47" s="5" t="s">
        <v>32</v>
      </c>
      <c r="P47" s="5" t="s">
        <v>33</v>
      </c>
      <c r="Q47" s="5">
        <v>0</v>
      </c>
      <c r="R47" s="8">
        <v>45130.0000115741</v>
      </c>
      <c r="S47" s="7">
        <v>45156</v>
      </c>
      <c r="T47" s="5" t="s">
        <v>34</v>
      </c>
      <c r="U47" s="5">
        <v>6076.4</v>
      </c>
      <c r="V47" s="5">
        <v>0</v>
      </c>
      <c r="W47" s="5">
        <v>0</v>
      </c>
      <c r="X47" s="5" t="s">
        <v>250</v>
      </c>
      <c r="Y47" s="5" t="s">
        <v>251</v>
      </c>
    </row>
    <row r="48" s="5" customFormat="1" spans="1:25">
      <c r="A48" s="5" t="s">
        <v>252</v>
      </c>
      <c r="B48" s="5" t="s">
        <v>26</v>
      </c>
      <c r="C48" s="5" t="s">
        <v>27</v>
      </c>
      <c r="D48" s="5" t="s">
        <v>253</v>
      </c>
      <c r="E48" s="5" t="s">
        <v>254</v>
      </c>
      <c r="F48" s="7">
        <v>45149</v>
      </c>
      <c r="G48" s="7">
        <v>45153</v>
      </c>
      <c r="H48" s="5">
        <v>3</v>
      </c>
      <c r="I48" s="5">
        <v>4</v>
      </c>
      <c r="J48" s="5">
        <v>12</v>
      </c>
      <c r="K48" s="5" t="s">
        <v>30</v>
      </c>
      <c r="L48" s="5">
        <v>10328.64</v>
      </c>
      <c r="M48" s="5">
        <v>10328.64</v>
      </c>
      <c r="N48" s="5" t="s">
        <v>255</v>
      </c>
      <c r="O48" s="5" t="s">
        <v>32</v>
      </c>
      <c r="P48" s="5" t="s">
        <v>33</v>
      </c>
      <c r="Q48" s="5">
        <v>0</v>
      </c>
      <c r="R48" s="8">
        <v>45130</v>
      </c>
      <c r="S48" s="7">
        <v>45156</v>
      </c>
      <c r="T48" s="5" t="s">
        <v>34</v>
      </c>
      <c r="U48" s="5">
        <v>10328.64</v>
      </c>
      <c r="V48" s="5">
        <v>0</v>
      </c>
      <c r="W48" s="5">
        <v>0</v>
      </c>
      <c r="X48" s="5" t="s">
        <v>256</v>
      </c>
      <c r="Y48" s="5" t="s">
        <v>36</v>
      </c>
    </row>
    <row r="49" s="5" customFormat="1" spans="1:25">
      <c r="A49" s="5" t="s">
        <v>257</v>
      </c>
      <c r="B49" s="5" t="s">
        <v>26</v>
      </c>
      <c r="C49" s="5" t="s">
        <v>27</v>
      </c>
      <c r="D49" s="5" t="s">
        <v>258</v>
      </c>
      <c r="E49" s="5" t="s">
        <v>259</v>
      </c>
      <c r="F49" s="7">
        <v>45150</v>
      </c>
      <c r="G49" s="7">
        <v>45153</v>
      </c>
      <c r="H49" s="5">
        <v>1</v>
      </c>
      <c r="I49" s="5">
        <v>3</v>
      </c>
      <c r="J49" s="5">
        <v>3</v>
      </c>
      <c r="K49" s="5" t="s">
        <v>30</v>
      </c>
      <c r="L49" s="5">
        <v>1722.35</v>
      </c>
      <c r="M49" s="5">
        <v>1722.35</v>
      </c>
      <c r="N49" s="5" t="s">
        <v>260</v>
      </c>
      <c r="O49" s="5" t="s">
        <v>32</v>
      </c>
      <c r="P49" s="5" t="s">
        <v>33</v>
      </c>
      <c r="Q49" s="5">
        <v>0</v>
      </c>
      <c r="R49" s="8">
        <v>45131</v>
      </c>
      <c r="S49" s="7">
        <v>45156</v>
      </c>
      <c r="T49" s="5" t="s">
        <v>34</v>
      </c>
      <c r="U49" s="5">
        <v>1722.35</v>
      </c>
      <c r="V49" s="5">
        <v>0</v>
      </c>
      <c r="W49" s="5">
        <v>0</v>
      </c>
      <c r="X49" s="5" t="s">
        <v>261</v>
      </c>
      <c r="Y49" s="5" t="s">
        <v>262</v>
      </c>
    </row>
    <row r="50" s="5" customFormat="1" spans="1:25">
      <c r="A50" s="5" t="s">
        <v>263</v>
      </c>
      <c r="B50" s="5" t="s">
        <v>26</v>
      </c>
      <c r="C50" s="5" t="s">
        <v>27</v>
      </c>
      <c r="D50" s="5" t="s">
        <v>264</v>
      </c>
      <c r="E50" s="5" t="s">
        <v>100</v>
      </c>
      <c r="F50" s="7">
        <v>45149</v>
      </c>
      <c r="G50" s="7">
        <v>45153</v>
      </c>
      <c r="H50" s="5">
        <v>1</v>
      </c>
      <c r="I50" s="5">
        <v>4</v>
      </c>
      <c r="J50" s="5">
        <v>4</v>
      </c>
      <c r="K50" s="5" t="s">
        <v>30</v>
      </c>
      <c r="L50" s="5">
        <v>1915.96</v>
      </c>
      <c r="M50" s="5">
        <v>1915.96</v>
      </c>
      <c r="N50" s="5" t="s">
        <v>265</v>
      </c>
      <c r="O50" s="5" t="s">
        <v>32</v>
      </c>
      <c r="P50" s="5" t="s">
        <v>33</v>
      </c>
      <c r="Q50" s="5">
        <v>0</v>
      </c>
      <c r="R50" s="8">
        <v>45131</v>
      </c>
      <c r="S50" s="7">
        <v>45156</v>
      </c>
      <c r="T50" s="5" t="s">
        <v>34</v>
      </c>
      <c r="U50" s="5">
        <v>1915.96</v>
      </c>
      <c r="V50" s="5">
        <v>0</v>
      </c>
      <c r="W50" s="5">
        <v>0</v>
      </c>
      <c r="X50" s="5" t="s">
        <v>266</v>
      </c>
      <c r="Y50" s="5" t="s">
        <v>36</v>
      </c>
    </row>
    <row r="51" s="5" customFormat="1" spans="1:25">
      <c r="A51" s="5" t="s">
        <v>267</v>
      </c>
      <c r="B51" s="5" t="s">
        <v>26</v>
      </c>
      <c r="C51" s="5" t="s">
        <v>27</v>
      </c>
      <c r="D51" s="5" t="s">
        <v>268</v>
      </c>
      <c r="E51" s="5" t="s">
        <v>116</v>
      </c>
      <c r="F51" s="7">
        <v>45149</v>
      </c>
      <c r="G51" s="7">
        <v>45153</v>
      </c>
      <c r="H51" s="5">
        <v>1</v>
      </c>
      <c r="I51" s="5">
        <v>4</v>
      </c>
      <c r="J51" s="5">
        <v>4</v>
      </c>
      <c r="K51" s="5" t="s">
        <v>30</v>
      </c>
      <c r="L51" s="5">
        <v>929.07</v>
      </c>
      <c r="M51" s="5">
        <v>929.07</v>
      </c>
      <c r="N51" s="5" t="s">
        <v>269</v>
      </c>
      <c r="O51" s="5" t="s">
        <v>32</v>
      </c>
      <c r="P51" s="5" t="s">
        <v>33</v>
      </c>
      <c r="Q51" s="5">
        <v>0</v>
      </c>
      <c r="R51" s="8">
        <v>45131</v>
      </c>
      <c r="S51" s="7">
        <v>45156</v>
      </c>
      <c r="T51" s="5" t="s">
        <v>34</v>
      </c>
      <c r="U51" s="5">
        <v>929.07</v>
      </c>
      <c r="V51" s="5">
        <v>0</v>
      </c>
      <c r="W51" s="5">
        <v>0</v>
      </c>
      <c r="X51" s="5" t="s">
        <v>270</v>
      </c>
      <c r="Y51" s="5" t="s">
        <v>36</v>
      </c>
    </row>
    <row r="52" s="5" customFormat="1" spans="1:25">
      <c r="A52" s="5" t="s">
        <v>271</v>
      </c>
      <c r="B52" s="5" t="s">
        <v>26</v>
      </c>
      <c r="C52" s="5" t="s">
        <v>27</v>
      </c>
      <c r="D52" s="5" t="s">
        <v>268</v>
      </c>
      <c r="E52" s="5" t="s">
        <v>116</v>
      </c>
      <c r="F52" s="7">
        <v>45149</v>
      </c>
      <c r="G52" s="7">
        <v>45153</v>
      </c>
      <c r="H52" s="5">
        <v>1</v>
      </c>
      <c r="I52" s="5">
        <v>4</v>
      </c>
      <c r="J52" s="5">
        <v>4</v>
      </c>
      <c r="K52" s="5" t="s">
        <v>30</v>
      </c>
      <c r="L52" s="5">
        <v>929.07</v>
      </c>
      <c r="M52" s="5">
        <v>929.07</v>
      </c>
      <c r="N52" s="5" t="s">
        <v>272</v>
      </c>
      <c r="O52" s="5" t="s">
        <v>32</v>
      </c>
      <c r="P52" s="5" t="s">
        <v>33</v>
      </c>
      <c r="Q52" s="5">
        <v>0</v>
      </c>
      <c r="R52" s="8">
        <v>45131</v>
      </c>
      <c r="S52" s="7">
        <v>45156</v>
      </c>
      <c r="T52" s="5" t="s">
        <v>34</v>
      </c>
      <c r="U52" s="5">
        <v>929.07</v>
      </c>
      <c r="V52" s="5">
        <v>0</v>
      </c>
      <c r="W52" s="5">
        <v>0</v>
      </c>
      <c r="X52" s="5" t="s">
        <v>273</v>
      </c>
      <c r="Y52" s="5" t="s">
        <v>36</v>
      </c>
    </row>
    <row r="53" s="5" customFormat="1" spans="1:25">
      <c r="A53" s="5" t="s">
        <v>274</v>
      </c>
      <c r="B53" s="5" t="s">
        <v>26</v>
      </c>
      <c r="C53" s="5" t="s">
        <v>27</v>
      </c>
      <c r="D53" s="5" t="s">
        <v>275</v>
      </c>
      <c r="E53" s="5" t="s">
        <v>276</v>
      </c>
      <c r="F53" s="7">
        <v>45152</v>
      </c>
      <c r="G53" s="7">
        <v>45153</v>
      </c>
      <c r="H53" s="5">
        <v>1</v>
      </c>
      <c r="I53" s="5">
        <v>1</v>
      </c>
      <c r="J53" s="5">
        <v>1</v>
      </c>
      <c r="K53" s="5" t="s">
        <v>30</v>
      </c>
      <c r="L53" s="5">
        <v>962.06</v>
      </c>
      <c r="M53" s="5">
        <v>962.06</v>
      </c>
      <c r="N53" s="5" t="s">
        <v>277</v>
      </c>
      <c r="O53" s="5" t="s">
        <v>32</v>
      </c>
      <c r="P53" s="5" t="s">
        <v>33</v>
      </c>
      <c r="Q53" s="5">
        <v>0</v>
      </c>
      <c r="R53" s="8">
        <v>45132.0000115741</v>
      </c>
      <c r="S53" s="7">
        <v>45156</v>
      </c>
      <c r="T53" s="5" t="s">
        <v>34</v>
      </c>
      <c r="U53" s="5">
        <v>962.06</v>
      </c>
      <c r="V53" s="5">
        <v>0</v>
      </c>
      <c r="W53" s="5">
        <v>0</v>
      </c>
      <c r="X53" s="5" t="s">
        <v>278</v>
      </c>
      <c r="Y53" s="5" t="s">
        <v>279</v>
      </c>
    </row>
    <row r="54" s="5" customFormat="1" spans="1:25">
      <c r="A54" s="5" t="s">
        <v>280</v>
      </c>
      <c r="B54" s="5" t="s">
        <v>26</v>
      </c>
      <c r="C54" s="5" t="s">
        <v>27</v>
      </c>
      <c r="D54" s="5" t="s">
        <v>281</v>
      </c>
      <c r="E54" s="5" t="s">
        <v>282</v>
      </c>
      <c r="F54" s="7">
        <v>45151</v>
      </c>
      <c r="G54" s="7">
        <v>45153</v>
      </c>
      <c r="H54" s="5">
        <v>1</v>
      </c>
      <c r="I54" s="5">
        <v>2</v>
      </c>
      <c r="J54" s="5">
        <v>2</v>
      </c>
      <c r="K54" s="5" t="s">
        <v>30</v>
      </c>
      <c r="L54" s="5">
        <v>906.8</v>
      </c>
      <c r="M54" s="5">
        <v>906.8</v>
      </c>
      <c r="N54" s="5" t="s">
        <v>283</v>
      </c>
      <c r="O54" s="5" t="s">
        <v>32</v>
      </c>
      <c r="P54" s="5" t="s">
        <v>33</v>
      </c>
      <c r="Q54" s="5">
        <v>0</v>
      </c>
      <c r="R54" s="8">
        <v>45133</v>
      </c>
      <c r="S54" s="7">
        <v>45156</v>
      </c>
      <c r="T54" s="5" t="s">
        <v>34</v>
      </c>
      <c r="U54" s="5">
        <v>906.8</v>
      </c>
      <c r="V54" s="5">
        <v>0</v>
      </c>
      <c r="W54" s="5">
        <v>0</v>
      </c>
      <c r="X54" s="5" t="s">
        <v>284</v>
      </c>
      <c r="Y54" s="5" t="s">
        <v>36</v>
      </c>
    </row>
    <row r="55" s="5" customFormat="1" spans="1:25">
      <c r="A55" s="5" t="s">
        <v>252</v>
      </c>
      <c r="B55" s="5" t="s">
        <v>26</v>
      </c>
      <c r="C55" s="5" t="s">
        <v>37</v>
      </c>
      <c r="D55" s="5" t="s">
        <v>253</v>
      </c>
      <c r="E55" s="5" t="s">
        <v>254</v>
      </c>
      <c r="F55" s="7">
        <v>45149</v>
      </c>
      <c r="G55" s="7">
        <v>45153</v>
      </c>
      <c r="H55" s="5">
        <v>3</v>
      </c>
      <c r="I55" s="5">
        <v>4</v>
      </c>
      <c r="J55" s="5">
        <v>12</v>
      </c>
      <c r="K55" s="5" t="s">
        <v>30</v>
      </c>
      <c r="L55" s="5">
        <v>-10328.64</v>
      </c>
      <c r="M55" s="5">
        <v>-10328.64</v>
      </c>
      <c r="N55" s="5" t="s">
        <v>255</v>
      </c>
      <c r="O55" s="5" t="s">
        <v>32</v>
      </c>
      <c r="P55" s="5" t="s">
        <v>33</v>
      </c>
      <c r="Q55" s="5">
        <v>0</v>
      </c>
      <c r="R55" s="8">
        <v>45130</v>
      </c>
      <c r="S55" s="7">
        <v>45156</v>
      </c>
      <c r="T55" s="5" t="s">
        <v>34</v>
      </c>
      <c r="U55" s="5">
        <v>-10328.64</v>
      </c>
      <c r="V55" s="5">
        <v>0</v>
      </c>
      <c r="W55" s="5">
        <v>0</v>
      </c>
      <c r="X55" s="5" t="s">
        <v>256</v>
      </c>
      <c r="Y55" s="5" t="s">
        <v>36</v>
      </c>
    </row>
    <row r="56" s="5" customFormat="1" spans="1:25">
      <c r="A56" s="5" t="s">
        <v>285</v>
      </c>
      <c r="B56" s="5" t="s">
        <v>26</v>
      </c>
      <c r="C56" s="5" t="s">
        <v>27</v>
      </c>
      <c r="D56" s="5" t="s">
        <v>286</v>
      </c>
      <c r="E56" s="5" t="s">
        <v>29</v>
      </c>
      <c r="F56" s="7">
        <v>45152</v>
      </c>
      <c r="G56" s="7">
        <v>45153</v>
      </c>
      <c r="H56" s="5">
        <v>1</v>
      </c>
      <c r="I56" s="5">
        <v>1</v>
      </c>
      <c r="J56" s="5">
        <v>1</v>
      </c>
      <c r="K56" s="5" t="s">
        <v>30</v>
      </c>
      <c r="L56" s="5">
        <v>2516.38</v>
      </c>
      <c r="M56" s="5">
        <v>2516.38</v>
      </c>
      <c r="N56" s="5" t="s">
        <v>287</v>
      </c>
      <c r="O56" s="5" t="s">
        <v>32</v>
      </c>
      <c r="P56" s="5" t="s">
        <v>33</v>
      </c>
      <c r="Q56" s="5">
        <v>0</v>
      </c>
      <c r="R56" s="8">
        <v>45134</v>
      </c>
      <c r="S56" s="7">
        <v>45156</v>
      </c>
      <c r="T56" s="5" t="s">
        <v>34</v>
      </c>
      <c r="U56" s="5">
        <v>2516.38</v>
      </c>
      <c r="V56" s="5">
        <v>0</v>
      </c>
      <c r="W56" s="5">
        <v>0</v>
      </c>
      <c r="X56" s="5" t="s">
        <v>288</v>
      </c>
      <c r="Y56" s="5" t="s">
        <v>289</v>
      </c>
    </row>
    <row r="57" s="5" customFormat="1" spans="1:25">
      <c r="A57" s="5" t="s">
        <v>290</v>
      </c>
      <c r="B57" s="5" t="s">
        <v>26</v>
      </c>
      <c r="C57" s="5" t="s">
        <v>27</v>
      </c>
      <c r="D57" s="5" t="s">
        <v>291</v>
      </c>
      <c r="E57" s="5" t="s">
        <v>292</v>
      </c>
      <c r="F57" s="7">
        <v>45152</v>
      </c>
      <c r="G57" s="7">
        <v>45153</v>
      </c>
      <c r="H57" s="5">
        <v>1</v>
      </c>
      <c r="I57" s="5">
        <v>1</v>
      </c>
      <c r="J57" s="5">
        <v>1</v>
      </c>
      <c r="K57" s="5" t="s">
        <v>30</v>
      </c>
      <c r="L57" s="5">
        <v>1731.07</v>
      </c>
      <c r="M57" s="5">
        <v>1731.07</v>
      </c>
      <c r="N57" s="5" t="s">
        <v>293</v>
      </c>
      <c r="O57" s="5" t="s">
        <v>32</v>
      </c>
      <c r="P57" s="5" t="s">
        <v>33</v>
      </c>
      <c r="Q57" s="5">
        <v>0</v>
      </c>
      <c r="R57" s="8">
        <v>45135.0000115741</v>
      </c>
      <c r="S57" s="7">
        <v>45156</v>
      </c>
      <c r="T57" s="5" t="s">
        <v>34</v>
      </c>
      <c r="U57" s="5">
        <v>1731.07</v>
      </c>
      <c r="V57" s="5">
        <v>0</v>
      </c>
      <c r="W57" s="5">
        <v>0</v>
      </c>
      <c r="X57" s="5" t="s">
        <v>294</v>
      </c>
      <c r="Y57" s="5" t="s">
        <v>295</v>
      </c>
    </row>
    <row r="58" s="5" customFormat="1" spans="1:25">
      <c r="A58" s="5" t="s">
        <v>296</v>
      </c>
      <c r="B58" s="5" t="s">
        <v>26</v>
      </c>
      <c r="C58" s="5" t="s">
        <v>27</v>
      </c>
      <c r="D58" s="5" t="s">
        <v>297</v>
      </c>
      <c r="E58" s="5" t="s">
        <v>298</v>
      </c>
      <c r="F58" s="7">
        <v>45152</v>
      </c>
      <c r="G58" s="7">
        <v>45153</v>
      </c>
      <c r="H58" s="5">
        <v>1</v>
      </c>
      <c r="I58" s="5">
        <v>1</v>
      </c>
      <c r="J58" s="5">
        <v>1</v>
      </c>
      <c r="K58" s="5" t="s">
        <v>30</v>
      </c>
      <c r="L58" s="5">
        <v>368.73</v>
      </c>
      <c r="M58" s="5">
        <v>368.73</v>
      </c>
      <c r="N58" s="5" t="s">
        <v>299</v>
      </c>
      <c r="O58" s="5" t="s">
        <v>32</v>
      </c>
      <c r="P58" s="5" t="s">
        <v>33</v>
      </c>
      <c r="Q58" s="5">
        <v>0</v>
      </c>
      <c r="R58" s="8">
        <v>45135</v>
      </c>
      <c r="S58" s="7">
        <v>45156</v>
      </c>
      <c r="T58" s="5" t="s">
        <v>34</v>
      </c>
      <c r="U58" s="5">
        <v>368.73</v>
      </c>
      <c r="V58" s="5">
        <v>0</v>
      </c>
      <c r="W58" s="5">
        <v>0</v>
      </c>
      <c r="X58" s="5" t="s">
        <v>300</v>
      </c>
      <c r="Y58" s="5" t="s">
        <v>301</v>
      </c>
    </row>
    <row r="59" s="5" customFormat="1" spans="1:25">
      <c r="A59" s="5" t="s">
        <v>302</v>
      </c>
      <c r="B59" s="5" t="s">
        <v>26</v>
      </c>
      <c r="C59" s="5" t="s">
        <v>27</v>
      </c>
      <c r="D59" s="5" t="s">
        <v>303</v>
      </c>
      <c r="E59" s="5" t="s">
        <v>304</v>
      </c>
      <c r="F59" s="7">
        <v>45149</v>
      </c>
      <c r="G59" s="7">
        <v>45153</v>
      </c>
      <c r="H59" s="5">
        <v>1</v>
      </c>
      <c r="I59" s="5">
        <v>4</v>
      </c>
      <c r="J59" s="5">
        <v>4</v>
      </c>
      <c r="K59" s="5" t="s">
        <v>30</v>
      </c>
      <c r="L59" s="5">
        <v>5499.16</v>
      </c>
      <c r="M59" s="5">
        <v>5499.16</v>
      </c>
      <c r="N59" s="5" t="s">
        <v>305</v>
      </c>
      <c r="O59" s="5" t="s">
        <v>32</v>
      </c>
      <c r="P59" s="5" t="s">
        <v>33</v>
      </c>
      <c r="Q59" s="5">
        <v>0</v>
      </c>
      <c r="R59" s="8">
        <v>45135.0000115741</v>
      </c>
      <c r="S59" s="7">
        <v>45156</v>
      </c>
      <c r="T59" s="5" t="s">
        <v>34</v>
      </c>
      <c r="U59" s="5">
        <v>5499.16</v>
      </c>
      <c r="V59" s="5">
        <v>0</v>
      </c>
      <c r="W59" s="5">
        <v>0</v>
      </c>
      <c r="X59" s="5" t="s">
        <v>306</v>
      </c>
      <c r="Y59" s="5" t="s">
        <v>307</v>
      </c>
    </row>
    <row r="60" s="5" customFormat="1" spans="1:25">
      <c r="A60" s="5" t="s">
        <v>308</v>
      </c>
      <c r="B60" s="5" t="s">
        <v>26</v>
      </c>
      <c r="C60" s="5" t="s">
        <v>27</v>
      </c>
      <c r="D60" s="5" t="s">
        <v>309</v>
      </c>
      <c r="E60" s="5" t="s">
        <v>310</v>
      </c>
      <c r="F60" s="7">
        <v>45152</v>
      </c>
      <c r="G60" s="7">
        <v>45153</v>
      </c>
      <c r="H60" s="5">
        <v>1</v>
      </c>
      <c r="I60" s="5">
        <v>1</v>
      </c>
      <c r="J60" s="5">
        <v>1</v>
      </c>
      <c r="K60" s="5" t="s">
        <v>30</v>
      </c>
      <c r="L60" s="5">
        <v>2085.05</v>
      </c>
      <c r="M60" s="5">
        <v>2085.05</v>
      </c>
      <c r="N60" s="5" t="s">
        <v>311</v>
      </c>
      <c r="O60" s="5" t="s">
        <v>32</v>
      </c>
      <c r="P60" s="5" t="s">
        <v>33</v>
      </c>
      <c r="Q60" s="5">
        <v>0</v>
      </c>
      <c r="R60" s="8">
        <v>45135.0000115741</v>
      </c>
      <c r="S60" s="7">
        <v>45156</v>
      </c>
      <c r="T60" s="5" t="s">
        <v>34</v>
      </c>
      <c r="U60" s="5">
        <v>2085.05</v>
      </c>
      <c r="V60" s="5">
        <v>0</v>
      </c>
      <c r="W60" s="5">
        <v>0</v>
      </c>
      <c r="X60" s="5" t="s">
        <v>312</v>
      </c>
      <c r="Y60" s="5" t="s">
        <v>313</v>
      </c>
    </row>
    <row r="61" s="5" customFormat="1" spans="1:25">
      <c r="A61" s="5" t="s">
        <v>314</v>
      </c>
      <c r="B61" s="5" t="s">
        <v>26</v>
      </c>
      <c r="C61" s="5" t="s">
        <v>27</v>
      </c>
      <c r="D61" s="5" t="s">
        <v>315</v>
      </c>
      <c r="E61" s="5" t="s">
        <v>316</v>
      </c>
      <c r="F61" s="7">
        <v>45150</v>
      </c>
      <c r="G61" s="7">
        <v>45153</v>
      </c>
      <c r="H61" s="5">
        <v>1</v>
      </c>
      <c r="I61" s="5">
        <v>3</v>
      </c>
      <c r="J61" s="5">
        <v>3</v>
      </c>
      <c r="K61" s="5" t="s">
        <v>30</v>
      </c>
      <c r="L61" s="5">
        <v>5524.71</v>
      </c>
      <c r="M61" s="5">
        <v>5524.71</v>
      </c>
      <c r="N61" s="5" t="s">
        <v>317</v>
      </c>
      <c r="O61" s="5" t="s">
        <v>32</v>
      </c>
      <c r="P61" s="5" t="s">
        <v>33</v>
      </c>
      <c r="Q61" s="5">
        <v>0</v>
      </c>
      <c r="R61" s="8">
        <v>45135</v>
      </c>
      <c r="S61" s="7">
        <v>45156</v>
      </c>
      <c r="T61" s="5" t="s">
        <v>34</v>
      </c>
      <c r="U61" s="5">
        <v>5524.71</v>
      </c>
      <c r="V61" s="5">
        <v>0</v>
      </c>
      <c r="W61" s="5">
        <v>0</v>
      </c>
      <c r="X61" s="5" t="s">
        <v>318</v>
      </c>
      <c r="Y61" s="5" t="s">
        <v>319</v>
      </c>
    </row>
    <row r="62" s="5" customFormat="1" spans="1:25">
      <c r="A62" s="5" t="s">
        <v>320</v>
      </c>
      <c r="B62" s="5" t="s">
        <v>26</v>
      </c>
      <c r="C62" s="5" t="s">
        <v>27</v>
      </c>
      <c r="D62" s="5" t="s">
        <v>321</v>
      </c>
      <c r="E62" s="5" t="s">
        <v>322</v>
      </c>
      <c r="F62" s="7">
        <v>45151</v>
      </c>
      <c r="G62" s="7">
        <v>45153</v>
      </c>
      <c r="H62" s="5">
        <v>1</v>
      </c>
      <c r="I62" s="5">
        <v>2</v>
      </c>
      <c r="J62" s="5">
        <v>2</v>
      </c>
      <c r="K62" s="5" t="s">
        <v>30</v>
      </c>
      <c r="L62" s="5">
        <v>899.6</v>
      </c>
      <c r="M62" s="5">
        <v>899.6</v>
      </c>
      <c r="N62" s="5" t="s">
        <v>323</v>
      </c>
      <c r="O62" s="5" t="s">
        <v>32</v>
      </c>
      <c r="P62" s="5" t="s">
        <v>33</v>
      </c>
      <c r="Q62" s="5">
        <v>0</v>
      </c>
      <c r="R62" s="8">
        <v>45136</v>
      </c>
      <c r="S62" s="7">
        <v>45156</v>
      </c>
      <c r="T62" s="5" t="s">
        <v>34</v>
      </c>
      <c r="U62" s="5">
        <v>899.6</v>
      </c>
      <c r="V62" s="5">
        <v>0</v>
      </c>
      <c r="W62" s="5">
        <v>0</v>
      </c>
      <c r="X62" s="5" t="s">
        <v>324</v>
      </c>
      <c r="Y62" s="5" t="s">
        <v>325</v>
      </c>
    </row>
    <row r="63" s="5" customFormat="1" spans="1:25">
      <c r="A63" s="5" t="s">
        <v>326</v>
      </c>
      <c r="B63" s="5" t="s">
        <v>26</v>
      </c>
      <c r="C63" s="5" t="s">
        <v>27</v>
      </c>
      <c r="D63" s="5" t="s">
        <v>309</v>
      </c>
      <c r="E63" s="5" t="s">
        <v>327</v>
      </c>
      <c r="F63" s="7">
        <v>45152</v>
      </c>
      <c r="G63" s="7">
        <v>45153</v>
      </c>
      <c r="H63" s="5">
        <v>1</v>
      </c>
      <c r="I63" s="5">
        <v>1</v>
      </c>
      <c r="J63" s="5">
        <v>1</v>
      </c>
      <c r="K63" s="5" t="s">
        <v>30</v>
      </c>
      <c r="L63" s="5">
        <v>1799.32</v>
      </c>
      <c r="M63" s="5">
        <v>1799.32</v>
      </c>
      <c r="N63" s="5" t="s">
        <v>328</v>
      </c>
      <c r="O63" s="5" t="s">
        <v>32</v>
      </c>
      <c r="P63" s="5" t="s">
        <v>33</v>
      </c>
      <c r="Q63" s="5">
        <v>0</v>
      </c>
      <c r="R63" s="8">
        <v>45136</v>
      </c>
      <c r="S63" s="7">
        <v>45156</v>
      </c>
      <c r="T63" s="5" t="s">
        <v>34</v>
      </c>
      <c r="U63" s="5">
        <v>1799.32</v>
      </c>
      <c r="V63" s="5">
        <v>0</v>
      </c>
      <c r="W63" s="5">
        <v>0</v>
      </c>
      <c r="X63" s="5" t="s">
        <v>329</v>
      </c>
      <c r="Y63" s="5" t="s">
        <v>330</v>
      </c>
    </row>
    <row r="64" s="5" customFormat="1" spans="1:25">
      <c r="A64" s="5" t="s">
        <v>331</v>
      </c>
      <c r="B64" s="5" t="s">
        <v>26</v>
      </c>
      <c r="C64" s="5" t="s">
        <v>27</v>
      </c>
      <c r="D64" s="5" t="s">
        <v>332</v>
      </c>
      <c r="E64" s="5" t="s">
        <v>333</v>
      </c>
      <c r="F64" s="7">
        <v>45151</v>
      </c>
      <c r="G64" s="7">
        <v>45153</v>
      </c>
      <c r="H64" s="5">
        <v>1</v>
      </c>
      <c r="I64" s="5">
        <v>2</v>
      </c>
      <c r="J64" s="5">
        <v>2</v>
      </c>
      <c r="K64" s="5" t="s">
        <v>30</v>
      </c>
      <c r="L64" s="5">
        <v>4471.12</v>
      </c>
      <c r="M64" s="5">
        <v>4471.12</v>
      </c>
      <c r="N64" s="5" t="s">
        <v>334</v>
      </c>
      <c r="O64" s="5" t="s">
        <v>32</v>
      </c>
      <c r="P64" s="5" t="s">
        <v>33</v>
      </c>
      <c r="Q64" s="5">
        <v>0</v>
      </c>
      <c r="R64" s="8">
        <v>45136.0000115741</v>
      </c>
      <c r="S64" s="7">
        <v>45156</v>
      </c>
      <c r="T64" s="5" t="s">
        <v>34</v>
      </c>
      <c r="U64" s="5">
        <v>4471.12</v>
      </c>
      <c r="V64" s="5">
        <v>0</v>
      </c>
      <c r="W64" s="5">
        <v>0</v>
      </c>
      <c r="X64" s="5" t="s">
        <v>335</v>
      </c>
      <c r="Y64" s="5" t="s">
        <v>336</v>
      </c>
    </row>
    <row r="65" s="5" customFormat="1" spans="1:25">
      <c r="A65" s="5" t="s">
        <v>337</v>
      </c>
      <c r="B65" s="5" t="s">
        <v>26</v>
      </c>
      <c r="C65" s="5" t="s">
        <v>27</v>
      </c>
      <c r="D65" s="5" t="s">
        <v>338</v>
      </c>
      <c r="E65" s="5" t="s">
        <v>339</v>
      </c>
      <c r="F65" s="7">
        <v>45149</v>
      </c>
      <c r="G65" s="7">
        <v>45153</v>
      </c>
      <c r="H65" s="5">
        <v>1</v>
      </c>
      <c r="I65" s="5">
        <v>4</v>
      </c>
      <c r="J65" s="5">
        <v>4</v>
      </c>
      <c r="K65" s="5" t="s">
        <v>30</v>
      </c>
      <c r="L65" s="5">
        <v>1866.2</v>
      </c>
      <c r="M65" s="5">
        <v>1866.2</v>
      </c>
      <c r="N65" s="5" t="s">
        <v>340</v>
      </c>
      <c r="O65" s="5" t="s">
        <v>32</v>
      </c>
      <c r="P65" s="5" t="s">
        <v>33</v>
      </c>
      <c r="Q65" s="5">
        <v>0</v>
      </c>
      <c r="R65" s="8">
        <v>45136.0000115741</v>
      </c>
      <c r="S65" s="7">
        <v>45156</v>
      </c>
      <c r="T65" s="5" t="s">
        <v>34</v>
      </c>
      <c r="U65" s="5">
        <v>1866.2</v>
      </c>
      <c r="V65" s="5">
        <v>0</v>
      </c>
      <c r="W65" s="5">
        <v>0</v>
      </c>
      <c r="X65" s="5" t="s">
        <v>341</v>
      </c>
      <c r="Y65" s="5" t="s">
        <v>36</v>
      </c>
    </row>
    <row r="66" s="5" customFormat="1" spans="1:25">
      <c r="A66" s="5" t="s">
        <v>342</v>
      </c>
      <c r="B66" s="5" t="s">
        <v>26</v>
      </c>
      <c r="C66" s="5" t="s">
        <v>27</v>
      </c>
      <c r="D66" s="5" t="s">
        <v>343</v>
      </c>
      <c r="E66" s="5" t="s">
        <v>344</v>
      </c>
      <c r="F66" s="7">
        <v>45152</v>
      </c>
      <c r="G66" s="7">
        <v>45153</v>
      </c>
      <c r="H66" s="5">
        <v>1</v>
      </c>
      <c r="I66" s="5">
        <v>1</v>
      </c>
      <c r="J66" s="5">
        <v>1</v>
      </c>
      <c r="K66" s="5" t="s">
        <v>30</v>
      </c>
      <c r="L66" s="5">
        <v>2539.74</v>
      </c>
      <c r="M66" s="5">
        <v>2539.74</v>
      </c>
      <c r="N66" s="5" t="s">
        <v>345</v>
      </c>
      <c r="O66" s="5" t="s">
        <v>32</v>
      </c>
      <c r="P66" s="5" t="s">
        <v>33</v>
      </c>
      <c r="Q66" s="5">
        <v>0</v>
      </c>
      <c r="R66" s="8">
        <v>45136</v>
      </c>
      <c r="S66" s="7">
        <v>45156</v>
      </c>
      <c r="T66" s="5" t="s">
        <v>34</v>
      </c>
      <c r="U66" s="5">
        <v>2539.74</v>
      </c>
      <c r="V66" s="5">
        <v>0</v>
      </c>
      <c r="W66" s="5">
        <v>0</v>
      </c>
      <c r="X66" s="5" t="s">
        <v>346</v>
      </c>
      <c r="Y66" s="5" t="s">
        <v>347</v>
      </c>
    </row>
    <row r="67" s="5" customFormat="1" spans="1:25">
      <c r="A67" s="5" t="s">
        <v>348</v>
      </c>
      <c r="B67" s="5" t="s">
        <v>26</v>
      </c>
      <c r="C67" s="5" t="s">
        <v>27</v>
      </c>
      <c r="D67" s="5" t="s">
        <v>349</v>
      </c>
      <c r="E67" s="5" t="s">
        <v>350</v>
      </c>
      <c r="F67" s="7">
        <v>45151</v>
      </c>
      <c r="G67" s="7">
        <v>45153</v>
      </c>
      <c r="H67" s="5">
        <v>1</v>
      </c>
      <c r="I67" s="5">
        <v>2</v>
      </c>
      <c r="J67" s="5">
        <v>2</v>
      </c>
      <c r="K67" s="5" t="s">
        <v>30</v>
      </c>
      <c r="L67" s="5">
        <v>1113.98</v>
      </c>
      <c r="M67" s="5">
        <v>1113.98</v>
      </c>
      <c r="N67" s="5" t="s">
        <v>351</v>
      </c>
      <c r="O67" s="5" t="s">
        <v>32</v>
      </c>
      <c r="P67" s="5" t="s">
        <v>33</v>
      </c>
      <c r="Q67" s="5">
        <v>0</v>
      </c>
      <c r="R67" s="8">
        <v>45136</v>
      </c>
      <c r="S67" s="7">
        <v>45156</v>
      </c>
      <c r="T67" s="5" t="s">
        <v>34</v>
      </c>
      <c r="U67" s="5">
        <v>1113.98</v>
      </c>
      <c r="V67" s="5">
        <v>0</v>
      </c>
      <c r="W67" s="5">
        <v>0</v>
      </c>
      <c r="X67" s="5" t="s">
        <v>352</v>
      </c>
      <c r="Y67" s="5" t="s">
        <v>353</v>
      </c>
    </row>
    <row r="68" s="5" customFormat="1" spans="1:25">
      <c r="A68" s="5" t="s">
        <v>354</v>
      </c>
      <c r="B68" s="5" t="s">
        <v>26</v>
      </c>
      <c r="C68" s="5" t="s">
        <v>27</v>
      </c>
      <c r="D68" s="5" t="s">
        <v>89</v>
      </c>
      <c r="E68" s="5" t="s">
        <v>90</v>
      </c>
      <c r="F68" s="7">
        <v>45152</v>
      </c>
      <c r="G68" s="7">
        <v>45153</v>
      </c>
      <c r="H68" s="5">
        <v>1</v>
      </c>
      <c r="I68" s="5">
        <v>1</v>
      </c>
      <c r="J68" s="5">
        <v>1</v>
      </c>
      <c r="K68" s="5" t="s">
        <v>30</v>
      </c>
      <c r="L68" s="5">
        <v>478.91</v>
      </c>
      <c r="M68" s="5">
        <v>478.91</v>
      </c>
      <c r="N68" s="5" t="s">
        <v>355</v>
      </c>
      <c r="O68" s="5" t="s">
        <v>32</v>
      </c>
      <c r="P68" s="5" t="s">
        <v>33</v>
      </c>
      <c r="Q68" s="5">
        <v>0</v>
      </c>
      <c r="R68" s="8">
        <v>45137</v>
      </c>
      <c r="S68" s="7">
        <v>45156</v>
      </c>
      <c r="T68" s="5" t="s">
        <v>34</v>
      </c>
      <c r="U68" s="5">
        <v>478.91</v>
      </c>
      <c r="V68" s="5">
        <v>0</v>
      </c>
      <c r="W68" s="5">
        <v>0</v>
      </c>
      <c r="X68" s="5" t="s">
        <v>356</v>
      </c>
      <c r="Y68" s="5" t="s">
        <v>36</v>
      </c>
    </row>
    <row r="69" s="5" customFormat="1" spans="1:25">
      <c r="A69" s="5" t="s">
        <v>357</v>
      </c>
      <c r="B69" s="5" t="s">
        <v>26</v>
      </c>
      <c r="C69" s="5" t="s">
        <v>27</v>
      </c>
      <c r="D69" s="5" t="s">
        <v>358</v>
      </c>
      <c r="E69" s="5" t="s">
        <v>359</v>
      </c>
      <c r="F69" s="7">
        <v>45152</v>
      </c>
      <c r="G69" s="7">
        <v>45153</v>
      </c>
      <c r="H69" s="5">
        <v>1</v>
      </c>
      <c r="I69" s="5">
        <v>1</v>
      </c>
      <c r="J69" s="5">
        <v>1</v>
      </c>
      <c r="K69" s="5" t="s">
        <v>30</v>
      </c>
      <c r="L69" s="5">
        <v>3717.7</v>
      </c>
      <c r="M69" s="5">
        <v>3717.7</v>
      </c>
      <c r="N69" s="5" t="s">
        <v>360</v>
      </c>
      <c r="O69" s="5" t="s">
        <v>32</v>
      </c>
      <c r="P69" s="5" t="s">
        <v>33</v>
      </c>
      <c r="Q69" s="5">
        <v>0</v>
      </c>
      <c r="R69" s="8">
        <v>45137.0000115741</v>
      </c>
      <c r="S69" s="7">
        <v>45156</v>
      </c>
      <c r="T69" s="5" t="s">
        <v>34</v>
      </c>
      <c r="U69" s="5">
        <v>3717.7</v>
      </c>
      <c r="V69" s="5">
        <v>0</v>
      </c>
      <c r="W69" s="5">
        <v>0</v>
      </c>
      <c r="X69" s="5" t="s">
        <v>361</v>
      </c>
      <c r="Y69" s="5" t="s">
        <v>36</v>
      </c>
    </row>
    <row r="70" s="5" customFormat="1" spans="1:25">
      <c r="A70" s="5" t="s">
        <v>362</v>
      </c>
      <c r="B70" s="5" t="s">
        <v>26</v>
      </c>
      <c r="C70" s="5" t="s">
        <v>27</v>
      </c>
      <c r="D70" s="5" t="s">
        <v>363</v>
      </c>
      <c r="E70" s="5" t="s">
        <v>185</v>
      </c>
      <c r="F70" s="7">
        <v>45151</v>
      </c>
      <c r="G70" s="7">
        <v>45153</v>
      </c>
      <c r="H70" s="5">
        <v>1</v>
      </c>
      <c r="I70" s="5">
        <v>2</v>
      </c>
      <c r="J70" s="5">
        <v>2</v>
      </c>
      <c r="K70" s="5" t="s">
        <v>30</v>
      </c>
      <c r="L70" s="5">
        <v>674.72</v>
      </c>
      <c r="M70" s="5">
        <v>674.72</v>
      </c>
      <c r="N70" s="5" t="s">
        <v>364</v>
      </c>
      <c r="O70" s="5" t="s">
        <v>32</v>
      </c>
      <c r="P70" s="5" t="s">
        <v>33</v>
      </c>
      <c r="Q70" s="5">
        <v>0</v>
      </c>
      <c r="R70" s="8">
        <v>45137</v>
      </c>
      <c r="S70" s="7">
        <v>45156</v>
      </c>
      <c r="T70" s="5" t="s">
        <v>34</v>
      </c>
      <c r="U70" s="5">
        <v>674.72</v>
      </c>
      <c r="V70" s="5">
        <v>0</v>
      </c>
      <c r="W70" s="5">
        <v>0</v>
      </c>
      <c r="X70" s="5" t="s">
        <v>365</v>
      </c>
      <c r="Y70" s="5" t="s">
        <v>366</v>
      </c>
    </row>
    <row r="71" s="5" customFormat="1" spans="1:25">
      <c r="A71" s="5" t="s">
        <v>357</v>
      </c>
      <c r="B71" s="5" t="s">
        <v>26</v>
      </c>
      <c r="C71" s="5" t="s">
        <v>37</v>
      </c>
      <c r="D71" s="5" t="s">
        <v>358</v>
      </c>
      <c r="E71" s="5" t="s">
        <v>359</v>
      </c>
      <c r="F71" s="7">
        <v>45152</v>
      </c>
      <c r="G71" s="7">
        <v>45153</v>
      </c>
      <c r="H71" s="5">
        <v>1</v>
      </c>
      <c r="I71" s="5">
        <v>1</v>
      </c>
      <c r="J71" s="5">
        <v>1</v>
      </c>
      <c r="K71" s="5" t="s">
        <v>30</v>
      </c>
      <c r="L71" s="5">
        <v>-3717.7</v>
      </c>
      <c r="M71" s="5">
        <v>-3717.7</v>
      </c>
      <c r="N71" s="5" t="s">
        <v>360</v>
      </c>
      <c r="O71" s="5" t="s">
        <v>32</v>
      </c>
      <c r="P71" s="5" t="s">
        <v>33</v>
      </c>
      <c r="Q71" s="5">
        <v>0</v>
      </c>
      <c r="R71" s="8">
        <v>45137.0000115741</v>
      </c>
      <c r="S71" s="7">
        <v>45156</v>
      </c>
      <c r="T71" s="5" t="s">
        <v>34</v>
      </c>
      <c r="U71" s="5">
        <v>-3717.7</v>
      </c>
      <c r="V71" s="5">
        <v>0</v>
      </c>
      <c r="W71" s="5">
        <v>0</v>
      </c>
      <c r="X71" s="5" t="s">
        <v>361</v>
      </c>
      <c r="Y71" s="5" t="s">
        <v>36</v>
      </c>
    </row>
    <row r="72" s="5" customFormat="1" spans="1:25">
      <c r="A72" s="5" t="s">
        <v>367</v>
      </c>
      <c r="B72" s="5" t="s">
        <v>26</v>
      </c>
      <c r="C72" s="5" t="s">
        <v>27</v>
      </c>
      <c r="D72" s="5" t="s">
        <v>99</v>
      </c>
      <c r="E72" s="5" t="s">
        <v>368</v>
      </c>
      <c r="F72" s="7">
        <v>45151</v>
      </c>
      <c r="G72" s="7">
        <v>45153</v>
      </c>
      <c r="H72" s="5">
        <v>1</v>
      </c>
      <c r="I72" s="5">
        <v>2</v>
      </c>
      <c r="J72" s="5">
        <v>2</v>
      </c>
      <c r="K72" s="5" t="s">
        <v>30</v>
      </c>
      <c r="L72" s="5">
        <v>970.7</v>
      </c>
      <c r="M72" s="5">
        <v>970.7</v>
      </c>
      <c r="N72" s="5" t="s">
        <v>369</v>
      </c>
      <c r="O72" s="5" t="s">
        <v>32</v>
      </c>
      <c r="P72" s="5" t="s">
        <v>33</v>
      </c>
      <c r="Q72" s="5">
        <v>0</v>
      </c>
      <c r="R72" s="8">
        <v>45137</v>
      </c>
      <c r="S72" s="7">
        <v>45156</v>
      </c>
      <c r="T72" s="5" t="s">
        <v>34</v>
      </c>
      <c r="U72" s="5">
        <v>970.7</v>
      </c>
      <c r="V72" s="5">
        <v>0</v>
      </c>
      <c r="W72" s="5">
        <v>0</v>
      </c>
      <c r="X72" s="5" t="s">
        <v>370</v>
      </c>
      <c r="Y72" s="5" t="s">
        <v>36</v>
      </c>
    </row>
    <row r="73" s="5" customFormat="1" spans="1:25">
      <c r="A73" s="5" t="s">
        <v>367</v>
      </c>
      <c r="B73" s="5" t="s">
        <v>26</v>
      </c>
      <c r="C73" s="5" t="s">
        <v>37</v>
      </c>
      <c r="D73" s="5" t="s">
        <v>99</v>
      </c>
      <c r="E73" s="5" t="s">
        <v>368</v>
      </c>
      <c r="F73" s="7">
        <v>45151</v>
      </c>
      <c r="G73" s="7">
        <v>45153</v>
      </c>
      <c r="H73" s="5">
        <v>1</v>
      </c>
      <c r="I73" s="5">
        <v>2</v>
      </c>
      <c r="J73" s="5">
        <v>2</v>
      </c>
      <c r="K73" s="5" t="s">
        <v>30</v>
      </c>
      <c r="L73" s="5">
        <v>-970.7</v>
      </c>
      <c r="M73" s="5">
        <v>-970.7</v>
      </c>
      <c r="N73" s="5" t="s">
        <v>369</v>
      </c>
      <c r="O73" s="5" t="s">
        <v>32</v>
      </c>
      <c r="P73" s="5" t="s">
        <v>33</v>
      </c>
      <c r="Q73" s="5">
        <v>0</v>
      </c>
      <c r="R73" s="8">
        <v>45137</v>
      </c>
      <c r="S73" s="7">
        <v>45156</v>
      </c>
      <c r="T73" s="5" t="s">
        <v>34</v>
      </c>
      <c r="U73" s="5">
        <v>-970.7</v>
      </c>
      <c r="V73" s="5">
        <v>0</v>
      </c>
      <c r="W73" s="5">
        <v>0</v>
      </c>
      <c r="X73" s="5" t="s">
        <v>370</v>
      </c>
      <c r="Y73" s="5" t="s">
        <v>36</v>
      </c>
    </row>
    <row r="74" s="5" customFormat="1" spans="1:25">
      <c r="A74" s="5" t="s">
        <v>371</v>
      </c>
      <c r="B74" s="5" t="s">
        <v>26</v>
      </c>
      <c r="C74" s="5" t="s">
        <v>27</v>
      </c>
      <c r="D74" s="5" t="s">
        <v>372</v>
      </c>
      <c r="E74" s="5" t="s">
        <v>373</v>
      </c>
      <c r="F74" s="7">
        <v>45149</v>
      </c>
      <c r="G74" s="7">
        <v>45153</v>
      </c>
      <c r="H74" s="5">
        <v>1</v>
      </c>
      <c r="I74" s="5">
        <v>4</v>
      </c>
      <c r="J74" s="5">
        <v>4</v>
      </c>
      <c r="K74" s="5" t="s">
        <v>30</v>
      </c>
      <c r="L74" s="5">
        <v>2726.2</v>
      </c>
      <c r="M74" s="5">
        <v>2726.2</v>
      </c>
      <c r="N74" s="5" t="s">
        <v>374</v>
      </c>
      <c r="O74" s="5" t="s">
        <v>32</v>
      </c>
      <c r="P74" s="5" t="s">
        <v>33</v>
      </c>
      <c r="Q74" s="5">
        <v>0</v>
      </c>
      <c r="R74" s="8">
        <v>45137</v>
      </c>
      <c r="S74" s="7">
        <v>45156</v>
      </c>
      <c r="T74" s="5" t="s">
        <v>34</v>
      </c>
      <c r="U74" s="5">
        <v>2726.2</v>
      </c>
      <c r="V74" s="5">
        <v>0</v>
      </c>
      <c r="W74" s="5">
        <v>0</v>
      </c>
      <c r="X74" s="5" t="s">
        <v>375</v>
      </c>
      <c r="Y74" s="5" t="s">
        <v>376</v>
      </c>
    </row>
    <row r="75" s="5" customFormat="1" spans="1:25">
      <c r="A75" s="5" t="s">
        <v>377</v>
      </c>
      <c r="B75" s="5" t="s">
        <v>26</v>
      </c>
      <c r="C75" s="5" t="s">
        <v>27</v>
      </c>
      <c r="D75" s="5" t="s">
        <v>378</v>
      </c>
      <c r="E75" s="5" t="s">
        <v>51</v>
      </c>
      <c r="F75" s="7">
        <v>45150</v>
      </c>
      <c r="G75" s="7">
        <v>45153</v>
      </c>
      <c r="H75" s="5">
        <v>1</v>
      </c>
      <c r="I75" s="5">
        <v>3</v>
      </c>
      <c r="J75" s="5">
        <v>3</v>
      </c>
      <c r="K75" s="5" t="s">
        <v>30</v>
      </c>
      <c r="L75" s="5">
        <v>2230.2</v>
      </c>
      <c r="M75" s="5">
        <v>2230.2</v>
      </c>
      <c r="N75" s="5" t="s">
        <v>379</v>
      </c>
      <c r="O75" s="5" t="s">
        <v>32</v>
      </c>
      <c r="P75" s="5" t="s">
        <v>33</v>
      </c>
      <c r="Q75" s="5">
        <v>0</v>
      </c>
      <c r="R75" s="8">
        <v>45137.0000115741</v>
      </c>
      <c r="S75" s="7">
        <v>45156</v>
      </c>
      <c r="T75" s="5" t="s">
        <v>34</v>
      </c>
      <c r="U75" s="5">
        <v>2230.2</v>
      </c>
      <c r="V75" s="5">
        <v>0</v>
      </c>
      <c r="W75" s="5">
        <v>0</v>
      </c>
      <c r="X75" s="5" t="s">
        <v>380</v>
      </c>
      <c r="Y75" s="5" t="s">
        <v>36</v>
      </c>
    </row>
    <row r="76" s="5" customFormat="1" spans="1:25">
      <c r="A76" s="5" t="s">
        <v>381</v>
      </c>
      <c r="B76" s="5" t="s">
        <v>26</v>
      </c>
      <c r="C76" s="5" t="s">
        <v>27</v>
      </c>
      <c r="D76" s="5" t="s">
        <v>382</v>
      </c>
      <c r="E76" s="5" t="s">
        <v>383</v>
      </c>
      <c r="F76" s="7">
        <v>45152</v>
      </c>
      <c r="G76" s="7">
        <v>45153</v>
      </c>
      <c r="H76" s="5">
        <v>1</v>
      </c>
      <c r="I76" s="5">
        <v>1</v>
      </c>
      <c r="J76" s="5">
        <v>1</v>
      </c>
      <c r="K76" s="5" t="s">
        <v>30</v>
      </c>
      <c r="L76" s="5">
        <v>740.02</v>
      </c>
      <c r="M76" s="5">
        <v>740.02</v>
      </c>
      <c r="N76" s="5" t="s">
        <v>384</v>
      </c>
      <c r="O76" s="5" t="s">
        <v>32</v>
      </c>
      <c r="P76" s="5" t="s">
        <v>33</v>
      </c>
      <c r="Q76" s="5">
        <v>0</v>
      </c>
      <c r="R76" s="8">
        <v>45137</v>
      </c>
      <c r="S76" s="7">
        <v>45156</v>
      </c>
      <c r="T76" s="5" t="s">
        <v>34</v>
      </c>
      <c r="U76" s="5">
        <v>740.02</v>
      </c>
      <c r="V76" s="5">
        <v>0</v>
      </c>
      <c r="W76" s="5">
        <v>0</v>
      </c>
      <c r="X76" s="5" t="s">
        <v>385</v>
      </c>
      <c r="Y76" s="5" t="s">
        <v>386</v>
      </c>
    </row>
    <row r="77" s="5" customFormat="1" spans="1:25">
      <c r="A77" s="5" t="s">
        <v>387</v>
      </c>
      <c r="B77" s="5" t="s">
        <v>26</v>
      </c>
      <c r="C77" s="5" t="s">
        <v>27</v>
      </c>
      <c r="D77" s="5" t="s">
        <v>388</v>
      </c>
      <c r="E77" s="5" t="s">
        <v>389</v>
      </c>
      <c r="F77" s="7">
        <v>45148</v>
      </c>
      <c r="G77" s="7">
        <v>45153</v>
      </c>
      <c r="H77" s="5">
        <v>1</v>
      </c>
      <c r="I77" s="5">
        <v>5</v>
      </c>
      <c r="J77" s="5">
        <v>5</v>
      </c>
      <c r="K77" s="5" t="s">
        <v>30</v>
      </c>
      <c r="L77" s="5">
        <v>4351.65</v>
      </c>
      <c r="M77" s="5">
        <v>4351.65</v>
      </c>
      <c r="N77" s="5" t="s">
        <v>390</v>
      </c>
      <c r="O77" s="5" t="s">
        <v>32</v>
      </c>
      <c r="P77" s="5" t="s">
        <v>33</v>
      </c>
      <c r="Q77" s="5">
        <v>0</v>
      </c>
      <c r="R77" s="8">
        <v>45137</v>
      </c>
      <c r="S77" s="7">
        <v>45156</v>
      </c>
      <c r="T77" s="5" t="s">
        <v>34</v>
      </c>
      <c r="U77" s="5">
        <v>4351.65</v>
      </c>
      <c r="V77" s="5">
        <v>0</v>
      </c>
      <c r="W77" s="5">
        <v>0</v>
      </c>
      <c r="X77" s="5" t="s">
        <v>391</v>
      </c>
      <c r="Y77" s="5" t="s">
        <v>36</v>
      </c>
    </row>
    <row r="78" s="5" customFormat="1" spans="1:25">
      <c r="A78" s="5" t="s">
        <v>392</v>
      </c>
      <c r="B78" s="5" t="s">
        <v>26</v>
      </c>
      <c r="C78" s="5" t="s">
        <v>27</v>
      </c>
      <c r="D78" s="5" t="s">
        <v>393</v>
      </c>
      <c r="E78" s="5" t="s">
        <v>394</v>
      </c>
      <c r="F78" s="7">
        <v>45151</v>
      </c>
      <c r="G78" s="7">
        <v>45153</v>
      </c>
      <c r="H78" s="5">
        <v>1</v>
      </c>
      <c r="I78" s="5">
        <v>2</v>
      </c>
      <c r="J78" s="5">
        <v>2</v>
      </c>
      <c r="K78" s="5" t="s">
        <v>30</v>
      </c>
      <c r="L78" s="5">
        <v>1198.26</v>
      </c>
      <c r="M78" s="5">
        <v>1198.26</v>
      </c>
      <c r="N78" s="5" t="s">
        <v>395</v>
      </c>
      <c r="O78" s="5" t="s">
        <v>32</v>
      </c>
      <c r="P78" s="5" t="s">
        <v>33</v>
      </c>
      <c r="Q78" s="5">
        <v>0</v>
      </c>
      <c r="R78" s="8">
        <v>45138</v>
      </c>
      <c r="S78" s="7">
        <v>45156</v>
      </c>
      <c r="T78" s="5" t="s">
        <v>34</v>
      </c>
      <c r="U78" s="5">
        <v>1198.26</v>
      </c>
      <c r="V78" s="5">
        <v>0</v>
      </c>
      <c r="W78" s="5">
        <v>0</v>
      </c>
      <c r="X78" s="5" t="s">
        <v>396</v>
      </c>
      <c r="Y78" s="5" t="s">
        <v>397</v>
      </c>
    </row>
    <row r="79" s="5" customFormat="1" spans="1:25">
      <c r="A79" s="5" t="s">
        <v>398</v>
      </c>
      <c r="B79" s="5" t="s">
        <v>26</v>
      </c>
      <c r="C79" s="5" t="s">
        <v>27</v>
      </c>
      <c r="D79" s="5" t="s">
        <v>399</v>
      </c>
      <c r="E79" s="5" t="s">
        <v>400</v>
      </c>
      <c r="F79" s="7">
        <v>45152</v>
      </c>
      <c r="G79" s="7">
        <v>45153</v>
      </c>
      <c r="H79" s="5">
        <v>1</v>
      </c>
      <c r="I79" s="5">
        <v>1</v>
      </c>
      <c r="J79" s="5">
        <v>1</v>
      </c>
      <c r="K79" s="5" t="s">
        <v>30</v>
      </c>
      <c r="L79" s="5">
        <v>1405.24</v>
      </c>
      <c r="M79" s="5">
        <v>1405.24</v>
      </c>
      <c r="N79" s="5" t="s">
        <v>401</v>
      </c>
      <c r="O79" s="5" t="s">
        <v>32</v>
      </c>
      <c r="P79" s="5" t="s">
        <v>33</v>
      </c>
      <c r="Q79" s="5">
        <v>0</v>
      </c>
      <c r="R79" s="8">
        <v>45138</v>
      </c>
      <c r="S79" s="7">
        <v>45156</v>
      </c>
      <c r="T79" s="5" t="s">
        <v>34</v>
      </c>
      <c r="U79" s="5">
        <v>1405.24</v>
      </c>
      <c r="V79" s="5">
        <v>0</v>
      </c>
      <c r="W79" s="5">
        <v>0</v>
      </c>
      <c r="X79" s="5" t="s">
        <v>402</v>
      </c>
      <c r="Y79" s="5" t="s">
        <v>403</v>
      </c>
    </row>
    <row r="80" s="5" customFormat="1" spans="1:25">
      <c r="A80" s="5" t="s">
        <v>404</v>
      </c>
      <c r="B80" s="5" t="s">
        <v>26</v>
      </c>
      <c r="C80" s="5" t="s">
        <v>27</v>
      </c>
      <c r="D80" s="5" t="s">
        <v>405</v>
      </c>
      <c r="E80" s="5" t="s">
        <v>406</v>
      </c>
      <c r="F80" s="7">
        <v>45152</v>
      </c>
      <c r="G80" s="7">
        <v>45153</v>
      </c>
      <c r="H80" s="5">
        <v>1</v>
      </c>
      <c r="I80" s="5">
        <v>1</v>
      </c>
      <c r="J80" s="5">
        <v>1</v>
      </c>
      <c r="K80" s="5" t="s">
        <v>30</v>
      </c>
      <c r="L80" s="5">
        <v>373.12</v>
      </c>
      <c r="M80" s="5">
        <v>373.12</v>
      </c>
      <c r="N80" s="5" t="s">
        <v>407</v>
      </c>
      <c r="O80" s="5" t="s">
        <v>32</v>
      </c>
      <c r="P80" s="5" t="s">
        <v>33</v>
      </c>
      <c r="Q80" s="5">
        <v>0</v>
      </c>
      <c r="R80" s="8">
        <v>45138.0000115741</v>
      </c>
      <c r="S80" s="7">
        <v>45156</v>
      </c>
      <c r="T80" s="5" t="s">
        <v>34</v>
      </c>
      <c r="U80" s="5">
        <v>373.12</v>
      </c>
      <c r="V80" s="5">
        <v>0</v>
      </c>
      <c r="W80" s="5">
        <v>0</v>
      </c>
      <c r="X80" s="5" t="s">
        <v>408</v>
      </c>
      <c r="Y80" s="5" t="s">
        <v>409</v>
      </c>
    </row>
    <row r="81" s="5" customFormat="1" spans="1:25">
      <c r="A81" s="5" t="s">
        <v>410</v>
      </c>
      <c r="B81" s="5" t="s">
        <v>26</v>
      </c>
      <c r="C81" s="5" t="s">
        <v>27</v>
      </c>
      <c r="D81" s="5" t="s">
        <v>411</v>
      </c>
      <c r="E81" s="5" t="s">
        <v>412</v>
      </c>
      <c r="F81" s="7">
        <v>45152</v>
      </c>
      <c r="G81" s="7">
        <v>45153</v>
      </c>
      <c r="H81" s="5">
        <v>1</v>
      </c>
      <c r="I81" s="5">
        <v>1</v>
      </c>
      <c r="J81" s="5">
        <v>1</v>
      </c>
      <c r="K81" s="5" t="s">
        <v>30</v>
      </c>
      <c r="L81" s="5">
        <v>1712.18</v>
      </c>
      <c r="M81" s="5">
        <v>1712.18</v>
      </c>
      <c r="N81" s="5" t="s">
        <v>413</v>
      </c>
      <c r="O81" s="5" t="s">
        <v>32</v>
      </c>
      <c r="P81" s="5" t="s">
        <v>33</v>
      </c>
      <c r="Q81" s="5">
        <v>0</v>
      </c>
      <c r="R81" s="8">
        <v>45139.0000115741</v>
      </c>
      <c r="S81" s="7">
        <v>45156</v>
      </c>
      <c r="T81" s="5" t="s">
        <v>34</v>
      </c>
      <c r="U81" s="5">
        <v>1712.18</v>
      </c>
      <c r="V81" s="5">
        <v>0</v>
      </c>
      <c r="W81" s="5">
        <v>1633.35</v>
      </c>
      <c r="X81" s="5" t="s">
        <v>414</v>
      </c>
      <c r="Y81" s="5" t="s">
        <v>415</v>
      </c>
    </row>
    <row r="82" s="5" customFormat="1" spans="1:25">
      <c r="A82" s="5" t="s">
        <v>416</v>
      </c>
      <c r="B82" s="5" t="s">
        <v>26</v>
      </c>
      <c r="C82" s="5" t="s">
        <v>27</v>
      </c>
      <c r="D82" s="5" t="s">
        <v>417</v>
      </c>
      <c r="E82" s="5" t="s">
        <v>100</v>
      </c>
      <c r="F82" s="7">
        <v>45150</v>
      </c>
      <c r="G82" s="7">
        <v>45153</v>
      </c>
      <c r="H82" s="5">
        <v>1</v>
      </c>
      <c r="I82" s="5">
        <v>3</v>
      </c>
      <c r="J82" s="5">
        <v>3</v>
      </c>
      <c r="K82" s="5" t="s">
        <v>30</v>
      </c>
      <c r="L82" s="5">
        <v>2794.98</v>
      </c>
      <c r="M82" s="5">
        <v>2794.98</v>
      </c>
      <c r="N82" s="5" t="s">
        <v>418</v>
      </c>
      <c r="O82" s="5" t="s">
        <v>32</v>
      </c>
      <c r="P82" s="5" t="s">
        <v>33</v>
      </c>
      <c r="Q82" s="5">
        <v>0</v>
      </c>
      <c r="R82" s="8">
        <v>45139</v>
      </c>
      <c r="S82" s="7">
        <v>45156</v>
      </c>
      <c r="T82" s="5" t="s">
        <v>34</v>
      </c>
      <c r="U82" s="5">
        <v>2794.98</v>
      </c>
      <c r="V82" s="5">
        <v>0</v>
      </c>
      <c r="W82" s="5">
        <v>0</v>
      </c>
      <c r="X82" s="5" t="s">
        <v>419</v>
      </c>
      <c r="Y82" s="5" t="s">
        <v>420</v>
      </c>
    </row>
    <row r="83" s="5" customFormat="1" spans="1:25">
      <c r="A83" s="5" t="s">
        <v>421</v>
      </c>
      <c r="B83" s="5" t="s">
        <v>26</v>
      </c>
      <c r="C83" s="5" t="s">
        <v>27</v>
      </c>
      <c r="D83" s="5" t="s">
        <v>422</v>
      </c>
      <c r="E83" s="5" t="s">
        <v>423</v>
      </c>
      <c r="F83" s="7">
        <v>45149</v>
      </c>
      <c r="G83" s="7">
        <v>45153</v>
      </c>
      <c r="H83" s="5">
        <v>1</v>
      </c>
      <c r="I83" s="5">
        <v>4</v>
      </c>
      <c r="J83" s="5">
        <v>4</v>
      </c>
      <c r="K83" s="5" t="s">
        <v>30</v>
      </c>
      <c r="L83" s="5">
        <v>2365.44</v>
      </c>
      <c r="M83" s="5">
        <v>2365.44</v>
      </c>
      <c r="N83" s="5" t="s">
        <v>424</v>
      </c>
      <c r="O83" s="5" t="s">
        <v>32</v>
      </c>
      <c r="P83" s="5" t="s">
        <v>33</v>
      </c>
      <c r="Q83" s="5">
        <v>0</v>
      </c>
      <c r="R83" s="8">
        <v>45139.0000115741</v>
      </c>
      <c r="S83" s="7">
        <v>45156</v>
      </c>
      <c r="T83" s="5" t="s">
        <v>34</v>
      </c>
      <c r="U83" s="5">
        <v>2365.44</v>
      </c>
      <c r="V83" s="5">
        <v>0</v>
      </c>
      <c r="W83" s="5">
        <v>0</v>
      </c>
      <c r="X83" s="5" t="s">
        <v>425</v>
      </c>
      <c r="Y83" s="5" t="s">
        <v>36</v>
      </c>
    </row>
    <row r="84" s="5" customFormat="1" spans="1:25">
      <c r="A84" s="5" t="s">
        <v>426</v>
      </c>
      <c r="B84" s="5" t="s">
        <v>26</v>
      </c>
      <c r="C84" s="5" t="s">
        <v>27</v>
      </c>
      <c r="D84" s="5" t="s">
        <v>427</v>
      </c>
      <c r="E84" s="5" t="s">
        <v>428</v>
      </c>
      <c r="F84" s="7">
        <v>45149</v>
      </c>
      <c r="G84" s="7">
        <v>45153</v>
      </c>
      <c r="H84" s="5">
        <v>1</v>
      </c>
      <c r="I84" s="5">
        <v>4</v>
      </c>
      <c r="J84" s="5">
        <v>4</v>
      </c>
      <c r="K84" s="5" t="s">
        <v>30</v>
      </c>
      <c r="L84" s="5">
        <v>7053.04</v>
      </c>
      <c r="M84" s="5">
        <v>7053.04</v>
      </c>
      <c r="N84" s="5" t="s">
        <v>429</v>
      </c>
      <c r="O84" s="5" t="s">
        <v>32</v>
      </c>
      <c r="P84" s="5" t="s">
        <v>33</v>
      </c>
      <c r="Q84" s="5">
        <v>0</v>
      </c>
      <c r="R84" s="8">
        <v>45139.0000115741</v>
      </c>
      <c r="S84" s="7">
        <v>45156</v>
      </c>
      <c r="T84" s="5" t="s">
        <v>34</v>
      </c>
      <c r="U84" s="5">
        <v>7053.04</v>
      </c>
      <c r="V84" s="5">
        <v>0</v>
      </c>
      <c r="W84" s="5">
        <v>0</v>
      </c>
      <c r="X84" s="5" t="s">
        <v>430</v>
      </c>
      <c r="Y84" s="5" t="s">
        <v>36</v>
      </c>
    </row>
    <row r="85" s="5" customFormat="1" spans="1:25">
      <c r="A85" s="5" t="s">
        <v>426</v>
      </c>
      <c r="B85" s="5" t="s">
        <v>26</v>
      </c>
      <c r="C85" s="5" t="s">
        <v>37</v>
      </c>
      <c r="D85" s="5" t="s">
        <v>427</v>
      </c>
      <c r="E85" s="5" t="s">
        <v>428</v>
      </c>
      <c r="F85" s="7">
        <v>45149</v>
      </c>
      <c r="G85" s="7">
        <v>45153</v>
      </c>
      <c r="H85" s="5">
        <v>1</v>
      </c>
      <c r="I85" s="5">
        <v>4</v>
      </c>
      <c r="J85" s="5">
        <v>4</v>
      </c>
      <c r="K85" s="5" t="s">
        <v>30</v>
      </c>
      <c r="L85" s="5">
        <v>-7053.04</v>
      </c>
      <c r="M85" s="5">
        <v>-7053.04</v>
      </c>
      <c r="N85" s="5" t="s">
        <v>429</v>
      </c>
      <c r="O85" s="5" t="s">
        <v>32</v>
      </c>
      <c r="P85" s="5" t="s">
        <v>33</v>
      </c>
      <c r="Q85" s="5">
        <v>0</v>
      </c>
      <c r="R85" s="8">
        <v>45139.0000115741</v>
      </c>
      <c r="S85" s="7">
        <v>45156</v>
      </c>
      <c r="T85" s="5" t="s">
        <v>34</v>
      </c>
      <c r="U85" s="5">
        <v>-7053.04</v>
      </c>
      <c r="V85" s="5">
        <v>0</v>
      </c>
      <c r="W85" s="5">
        <v>0</v>
      </c>
      <c r="X85" s="5" t="s">
        <v>430</v>
      </c>
      <c r="Y85" s="5" t="s">
        <v>36</v>
      </c>
    </row>
    <row r="86" s="5" customFormat="1" spans="1:25">
      <c r="A86" s="5" t="s">
        <v>431</v>
      </c>
      <c r="B86" s="5" t="s">
        <v>26</v>
      </c>
      <c r="C86" s="5" t="s">
        <v>27</v>
      </c>
      <c r="D86" s="5" t="s">
        <v>432</v>
      </c>
      <c r="E86" s="5" t="s">
        <v>433</v>
      </c>
      <c r="F86" s="7">
        <v>45152</v>
      </c>
      <c r="G86" s="7">
        <v>45153</v>
      </c>
      <c r="H86" s="5">
        <v>1</v>
      </c>
      <c r="I86" s="5">
        <v>1</v>
      </c>
      <c r="J86" s="5">
        <v>1</v>
      </c>
      <c r="K86" s="5" t="s">
        <v>30</v>
      </c>
      <c r="L86" s="5">
        <v>404.68</v>
      </c>
      <c r="M86" s="5">
        <v>404.68</v>
      </c>
      <c r="N86" s="5" t="s">
        <v>434</v>
      </c>
      <c r="O86" s="5" t="s">
        <v>32</v>
      </c>
      <c r="P86" s="5" t="s">
        <v>33</v>
      </c>
      <c r="Q86" s="5">
        <v>0</v>
      </c>
      <c r="R86" s="8">
        <v>45139</v>
      </c>
      <c r="S86" s="7">
        <v>45156</v>
      </c>
      <c r="T86" s="5" t="s">
        <v>34</v>
      </c>
      <c r="U86" s="5">
        <v>404.68</v>
      </c>
      <c r="V86" s="5">
        <v>0</v>
      </c>
      <c r="W86" s="5">
        <v>0</v>
      </c>
      <c r="X86" s="5" t="s">
        <v>435</v>
      </c>
      <c r="Y86" s="5" t="s">
        <v>436</v>
      </c>
    </row>
    <row r="87" s="5" customFormat="1" spans="1:25">
      <c r="A87" s="5" t="s">
        <v>437</v>
      </c>
      <c r="B87" s="5" t="s">
        <v>26</v>
      </c>
      <c r="C87" s="5" t="s">
        <v>27</v>
      </c>
      <c r="D87" s="5" t="s">
        <v>438</v>
      </c>
      <c r="E87" s="5" t="s">
        <v>439</v>
      </c>
      <c r="F87" s="7">
        <v>45145</v>
      </c>
      <c r="G87" s="7">
        <v>45153</v>
      </c>
      <c r="H87" s="5">
        <v>1</v>
      </c>
      <c r="I87" s="5">
        <v>8</v>
      </c>
      <c r="J87" s="5">
        <v>8</v>
      </c>
      <c r="K87" s="5" t="s">
        <v>30</v>
      </c>
      <c r="L87" s="5">
        <v>2232.8</v>
      </c>
      <c r="M87" s="5">
        <v>2232.8</v>
      </c>
      <c r="N87" s="5" t="s">
        <v>440</v>
      </c>
      <c r="O87" s="5" t="s">
        <v>32</v>
      </c>
      <c r="P87" s="5" t="s">
        <v>33</v>
      </c>
      <c r="Q87" s="5">
        <v>0</v>
      </c>
      <c r="R87" s="8">
        <v>45139.0000115741</v>
      </c>
      <c r="S87" s="7">
        <v>45156</v>
      </c>
      <c r="T87" s="5" t="s">
        <v>34</v>
      </c>
      <c r="U87" s="5">
        <v>2232.8</v>
      </c>
      <c r="V87" s="5">
        <v>0</v>
      </c>
      <c r="W87" s="5">
        <v>0</v>
      </c>
      <c r="X87" s="5" t="s">
        <v>441</v>
      </c>
      <c r="Y87" s="5" t="s">
        <v>36</v>
      </c>
    </row>
    <row r="88" s="5" customFormat="1" spans="1:25">
      <c r="A88" s="5" t="s">
        <v>442</v>
      </c>
      <c r="B88" s="5" t="s">
        <v>26</v>
      </c>
      <c r="C88" s="5" t="s">
        <v>27</v>
      </c>
      <c r="D88" s="5" t="s">
        <v>443</v>
      </c>
      <c r="E88" s="5" t="s">
        <v>444</v>
      </c>
      <c r="F88" s="7">
        <v>45151</v>
      </c>
      <c r="G88" s="7">
        <v>45153</v>
      </c>
      <c r="H88" s="5">
        <v>1</v>
      </c>
      <c r="I88" s="5">
        <v>2</v>
      </c>
      <c r="J88" s="5">
        <v>2</v>
      </c>
      <c r="K88" s="5" t="s">
        <v>30</v>
      </c>
      <c r="L88" s="5">
        <v>3484.88</v>
      </c>
      <c r="M88" s="5">
        <v>3484.88</v>
      </c>
      <c r="N88" s="5" t="s">
        <v>445</v>
      </c>
      <c r="O88" s="5" t="s">
        <v>32</v>
      </c>
      <c r="P88" s="5" t="s">
        <v>33</v>
      </c>
      <c r="Q88" s="5">
        <v>0</v>
      </c>
      <c r="R88" s="8">
        <v>45139.0000115741</v>
      </c>
      <c r="S88" s="7">
        <v>45156</v>
      </c>
      <c r="T88" s="5" t="s">
        <v>34</v>
      </c>
      <c r="U88" s="5">
        <v>3484.88</v>
      </c>
      <c r="V88" s="5">
        <v>0</v>
      </c>
      <c r="W88" s="5">
        <v>0</v>
      </c>
      <c r="X88" s="5" t="s">
        <v>446</v>
      </c>
      <c r="Y88" s="5" t="s">
        <v>36</v>
      </c>
    </row>
    <row r="89" s="5" customFormat="1" spans="1:25">
      <c r="A89" s="5" t="s">
        <v>447</v>
      </c>
      <c r="B89" s="5" t="s">
        <v>26</v>
      </c>
      <c r="C89" s="5" t="s">
        <v>27</v>
      </c>
      <c r="D89" s="5" t="s">
        <v>448</v>
      </c>
      <c r="E89" s="5" t="s">
        <v>449</v>
      </c>
      <c r="F89" s="7">
        <v>45152</v>
      </c>
      <c r="G89" s="7">
        <v>45153</v>
      </c>
      <c r="H89" s="5">
        <v>1</v>
      </c>
      <c r="I89" s="5">
        <v>1</v>
      </c>
      <c r="J89" s="5">
        <v>1</v>
      </c>
      <c r="K89" s="5" t="s">
        <v>30</v>
      </c>
      <c r="L89" s="5">
        <v>1425.56</v>
      </c>
      <c r="M89" s="5">
        <v>1425.56</v>
      </c>
      <c r="N89" s="5" t="s">
        <v>450</v>
      </c>
      <c r="O89" s="5" t="s">
        <v>32</v>
      </c>
      <c r="P89" s="5" t="s">
        <v>33</v>
      </c>
      <c r="Q89" s="5">
        <v>0</v>
      </c>
      <c r="R89" s="8">
        <v>45139.0000115741</v>
      </c>
      <c r="S89" s="7">
        <v>45156</v>
      </c>
      <c r="T89" s="5" t="s">
        <v>34</v>
      </c>
      <c r="U89" s="5">
        <v>1425.56</v>
      </c>
      <c r="V89" s="5">
        <v>0</v>
      </c>
      <c r="W89" s="5">
        <v>0</v>
      </c>
      <c r="X89" s="5" t="s">
        <v>451</v>
      </c>
      <c r="Y89" s="5" t="s">
        <v>452</v>
      </c>
    </row>
    <row r="90" s="5" customFormat="1" spans="1:25">
      <c r="A90" s="5" t="s">
        <v>453</v>
      </c>
      <c r="B90" s="5" t="s">
        <v>26</v>
      </c>
      <c r="C90" s="5" t="s">
        <v>27</v>
      </c>
      <c r="D90" s="5" t="s">
        <v>454</v>
      </c>
      <c r="E90" s="5" t="s">
        <v>455</v>
      </c>
      <c r="F90" s="7">
        <v>45150</v>
      </c>
      <c r="G90" s="7">
        <v>45153</v>
      </c>
      <c r="H90" s="5">
        <v>1</v>
      </c>
      <c r="I90" s="5">
        <v>3</v>
      </c>
      <c r="J90" s="5">
        <v>3</v>
      </c>
      <c r="K90" s="5" t="s">
        <v>30</v>
      </c>
      <c r="L90" s="5">
        <v>2852.13</v>
      </c>
      <c r="M90" s="5">
        <v>2852.13</v>
      </c>
      <c r="N90" s="5" t="s">
        <v>456</v>
      </c>
      <c r="O90" s="5" t="s">
        <v>32</v>
      </c>
      <c r="P90" s="5" t="s">
        <v>33</v>
      </c>
      <c r="Q90" s="5">
        <v>0</v>
      </c>
      <c r="R90" s="8">
        <v>45139</v>
      </c>
      <c r="S90" s="7">
        <v>45156</v>
      </c>
      <c r="T90" s="5" t="s">
        <v>34</v>
      </c>
      <c r="U90" s="5">
        <v>2852.13</v>
      </c>
      <c r="V90" s="5">
        <v>0</v>
      </c>
      <c r="W90" s="5">
        <v>0</v>
      </c>
      <c r="X90" s="5" t="s">
        <v>457</v>
      </c>
      <c r="Y90" s="5" t="s">
        <v>458</v>
      </c>
    </row>
    <row r="91" s="5" customFormat="1" spans="1:25">
      <c r="A91" s="5" t="s">
        <v>459</v>
      </c>
      <c r="B91" s="5" t="s">
        <v>26</v>
      </c>
      <c r="C91" s="5" t="s">
        <v>27</v>
      </c>
      <c r="D91" s="5" t="s">
        <v>422</v>
      </c>
      <c r="E91" s="5" t="s">
        <v>423</v>
      </c>
      <c r="F91" s="7">
        <v>45150</v>
      </c>
      <c r="G91" s="7">
        <v>45153</v>
      </c>
      <c r="H91" s="5">
        <v>1</v>
      </c>
      <c r="I91" s="5">
        <v>3</v>
      </c>
      <c r="J91" s="5">
        <v>3</v>
      </c>
      <c r="K91" s="5" t="s">
        <v>30</v>
      </c>
      <c r="L91" s="5">
        <v>1770.15</v>
      </c>
      <c r="M91" s="5">
        <v>1770.15</v>
      </c>
      <c r="N91" s="5" t="s">
        <v>460</v>
      </c>
      <c r="O91" s="5" t="s">
        <v>32</v>
      </c>
      <c r="P91" s="5" t="s">
        <v>33</v>
      </c>
      <c r="Q91" s="5">
        <v>0</v>
      </c>
      <c r="R91" s="8">
        <v>45140</v>
      </c>
      <c r="S91" s="7">
        <v>45156</v>
      </c>
      <c r="T91" s="5" t="s">
        <v>34</v>
      </c>
      <c r="U91" s="5">
        <v>1770.15</v>
      </c>
      <c r="V91" s="5">
        <v>0</v>
      </c>
      <c r="W91" s="5">
        <v>0</v>
      </c>
      <c r="X91" s="5" t="s">
        <v>461</v>
      </c>
      <c r="Y91" s="5" t="s">
        <v>36</v>
      </c>
    </row>
    <row r="92" s="5" customFormat="1" spans="1:25">
      <c r="A92" s="5" t="s">
        <v>462</v>
      </c>
      <c r="B92" s="5" t="s">
        <v>26</v>
      </c>
      <c r="C92" s="5" t="s">
        <v>27</v>
      </c>
      <c r="D92" s="5" t="s">
        <v>463</v>
      </c>
      <c r="E92" s="5" t="s">
        <v>464</v>
      </c>
      <c r="F92" s="7">
        <v>45150</v>
      </c>
      <c r="G92" s="7">
        <v>45153</v>
      </c>
      <c r="H92" s="5">
        <v>1</v>
      </c>
      <c r="I92" s="5">
        <v>3</v>
      </c>
      <c r="J92" s="5">
        <v>3</v>
      </c>
      <c r="K92" s="5" t="s">
        <v>30</v>
      </c>
      <c r="L92" s="5">
        <v>2896.64</v>
      </c>
      <c r="M92" s="5">
        <v>2896.64</v>
      </c>
      <c r="N92" s="5" t="s">
        <v>465</v>
      </c>
      <c r="O92" s="5" t="s">
        <v>32</v>
      </c>
      <c r="P92" s="5" t="s">
        <v>33</v>
      </c>
      <c r="Q92" s="5">
        <v>0</v>
      </c>
      <c r="R92" s="8">
        <v>45140</v>
      </c>
      <c r="S92" s="7">
        <v>45156</v>
      </c>
      <c r="T92" s="5" t="s">
        <v>34</v>
      </c>
      <c r="U92" s="5">
        <v>2896.64</v>
      </c>
      <c r="V92" s="5">
        <v>0</v>
      </c>
      <c r="W92" s="5">
        <v>0</v>
      </c>
      <c r="X92" s="5" t="s">
        <v>466</v>
      </c>
      <c r="Y92" s="5" t="s">
        <v>467</v>
      </c>
    </row>
    <row r="93" s="5" customFormat="1" spans="1:25">
      <c r="A93" s="5" t="s">
        <v>468</v>
      </c>
      <c r="B93" s="5" t="s">
        <v>26</v>
      </c>
      <c r="C93" s="5" t="s">
        <v>27</v>
      </c>
      <c r="D93" s="5" t="s">
        <v>469</v>
      </c>
      <c r="E93" s="5" t="s">
        <v>470</v>
      </c>
      <c r="F93" s="7">
        <v>45151</v>
      </c>
      <c r="G93" s="7">
        <v>45153</v>
      </c>
      <c r="H93" s="5">
        <v>1</v>
      </c>
      <c r="I93" s="5">
        <v>2</v>
      </c>
      <c r="J93" s="5">
        <v>2</v>
      </c>
      <c r="K93" s="5" t="s">
        <v>30</v>
      </c>
      <c r="L93" s="5">
        <v>2017.72</v>
      </c>
      <c r="M93" s="5">
        <v>2017.72</v>
      </c>
      <c r="N93" s="5" t="s">
        <v>471</v>
      </c>
      <c r="O93" s="5" t="s">
        <v>32</v>
      </c>
      <c r="P93" s="5" t="s">
        <v>33</v>
      </c>
      <c r="Q93" s="5">
        <v>0</v>
      </c>
      <c r="R93" s="8">
        <v>45141.0000115741</v>
      </c>
      <c r="S93" s="7">
        <v>45156</v>
      </c>
      <c r="T93" s="5" t="s">
        <v>34</v>
      </c>
      <c r="U93" s="5">
        <v>2017.72</v>
      </c>
      <c r="V93" s="5">
        <v>0</v>
      </c>
      <c r="W93" s="5">
        <v>0</v>
      </c>
      <c r="X93" s="5" t="s">
        <v>472</v>
      </c>
      <c r="Y93" s="5" t="s">
        <v>473</v>
      </c>
    </row>
    <row r="94" s="5" customFormat="1" spans="1:25">
      <c r="A94" s="5" t="s">
        <v>474</v>
      </c>
      <c r="B94" s="5" t="s">
        <v>26</v>
      </c>
      <c r="C94" s="5" t="s">
        <v>27</v>
      </c>
      <c r="D94" s="5" t="s">
        <v>475</v>
      </c>
      <c r="E94" s="5" t="s">
        <v>476</v>
      </c>
      <c r="F94" s="7">
        <v>45148</v>
      </c>
      <c r="G94" s="7">
        <v>45153</v>
      </c>
      <c r="H94" s="5">
        <v>1</v>
      </c>
      <c r="I94" s="5">
        <v>5</v>
      </c>
      <c r="J94" s="5">
        <v>5</v>
      </c>
      <c r="K94" s="5" t="s">
        <v>30</v>
      </c>
      <c r="L94" s="5">
        <v>4077.3</v>
      </c>
      <c r="M94" s="5">
        <v>4077.3</v>
      </c>
      <c r="N94" s="5" t="s">
        <v>477</v>
      </c>
      <c r="O94" s="5" t="s">
        <v>32</v>
      </c>
      <c r="P94" s="5" t="s">
        <v>33</v>
      </c>
      <c r="Q94" s="5">
        <v>0</v>
      </c>
      <c r="R94" s="8">
        <v>45141.0000115741</v>
      </c>
      <c r="S94" s="7">
        <v>45156</v>
      </c>
      <c r="T94" s="5" t="s">
        <v>34</v>
      </c>
      <c r="U94" s="5">
        <v>4077.3</v>
      </c>
      <c r="V94" s="5">
        <v>0</v>
      </c>
      <c r="W94" s="5">
        <v>0</v>
      </c>
      <c r="X94" s="5" t="s">
        <v>478</v>
      </c>
      <c r="Y94" s="5" t="s">
        <v>479</v>
      </c>
    </row>
    <row r="95" s="5" customFormat="1" spans="1:25">
      <c r="A95" s="5" t="s">
        <v>480</v>
      </c>
      <c r="B95" s="5" t="s">
        <v>26</v>
      </c>
      <c r="C95" s="5" t="s">
        <v>27</v>
      </c>
      <c r="D95" s="5" t="s">
        <v>481</v>
      </c>
      <c r="E95" s="5" t="s">
        <v>304</v>
      </c>
      <c r="F95" s="7">
        <v>45152</v>
      </c>
      <c r="G95" s="7">
        <v>45153</v>
      </c>
      <c r="H95" s="5">
        <v>1</v>
      </c>
      <c r="I95" s="5">
        <v>1</v>
      </c>
      <c r="J95" s="5">
        <v>1</v>
      </c>
      <c r="K95" s="5" t="s">
        <v>30</v>
      </c>
      <c r="L95" s="5">
        <v>616.45</v>
      </c>
      <c r="M95" s="5">
        <v>616.45</v>
      </c>
      <c r="N95" s="5" t="s">
        <v>482</v>
      </c>
      <c r="O95" s="5" t="s">
        <v>32</v>
      </c>
      <c r="P95" s="5" t="s">
        <v>33</v>
      </c>
      <c r="Q95" s="5">
        <v>0</v>
      </c>
      <c r="R95" s="8">
        <v>45141</v>
      </c>
      <c r="S95" s="7">
        <v>45156</v>
      </c>
      <c r="T95" s="5" t="s">
        <v>34</v>
      </c>
      <c r="U95" s="5">
        <v>616.45</v>
      </c>
      <c r="V95" s="5">
        <v>0</v>
      </c>
      <c r="W95" s="5">
        <v>0</v>
      </c>
      <c r="X95" s="5" t="s">
        <v>483</v>
      </c>
      <c r="Y95" s="5" t="s">
        <v>36</v>
      </c>
    </row>
    <row r="96" s="5" customFormat="1" spans="1:25">
      <c r="A96" s="5" t="s">
        <v>484</v>
      </c>
      <c r="B96" s="5" t="s">
        <v>26</v>
      </c>
      <c r="C96" s="5" t="s">
        <v>27</v>
      </c>
      <c r="D96" s="5" t="s">
        <v>485</v>
      </c>
      <c r="E96" s="5" t="s">
        <v>322</v>
      </c>
      <c r="F96" s="7">
        <v>45146</v>
      </c>
      <c r="G96" s="7">
        <v>45153</v>
      </c>
      <c r="H96" s="5">
        <v>1</v>
      </c>
      <c r="I96" s="5">
        <v>7</v>
      </c>
      <c r="J96" s="5">
        <v>7</v>
      </c>
      <c r="K96" s="5" t="s">
        <v>30</v>
      </c>
      <c r="L96" s="5">
        <v>5234.25</v>
      </c>
      <c r="M96" s="5">
        <v>5234.25</v>
      </c>
      <c r="N96" s="5" t="s">
        <v>486</v>
      </c>
      <c r="O96" s="5" t="s">
        <v>32</v>
      </c>
      <c r="P96" s="5" t="s">
        <v>33</v>
      </c>
      <c r="Q96" s="5">
        <v>0</v>
      </c>
      <c r="R96" s="8">
        <v>45141</v>
      </c>
      <c r="S96" s="7">
        <v>45156</v>
      </c>
      <c r="T96" s="5" t="s">
        <v>34</v>
      </c>
      <c r="U96" s="5">
        <v>5234.25</v>
      </c>
      <c r="V96" s="5">
        <v>0</v>
      </c>
      <c r="W96" s="5">
        <v>0</v>
      </c>
      <c r="X96" s="5" t="s">
        <v>487</v>
      </c>
      <c r="Y96" s="5" t="s">
        <v>36</v>
      </c>
    </row>
    <row r="97" s="5" customFormat="1" spans="1:25">
      <c r="A97" s="5" t="s">
        <v>488</v>
      </c>
      <c r="B97" s="5" t="s">
        <v>26</v>
      </c>
      <c r="C97" s="5" t="s">
        <v>27</v>
      </c>
      <c r="D97" s="5" t="s">
        <v>489</v>
      </c>
      <c r="E97" s="5" t="s">
        <v>490</v>
      </c>
      <c r="F97" s="7">
        <v>45152</v>
      </c>
      <c r="G97" s="7">
        <v>45153</v>
      </c>
      <c r="H97" s="5">
        <v>1</v>
      </c>
      <c r="I97" s="5">
        <v>1</v>
      </c>
      <c r="J97" s="5">
        <v>1</v>
      </c>
      <c r="K97" s="5" t="s">
        <v>30</v>
      </c>
      <c r="L97" s="5">
        <v>322.49</v>
      </c>
      <c r="M97" s="5">
        <v>322.49</v>
      </c>
      <c r="N97" s="5" t="s">
        <v>491</v>
      </c>
      <c r="O97" s="5" t="s">
        <v>32</v>
      </c>
      <c r="P97" s="5" t="s">
        <v>33</v>
      </c>
      <c r="Q97" s="5">
        <v>0</v>
      </c>
      <c r="R97" s="8">
        <v>45141</v>
      </c>
      <c r="S97" s="7">
        <v>45156</v>
      </c>
      <c r="T97" s="5" t="s">
        <v>34</v>
      </c>
      <c r="U97" s="5">
        <v>322.49</v>
      </c>
      <c r="V97" s="5">
        <v>0</v>
      </c>
      <c r="W97" s="5">
        <v>0</v>
      </c>
      <c r="X97" s="5" t="s">
        <v>492</v>
      </c>
      <c r="Y97" s="5" t="s">
        <v>493</v>
      </c>
    </row>
    <row r="98" s="5" customFormat="1" spans="1:25">
      <c r="A98" s="5" t="s">
        <v>494</v>
      </c>
      <c r="B98" s="5" t="s">
        <v>26</v>
      </c>
      <c r="C98" s="5" t="s">
        <v>27</v>
      </c>
      <c r="D98" s="5" t="s">
        <v>495</v>
      </c>
      <c r="E98" s="5" t="s">
        <v>496</v>
      </c>
      <c r="F98" s="7">
        <v>45151</v>
      </c>
      <c r="G98" s="7">
        <v>45153</v>
      </c>
      <c r="H98" s="5">
        <v>1</v>
      </c>
      <c r="I98" s="5">
        <v>2</v>
      </c>
      <c r="J98" s="5">
        <v>2</v>
      </c>
      <c r="K98" s="5" t="s">
        <v>30</v>
      </c>
      <c r="L98" s="5">
        <v>3596.52</v>
      </c>
      <c r="M98" s="5">
        <v>3596.52</v>
      </c>
      <c r="N98" s="5" t="s">
        <v>497</v>
      </c>
      <c r="O98" s="5" t="s">
        <v>32</v>
      </c>
      <c r="P98" s="5" t="s">
        <v>33</v>
      </c>
      <c r="Q98" s="5">
        <v>0</v>
      </c>
      <c r="R98" s="8">
        <v>45141</v>
      </c>
      <c r="S98" s="7">
        <v>45156</v>
      </c>
      <c r="T98" s="5" t="s">
        <v>34</v>
      </c>
      <c r="U98" s="5">
        <v>3596.52</v>
      </c>
      <c r="V98" s="5">
        <v>0</v>
      </c>
      <c r="W98" s="5">
        <v>0</v>
      </c>
      <c r="X98" s="5" t="s">
        <v>498</v>
      </c>
      <c r="Y98" s="5" t="s">
        <v>499</v>
      </c>
    </row>
    <row r="99" s="5" customFormat="1" spans="1:25">
      <c r="A99" s="5" t="s">
        <v>500</v>
      </c>
      <c r="B99" s="5" t="s">
        <v>26</v>
      </c>
      <c r="C99" s="5" t="s">
        <v>27</v>
      </c>
      <c r="D99" s="5" t="s">
        <v>501</v>
      </c>
      <c r="E99" s="5" t="s">
        <v>502</v>
      </c>
      <c r="F99" s="7">
        <v>45152</v>
      </c>
      <c r="G99" s="7">
        <v>45153</v>
      </c>
      <c r="H99" s="5">
        <v>2</v>
      </c>
      <c r="I99" s="5">
        <v>1</v>
      </c>
      <c r="J99" s="5">
        <v>2</v>
      </c>
      <c r="K99" s="5" t="s">
        <v>30</v>
      </c>
      <c r="L99" s="5">
        <v>2337.68</v>
      </c>
      <c r="M99" s="5">
        <v>2337.68</v>
      </c>
      <c r="N99" s="5" t="s">
        <v>503</v>
      </c>
      <c r="O99" s="5" t="s">
        <v>32</v>
      </c>
      <c r="P99" s="5" t="s">
        <v>33</v>
      </c>
      <c r="Q99" s="5">
        <v>0</v>
      </c>
      <c r="R99" s="8">
        <v>45142</v>
      </c>
      <c r="S99" s="7">
        <v>45156</v>
      </c>
      <c r="T99" s="5" t="s">
        <v>34</v>
      </c>
      <c r="U99" s="5">
        <v>2337.68</v>
      </c>
      <c r="V99" s="5">
        <v>0</v>
      </c>
      <c r="W99" s="5">
        <v>0</v>
      </c>
      <c r="X99" s="5" t="s">
        <v>504</v>
      </c>
      <c r="Y99" s="5" t="s">
        <v>36</v>
      </c>
    </row>
    <row r="100" s="5" customFormat="1" spans="1:25">
      <c r="A100" s="5" t="s">
        <v>500</v>
      </c>
      <c r="B100" s="5" t="s">
        <v>26</v>
      </c>
      <c r="C100" s="5" t="s">
        <v>37</v>
      </c>
      <c r="D100" s="5" t="s">
        <v>501</v>
      </c>
      <c r="E100" s="5" t="s">
        <v>502</v>
      </c>
      <c r="F100" s="7">
        <v>45152</v>
      </c>
      <c r="G100" s="7">
        <v>45153</v>
      </c>
      <c r="H100" s="5">
        <v>2</v>
      </c>
      <c r="I100" s="5">
        <v>1</v>
      </c>
      <c r="J100" s="5">
        <v>2</v>
      </c>
      <c r="K100" s="5" t="s">
        <v>30</v>
      </c>
      <c r="L100" s="5">
        <v>-2337.68</v>
      </c>
      <c r="M100" s="5">
        <v>-2337.68</v>
      </c>
      <c r="N100" s="5" t="s">
        <v>503</v>
      </c>
      <c r="O100" s="5" t="s">
        <v>32</v>
      </c>
      <c r="P100" s="5" t="s">
        <v>33</v>
      </c>
      <c r="Q100" s="5">
        <v>0</v>
      </c>
      <c r="R100" s="8">
        <v>45142</v>
      </c>
      <c r="S100" s="7">
        <v>45156</v>
      </c>
      <c r="T100" s="5" t="s">
        <v>34</v>
      </c>
      <c r="U100" s="5">
        <v>-2337.68</v>
      </c>
      <c r="V100" s="5">
        <v>0</v>
      </c>
      <c r="W100" s="5">
        <v>0</v>
      </c>
      <c r="X100" s="5" t="s">
        <v>504</v>
      </c>
      <c r="Y100" s="5" t="s">
        <v>36</v>
      </c>
    </row>
    <row r="101" s="5" customFormat="1" spans="1:25">
      <c r="A101" s="5" t="s">
        <v>505</v>
      </c>
      <c r="B101" s="5" t="s">
        <v>26</v>
      </c>
      <c r="C101" s="5" t="s">
        <v>27</v>
      </c>
      <c r="D101" s="5" t="s">
        <v>506</v>
      </c>
      <c r="E101" s="5" t="s">
        <v>507</v>
      </c>
      <c r="F101" s="7">
        <v>45152</v>
      </c>
      <c r="G101" s="7">
        <v>45153</v>
      </c>
      <c r="H101" s="5">
        <v>1</v>
      </c>
      <c r="I101" s="5">
        <v>1</v>
      </c>
      <c r="J101" s="5">
        <v>1</v>
      </c>
      <c r="K101" s="5" t="s">
        <v>30</v>
      </c>
      <c r="L101" s="5">
        <v>511.44</v>
      </c>
      <c r="M101" s="5">
        <v>511.44</v>
      </c>
      <c r="N101" s="5" t="s">
        <v>508</v>
      </c>
      <c r="O101" s="5" t="s">
        <v>32</v>
      </c>
      <c r="P101" s="5" t="s">
        <v>33</v>
      </c>
      <c r="Q101" s="5">
        <v>0</v>
      </c>
      <c r="R101" s="8">
        <v>45142.0000115741</v>
      </c>
      <c r="S101" s="7">
        <v>45156</v>
      </c>
      <c r="T101" s="5" t="s">
        <v>34</v>
      </c>
      <c r="U101" s="5">
        <v>511.44</v>
      </c>
      <c r="V101" s="5">
        <v>0</v>
      </c>
      <c r="W101" s="5">
        <v>0</v>
      </c>
      <c r="X101" s="5" t="s">
        <v>509</v>
      </c>
      <c r="Y101" s="5" t="s">
        <v>510</v>
      </c>
    </row>
    <row r="102" s="5" customFormat="1" spans="1:25">
      <c r="A102" s="5" t="s">
        <v>511</v>
      </c>
      <c r="B102" s="5" t="s">
        <v>26</v>
      </c>
      <c r="C102" s="5" t="s">
        <v>27</v>
      </c>
      <c r="D102" s="5" t="s">
        <v>512</v>
      </c>
      <c r="E102" s="5" t="s">
        <v>316</v>
      </c>
      <c r="F102" s="7">
        <v>45151</v>
      </c>
      <c r="G102" s="7">
        <v>45153</v>
      </c>
      <c r="H102" s="5">
        <v>1</v>
      </c>
      <c r="I102" s="5">
        <v>2</v>
      </c>
      <c r="J102" s="5">
        <v>2</v>
      </c>
      <c r="K102" s="5" t="s">
        <v>30</v>
      </c>
      <c r="L102" s="5">
        <v>1600.92</v>
      </c>
      <c r="M102" s="5">
        <v>1600.92</v>
      </c>
      <c r="N102" s="5" t="s">
        <v>513</v>
      </c>
      <c r="O102" s="5" t="s">
        <v>32</v>
      </c>
      <c r="P102" s="5" t="s">
        <v>33</v>
      </c>
      <c r="Q102" s="5">
        <v>0</v>
      </c>
      <c r="R102" s="8">
        <v>45142</v>
      </c>
      <c r="S102" s="7">
        <v>45156</v>
      </c>
      <c r="T102" s="5" t="s">
        <v>34</v>
      </c>
      <c r="U102" s="5">
        <v>1600.92</v>
      </c>
      <c r="V102" s="5">
        <v>0</v>
      </c>
      <c r="W102" s="5">
        <v>0</v>
      </c>
      <c r="X102" s="5" t="s">
        <v>514</v>
      </c>
      <c r="Y102" s="5" t="s">
        <v>36</v>
      </c>
    </row>
    <row r="103" s="5" customFormat="1" spans="1:25">
      <c r="A103" s="5" t="s">
        <v>494</v>
      </c>
      <c r="B103" s="5" t="s">
        <v>26</v>
      </c>
      <c r="C103" s="5" t="s">
        <v>37</v>
      </c>
      <c r="D103" s="5" t="s">
        <v>495</v>
      </c>
      <c r="E103" s="5" t="s">
        <v>496</v>
      </c>
      <c r="F103" s="7">
        <v>45151</v>
      </c>
      <c r="G103" s="7">
        <v>45153</v>
      </c>
      <c r="H103" s="5">
        <v>1</v>
      </c>
      <c r="I103" s="5">
        <v>2</v>
      </c>
      <c r="J103" s="5">
        <v>2</v>
      </c>
      <c r="K103" s="5" t="s">
        <v>30</v>
      </c>
      <c r="L103" s="5">
        <v>-3596.52</v>
      </c>
      <c r="M103" s="5">
        <v>-3596.52</v>
      </c>
      <c r="N103" s="5" t="s">
        <v>497</v>
      </c>
      <c r="O103" s="5" t="s">
        <v>32</v>
      </c>
      <c r="P103" s="5" t="s">
        <v>33</v>
      </c>
      <c r="Q103" s="5">
        <v>0</v>
      </c>
      <c r="R103" s="8">
        <v>45141</v>
      </c>
      <c r="S103" s="7">
        <v>45156</v>
      </c>
      <c r="T103" s="5" t="s">
        <v>34</v>
      </c>
      <c r="U103" s="5">
        <v>-3596.52</v>
      </c>
      <c r="V103" s="5">
        <v>0</v>
      </c>
      <c r="W103" s="5">
        <v>0</v>
      </c>
      <c r="X103" s="5" t="s">
        <v>498</v>
      </c>
      <c r="Y103" s="5" t="s">
        <v>499</v>
      </c>
    </row>
    <row r="104" s="5" customFormat="1" spans="1:25">
      <c r="A104" s="5" t="s">
        <v>515</v>
      </c>
      <c r="B104" s="5" t="s">
        <v>26</v>
      </c>
      <c r="C104" s="5" t="s">
        <v>27</v>
      </c>
      <c r="D104" s="5" t="s">
        <v>516</v>
      </c>
      <c r="E104" s="5" t="s">
        <v>517</v>
      </c>
      <c r="F104" s="7">
        <v>45151</v>
      </c>
      <c r="G104" s="7">
        <v>45153</v>
      </c>
      <c r="H104" s="5">
        <v>1</v>
      </c>
      <c r="I104" s="5">
        <v>2</v>
      </c>
      <c r="J104" s="5">
        <v>2</v>
      </c>
      <c r="K104" s="5" t="s">
        <v>30</v>
      </c>
      <c r="L104" s="5">
        <v>420.86</v>
      </c>
      <c r="M104" s="5">
        <v>420.86</v>
      </c>
      <c r="N104" s="5" t="s">
        <v>518</v>
      </c>
      <c r="O104" s="5" t="s">
        <v>32</v>
      </c>
      <c r="P104" s="5" t="s">
        <v>33</v>
      </c>
      <c r="Q104" s="5">
        <v>0</v>
      </c>
      <c r="R104" s="8">
        <v>45143.0000115741</v>
      </c>
      <c r="S104" s="7">
        <v>45156</v>
      </c>
      <c r="T104" s="5" t="s">
        <v>34</v>
      </c>
      <c r="U104" s="5">
        <v>420.86</v>
      </c>
      <c r="V104" s="5">
        <v>0</v>
      </c>
      <c r="W104" s="5">
        <v>0</v>
      </c>
      <c r="X104" s="5" t="s">
        <v>519</v>
      </c>
      <c r="Y104" s="5" t="s">
        <v>520</v>
      </c>
    </row>
    <row r="105" s="5" customFormat="1" spans="1:25">
      <c r="A105" s="5" t="s">
        <v>521</v>
      </c>
      <c r="B105" s="5" t="s">
        <v>26</v>
      </c>
      <c r="C105" s="5" t="s">
        <v>27</v>
      </c>
      <c r="D105" s="5" t="s">
        <v>522</v>
      </c>
      <c r="E105" s="5" t="s">
        <v>523</v>
      </c>
      <c r="F105" s="7">
        <v>45151</v>
      </c>
      <c r="G105" s="7">
        <v>45153</v>
      </c>
      <c r="H105" s="5">
        <v>1</v>
      </c>
      <c r="I105" s="5">
        <v>2</v>
      </c>
      <c r="J105" s="5">
        <v>2</v>
      </c>
      <c r="K105" s="5" t="s">
        <v>30</v>
      </c>
      <c r="L105" s="5">
        <v>5037.64</v>
      </c>
      <c r="M105" s="5">
        <v>5037.64</v>
      </c>
      <c r="N105" s="5" t="s">
        <v>524</v>
      </c>
      <c r="O105" s="5" t="s">
        <v>32</v>
      </c>
      <c r="P105" s="5" t="s">
        <v>33</v>
      </c>
      <c r="Q105" s="5">
        <v>0</v>
      </c>
      <c r="R105" s="8">
        <v>45143.0000115741</v>
      </c>
      <c r="S105" s="7">
        <v>45156</v>
      </c>
      <c r="T105" s="5" t="s">
        <v>34</v>
      </c>
      <c r="U105" s="5">
        <v>5037.64</v>
      </c>
      <c r="V105" s="5">
        <v>0</v>
      </c>
      <c r="W105" s="5">
        <v>0</v>
      </c>
      <c r="X105" s="5" t="s">
        <v>525</v>
      </c>
      <c r="Y105" s="5" t="s">
        <v>36</v>
      </c>
    </row>
    <row r="106" s="5" customFormat="1" spans="1:25">
      <c r="A106" s="5" t="s">
        <v>480</v>
      </c>
      <c r="B106" s="5" t="s">
        <v>26</v>
      </c>
      <c r="C106" s="5" t="s">
        <v>37</v>
      </c>
      <c r="D106" s="5" t="s">
        <v>481</v>
      </c>
      <c r="E106" s="5" t="s">
        <v>304</v>
      </c>
      <c r="F106" s="7">
        <v>45152</v>
      </c>
      <c r="G106" s="7">
        <v>45153</v>
      </c>
      <c r="H106" s="5">
        <v>1</v>
      </c>
      <c r="I106" s="5">
        <v>1</v>
      </c>
      <c r="J106" s="5">
        <v>1</v>
      </c>
      <c r="K106" s="5" t="s">
        <v>30</v>
      </c>
      <c r="L106" s="5">
        <v>-616.45</v>
      </c>
      <c r="M106" s="5">
        <v>-616.45</v>
      </c>
      <c r="N106" s="5" t="s">
        <v>482</v>
      </c>
      <c r="O106" s="5" t="s">
        <v>32</v>
      </c>
      <c r="P106" s="5" t="s">
        <v>33</v>
      </c>
      <c r="Q106" s="5">
        <v>0</v>
      </c>
      <c r="R106" s="8">
        <v>45141</v>
      </c>
      <c r="S106" s="7">
        <v>45156</v>
      </c>
      <c r="T106" s="5" t="s">
        <v>34</v>
      </c>
      <c r="U106" s="5">
        <v>-616.45</v>
      </c>
      <c r="V106" s="5">
        <v>0</v>
      </c>
      <c r="W106" s="5">
        <v>0</v>
      </c>
      <c r="X106" s="5" t="s">
        <v>483</v>
      </c>
      <c r="Y106" s="5" t="s">
        <v>36</v>
      </c>
    </row>
    <row r="107" s="5" customFormat="1" spans="1:25">
      <c r="A107" s="5" t="s">
        <v>526</v>
      </c>
      <c r="B107" s="5" t="s">
        <v>26</v>
      </c>
      <c r="C107" s="5" t="s">
        <v>27</v>
      </c>
      <c r="D107" s="5" t="s">
        <v>527</v>
      </c>
      <c r="E107" s="5" t="s">
        <v>528</v>
      </c>
      <c r="F107" s="7">
        <v>45151</v>
      </c>
      <c r="G107" s="7">
        <v>45153</v>
      </c>
      <c r="H107" s="5">
        <v>1</v>
      </c>
      <c r="I107" s="5">
        <v>2</v>
      </c>
      <c r="J107" s="5">
        <v>2</v>
      </c>
      <c r="K107" s="5" t="s">
        <v>30</v>
      </c>
      <c r="L107" s="5">
        <v>2924.41</v>
      </c>
      <c r="M107" s="5">
        <v>2924.41</v>
      </c>
      <c r="N107" s="5" t="s">
        <v>529</v>
      </c>
      <c r="O107" s="5" t="s">
        <v>32</v>
      </c>
      <c r="P107" s="5" t="s">
        <v>33</v>
      </c>
      <c r="Q107" s="5">
        <v>0</v>
      </c>
      <c r="R107" s="8">
        <v>45143.0000115741</v>
      </c>
      <c r="S107" s="7">
        <v>45156</v>
      </c>
      <c r="T107" s="5" t="s">
        <v>34</v>
      </c>
      <c r="U107" s="5">
        <v>2924.41</v>
      </c>
      <c r="V107" s="5">
        <v>0</v>
      </c>
      <c r="W107" s="5">
        <v>0</v>
      </c>
      <c r="X107" s="5" t="s">
        <v>530</v>
      </c>
      <c r="Y107" s="5" t="s">
        <v>36</v>
      </c>
    </row>
    <row r="108" s="5" customFormat="1" spans="1:25">
      <c r="A108" s="5" t="s">
        <v>526</v>
      </c>
      <c r="B108" s="5" t="s">
        <v>26</v>
      </c>
      <c r="C108" s="5" t="s">
        <v>37</v>
      </c>
      <c r="D108" s="5" t="s">
        <v>527</v>
      </c>
      <c r="E108" s="5" t="s">
        <v>528</v>
      </c>
      <c r="F108" s="7">
        <v>45151</v>
      </c>
      <c r="G108" s="7">
        <v>45153</v>
      </c>
      <c r="H108" s="5">
        <v>1</v>
      </c>
      <c r="I108" s="5">
        <v>2</v>
      </c>
      <c r="J108" s="5">
        <v>2</v>
      </c>
      <c r="K108" s="5" t="s">
        <v>30</v>
      </c>
      <c r="L108" s="5">
        <v>-2924.41</v>
      </c>
      <c r="M108" s="5">
        <v>-2924.41</v>
      </c>
      <c r="N108" s="5" t="s">
        <v>529</v>
      </c>
      <c r="O108" s="5" t="s">
        <v>32</v>
      </c>
      <c r="P108" s="5" t="s">
        <v>33</v>
      </c>
      <c r="Q108" s="5">
        <v>0</v>
      </c>
      <c r="R108" s="8">
        <v>45143.0000115741</v>
      </c>
      <c r="S108" s="7">
        <v>45156</v>
      </c>
      <c r="T108" s="5" t="s">
        <v>34</v>
      </c>
      <c r="U108" s="5">
        <v>-2924.41</v>
      </c>
      <c r="V108" s="5">
        <v>0</v>
      </c>
      <c r="W108" s="5">
        <v>0</v>
      </c>
      <c r="X108" s="5" t="s">
        <v>530</v>
      </c>
      <c r="Y108" s="5" t="s">
        <v>36</v>
      </c>
    </row>
    <row r="109" s="5" customFormat="1" spans="1:25">
      <c r="A109" s="5" t="s">
        <v>531</v>
      </c>
      <c r="B109" s="5" t="s">
        <v>26</v>
      </c>
      <c r="C109" s="5" t="s">
        <v>27</v>
      </c>
      <c r="D109" s="5" t="s">
        <v>532</v>
      </c>
      <c r="E109" s="5" t="s">
        <v>533</v>
      </c>
      <c r="F109" s="7">
        <v>45152</v>
      </c>
      <c r="G109" s="7">
        <v>45153</v>
      </c>
      <c r="H109" s="5">
        <v>1</v>
      </c>
      <c r="I109" s="5">
        <v>1</v>
      </c>
      <c r="J109" s="5">
        <v>1</v>
      </c>
      <c r="K109" s="5" t="s">
        <v>30</v>
      </c>
      <c r="L109" s="5">
        <v>270.94</v>
      </c>
      <c r="M109" s="5">
        <v>270.94</v>
      </c>
      <c r="N109" s="5" t="s">
        <v>534</v>
      </c>
      <c r="O109" s="5" t="s">
        <v>32</v>
      </c>
      <c r="P109" s="5" t="s">
        <v>33</v>
      </c>
      <c r="Q109" s="5">
        <v>0</v>
      </c>
      <c r="R109" s="8">
        <v>45143</v>
      </c>
      <c r="S109" s="7">
        <v>45156</v>
      </c>
      <c r="T109" s="5" t="s">
        <v>34</v>
      </c>
      <c r="U109" s="5">
        <v>270.94</v>
      </c>
      <c r="V109" s="5">
        <v>0</v>
      </c>
      <c r="W109" s="5">
        <v>0</v>
      </c>
      <c r="X109" s="5" t="s">
        <v>535</v>
      </c>
      <c r="Y109" s="5" t="s">
        <v>536</v>
      </c>
    </row>
    <row r="110" s="5" customFormat="1" spans="1:25">
      <c r="A110" s="5" t="s">
        <v>537</v>
      </c>
      <c r="B110" s="5" t="s">
        <v>26</v>
      </c>
      <c r="C110" s="5" t="s">
        <v>27</v>
      </c>
      <c r="D110" s="5" t="s">
        <v>538</v>
      </c>
      <c r="E110" s="5" t="s">
        <v>44</v>
      </c>
      <c r="F110" s="7">
        <v>45150</v>
      </c>
      <c r="G110" s="7">
        <v>45153</v>
      </c>
      <c r="H110" s="5">
        <v>1</v>
      </c>
      <c r="I110" s="5">
        <v>3</v>
      </c>
      <c r="J110" s="5">
        <v>3</v>
      </c>
      <c r="K110" s="5" t="s">
        <v>30</v>
      </c>
      <c r="L110" s="5">
        <v>2310.18</v>
      </c>
      <c r="M110" s="5">
        <v>2310.18</v>
      </c>
      <c r="N110" s="5" t="s">
        <v>539</v>
      </c>
      <c r="O110" s="5" t="s">
        <v>32</v>
      </c>
      <c r="P110" s="5" t="s">
        <v>33</v>
      </c>
      <c r="Q110" s="5">
        <v>0</v>
      </c>
      <c r="R110" s="8">
        <v>45143.0000115741</v>
      </c>
      <c r="S110" s="7">
        <v>45156</v>
      </c>
      <c r="T110" s="5" t="s">
        <v>34</v>
      </c>
      <c r="U110" s="5">
        <v>2310.18</v>
      </c>
      <c r="V110" s="5">
        <v>0</v>
      </c>
      <c r="W110" s="5">
        <v>0</v>
      </c>
      <c r="X110" s="5" t="s">
        <v>540</v>
      </c>
      <c r="Y110" s="5" t="s">
        <v>541</v>
      </c>
    </row>
    <row r="111" s="5" customFormat="1" spans="1:25">
      <c r="A111" s="5" t="s">
        <v>542</v>
      </c>
      <c r="B111" s="5" t="s">
        <v>26</v>
      </c>
      <c r="C111" s="5" t="s">
        <v>27</v>
      </c>
      <c r="D111" s="5" t="s">
        <v>253</v>
      </c>
      <c r="E111" s="5" t="s">
        <v>543</v>
      </c>
      <c r="F111" s="7">
        <v>45149</v>
      </c>
      <c r="G111" s="7">
        <v>45153</v>
      </c>
      <c r="H111" s="5">
        <v>1</v>
      </c>
      <c r="I111" s="5">
        <v>4</v>
      </c>
      <c r="J111" s="5">
        <v>4</v>
      </c>
      <c r="K111" s="5" t="s">
        <v>30</v>
      </c>
      <c r="L111" s="5">
        <v>2503.96</v>
      </c>
      <c r="M111" s="5">
        <v>2503.96</v>
      </c>
      <c r="N111" s="5" t="s">
        <v>544</v>
      </c>
      <c r="O111" s="5" t="s">
        <v>32</v>
      </c>
      <c r="P111" s="5" t="s">
        <v>33</v>
      </c>
      <c r="Q111" s="5">
        <v>0</v>
      </c>
      <c r="R111" s="8">
        <v>45143.0000115741</v>
      </c>
      <c r="S111" s="7">
        <v>45156</v>
      </c>
      <c r="T111" s="5" t="s">
        <v>34</v>
      </c>
      <c r="U111" s="5">
        <v>2503.96</v>
      </c>
      <c r="V111" s="5">
        <v>0</v>
      </c>
      <c r="W111" s="5">
        <v>0</v>
      </c>
      <c r="X111" s="5" t="s">
        <v>545</v>
      </c>
      <c r="Y111" s="5" t="s">
        <v>36</v>
      </c>
    </row>
    <row r="112" s="5" customFormat="1" spans="1:25">
      <c r="A112" s="5" t="s">
        <v>546</v>
      </c>
      <c r="B112" s="5" t="s">
        <v>26</v>
      </c>
      <c r="C112" s="5" t="s">
        <v>27</v>
      </c>
      <c r="D112" s="5" t="s">
        <v>547</v>
      </c>
      <c r="E112" s="5" t="s">
        <v>548</v>
      </c>
      <c r="F112" s="7">
        <v>45152</v>
      </c>
      <c r="G112" s="7">
        <v>45153</v>
      </c>
      <c r="H112" s="5">
        <v>2</v>
      </c>
      <c r="I112" s="5">
        <v>1</v>
      </c>
      <c r="J112" s="5">
        <v>2</v>
      </c>
      <c r="K112" s="5" t="s">
        <v>30</v>
      </c>
      <c r="L112" s="5">
        <v>954.42</v>
      </c>
      <c r="M112" s="5">
        <v>954.42</v>
      </c>
      <c r="N112" s="5" t="s">
        <v>549</v>
      </c>
      <c r="O112" s="5" t="s">
        <v>32</v>
      </c>
      <c r="P112" s="5" t="s">
        <v>33</v>
      </c>
      <c r="Q112" s="5">
        <v>0</v>
      </c>
      <c r="R112" s="8">
        <v>45144</v>
      </c>
      <c r="S112" s="7">
        <v>45156</v>
      </c>
      <c r="T112" s="5" t="s">
        <v>34</v>
      </c>
      <c r="U112" s="5">
        <v>954.42</v>
      </c>
      <c r="V112" s="5">
        <v>0</v>
      </c>
      <c r="W112" s="5">
        <v>0</v>
      </c>
      <c r="X112" s="5" t="s">
        <v>550</v>
      </c>
      <c r="Y112" s="5" t="s">
        <v>36</v>
      </c>
    </row>
    <row r="113" s="5" customFormat="1" spans="1:25">
      <c r="A113" s="5" t="s">
        <v>551</v>
      </c>
      <c r="B113" s="5" t="s">
        <v>26</v>
      </c>
      <c r="C113" s="5" t="s">
        <v>27</v>
      </c>
      <c r="D113" s="5" t="s">
        <v>552</v>
      </c>
      <c r="E113" s="5" t="s">
        <v>553</v>
      </c>
      <c r="F113" s="7">
        <v>45149</v>
      </c>
      <c r="G113" s="7">
        <v>45153</v>
      </c>
      <c r="H113" s="5">
        <v>1</v>
      </c>
      <c r="I113" s="5">
        <v>4</v>
      </c>
      <c r="J113" s="5">
        <v>4</v>
      </c>
      <c r="K113" s="5" t="s">
        <v>30</v>
      </c>
      <c r="L113" s="5">
        <v>2407.72</v>
      </c>
      <c r="M113" s="5">
        <v>2407.72</v>
      </c>
      <c r="N113" s="5" t="s">
        <v>554</v>
      </c>
      <c r="O113" s="5" t="s">
        <v>32</v>
      </c>
      <c r="P113" s="5" t="s">
        <v>33</v>
      </c>
      <c r="Q113" s="5">
        <v>0</v>
      </c>
      <c r="R113" s="8">
        <v>45144.0000115741</v>
      </c>
      <c r="S113" s="7">
        <v>45156</v>
      </c>
      <c r="T113" s="5" t="s">
        <v>34</v>
      </c>
      <c r="U113" s="5">
        <v>2407.72</v>
      </c>
      <c r="V113" s="5">
        <v>0</v>
      </c>
      <c r="W113" s="5">
        <v>0</v>
      </c>
      <c r="X113" s="5" t="s">
        <v>555</v>
      </c>
      <c r="Y113" s="5" t="s">
        <v>556</v>
      </c>
    </row>
    <row r="114" s="5" customFormat="1" spans="1:25">
      <c r="A114" s="5" t="s">
        <v>557</v>
      </c>
      <c r="B114" s="5" t="s">
        <v>26</v>
      </c>
      <c r="C114" s="5" t="s">
        <v>27</v>
      </c>
      <c r="D114" s="5" t="s">
        <v>558</v>
      </c>
      <c r="E114" s="5" t="s">
        <v>559</v>
      </c>
      <c r="F114" s="7">
        <v>45148</v>
      </c>
      <c r="G114" s="7">
        <v>45153</v>
      </c>
      <c r="H114" s="5">
        <v>1</v>
      </c>
      <c r="I114" s="5">
        <v>5</v>
      </c>
      <c r="J114" s="5">
        <v>5</v>
      </c>
      <c r="K114" s="5" t="s">
        <v>30</v>
      </c>
      <c r="L114" s="5">
        <v>3247.45</v>
      </c>
      <c r="M114" s="5">
        <v>3247.45</v>
      </c>
      <c r="N114" s="5" t="s">
        <v>560</v>
      </c>
      <c r="O114" s="5" t="s">
        <v>32</v>
      </c>
      <c r="P114" s="5" t="s">
        <v>33</v>
      </c>
      <c r="Q114" s="5">
        <v>0</v>
      </c>
      <c r="R114" s="8">
        <v>45144</v>
      </c>
      <c r="S114" s="7">
        <v>45156</v>
      </c>
      <c r="T114" s="5" t="s">
        <v>34</v>
      </c>
      <c r="U114" s="5">
        <v>3247.45</v>
      </c>
      <c r="V114" s="5">
        <v>0</v>
      </c>
      <c r="W114" s="5">
        <v>0</v>
      </c>
      <c r="X114" s="5" t="s">
        <v>561</v>
      </c>
      <c r="Y114" s="5" t="s">
        <v>36</v>
      </c>
    </row>
    <row r="115" s="5" customFormat="1" spans="1:25">
      <c r="A115" s="5" t="s">
        <v>546</v>
      </c>
      <c r="B115" s="5" t="s">
        <v>26</v>
      </c>
      <c r="C115" s="5" t="s">
        <v>37</v>
      </c>
      <c r="D115" s="5" t="s">
        <v>547</v>
      </c>
      <c r="E115" s="5" t="s">
        <v>548</v>
      </c>
      <c r="F115" s="7">
        <v>45152</v>
      </c>
      <c r="G115" s="7">
        <v>45153</v>
      </c>
      <c r="H115" s="5">
        <v>2</v>
      </c>
      <c r="I115" s="5">
        <v>1</v>
      </c>
      <c r="J115" s="5">
        <v>2</v>
      </c>
      <c r="K115" s="5" t="s">
        <v>30</v>
      </c>
      <c r="L115" s="5">
        <v>-954.42</v>
      </c>
      <c r="M115" s="5">
        <v>-954.42</v>
      </c>
      <c r="N115" s="5" t="s">
        <v>549</v>
      </c>
      <c r="O115" s="5" t="s">
        <v>32</v>
      </c>
      <c r="P115" s="5" t="s">
        <v>33</v>
      </c>
      <c r="Q115" s="5">
        <v>0</v>
      </c>
      <c r="R115" s="8">
        <v>45144</v>
      </c>
      <c r="S115" s="7">
        <v>45156</v>
      </c>
      <c r="T115" s="5" t="s">
        <v>34</v>
      </c>
      <c r="U115" s="5">
        <v>-954.42</v>
      </c>
      <c r="V115" s="5">
        <v>0</v>
      </c>
      <c r="W115" s="5">
        <v>0</v>
      </c>
      <c r="X115" s="5" t="s">
        <v>550</v>
      </c>
      <c r="Y115" s="5" t="s">
        <v>36</v>
      </c>
    </row>
    <row r="116" s="5" customFormat="1" spans="1:25">
      <c r="A116" s="5" t="s">
        <v>562</v>
      </c>
      <c r="B116" s="5" t="s">
        <v>26</v>
      </c>
      <c r="C116" s="5" t="s">
        <v>27</v>
      </c>
      <c r="D116" s="5" t="s">
        <v>501</v>
      </c>
      <c r="E116" s="5" t="s">
        <v>502</v>
      </c>
      <c r="F116" s="7">
        <v>45152</v>
      </c>
      <c r="G116" s="7">
        <v>45153</v>
      </c>
      <c r="H116" s="5">
        <v>1</v>
      </c>
      <c r="I116" s="5">
        <v>1</v>
      </c>
      <c r="J116" s="5">
        <v>1</v>
      </c>
      <c r="K116" s="5" t="s">
        <v>30</v>
      </c>
      <c r="L116" s="5">
        <v>1169.47</v>
      </c>
      <c r="M116" s="5">
        <v>1169.47</v>
      </c>
      <c r="N116" s="5" t="s">
        <v>563</v>
      </c>
      <c r="O116" s="5" t="s">
        <v>32</v>
      </c>
      <c r="P116" s="5" t="s">
        <v>33</v>
      </c>
      <c r="Q116" s="5">
        <v>0</v>
      </c>
      <c r="R116" s="8">
        <v>45144</v>
      </c>
      <c r="S116" s="7">
        <v>45156</v>
      </c>
      <c r="T116" s="5" t="s">
        <v>34</v>
      </c>
      <c r="U116" s="5">
        <v>1169.47</v>
      </c>
      <c r="V116" s="5">
        <v>0</v>
      </c>
      <c r="W116" s="5">
        <v>0</v>
      </c>
      <c r="X116" s="5" t="s">
        <v>564</v>
      </c>
      <c r="Y116" s="5" t="s">
        <v>565</v>
      </c>
    </row>
    <row r="117" s="5" customFormat="1" spans="1:25">
      <c r="A117" s="5" t="s">
        <v>566</v>
      </c>
      <c r="B117" s="5" t="s">
        <v>26</v>
      </c>
      <c r="C117" s="5" t="s">
        <v>27</v>
      </c>
      <c r="D117" s="5" t="s">
        <v>567</v>
      </c>
      <c r="E117" s="5" t="s">
        <v>568</v>
      </c>
      <c r="F117" s="7">
        <v>45151</v>
      </c>
      <c r="G117" s="7">
        <v>45153</v>
      </c>
      <c r="H117" s="5">
        <v>1</v>
      </c>
      <c r="I117" s="5">
        <v>2</v>
      </c>
      <c r="J117" s="5">
        <v>2</v>
      </c>
      <c r="K117" s="5" t="s">
        <v>30</v>
      </c>
      <c r="L117" s="5">
        <v>589.13</v>
      </c>
      <c r="M117" s="5">
        <v>589.13</v>
      </c>
      <c r="N117" s="5" t="s">
        <v>569</v>
      </c>
      <c r="O117" s="5" t="s">
        <v>32</v>
      </c>
      <c r="P117" s="5" t="s">
        <v>33</v>
      </c>
      <c r="Q117" s="5">
        <v>0</v>
      </c>
      <c r="R117" s="8">
        <v>45144.0000115741</v>
      </c>
      <c r="S117" s="7">
        <v>45156</v>
      </c>
      <c r="T117" s="5" t="s">
        <v>34</v>
      </c>
      <c r="U117" s="5">
        <v>589.13</v>
      </c>
      <c r="V117" s="5">
        <v>0</v>
      </c>
      <c r="W117" s="5">
        <v>0</v>
      </c>
      <c r="X117" s="5" t="s">
        <v>570</v>
      </c>
      <c r="Y117" s="5" t="s">
        <v>36</v>
      </c>
    </row>
    <row r="118" s="5" customFormat="1" spans="1:25">
      <c r="A118" s="5" t="s">
        <v>571</v>
      </c>
      <c r="B118" s="5" t="s">
        <v>26</v>
      </c>
      <c r="C118" s="5" t="s">
        <v>27</v>
      </c>
      <c r="D118" s="5" t="s">
        <v>210</v>
      </c>
      <c r="E118" s="5" t="s">
        <v>572</v>
      </c>
      <c r="F118" s="7">
        <v>45150</v>
      </c>
      <c r="G118" s="7">
        <v>45153</v>
      </c>
      <c r="H118" s="5">
        <v>1</v>
      </c>
      <c r="I118" s="5">
        <v>3</v>
      </c>
      <c r="J118" s="5">
        <v>3</v>
      </c>
      <c r="K118" s="5" t="s">
        <v>30</v>
      </c>
      <c r="L118" s="5">
        <v>2933.61</v>
      </c>
      <c r="M118" s="5">
        <v>2933.61</v>
      </c>
      <c r="N118" s="5" t="s">
        <v>573</v>
      </c>
      <c r="O118" s="5" t="s">
        <v>32</v>
      </c>
      <c r="P118" s="5" t="s">
        <v>33</v>
      </c>
      <c r="Q118" s="5">
        <v>0</v>
      </c>
      <c r="R118" s="8">
        <v>45144.0000115741</v>
      </c>
      <c r="S118" s="7">
        <v>45156</v>
      </c>
      <c r="T118" s="5" t="s">
        <v>34</v>
      </c>
      <c r="U118" s="5">
        <v>2933.61</v>
      </c>
      <c r="V118" s="5">
        <v>0</v>
      </c>
      <c r="W118" s="5">
        <v>0</v>
      </c>
      <c r="X118" s="5" t="s">
        <v>574</v>
      </c>
      <c r="Y118" s="5" t="s">
        <v>575</v>
      </c>
    </row>
    <row r="119" s="5" customFormat="1" spans="1:25">
      <c r="A119" s="5" t="s">
        <v>576</v>
      </c>
      <c r="B119" s="5" t="s">
        <v>26</v>
      </c>
      <c r="C119" s="5" t="s">
        <v>27</v>
      </c>
      <c r="D119" s="5" t="s">
        <v>210</v>
      </c>
      <c r="E119" s="5" t="s">
        <v>577</v>
      </c>
      <c r="F119" s="7">
        <v>45150</v>
      </c>
      <c r="G119" s="7">
        <v>45153</v>
      </c>
      <c r="H119" s="5">
        <v>1</v>
      </c>
      <c r="I119" s="5">
        <v>3</v>
      </c>
      <c r="J119" s="5">
        <v>3</v>
      </c>
      <c r="K119" s="5" t="s">
        <v>30</v>
      </c>
      <c r="L119" s="5">
        <v>3771.72</v>
      </c>
      <c r="M119" s="5">
        <v>3771.72</v>
      </c>
      <c r="N119" s="5" t="s">
        <v>578</v>
      </c>
      <c r="O119" s="5" t="s">
        <v>32</v>
      </c>
      <c r="P119" s="5" t="s">
        <v>33</v>
      </c>
      <c r="Q119" s="5">
        <v>0</v>
      </c>
      <c r="R119" s="8">
        <v>45144</v>
      </c>
      <c r="S119" s="7">
        <v>45156</v>
      </c>
      <c r="T119" s="5" t="s">
        <v>34</v>
      </c>
      <c r="U119" s="5">
        <v>3771.72</v>
      </c>
      <c r="V119" s="5">
        <v>0</v>
      </c>
      <c r="W119" s="5">
        <v>0</v>
      </c>
      <c r="X119" s="5" t="s">
        <v>579</v>
      </c>
      <c r="Y119" s="5" t="s">
        <v>580</v>
      </c>
    </row>
    <row r="120" s="5" customFormat="1" spans="1:25">
      <c r="A120" s="5" t="s">
        <v>581</v>
      </c>
      <c r="B120" s="5" t="s">
        <v>26</v>
      </c>
      <c r="C120" s="5" t="s">
        <v>27</v>
      </c>
      <c r="D120" s="5" t="s">
        <v>582</v>
      </c>
      <c r="E120" s="5" t="s">
        <v>583</v>
      </c>
      <c r="F120" s="7">
        <v>45151</v>
      </c>
      <c r="G120" s="7">
        <v>45153</v>
      </c>
      <c r="H120" s="5">
        <v>1</v>
      </c>
      <c r="I120" s="5">
        <v>2</v>
      </c>
      <c r="J120" s="5">
        <v>2</v>
      </c>
      <c r="K120" s="5" t="s">
        <v>30</v>
      </c>
      <c r="L120" s="5">
        <v>1045.6</v>
      </c>
      <c r="M120" s="5">
        <v>1045.6</v>
      </c>
      <c r="N120" s="5" t="s">
        <v>584</v>
      </c>
      <c r="O120" s="5" t="s">
        <v>32</v>
      </c>
      <c r="P120" s="5" t="s">
        <v>33</v>
      </c>
      <c r="Q120" s="5">
        <v>0</v>
      </c>
      <c r="R120" s="8">
        <v>45144.0000115741</v>
      </c>
      <c r="S120" s="7">
        <v>45156</v>
      </c>
      <c r="T120" s="5" t="s">
        <v>34</v>
      </c>
      <c r="U120" s="5">
        <v>1045.6</v>
      </c>
      <c r="V120" s="5">
        <v>0</v>
      </c>
      <c r="W120" s="5">
        <v>0</v>
      </c>
      <c r="X120" s="5" t="s">
        <v>585</v>
      </c>
      <c r="Y120" s="5" t="s">
        <v>586</v>
      </c>
    </row>
    <row r="121" s="5" customFormat="1" spans="1:25">
      <c r="A121" s="5" t="s">
        <v>587</v>
      </c>
      <c r="B121" s="5" t="s">
        <v>26</v>
      </c>
      <c r="C121" s="5" t="s">
        <v>27</v>
      </c>
      <c r="D121" s="5" t="s">
        <v>588</v>
      </c>
      <c r="E121" s="5" t="s">
        <v>589</v>
      </c>
      <c r="F121" s="7">
        <v>45152</v>
      </c>
      <c r="G121" s="7">
        <v>45153</v>
      </c>
      <c r="H121" s="5">
        <v>1</v>
      </c>
      <c r="I121" s="5">
        <v>1</v>
      </c>
      <c r="J121" s="5">
        <v>1</v>
      </c>
      <c r="K121" s="5" t="s">
        <v>30</v>
      </c>
      <c r="L121" s="5">
        <v>342.58</v>
      </c>
      <c r="M121" s="5">
        <v>342.58</v>
      </c>
      <c r="N121" s="5" t="s">
        <v>590</v>
      </c>
      <c r="O121" s="5" t="s">
        <v>32</v>
      </c>
      <c r="P121" s="5" t="s">
        <v>33</v>
      </c>
      <c r="Q121" s="5">
        <v>0</v>
      </c>
      <c r="R121" s="8">
        <v>45144.0000115741</v>
      </c>
      <c r="S121" s="7">
        <v>45156</v>
      </c>
      <c r="T121" s="5" t="s">
        <v>34</v>
      </c>
      <c r="U121" s="5">
        <v>342.58</v>
      </c>
      <c r="V121" s="5">
        <v>0</v>
      </c>
      <c r="W121" s="5">
        <v>0</v>
      </c>
      <c r="X121" s="5" t="s">
        <v>591</v>
      </c>
      <c r="Y121" s="5" t="s">
        <v>592</v>
      </c>
    </row>
    <row r="122" s="5" customFormat="1" spans="1:25">
      <c r="A122" s="5" t="s">
        <v>593</v>
      </c>
      <c r="B122" s="5" t="s">
        <v>26</v>
      </c>
      <c r="C122" s="5" t="s">
        <v>27</v>
      </c>
      <c r="D122" s="5" t="s">
        <v>405</v>
      </c>
      <c r="E122" s="5" t="s">
        <v>406</v>
      </c>
      <c r="F122" s="7">
        <v>45149</v>
      </c>
      <c r="G122" s="7">
        <v>45153</v>
      </c>
      <c r="H122" s="5">
        <v>1</v>
      </c>
      <c r="I122" s="5">
        <v>4</v>
      </c>
      <c r="J122" s="5">
        <v>4</v>
      </c>
      <c r="K122" s="5" t="s">
        <v>30</v>
      </c>
      <c r="L122" s="5">
        <v>1482.04</v>
      </c>
      <c r="M122" s="5">
        <v>1482.04</v>
      </c>
      <c r="N122" s="5" t="s">
        <v>594</v>
      </c>
      <c r="O122" s="5" t="s">
        <v>32</v>
      </c>
      <c r="P122" s="5" t="s">
        <v>33</v>
      </c>
      <c r="Q122" s="5">
        <v>0</v>
      </c>
      <c r="R122" s="8">
        <v>45144</v>
      </c>
      <c r="S122" s="7">
        <v>45156</v>
      </c>
      <c r="T122" s="5" t="s">
        <v>34</v>
      </c>
      <c r="U122" s="5">
        <v>1482.04</v>
      </c>
      <c r="V122" s="5">
        <v>0</v>
      </c>
      <c r="W122" s="5">
        <v>0</v>
      </c>
      <c r="X122" s="5" t="s">
        <v>595</v>
      </c>
      <c r="Y122" s="5" t="s">
        <v>36</v>
      </c>
    </row>
    <row r="123" s="5" customFormat="1" spans="1:25">
      <c r="A123" s="5" t="s">
        <v>596</v>
      </c>
      <c r="B123" s="5" t="s">
        <v>26</v>
      </c>
      <c r="C123" s="5" t="s">
        <v>27</v>
      </c>
      <c r="D123" s="5" t="s">
        <v>210</v>
      </c>
      <c r="E123" s="5" t="s">
        <v>572</v>
      </c>
      <c r="F123" s="7">
        <v>45151</v>
      </c>
      <c r="G123" s="7">
        <v>45153</v>
      </c>
      <c r="H123" s="5">
        <v>1</v>
      </c>
      <c r="I123" s="5">
        <v>2</v>
      </c>
      <c r="J123" s="5">
        <v>2</v>
      </c>
      <c r="K123" s="5" t="s">
        <v>30</v>
      </c>
      <c r="L123" s="5">
        <v>1779.12</v>
      </c>
      <c r="M123" s="5">
        <v>1779.12</v>
      </c>
      <c r="N123" s="5" t="s">
        <v>597</v>
      </c>
      <c r="O123" s="5" t="s">
        <v>32</v>
      </c>
      <c r="P123" s="5" t="s">
        <v>33</v>
      </c>
      <c r="Q123" s="5">
        <v>0</v>
      </c>
      <c r="R123" s="8">
        <v>45144.0000115741</v>
      </c>
      <c r="S123" s="7">
        <v>45156</v>
      </c>
      <c r="T123" s="5" t="s">
        <v>34</v>
      </c>
      <c r="U123" s="5">
        <v>1779.12</v>
      </c>
      <c r="V123" s="5">
        <v>0</v>
      </c>
      <c r="W123" s="5">
        <v>0</v>
      </c>
      <c r="X123" s="5" t="s">
        <v>598</v>
      </c>
      <c r="Y123" s="5" t="s">
        <v>599</v>
      </c>
    </row>
    <row r="124" s="5" customFormat="1" spans="1:25">
      <c r="A124" s="5" t="s">
        <v>600</v>
      </c>
      <c r="B124" s="5" t="s">
        <v>26</v>
      </c>
      <c r="C124" s="5" t="s">
        <v>27</v>
      </c>
      <c r="D124" s="5" t="s">
        <v>601</v>
      </c>
      <c r="E124" s="5" t="s">
        <v>602</v>
      </c>
      <c r="F124" s="7">
        <v>45152</v>
      </c>
      <c r="G124" s="7">
        <v>45153</v>
      </c>
      <c r="H124" s="5">
        <v>2</v>
      </c>
      <c r="I124" s="5">
        <v>1</v>
      </c>
      <c r="J124" s="5">
        <v>2</v>
      </c>
      <c r="K124" s="5" t="s">
        <v>30</v>
      </c>
      <c r="L124" s="5">
        <v>1739.78</v>
      </c>
      <c r="M124" s="5">
        <v>1739.78</v>
      </c>
      <c r="N124" s="5" t="s">
        <v>603</v>
      </c>
      <c r="O124" s="5" t="s">
        <v>32</v>
      </c>
      <c r="P124" s="5" t="s">
        <v>33</v>
      </c>
      <c r="Q124" s="5">
        <v>0</v>
      </c>
      <c r="R124" s="8">
        <v>45144.0000115741</v>
      </c>
      <c r="S124" s="7">
        <v>45156</v>
      </c>
      <c r="T124" s="5" t="s">
        <v>34</v>
      </c>
      <c r="U124" s="5">
        <v>1739.78</v>
      </c>
      <c r="V124" s="5">
        <v>0</v>
      </c>
      <c r="W124" s="5">
        <v>0</v>
      </c>
      <c r="X124" s="5" t="s">
        <v>604</v>
      </c>
      <c r="Y124" s="5" t="s">
        <v>605</v>
      </c>
    </row>
    <row r="125" s="5" customFormat="1" spans="1:25">
      <c r="A125" s="5" t="s">
        <v>606</v>
      </c>
      <c r="B125" s="5" t="s">
        <v>26</v>
      </c>
      <c r="C125" s="5" t="s">
        <v>27</v>
      </c>
      <c r="D125" s="5" t="s">
        <v>607</v>
      </c>
      <c r="E125" s="5" t="s">
        <v>608</v>
      </c>
      <c r="F125" s="7">
        <v>45151</v>
      </c>
      <c r="G125" s="7">
        <v>45153</v>
      </c>
      <c r="H125" s="5">
        <v>1</v>
      </c>
      <c r="I125" s="5">
        <v>2</v>
      </c>
      <c r="J125" s="5">
        <v>2</v>
      </c>
      <c r="K125" s="5" t="s">
        <v>30</v>
      </c>
      <c r="L125" s="5">
        <v>2413.18</v>
      </c>
      <c r="M125" s="5">
        <v>2413.18</v>
      </c>
      <c r="N125" s="5" t="s">
        <v>609</v>
      </c>
      <c r="O125" s="5" t="s">
        <v>32</v>
      </c>
      <c r="P125" s="5" t="s">
        <v>33</v>
      </c>
      <c r="Q125" s="5">
        <v>0</v>
      </c>
      <c r="R125" s="8">
        <v>45144.0000115741</v>
      </c>
      <c r="S125" s="7">
        <v>45156</v>
      </c>
      <c r="T125" s="5" t="s">
        <v>34</v>
      </c>
      <c r="U125" s="5">
        <v>2413.18</v>
      </c>
      <c r="V125" s="5">
        <v>0</v>
      </c>
      <c r="W125" s="5">
        <v>0</v>
      </c>
      <c r="X125" s="5" t="s">
        <v>610</v>
      </c>
      <c r="Y125" s="5" t="s">
        <v>611</v>
      </c>
    </row>
    <row r="126" s="5" customFormat="1" spans="1:25">
      <c r="A126" s="5" t="s">
        <v>612</v>
      </c>
      <c r="B126" s="5" t="s">
        <v>26</v>
      </c>
      <c r="C126" s="5" t="s">
        <v>27</v>
      </c>
      <c r="D126" s="5" t="s">
        <v>613</v>
      </c>
      <c r="E126" s="5" t="s">
        <v>614</v>
      </c>
      <c r="F126" s="7">
        <v>45150</v>
      </c>
      <c r="G126" s="7">
        <v>45153</v>
      </c>
      <c r="H126" s="5">
        <v>1</v>
      </c>
      <c r="I126" s="5">
        <v>3</v>
      </c>
      <c r="J126" s="5">
        <v>3</v>
      </c>
      <c r="K126" s="5" t="s">
        <v>30</v>
      </c>
      <c r="L126" s="5">
        <v>1146.45</v>
      </c>
      <c r="M126" s="5">
        <v>1146.45</v>
      </c>
      <c r="N126" s="5" t="s">
        <v>615</v>
      </c>
      <c r="O126" s="5" t="s">
        <v>32</v>
      </c>
      <c r="P126" s="5" t="s">
        <v>33</v>
      </c>
      <c r="Q126" s="5">
        <v>0</v>
      </c>
      <c r="R126" s="8">
        <v>45145.0000115741</v>
      </c>
      <c r="S126" s="7">
        <v>45156</v>
      </c>
      <c r="T126" s="5" t="s">
        <v>34</v>
      </c>
      <c r="U126" s="5">
        <v>1146.45</v>
      </c>
      <c r="V126" s="5">
        <v>0</v>
      </c>
      <c r="W126" s="5">
        <v>0</v>
      </c>
      <c r="X126" s="5" t="s">
        <v>616</v>
      </c>
      <c r="Y126" s="5" t="s">
        <v>36</v>
      </c>
    </row>
    <row r="127" s="5" customFormat="1" spans="1:25">
      <c r="A127" s="5" t="s">
        <v>617</v>
      </c>
      <c r="B127" s="5" t="s">
        <v>26</v>
      </c>
      <c r="C127" s="5" t="s">
        <v>27</v>
      </c>
      <c r="D127" s="5" t="s">
        <v>618</v>
      </c>
      <c r="E127" s="5" t="s">
        <v>619</v>
      </c>
      <c r="F127" s="7">
        <v>45152</v>
      </c>
      <c r="G127" s="7">
        <v>45153</v>
      </c>
      <c r="H127" s="5">
        <v>1</v>
      </c>
      <c r="I127" s="5">
        <v>1</v>
      </c>
      <c r="J127" s="5">
        <v>1</v>
      </c>
      <c r="K127" s="5" t="s">
        <v>30</v>
      </c>
      <c r="L127" s="5">
        <v>1020.37</v>
      </c>
      <c r="M127" s="5">
        <v>1020.37</v>
      </c>
      <c r="N127" s="5" t="s">
        <v>620</v>
      </c>
      <c r="O127" s="5" t="s">
        <v>32</v>
      </c>
      <c r="P127" s="5" t="s">
        <v>33</v>
      </c>
      <c r="Q127" s="5">
        <v>0</v>
      </c>
      <c r="R127" s="8">
        <v>45145.0000115741</v>
      </c>
      <c r="S127" s="7">
        <v>45156</v>
      </c>
      <c r="T127" s="5" t="s">
        <v>34</v>
      </c>
      <c r="U127" s="5">
        <v>1020.37</v>
      </c>
      <c r="V127" s="5">
        <v>0</v>
      </c>
      <c r="W127" s="5">
        <v>0</v>
      </c>
      <c r="X127" s="5" t="s">
        <v>621</v>
      </c>
      <c r="Y127" s="5" t="s">
        <v>36</v>
      </c>
    </row>
    <row r="128" s="5" customFormat="1" spans="1:25">
      <c r="A128" s="5" t="s">
        <v>622</v>
      </c>
      <c r="B128" s="5" t="s">
        <v>26</v>
      </c>
      <c r="C128" s="5" t="s">
        <v>27</v>
      </c>
      <c r="D128" s="5" t="s">
        <v>623</v>
      </c>
      <c r="E128" s="5" t="s">
        <v>624</v>
      </c>
      <c r="F128" s="7">
        <v>45150</v>
      </c>
      <c r="G128" s="7">
        <v>45153</v>
      </c>
      <c r="H128" s="5">
        <v>1</v>
      </c>
      <c r="I128" s="5">
        <v>3</v>
      </c>
      <c r="J128" s="5">
        <v>3</v>
      </c>
      <c r="K128" s="5" t="s">
        <v>30</v>
      </c>
      <c r="L128" s="5">
        <v>3273.12</v>
      </c>
      <c r="M128" s="5">
        <v>3273.12</v>
      </c>
      <c r="N128" s="5" t="s">
        <v>625</v>
      </c>
      <c r="O128" s="5" t="s">
        <v>32</v>
      </c>
      <c r="P128" s="5" t="s">
        <v>33</v>
      </c>
      <c r="Q128" s="5">
        <v>0</v>
      </c>
      <c r="R128" s="8">
        <v>45118</v>
      </c>
      <c r="S128" s="7">
        <v>45156</v>
      </c>
      <c r="T128" s="5" t="s">
        <v>34</v>
      </c>
      <c r="U128" s="5">
        <v>3273.12</v>
      </c>
      <c r="V128" s="5">
        <v>0</v>
      </c>
      <c r="W128" s="5">
        <v>0</v>
      </c>
      <c r="X128" s="5" t="s">
        <v>626</v>
      </c>
      <c r="Y128" s="5" t="s">
        <v>627</v>
      </c>
    </row>
    <row r="129" s="5" customFormat="1" spans="1:25">
      <c r="A129" s="5" t="s">
        <v>628</v>
      </c>
      <c r="B129" s="5" t="s">
        <v>26</v>
      </c>
      <c r="C129" s="5" t="s">
        <v>27</v>
      </c>
      <c r="D129" s="5" t="s">
        <v>607</v>
      </c>
      <c r="E129" s="5" t="s">
        <v>629</v>
      </c>
      <c r="F129" s="7">
        <v>45151</v>
      </c>
      <c r="G129" s="7">
        <v>45153</v>
      </c>
      <c r="H129" s="5">
        <v>1</v>
      </c>
      <c r="I129" s="5">
        <v>2</v>
      </c>
      <c r="J129" s="5">
        <v>2</v>
      </c>
      <c r="K129" s="5" t="s">
        <v>30</v>
      </c>
      <c r="L129" s="5">
        <v>2892.12</v>
      </c>
      <c r="M129" s="5">
        <v>2892.12</v>
      </c>
      <c r="N129" s="5" t="s">
        <v>630</v>
      </c>
      <c r="O129" s="5" t="s">
        <v>32</v>
      </c>
      <c r="P129" s="5" t="s">
        <v>33</v>
      </c>
      <c r="Q129" s="5">
        <v>0</v>
      </c>
      <c r="R129" s="8">
        <v>45145</v>
      </c>
      <c r="S129" s="7">
        <v>45156</v>
      </c>
      <c r="T129" s="5" t="s">
        <v>34</v>
      </c>
      <c r="U129" s="5">
        <v>2892.12</v>
      </c>
      <c r="V129" s="5">
        <v>0</v>
      </c>
      <c r="W129" s="5">
        <v>0</v>
      </c>
      <c r="X129" s="5" t="s">
        <v>631</v>
      </c>
      <c r="Y129" s="5" t="s">
        <v>632</v>
      </c>
    </row>
    <row r="130" s="5" customFormat="1" spans="1:25">
      <c r="A130" s="5" t="s">
        <v>562</v>
      </c>
      <c r="B130" s="5" t="s">
        <v>26</v>
      </c>
      <c r="C130" s="5" t="s">
        <v>37</v>
      </c>
      <c r="D130" s="5" t="s">
        <v>501</v>
      </c>
      <c r="E130" s="5" t="s">
        <v>502</v>
      </c>
      <c r="F130" s="7">
        <v>45152</v>
      </c>
      <c r="G130" s="7">
        <v>45153</v>
      </c>
      <c r="H130" s="5">
        <v>1</v>
      </c>
      <c r="I130" s="5">
        <v>1</v>
      </c>
      <c r="J130" s="5">
        <v>1</v>
      </c>
      <c r="K130" s="5" t="s">
        <v>30</v>
      </c>
      <c r="L130" s="5">
        <v>-1169.47</v>
      </c>
      <c r="M130" s="5">
        <v>-1169.47</v>
      </c>
      <c r="N130" s="5" t="s">
        <v>563</v>
      </c>
      <c r="O130" s="5" t="s">
        <v>32</v>
      </c>
      <c r="P130" s="5" t="s">
        <v>33</v>
      </c>
      <c r="Q130" s="5">
        <v>0</v>
      </c>
      <c r="R130" s="8">
        <v>45144</v>
      </c>
      <c r="S130" s="7">
        <v>45156</v>
      </c>
      <c r="T130" s="5" t="s">
        <v>34</v>
      </c>
      <c r="U130" s="5">
        <v>-1169.47</v>
      </c>
      <c r="V130" s="5">
        <v>0</v>
      </c>
      <c r="W130" s="5">
        <v>0</v>
      </c>
      <c r="X130" s="5" t="s">
        <v>564</v>
      </c>
      <c r="Y130" s="5" t="s">
        <v>565</v>
      </c>
    </row>
    <row r="131" s="5" customFormat="1" spans="1:25">
      <c r="A131" s="5" t="s">
        <v>633</v>
      </c>
      <c r="B131" s="5" t="s">
        <v>26</v>
      </c>
      <c r="C131" s="5" t="s">
        <v>27</v>
      </c>
      <c r="D131" s="5" t="s">
        <v>634</v>
      </c>
      <c r="E131" s="5" t="s">
        <v>635</v>
      </c>
      <c r="F131" s="7">
        <v>45152</v>
      </c>
      <c r="G131" s="7">
        <v>45153</v>
      </c>
      <c r="H131" s="5">
        <v>1</v>
      </c>
      <c r="I131" s="5">
        <v>1</v>
      </c>
      <c r="J131" s="5">
        <v>1</v>
      </c>
      <c r="K131" s="5" t="s">
        <v>30</v>
      </c>
      <c r="L131" s="5">
        <v>761.87</v>
      </c>
      <c r="M131" s="5">
        <v>761.87</v>
      </c>
      <c r="N131" s="5" t="s">
        <v>636</v>
      </c>
      <c r="O131" s="5" t="s">
        <v>32</v>
      </c>
      <c r="P131" s="5" t="s">
        <v>33</v>
      </c>
      <c r="Q131" s="5">
        <v>0</v>
      </c>
      <c r="R131" s="8">
        <v>45145.0000115741</v>
      </c>
      <c r="S131" s="7">
        <v>45156</v>
      </c>
      <c r="T131" s="5" t="s">
        <v>34</v>
      </c>
      <c r="U131" s="5">
        <v>761.87</v>
      </c>
      <c r="V131" s="5">
        <v>0</v>
      </c>
      <c r="W131" s="5">
        <v>0</v>
      </c>
      <c r="X131" s="5" t="s">
        <v>637</v>
      </c>
      <c r="Y131" s="5" t="s">
        <v>36</v>
      </c>
    </row>
    <row r="132" s="5" customFormat="1" spans="1:25">
      <c r="A132" s="5" t="s">
        <v>638</v>
      </c>
      <c r="B132" s="5" t="s">
        <v>26</v>
      </c>
      <c r="C132" s="5" t="s">
        <v>27</v>
      </c>
      <c r="D132" s="5" t="s">
        <v>639</v>
      </c>
      <c r="E132" s="5" t="s">
        <v>640</v>
      </c>
      <c r="F132" s="7">
        <v>45152</v>
      </c>
      <c r="G132" s="7">
        <v>45153</v>
      </c>
      <c r="H132" s="5">
        <v>1</v>
      </c>
      <c r="I132" s="5">
        <v>1</v>
      </c>
      <c r="J132" s="5">
        <v>1</v>
      </c>
      <c r="K132" s="5" t="s">
        <v>30</v>
      </c>
      <c r="L132" s="5">
        <v>434.53</v>
      </c>
      <c r="M132" s="5">
        <v>434.53</v>
      </c>
      <c r="N132" s="5" t="s">
        <v>641</v>
      </c>
      <c r="O132" s="5" t="s">
        <v>32</v>
      </c>
      <c r="P132" s="5" t="s">
        <v>33</v>
      </c>
      <c r="Q132" s="5">
        <v>0</v>
      </c>
      <c r="R132" s="8">
        <v>45145.0000115741</v>
      </c>
      <c r="S132" s="7">
        <v>45156</v>
      </c>
      <c r="T132" s="5" t="s">
        <v>34</v>
      </c>
      <c r="U132" s="5">
        <v>434.53</v>
      </c>
      <c r="V132" s="5">
        <v>0</v>
      </c>
      <c r="W132" s="5">
        <v>0</v>
      </c>
      <c r="X132" s="5" t="s">
        <v>642</v>
      </c>
      <c r="Y132" s="5" t="s">
        <v>643</v>
      </c>
    </row>
    <row r="133" s="5" customFormat="1" spans="1:25">
      <c r="A133" s="5" t="s">
        <v>644</v>
      </c>
      <c r="B133" s="5" t="s">
        <v>26</v>
      </c>
      <c r="C133" s="5" t="s">
        <v>27</v>
      </c>
      <c r="D133" s="5" t="s">
        <v>645</v>
      </c>
      <c r="E133" s="5" t="s">
        <v>646</v>
      </c>
      <c r="F133" s="7">
        <v>45152</v>
      </c>
      <c r="G133" s="7">
        <v>45153</v>
      </c>
      <c r="H133" s="5">
        <v>1</v>
      </c>
      <c r="I133" s="5">
        <v>1</v>
      </c>
      <c r="J133" s="5">
        <v>1</v>
      </c>
      <c r="K133" s="5" t="s">
        <v>30</v>
      </c>
      <c r="L133" s="5">
        <v>198.73</v>
      </c>
      <c r="M133" s="5">
        <v>198.73</v>
      </c>
      <c r="N133" s="5" t="s">
        <v>647</v>
      </c>
      <c r="O133" s="5" t="s">
        <v>32</v>
      </c>
      <c r="P133" s="5" t="s">
        <v>33</v>
      </c>
      <c r="Q133" s="5">
        <v>0</v>
      </c>
      <c r="R133" s="8">
        <v>45145.0000115741</v>
      </c>
      <c r="S133" s="7">
        <v>45156</v>
      </c>
      <c r="T133" s="5" t="s">
        <v>34</v>
      </c>
      <c r="U133" s="5">
        <v>198.73</v>
      </c>
      <c r="V133" s="5">
        <v>0</v>
      </c>
      <c r="W133" s="5">
        <v>0</v>
      </c>
      <c r="X133" s="5" t="s">
        <v>648</v>
      </c>
      <c r="Y133" s="5" t="s">
        <v>649</v>
      </c>
    </row>
    <row r="134" s="5" customFormat="1" spans="1:25">
      <c r="A134" s="5" t="s">
        <v>650</v>
      </c>
      <c r="B134" s="5" t="s">
        <v>26</v>
      </c>
      <c r="C134" s="5" t="s">
        <v>27</v>
      </c>
      <c r="D134" s="5" t="s">
        <v>651</v>
      </c>
      <c r="E134" s="5" t="s">
        <v>423</v>
      </c>
      <c r="F134" s="7">
        <v>45152</v>
      </c>
      <c r="G134" s="7">
        <v>45153</v>
      </c>
      <c r="H134" s="5">
        <v>1</v>
      </c>
      <c r="I134" s="5">
        <v>1</v>
      </c>
      <c r="J134" s="5">
        <v>1</v>
      </c>
      <c r="K134" s="5" t="s">
        <v>30</v>
      </c>
      <c r="L134" s="5">
        <v>369.87</v>
      </c>
      <c r="M134" s="5">
        <v>369.87</v>
      </c>
      <c r="N134" s="5" t="s">
        <v>652</v>
      </c>
      <c r="O134" s="5" t="s">
        <v>32</v>
      </c>
      <c r="P134" s="5" t="s">
        <v>33</v>
      </c>
      <c r="Q134" s="5">
        <v>0</v>
      </c>
      <c r="R134" s="8">
        <v>45146.0000115741</v>
      </c>
      <c r="S134" s="7">
        <v>45156</v>
      </c>
      <c r="T134" s="5" t="s">
        <v>34</v>
      </c>
      <c r="U134" s="5">
        <v>369.87</v>
      </c>
      <c r="V134" s="5">
        <v>0</v>
      </c>
      <c r="W134" s="5">
        <v>0</v>
      </c>
      <c r="X134" s="5" t="s">
        <v>653</v>
      </c>
      <c r="Y134" s="5" t="s">
        <v>654</v>
      </c>
    </row>
    <row r="135" s="5" customFormat="1" spans="1:25">
      <c r="A135" s="5" t="s">
        <v>655</v>
      </c>
      <c r="B135" s="5" t="s">
        <v>26</v>
      </c>
      <c r="C135" s="5" t="s">
        <v>27</v>
      </c>
      <c r="D135" s="5" t="s">
        <v>656</v>
      </c>
      <c r="E135" s="5" t="s">
        <v>657</v>
      </c>
      <c r="F135" s="7">
        <v>45151</v>
      </c>
      <c r="G135" s="7">
        <v>45153</v>
      </c>
      <c r="H135" s="5">
        <v>1</v>
      </c>
      <c r="I135" s="5">
        <v>2</v>
      </c>
      <c r="J135" s="5">
        <v>2</v>
      </c>
      <c r="K135" s="5" t="s">
        <v>30</v>
      </c>
      <c r="L135" s="5">
        <v>459.6</v>
      </c>
      <c r="M135" s="5">
        <v>459.6</v>
      </c>
      <c r="N135" s="5" t="s">
        <v>658</v>
      </c>
      <c r="O135" s="5" t="s">
        <v>32</v>
      </c>
      <c r="P135" s="5" t="s">
        <v>33</v>
      </c>
      <c r="Q135" s="5">
        <v>0</v>
      </c>
      <c r="R135" s="8">
        <v>45146</v>
      </c>
      <c r="S135" s="7">
        <v>45156</v>
      </c>
      <c r="T135" s="5" t="s">
        <v>34</v>
      </c>
      <c r="U135" s="5">
        <v>459.6</v>
      </c>
      <c r="V135" s="5">
        <v>0</v>
      </c>
      <c r="W135" s="5">
        <v>0</v>
      </c>
      <c r="X135" s="5" t="s">
        <v>659</v>
      </c>
      <c r="Y135" s="5" t="s">
        <v>660</v>
      </c>
    </row>
    <row r="136" s="5" customFormat="1" spans="1:25">
      <c r="A136" s="5" t="s">
        <v>661</v>
      </c>
      <c r="B136" s="5" t="s">
        <v>26</v>
      </c>
      <c r="C136" s="5" t="s">
        <v>27</v>
      </c>
      <c r="D136" s="5" t="s">
        <v>662</v>
      </c>
      <c r="E136" s="5" t="s">
        <v>663</v>
      </c>
      <c r="F136" s="7">
        <v>45149</v>
      </c>
      <c r="G136" s="7">
        <v>45153</v>
      </c>
      <c r="H136" s="5">
        <v>1</v>
      </c>
      <c r="I136" s="5">
        <v>4</v>
      </c>
      <c r="J136" s="5">
        <v>4</v>
      </c>
      <c r="K136" s="5" t="s">
        <v>30</v>
      </c>
      <c r="L136" s="5">
        <v>3867.08</v>
      </c>
      <c r="M136" s="5">
        <v>3867.08</v>
      </c>
      <c r="N136" s="5" t="s">
        <v>664</v>
      </c>
      <c r="O136" s="5" t="s">
        <v>32</v>
      </c>
      <c r="P136" s="5" t="s">
        <v>33</v>
      </c>
      <c r="Q136" s="5">
        <v>0</v>
      </c>
      <c r="R136" s="8">
        <v>45146.0000115741</v>
      </c>
      <c r="S136" s="7">
        <v>45156</v>
      </c>
      <c r="T136" s="5" t="s">
        <v>34</v>
      </c>
      <c r="U136" s="5">
        <v>3867.08</v>
      </c>
      <c r="V136" s="5">
        <v>0</v>
      </c>
      <c r="W136" s="5">
        <v>0</v>
      </c>
      <c r="X136" s="5" t="s">
        <v>665</v>
      </c>
      <c r="Y136" s="5" t="s">
        <v>666</v>
      </c>
    </row>
    <row r="137" s="5" customFormat="1" spans="1:25">
      <c r="A137" s="5" t="s">
        <v>667</v>
      </c>
      <c r="B137" s="5" t="s">
        <v>26</v>
      </c>
      <c r="C137" s="5" t="s">
        <v>27</v>
      </c>
      <c r="D137" s="5" t="s">
        <v>668</v>
      </c>
      <c r="E137" s="5" t="s">
        <v>669</v>
      </c>
      <c r="F137" s="7">
        <v>45152</v>
      </c>
      <c r="G137" s="7">
        <v>45153</v>
      </c>
      <c r="H137" s="5">
        <v>1</v>
      </c>
      <c r="I137" s="5">
        <v>1</v>
      </c>
      <c r="J137" s="5">
        <v>1</v>
      </c>
      <c r="K137" s="5" t="s">
        <v>30</v>
      </c>
      <c r="L137" s="5">
        <v>157.19</v>
      </c>
      <c r="M137" s="5">
        <v>157.19</v>
      </c>
      <c r="N137" s="5" t="s">
        <v>670</v>
      </c>
      <c r="O137" s="5" t="s">
        <v>32</v>
      </c>
      <c r="P137" s="5" t="s">
        <v>33</v>
      </c>
      <c r="Q137" s="5">
        <v>0</v>
      </c>
      <c r="R137" s="8">
        <v>45131</v>
      </c>
      <c r="S137" s="7">
        <v>45156</v>
      </c>
      <c r="T137" s="5" t="s">
        <v>34</v>
      </c>
      <c r="U137" s="5">
        <v>157.19</v>
      </c>
      <c r="V137" s="5">
        <v>0</v>
      </c>
      <c r="W137" s="5">
        <v>0</v>
      </c>
      <c r="X137" s="5" t="s">
        <v>671</v>
      </c>
      <c r="Y137" s="5" t="s">
        <v>672</v>
      </c>
    </row>
    <row r="138" s="5" customFormat="1" spans="1:25">
      <c r="A138" s="5" t="s">
        <v>673</v>
      </c>
      <c r="B138" s="5" t="s">
        <v>26</v>
      </c>
      <c r="C138" s="5" t="s">
        <v>27</v>
      </c>
      <c r="D138" s="5" t="s">
        <v>674</v>
      </c>
      <c r="E138" s="5" t="s">
        <v>559</v>
      </c>
      <c r="F138" s="7">
        <v>45152</v>
      </c>
      <c r="G138" s="7">
        <v>45153</v>
      </c>
      <c r="H138" s="5">
        <v>1</v>
      </c>
      <c r="I138" s="5">
        <v>1</v>
      </c>
      <c r="J138" s="5">
        <v>1</v>
      </c>
      <c r="K138" s="5" t="s">
        <v>30</v>
      </c>
      <c r="L138" s="5">
        <v>270.27</v>
      </c>
      <c r="M138" s="5">
        <v>270.27</v>
      </c>
      <c r="N138" s="5" t="s">
        <v>675</v>
      </c>
      <c r="O138" s="5" t="s">
        <v>32</v>
      </c>
      <c r="P138" s="5" t="s">
        <v>33</v>
      </c>
      <c r="Q138" s="5">
        <v>0</v>
      </c>
      <c r="R138" s="8">
        <v>45146</v>
      </c>
      <c r="S138" s="7">
        <v>45156</v>
      </c>
      <c r="T138" s="5" t="s">
        <v>34</v>
      </c>
      <c r="U138" s="5">
        <v>270.27</v>
      </c>
      <c r="V138" s="5">
        <v>0</v>
      </c>
      <c r="W138" s="5">
        <v>0</v>
      </c>
      <c r="X138" s="5" t="s">
        <v>676</v>
      </c>
      <c r="Y138" s="5" t="s">
        <v>677</v>
      </c>
    </row>
    <row r="139" s="5" customFormat="1" spans="1:25">
      <c r="A139" s="5" t="s">
        <v>678</v>
      </c>
      <c r="B139" s="5" t="s">
        <v>26</v>
      </c>
      <c r="C139" s="5" t="s">
        <v>27</v>
      </c>
      <c r="D139" s="5" t="s">
        <v>679</v>
      </c>
      <c r="E139" s="5" t="s">
        <v>640</v>
      </c>
      <c r="F139" s="7">
        <v>45152</v>
      </c>
      <c r="G139" s="7">
        <v>45153</v>
      </c>
      <c r="H139" s="5">
        <v>1</v>
      </c>
      <c r="I139" s="5">
        <v>1</v>
      </c>
      <c r="J139" s="5">
        <v>1</v>
      </c>
      <c r="K139" s="5" t="s">
        <v>30</v>
      </c>
      <c r="L139" s="5">
        <v>624.11</v>
      </c>
      <c r="M139" s="5">
        <v>624.11</v>
      </c>
      <c r="N139" s="5" t="s">
        <v>680</v>
      </c>
      <c r="O139" s="5" t="s">
        <v>32</v>
      </c>
      <c r="P139" s="5" t="s">
        <v>33</v>
      </c>
      <c r="Q139" s="5">
        <v>0</v>
      </c>
      <c r="R139" s="8">
        <v>45146.0000115741</v>
      </c>
      <c r="S139" s="7">
        <v>45156</v>
      </c>
      <c r="T139" s="5" t="s">
        <v>34</v>
      </c>
      <c r="U139" s="5">
        <v>624.11</v>
      </c>
      <c r="V139" s="5">
        <v>0</v>
      </c>
      <c r="W139" s="5">
        <v>0</v>
      </c>
      <c r="X139" s="5" t="s">
        <v>681</v>
      </c>
      <c r="Y139" s="5" t="s">
        <v>36</v>
      </c>
    </row>
    <row r="140" s="5" customFormat="1" spans="1:25">
      <c r="A140" s="5" t="s">
        <v>682</v>
      </c>
      <c r="B140" s="5" t="s">
        <v>26</v>
      </c>
      <c r="C140" s="5" t="s">
        <v>27</v>
      </c>
      <c r="D140" s="5" t="s">
        <v>683</v>
      </c>
      <c r="E140" s="5" t="s">
        <v>116</v>
      </c>
      <c r="F140" s="7">
        <v>45151</v>
      </c>
      <c r="G140" s="7">
        <v>45153</v>
      </c>
      <c r="H140" s="5">
        <v>1</v>
      </c>
      <c r="I140" s="5">
        <v>2</v>
      </c>
      <c r="J140" s="5">
        <v>2</v>
      </c>
      <c r="K140" s="5" t="s">
        <v>30</v>
      </c>
      <c r="L140" s="5">
        <v>1036.77</v>
      </c>
      <c r="M140" s="5">
        <v>1036.77</v>
      </c>
      <c r="N140" s="5" t="s">
        <v>684</v>
      </c>
      <c r="O140" s="5" t="s">
        <v>32</v>
      </c>
      <c r="P140" s="5" t="s">
        <v>33</v>
      </c>
      <c r="Q140" s="5">
        <v>0</v>
      </c>
      <c r="R140" s="8">
        <v>45146</v>
      </c>
      <c r="S140" s="7">
        <v>45156</v>
      </c>
      <c r="T140" s="5" t="s">
        <v>34</v>
      </c>
      <c r="U140" s="5">
        <v>1036.77</v>
      </c>
      <c r="V140" s="5">
        <v>0</v>
      </c>
      <c r="W140" s="5">
        <v>0</v>
      </c>
      <c r="X140" s="5" t="s">
        <v>685</v>
      </c>
      <c r="Y140" s="5" t="s">
        <v>686</v>
      </c>
    </row>
    <row r="141" s="5" customFormat="1" spans="1:25">
      <c r="A141" s="5" t="s">
        <v>687</v>
      </c>
      <c r="B141" s="5" t="s">
        <v>26</v>
      </c>
      <c r="C141" s="5" t="s">
        <v>27</v>
      </c>
      <c r="D141" s="5" t="s">
        <v>688</v>
      </c>
      <c r="E141" s="5" t="s">
        <v>689</v>
      </c>
      <c r="F141" s="7">
        <v>45152</v>
      </c>
      <c r="G141" s="7">
        <v>45153</v>
      </c>
      <c r="H141" s="5">
        <v>1</v>
      </c>
      <c r="I141" s="5">
        <v>1</v>
      </c>
      <c r="J141" s="5">
        <v>1</v>
      </c>
      <c r="K141" s="5" t="s">
        <v>30</v>
      </c>
      <c r="L141" s="5">
        <v>482.18</v>
      </c>
      <c r="M141" s="5">
        <v>482.18</v>
      </c>
      <c r="N141" s="5" t="s">
        <v>690</v>
      </c>
      <c r="O141" s="5" t="s">
        <v>32</v>
      </c>
      <c r="P141" s="5" t="s">
        <v>33</v>
      </c>
      <c r="Q141" s="5">
        <v>0</v>
      </c>
      <c r="R141" s="8">
        <v>45146.0000115741</v>
      </c>
      <c r="S141" s="7">
        <v>45156</v>
      </c>
      <c r="T141" s="5" t="s">
        <v>34</v>
      </c>
      <c r="U141" s="5">
        <v>482.18</v>
      </c>
      <c r="V141" s="5">
        <v>0</v>
      </c>
      <c r="W141" s="5">
        <v>0</v>
      </c>
      <c r="X141" s="5" t="s">
        <v>691</v>
      </c>
      <c r="Y141" s="5" t="s">
        <v>692</v>
      </c>
    </row>
    <row r="142" s="5" customFormat="1" spans="1:25">
      <c r="A142" s="5" t="s">
        <v>693</v>
      </c>
      <c r="B142" s="5" t="s">
        <v>26</v>
      </c>
      <c r="C142" s="5" t="s">
        <v>27</v>
      </c>
      <c r="D142" s="5" t="s">
        <v>694</v>
      </c>
      <c r="E142" s="5" t="s">
        <v>231</v>
      </c>
      <c r="F142" s="7">
        <v>45152</v>
      </c>
      <c r="G142" s="7">
        <v>45153</v>
      </c>
      <c r="H142" s="5">
        <v>1</v>
      </c>
      <c r="I142" s="5">
        <v>1</v>
      </c>
      <c r="J142" s="5">
        <v>1</v>
      </c>
      <c r="K142" s="5" t="s">
        <v>30</v>
      </c>
      <c r="L142" s="5">
        <v>744.1</v>
      </c>
      <c r="M142" s="5">
        <v>744.1</v>
      </c>
      <c r="N142" s="5" t="s">
        <v>695</v>
      </c>
      <c r="O142" s="5" t="s">
        <v>32</v>
      </c>
      <c r="P142" s="5" t="s">
        <v>33</v>
      </c>
      <c r="Q142" s="5">
        <v>0</v>
      </c>
      <c r="R142" s="8">
        <v>45146.0000115741</v>
      </c>
      <c r="S142" s="7">
        <v>45156</v>
      </c>
      <c r="T142" s="5" t="s">
        <v>34</v>
      </c>
      <c r="U142" s="5">
        <v>744.1</v>
      </c>
      <c r="V142" s="5">
        <v>0</v>
      </c>
      <c r="W142" s="5">
        <v>0</v>
      </c>
      <c r="X142" s="5" t="s">
        <v>696</v>
      </c>
      <c r="Y142" s="5" t="s">
        <v>697</v>
      </c>
    </row>
    <row r="143" s="5" customFormat="1" spans="1:25">
      <c r="A143" s="5" t="s">
        <v>698</v>
      </c>
      <c r="B143" s="5" t="s">
        <v>26</v>
      </c>
      <c r="C143" s="5" t="s">
        <v>27</v>
      </c>
      <c r="D143" s="5" t="s">
        <v>699</v>
      </c>
      <c r="E143" s="5" t="s">
        <v>700</v>
      </c>
      <c r="F143" s="7">
        <v>45152</v>
      </c>
      <c r="G143" s="7">
        <v>45153</v>
      </c>
      <c r="H143" s="5">
        <v>1</v>
      </c>
      <c r="I143" s="5">
        <v>1</v>
      </c>
      <c r="J143" s="5">
        <v>1</v>
      </c>
      <c r="K143" s="5" t="s">
        <v>30</v>
      </c>
      <c r="L143" s="5">
        <v>1026.52</v>
      </c>
      <c r="M143" s="5">
        <v>1026.52</v>
      </c>
      <c r="N143" s="5" t="s">
        <v>701</v>
      </c>
      <c r="O143" s="5" t="s">
        <v>32</v>
      </c>
      <c r="P143" s="5" t="s">
        <v>33</v>
      </c>
      <c r="Q143" s="5">
        <v>0</v>
      </c>
      <c r="R143" s="8">
        <v>45147</v>
      </c>
      <c r="S143" s="7">
        <v>45156</v>
      </c>
      <c r="T143" s="5" t="s">
        <v>34</v>
      </c>
      <c r="U143" s="5">
        <v>1026.52</v>
      </c>
      <c r="V143" s="5">
        <v>0</v>
      </c>
      <c r="W143" s="5">
        <v>0</v>
      </c>
      <c r="X143" s="5" t="s">
        <v>702</v>
      </c>
      <c r="Y143" s="5" t="s">
        <v>703</v>
      </c>
    </row>
    <row r="144" s="5" customFormat="1" spans="1:25">
      <c r="A144" s="5" t="s">
        <v>704</v>
      </c>
      <c r="B144" s="5" t="s">
        <v>26</v>
      </c>
      <c r="C144" s="5" t="s">
        <v>27</v>
      </c>
      <c r="D144" s="5" t="s">
        <v>235</v>
      </c>
      <c r="E144" s="5" t="s">
        <v>236</v>
      </c>
      <c r="F144" s="7">
        <v>45149</v>
      </c>
      <c r="G144" s="7">
        <v>45153</v>
      </c>
      <c r="H144" s="5">
        <v>2</v>
      </c>
      <c r="I144" s="5">
        <v>4</v>
      </c>
      <c r="J144" s="5">
        <v>8</v>
      </c>
      <c r="K144" s="5" t="s">
        <v>30</v>
      </c>
      <c r="L144" s="5">
        <v>5102.88</v>
      </c>
      <c r="M144" s="5">
        <v>5102.88</v>
      </c>
      <c r="N144" s="5" t="s">
        <v>705</v>
      </c>
      <c r="O144" s="5" t="s">
        <v>32</v>
      </c>
      <c r="P144" s="5" t="s">
        <v>33</v>
      </c>
      <c r="Q144" s="5">
        <v>0</v>
      </c>
      <c r="R144" s="8">
        <v>45147.0000115741</v>
      </c>
      <c r="S144" s="7">
        <v>45156</v>
      </c>
      <c r="T144" s="5" t="s">
        <v>34</v>
      </c>
      <c r="U144" s="5">
        <v>5102.88</v>
      </c>
      <c r="V144" s="5">
        <v>0</v>
      </c>
      <c r="W144" s="5">
        <v>0</v>
      </c>
      <c r="X144" s="5" t="s">
        <v>706</v>
      </c>
      <c r="Y144" s="5" t="s">
        <v>707</v>
      </c>
    </row>
    <row r="145" s="5" customFormat="1" spans="1:25">
      <c r="A145" s="5" t="s">
        <v>708</v>
      </c>
      <c r="B145" s="5" t="s">
        <v>26</v>
      </c>
      <c r="C145" s="5" t="s">
        <v>27</v>
      </c>
      <c r="D145" s="5" t="s">
        <v>709</v>
      </c>
      <c r="E145" s="5" t="s">
        <v>710</v>
      </c>
      <c r="F145" s="7">
        <v>45150</v>
      </c>
      <c r="G145" s="7">
        <v>45153</v>
      </c>
      <c r="H145" s="5">
        <v>1</v>
      </c>
      <c r="I145" s="5">
        <v>3</v>
      </c>
      <c r="J145" s="5">
        <v>3</v>
      </c>
      <c r="K145" s="5" t="s">
        <v>30</v>
      </c>
      <c r="L145" s="5">
        <v>695.04</v>
      </c>
      <c r="M145" s="5">
        <v>695.04</v>
      </c>
      <c r="N145" s="5" t="s">
        <v>711</v>
      </c>
      <c r="O145" s="5" t="s">
        <v>32</v>
      </c>
      <c r="P145" s="5" t="s">
        <v>33</v>
      </c>
      <c r="Q145" s="5">
        <v>0</v>
      </c>
      <c r="R145" s="8">
        <v>45147.0000115741</v>
      </c>
      <c r="S145" s="7">
        <v>45156</v>
      </c>
      <c r="T145" s="5" t="s">
        <v>34</v>
      </c>
      <c r="U145" s="5">
        <v>695.04</v>
      </c>
      <c r="V145" s="5">
        <v>0</v>
      </c>
      <c r="W145" s="5">
        <v>0</v>
      </c>
      <c r="X145" s="5" t="s">
        <v>712</v>
      </c>
      <c r="Y145" s="5" t="s">
        <v>36</v>
      </c>
    </row>
    <row r="146" s="5" customFormat="1" spans="1:25">
      <c r="A146" s="5" t="s">
        <v>687</v>
      </c>
      <c r="B146" s="5" t="s">
        <v>26</v>
      </c>
      <c r="C146" s="5" t="s">
        <v>37</v>
      </c>
      <c r="D146" s="5" t="s">
        <v>688</v>
      </c>
      <c r="E146" s="5" t="s">
        <v>689</v>
      </c>
      <c r="F146" s="7">
        <v>45152</v>
      </c>
      <c r="G146" s="7">
        <v>45153</v>
      </c>
      <c r="H146" s="5">
        <v>1</v>
      </c>
      <c r="I146" s="5">
        <v>1</v>
      </c>
      <c r="J146" s="5">
        <v>1</v>
      </c>
      <c r="K146" s="5" t="s">
        <v>30</v>
      </c>
      <c r="L146" s="5">
        <v>-482.18</v>
      </c>
      <c r="M146" s="5">
        <v>-482.18</v>
      </c>
      <c r="N146" s="5" t="s">
        <v>690</v>
      </c>
      <c r="O146" s="5" t="s">
        <v>32</v>
      </c>
      <c r="P146" s="5" t="s">
        <v>33</v>
      </c>
      <c r="Q146" s="5">
        <v>0</v>
      </c>
      <c r="R146" s="8">
        <v>45146.0000115741</v>
      </c>
      <c r="S146" s="7">
        <v>45156</v>
      </c>
      <c r="T146" s="5" t="s">
        <v>34</v>
      </c>
      <c r="U146" s="5">
        <v>-482.18</v>
      </c>
      <c r="V146" s="5">
        <v>0</v>
      </c>
      <c r="W146" s="5">
        <v>0</v>
      </c>
      <c r="X146" s="5" t="s">
        <v>691</v>
      </c>
      <c r="Y146" s="5" t="s">
        <v>692</v>
      </c>
    </row>
    <row r="147" s="5" customFormat="1" spans="1:25">
      <c r="A147" s="5" t="s">
        <v>713</v>
      </c>
      <c r="B147" s="5" t="s">
        <v>26</v>
      </c>
      <c r="C147" s="5" t="s">
        <v>27</v>
      </c>
      <c r="D147" s="5" t="s">
        <v>714</v>
      </c>
      <c r="E147" s="5" t="s">
        <v>715</v>
      </c>
      <c r="F147" s="7">
        <v>45150</v>
      </c>
      <c r="G147" s="7">
        <v>45153</v>
      </c>
      <c r="H147" s="5">
        <v>1</v>
      </c>
      <c r="I147" s="5">
        <v>3</v>
      </c>
      <c r="J147" s="5">
        <v>3</v>
      </c>
      <c r="K147" s="5" t="s">
        <v>30</v>
      </c>
      <c r="L147" s="5">
        <v>609.64</v>
      </c>
      <c r="M147" s="5">
        <v>609.64</v>
      </c>
      <c r="N147" s="5" t="s">
        <v>716</v>
      </c>
      <c r="O147" s="5" t="s">
        <v>32</v>
      </c>
      <c r="P147" s="5" t="s">
        <v>33</v>
      </c>
      <c r="Q147" s="5">
        <v>0</v>
      </c>
      <c r="R147" s="8">
        <v>45147.0000115741</v>
      </c>
      <c r="S147" s="7">
        <v>45156</v>
      </c>
      <c r="T147" s="5" t="s">
        <v>34</v>
      </c>
      <c r="U147" s="5">
        <v>609.64</v>
      </c>
      <c r="V147" s="5">
        <v>0</v>
      </c>
      <c r="W147" s="5">
        <v>0</v>
      </c>
      <c r="X147" s="5" t="s">
        <v>717</v>
      </c>
      <c r="Y147" s="5" t="s">
        <v>36</v>
      </c>
    </row>
    <row r="148" s="5" customFormat="1" spans="1:25">
      <c r="A148" s="5" t="s">
        <v>718</v>
      </c>
      <c r="B148" s="5" t="s">
        <v>26</v>
      </c>
      <c r="C148" s="5" t="s">
        <v>27</v>
      </c>
      <c r="D148" s="5" t="s">
        <v>241</v>
      </c>
      <c r="E148" s="5" t="s">
        <v>507</v>
      </c>
      <c r="F148" s="7">
        <v>45152</v>
      </c>
      <c r="G148" s="7">
        <v>45153</v>
      </c>
      <c r="H148" s="5">
        <v>1</v>
      </c>
      <c r="I148" s="5">
        <v>1</v>
      </c>
      <c r="J148" s="5">
        <v>1</v>
      </c>
      <c r="K148" s="5" t="s">
        <v>30</v>
      </c>
      <c r="L148" s="5">
        <v>926.14</v>
      </c>
      <c r="M148" s="5">
        <v>926.14</v>
      </c>
      <c r="N148" s="5" t="s">
        <v>719</v>
      </c>
      <c r="O148" s="5" t="s">
        <v>32</v>
      </c>
      <c r="P148" s="5" t="s">
        <v>33</v>
      </c>
      <c r="Q148" s="5">
        <v>0</v>
      </c>
      <c r="R148" s="8">
        <v>45147</v>
      </c>
      <c r="S148" s="7">
        <v>45156</v>
      </c>
      <c r="T148" s="5" t="s">
        <v>34</v>
      </c>
      <c r="U148" s="5">
        <v>926.14</v>
      </c>
      <c r="V148" s="5">
        <v>0</v>
      </c>
      <c r="W148" s="5">
        <v>0</v>
      </c>
      <c r="X148" s="5" t="s">
        <v>720</v>
      </c>
      <c r="Y148" s="5" t="s">
        <v>721</v>
      </c>
    </row>
    <row r="149" s="5" customFormat="1" spans="1:25">
      <c r="A149" s="5" t="s">
        <v>722</v>
      </c>
      <c r="B149" s="5" t="s">
        <v>26</v>
      </c>
      <c r="C149" s="5" t="s">
        <v>27</v>
      </c>
      <c r="D149" s="5" t="s">
        <v>489</v>
      </c>
      <c r="E149" s="5" t="s">
        <v>490</v>
      </c>
      <c r="F149" s="7">
        <v>45152</v>
      </c>
      <c r="G149" s="7">
        <v>45153</v>
      </c>
      <c r="H149" s="5">
        <v>1</v>
      </c>
      <c r="I149" s="5">
        <v>1</v>
      </c>
      <c r="J149" s="5">
        <v>1</v>
      </c>
      <c r="K149" s="5" t="s">
        <v>30</v>
      </c>
      <c r="L149" s="5">
        <v>440.17</v>
      </c>
      <c r="M149" s="5">
        <v>440.17</v>
      </c>
      <c r="N149" s="5" t="s">
        <v>723</v>
      </c>
      <c r="O149" s="5" t="s">
        <v>32</v>
      </c>
      <c r="P149" s="5" t="s">
        <v>33</v>
      </c>
      <c r="Q149" s="5">
        <v>0</v>
      </c>
      <c r="R149" s="8">
        <v>45134.0000115741</v>
      </c>
      <c r="S149" s="7">
        <v>45156</v>
      </c>
      <c r="T149" s="5" t="s">
        <v>34</v>
      </c>
      <c r="U149" s="5">
        <v>440.17</v>
      </c>
      <c r="V149" s="5">
        <v>0</v>
      </c>
      <c r="W149" s="5">
        <v>0</v>
      </c>
      <c r="X149" s="5" t="s">
        <v>724</v>
      </c>
      <c r="Y149" s="5" t="s">
        <v>493</v>
      </c>
    </row>
    <row r="150" s="5" customFormat="1" spans="1:25">
      <c r="A150" s="5" t="s">
        <v>725</v>
      </c>
      <c r="B150" s="5" t="s">
        <v>26</v>
      </c>
      <c r="C150" s="5" t="s">
        <v>27</v>
      </c>
      <c r="D150" s="5" t="s">
        <v>726</v>
      </c>
      <c r="E150" s="5" t="s">
        <v>428</v>
      </c>
      <c r="F150" s="7">
        <v>45152</v>
      </c>
      <c r="G150" s="7">
        <v>45153</v>
      </c>
      <c r="H150" s="5">
        <v>1</v>
      </c>
      <c r="I150" s="5">
        <v>1</v>
      </c>
      <c r="J150" s="5">
        <v>1</v>
      </c>
      <c r="K150" s="5" t="s">
        <v>30</v>
      </c>
      <c r="L150" s="5">
        <v>1153.32</v>
      </c>
      <c r="M150" s="5">
        <v>1153.32</v>
      </c>
      <c r="N150" s="5" t="s">
        <v>727</v>
      </c>
      <c r="O150" s="5" t="s">
        <v>32</v>
      </c>
      <c r="P150" s="5" t="s">
        <v>33</v>
      </c>
      <c r="Q150" s="5">
        <v>0</v>
      </c>
      <c r="R150" s="8">
        <v>45140.0000115741</v>
      </c>
      <c r="S150" s="7">
        <v>45156</v>
      </c>
      <c r="T150" s="5" t="s">
        <v>34</v>
      </c>
      <c r="U150" s="5">
        <v>1153.32</v>
      </c>
      <c r="V150" s="5">
        <v>0</v>
      </c>
      <c r="W150" s="5">
        <v>0</v>
      </c>
      <c r="X150" s="5" t="s">
        <v>728</v>
      </c>
      <c r="Y150" s="5" t="s">
        <v>729</v>
      </c>
    </row>
    <row r="151" s="5" customFormat="1" spans="1:25">
      <c r="A151" s="5" t="s">
        <v>730</v>
      </c>
      <c r="B151" s="5" t="s">
        <v>26</v>
      </c>
      <c r="C151" s="5" t="s">
        <v>27</v>
      </c>
      <c r="D151" s="5" t="s">
        <v>731</v>
      </c>
      <c r="E151" s="5" t="s">
        <v>428</v>
      </c>
      <c r="F151" s="7">
        <v>45152</v>
      </c>
      <c r="G151" s="7">
        <v>45153</v>
      </c>
      <c r="H151" s="5">
        <v>1</v>
      </c>
      <c r="I151" s="5">
        <v>1</v>
      </c>
      <c r="J151" s="5">
        <v>1</v>
      </c>
      <c r="K151" s="5" t="s">
        <v>30</v>
      </c>
      <c r="L151" s="5">
        <v>1258.61</v>
      </c>
      <c r="M151" s="5">
        <v>1258.61</v>
      </c>
      <c r="N151" s="5" t="s">
        <v>732</v>
      </c>
      <c r="O151" s="5" t="s">
        <v>32</v>
      </c>
      <c r="P151" s="5" t="s">
        <v>33</v>
      </c>
      <c r="Q151" s="5">
        <v>0</v>
      </c>
      <c r="R151" s="8">
        <v>45147.0000115741</v>
      </c>
      <c r="S151" s="7">
        <v>45156</v>
      </c>
      <c r="T151" s="5" t="s">
        <v>34</v>
      </c>
      <c r="U151" s="5">
        <v>1258.61</v>
      </c>
      <c r="V151" s="5">
        <v>0</v>
      </c>
      <c r="W151" s="5">
        <v>0</v>
      </c>
      <c r="X151" s="5" t="s">
        <v>733</v>
      </c>
      <c r="Y151" s="5" t="s">
        <v>734</v>
      </c>
    </row>
    <row r="152" s="5" customFormat="1" spans="1:25">
      <c r="A152" s="5" t="s">
        <v>735</v>
      </c>
      <c r="B152" s="5" t="s">
        <v>26</v>
      </c>
      <c r="C152" s="5" t="s">
        <v>27</v>
      </c>
      <c r="D152" s="5" t="s">
        <v>736</v>
      </c>
      <c r="E152" s="5" t="s">
        <v>737</v>
      </c>
      <c r="F152" s="7">
        <v>45151</v>
      </c>
      <c r="G152" s="7">
        <v>45153</v>
      </c>
      <c r="H152" s="5">
        <v>1</v>
      </c>
      <c r="I152" s="5">
        <v>2</v>
      </c>
      <c r="J152" s="5">
        <v>2</v>
      </c>
      <c r="K152" s="5" t="s">
        <v>30</v>
      </c>
      <c r="L152" s="5">
        <v>2093.23</v>
      </c>
      <c r="M152" s="5">
        <v>2093.23</v>
      </c>
      <c r="N152" s="5" t="s">
        <v>738</v>
      </c>
      <c r="O152" s="5" t="s">
        <v>32</v>
      </c>
      <c r="P152" s="5" t="s">
        <v>33</v>
      </c>
      <c r="Q152" s="5">
        <v>0</v>
      </c>
      <c r="R152" s="8">
        <v>45147.0000115741</v>
      </c>
      <c r="S152" s="7">
        <v>45156</v>
      </c>
      <c r="T152" s="5" t="s">
        <v>34</v>
      </c>
      <c r="U152" s="5">
        <v>2093.23</v>
      </c>
      <c r="V152" s="5">
        <v>0</v>
      </c>
      <c r="W152" s="5">
        <v>0</v>
      </c>
      <c r="X152" s="5" t="s">
        <v>739</v>
      </c>
      <c r="Y152" s="5" t="s">
        <v>740</v>
      </c>
    </row>
    <row r="153" s="5" customFormat="1" spans="1:25">
      <c r="A153" s="5" t="s">
        <v>741</v>
      </c>
      <c r="B153" s="5" t="s">
        <v>26</v>
      </c>
      <c r="C153" s="5" t="s">
        <v>27</v>
      </c>
      <c r="D153" s="5" t="s">
        <v>742</v>
      </c>
      <c r="E153" s="5" t="s">
        <v>743</v>
      </c>
      <c r="F153" s="7">
        <v>45152</v>
      </c>
      <c r="G153" s="7">
        <v>45153</v>
      </c>
      <c r="H153" s="5">
        <v>1</v>
      </c>
      <c r="I153" s="5">
        <v>1</v>
      </c>
      <c r="J153" s="5">
        <v>1</v>
      </c>
      <c r="K153" s="5" t="s">
        <v>30</v>
      </c>
      <c r="L153" s="5">
        <v>281.68</v>
      </c>
      <c r="M153" s="5">
        <v>281.68</v>
      </c>
      <c r="N153" s="5" t="s">
        <v>744</v>
      </c>
      <c r="O153" s="5" t="s">
        <v>32</v>
      </c>
      <c r="P153" s="5" t="s">
        <v>33</v>
      </c>
      <c r="Q153" s="5">
        <v>0</v>
      </c>
      <c r="R153" s="8">
        <v>45147.0000115741</v>
      </c>
      <c r="S153" s="7">
        <v>45156</v>
      </c>
      <c r="T153" s="5" t="s">
        <v>34</v>
      </c>
      <c r="U153" s="5">
        <v>281.68</v>
      </c>
      <c r="V153" s="5">
        <v>0</v>
      </c>
      <c r="W153" s="5">
        <v>0</v>
      </c>
      <c r="X153" s="5" t="s">
        <v>745</v>
      </c>
      <c r="Y153" s="5" t="s">
        <v>746</v>
      </c>
    </row>
    <row r="154" s="5" customFormat="1" spans="1:25">
      <c r="A154" s="5" t="s">
        <v>722</v>
      </c>
      <c r="B154" s="5" t="s">
        <v>26</v>
      </c>
      <c r="C154" s="5" t="s">
        <v>37</v>
      </c>
      <c r="D154" s="5" t="s">
        <v>489</v>
      </c>
      <c r="E154" s="5" t="s">
        <v>490</v>
      </c>
      <c r="F154" s="7">
        <v>45152</v>
      </c>
      <c r="G154" s="7">
        <v>45153</v>
      </c>
      <c r="H154" s="5">
        <v>1</v>
      </c>
      <c r="I154" s="5">
        <v>1</v>
      </c>
      <c r="J154" s="5">
        <v>1</v>
      </c>
      <c r="K154" s="5" t="s">
        <v>30</v>
      </c>
      <c r="L154" s="5">
        <v>-440.17</v>
      </c>
      <c r="M154" s="5">
        <v>-440.17</v>
      </c>
      <c r="N154" s="5" t="s">
        <v>723</v>
      </c>
      <c r="O154" s="5" t="s">
        <v>32</v>
      </c>
      <c r="P154" s="5" t="s">
        <v>33</v>
      </c>
      <c r="Q154" s="5">
        <v>0</v>
      </c>
      <c r="R154" s="8">
        <v>45134.0000115741</v>
      </c>
      <c r="S154" s="7">
        <v>45156</v>
      </c>
      <c r="T154" s="5" t="s">
        <v>34</v>
      </c>
      <c r="U154" s="5">
        <v>-440.17</v>
      </c>
      <c r="V154" s="5">
        <v>0</v>
      </c>
      <c r="W154" s="5">
        <v>0</v>
      </c>
      <c r="X154" s="5" t="s">
        <v>724</v>
      </c>
      <c r="Y154" s="5" t="s">
        <v>493</v>
      </c>
    </row>
    <row r="155" s="5" customFormat="1" spans="1:25">
      <c r="A155" s="5" t="s">
        <v>747</v>
      </c>
      <c r="B155" s="5" t="s">
        <v>26</v>
      </c>
      <c r="C155" s="5" t="s">
        <v>27</v>
      </c>
      <c r="D155" s="5" t="s">
        <v>623</v>
      </c>
      <c r="E155" s="5" t="s">
        <v>106</v>
      </c>
      <c r="F155" s="7">
        <v>45148</v>
      </c>
      <c r="G155" s="7">
        <v>45153</v>
      </c>
      <c r="H155" s="5">
        <v>1</v>
      </c>
      <c r="I155" s="5">
        <v>5</v>
      </c>
      <c r="J155" s="5">
        <v>5</v>
      </c>
      <c r="K155" s="5" t="s">
        <v>30</v>
      </c>
      <c r="L155" s="5">
        <v>8272.88</v>
      </c>
      <c r="M155" s="5">
        <v>8272.88</v>
      </c>
      <c r="N155" s="5" t="s">
        <v>748</v>
      </c>
      <c r="O155" s="5" t="s">
        <v>32</v>
      </c>
      <c r="P155" s="5" t="s">
        <v>33</v>
      </c>
      <c r="Q155" s="5">
        <v>0</v>
      </c>
      <c r="R155" s="8">
        <v>45147</v>
      </c>
      <c r="S155" s="7">
        <v>45156</v>
      </c>
      <c r="T155" s="5" t="s">
        <v>34</v>
      </c>
      <c r="U155" s="5">
        <v>8272.88</v>
      </c>
      <c r="V155" s="5">
        <v>0</v>
      </c>
      <c r="W155" s="5">
        <v>0</v>
      </c>
      <c r="X155" s="5" t="s">
        <v>749</v>
      </c>
      <c r="Y155" s="5" t="s">
        <v>750</v>
      </c>
    </row>
    <row r="156" s="5" customFormat="1" spans="1:25">
      <c r="A156" s="5" t="s">
        <v>751</v>
      </c>
      <c r="B156" s="5" t="s">
        <v>26</v>
      </c>
      <c r="C156" s="5" t="s">
        <v>27</v>
      </c>
      <c r="D156" s="5" t="s">
        <v>752</v>
      </c>
      <c r="E156" s="5" t="s">
        <v>753</v>
      </c>
      <c r="F156" s="7">
        <v>45151</v>
      </c>
      <c r="G156" s="7">
        <v>45153</v>
      </c>
      <c r="H156" s="5">
        <v>1</v>
      </c>
      <c r="I156" s="5">
        <v>2</v>
      </c>
      <c r="J156" s="5">
        <v>2</v>
      </c>
      <c r="K156" s="5" t="s">
        <v>30</v>
      </c>
      <c r="L156" s="5">
        <v>611.6</v>
      </c>
      <c r="M156" s="5">
        <v>611.6</v>
      </c>
      <c r="N156" s="5" t="s">
        <v>754</v>
      </c>
      <c r="O156" s="5" t="s">
        <v>32</v>
      </c>
      <c r="P156" s="5" t="s">
        <v>33</v>
      </c>
      <c r="Q156" s="5">
        <v>0</v>
      </c>
      <c r="R156" s="8">
        <v>45148.0000115741</v>
      </c>
      <c r="S156" s="7">
        <v>45156</v>
      </c>
      <c r="T156" s="5" t="s">
        <v>34</v>
      </c>
      <c r="U156" s="5">
        <v>611.6</v>
      </c>
      <c r="V156" s="5">
        <v>0</v>
      </c>
      <c r="W156" s="5">
        <v>0</v>
      </c>
      <c r="X156" s="5" t="s">
        <v>755</v>
      </c>
      <c r="Y156" s="5" t="s">
        <v>756</v>
      </c>
    </row>
    <row r="157" s="5" customFormat="1" spans="1:25">
      <c r="A157" s="5" t="s">
        <v>757</v>
      </c>
      <c r="B157" s="5" t="s">
        <v>26</v>
      </c>
      <c r="C157" s="5" t="s">
        <v>27</v>
      </c>
      <c r="D157" s="5" t="s">
        <v>758</v>
      </c>
      <c r="E157" s="5" t="s">
        <v>759</v>
      </c>
      <c r="F157" s="7">
        <v>45152</v>
      </c>
      <c r="G157" s="7">
        <v>45153</v>
      </c>
      <c r="H157" s="5">
        <v>1</v>
      </c>
      <c r="I157" s="5">
        <v>1</v>
      </c>
      <c r="J157" s="5">
        <v>1</v>
      </c>
      <c r="K157" s="5" t="s">
        <v>30</v>
      </c>
      <c r="L157" s="5">
        <v>958.2</v>
      </c>
      <c r="M157" s="5">
        <v>958.2</v>
      </c>
      <c r="N157" s="5" t="s">
        <v>760</v>
      </c>
      <c r="O157" s="5" t="s">
        <v>32</v>
      </c>
      <c r="P157" s="5" t="s">
        <v>33</v>
      </c>
      <c r="Q157" s="5">
        <v>0</v>
      </c>
      <c r="R157" s="8">
        <v>45148</v>
      </c>
      <c r="S157" s="7">
        <v>45156</v>
      </c>
      <c r="T157" s="5" t="s">
        <v>34</v>
      </c>
      <c r="U157" s="5">
        <v>958.2</v>
      </c>
      <c r="V157" s="5">
        <v>0</v>
      </c>
      <c r="W157" s="5">
        <v>0</v>
      </c>
      <c r="X157" s="5" t="s">
        <v>761</v>
      </c>
      <c r="Y157" s="5" t="s">
        <v>762</v>
      </c>
    </row>
    <row r="158" s="5" customFormat="1" spans="1:25">
      <c r="A158" s="5" t="s">
        <v>763</v>
      </c>
      <c r="B158" s="5" t="s">
        <v>26</v>
      </c>
      <c r="C158" s="5" t="s">
        <v>27</v>
      </c>
      <c r="D158" s="5" t="s">
        <v>764</v>
      </c>
      <c r="E158" s="5" t="s">
        <v>765</v>
      </c>
      <c r="F158" s="7">
        <v>45151</v>
      </c>
      <c r="G158" s="7">
        <v>45153</v>
      </c>
      <c r="H158" s="5">
        <v>1</v>
      </c>
      <c r="I158" s="5">
        <v>2</v>
      </c>
      <c r="J158" s="5">
        <v>2</v>
      </c>
      <c r="K158" s="5" t="s">
        <v>30</v>
      </c>
      <c r="L158" s="5">
        <v>3647.94</v>
      </c>
      <c r="M158" s="5">
        <v>3647.94</v>
      </c>
      <c r="N158" s="5" t="s">
        <v>766</v>
      </c>
      <c r="O158" s="5" t="s">
        <v>32</v>
      </c>
      <c r="P158" s="5" t="s">
        <v>33</v>
      </c>
      <c r="Q158" s="5">
        <v>0</v>
      </c>
      <c r="R158" s="8">
        <v>45148.0000115741</v>
      </c>
      <c r="S158" s="7">
        <v>45156</v>
      </c>
      <c r="T158" s="5" t="s">
        <v>34</v>
      </c>
      <c r="U158" s="5">
        <v>3647.94</v>
      </c>
      <c r="V158" s="5">
        <v>0</v>
      </c>
      <c r="W158" s="5">
        <v>0</v>
      </c>
      <c r="X158" s="5" t="s">
        <v>767</v>
      </c>
      <c r="Y158" s="5" t="s">
        <v>36</v>
      </c>
    </row>
    <row r="159" s="5" customFormat="1" spans="1:25">
      <c r="A159" s="5" t="s">
        <v>768</v>
      </c>
      <c r="B159" s="5" t="s">
        <v>26</v>
      </c>
      <c r="C159" s="5" t="s">
        <v>27</v>
      </c>
      <c r="D159" s="5" t="s">
        <v>769</v>
      </c>
      <c r="E159" s="5" t="s">
        <v>770</v>
      </c>
      <c r="F159" s="7">
        <v>45152</v>
      </c>
      <c r="G159" s="7">
        <v>45153</v>
      </c>
      <c r="H159" s="5">
        <v>1</v>
      </c>
      <c r="I159" s="5">
        <v>1</v>
      </c>
      <c r="J159" s="5">
        <v>1</v>
      </c>
      <c r="K159" s="5" t="s">
        <v>30</v>
      </c>
      <c r="L159" s="5">
        <v>762.87</v>
      </c>
      <c r="M159" s="5">
        <v>762.87</v>
      </c>
      <c r="N159" s="5" t="s">
        <v>771</v>
      </c>
      <c r="O159" s="5" t="s">
        <v>32</v>
      </c>
      <c r="P159" s="5" t="s">
        <v>33</v>
      </c>
      <c r="Q159" s="5">
        <v>0</v>
      </c>
      <c r="R159" s="8">
        <v>45148</v>
      </c>
      <c r="S159" s="7">
        <v>45156</v>
      </c>
      <c r="T159" s="5" t="s">
        <v>34</v>
      </c>
      <c r="U159" s="5">
        <v>762.87</v>
      </c>
      <c r="V159" s="5">
        <v>0</v>
      </c>
      <c r="W159" s="5">
        <v>0</v>
      </c>
      <c r="X159" s="5" t="s">
        <v>772</v>
      </c>
      <c r="Y159" s="5" t="s">
        <v>773</v>
      </c>
    </row>
    <row r="160" s="5" customFormat="1" spans="1:25">
      <c r="A160" s="5" t="s">
        <v>774</v>
      </c>
      <c r="B160" s="5" t="s">
        <v>26</v>
      </c>
      <c r="C160" s="5" t="s">
        <v>27</v>
      </c>
      <c r="D160" s="5" t="s">
        <v>775</v>
      </c>
      <c r="E160" s="5" t="s">
        <v>389</v>
      </c>
      <c r="F160" s="7">
        <v>45152</v>
      </c>
      <c r="G160" s="7">
        <v>45153</v>
      </c>
      <c r="H160" s="5">
        <v>1</v>
      </c>
      <c r="I160" s="5">
        <v>1</v>
      </c>
      <c r="J160" s="5">
        <v>1</v>
      </c>
      <c r="K160" s="5" t="s">
        <v>30</v>
      </c>
      <c r="L160" s="5">
        <v>1533.02</v>
      </c>
      <c r="M160" s="5">
        <v>1533.02</v>
      </c>
      <c r="N160" s="5" t="s">
        <v>776</v>
      </c>
      <c r="O160" s="5" t="s">
        <v>32</v>
      </c>
      <c r="P160" s="5" t="s">
        <v>33</v>
      </c>
      <c r="Q160" s="5">
        <v>0</v>
      </c>
      <c r="R160" s="8">
        <v>45148</v>
      </c>
      <c r="S160" s="7">
        <v>45156</v>
      </c>
      <c r="T160" s="5" t="s">
        <v>34</v>
      </c>
      <c r="U160" s="5">
        <v>1533.02</v>
      </c>
      <c r="V160" s="5">
        <v>0</v>
      </c>
      <c r="W160" s="5">
        <v>0</v>
      </c>
      <c r="X160" s="5" t="s">
        <v>36</v>
      </c>
      <c r="Y160" s="5" t="s">
        <v>777</v>
      </c>
    </row>
    <row r="161" s="5" customFormat="1" spans="1:25">
      <c r="A161" s="5" t="s">
        <v>778</v>
      </c>
      <c r="B161" s="5" t="s">
        <v>26</v>
      </c>
      <c r="C161" s="5" t="s">
        <v>27</v>
      </c>
      <c r="D161" s="5" t="s">
        <v>779</v>
      </c>
      <c r="E161" s="5" t="s">
        <v>780</v>
      </c>
      <c r="F161" s="7">
        <v>45148</v>
      </c>
      <c r="G161" s="7">
        <v>45153</v>
      </c>
      <c r="H161" s="5">
        <v>1</v>
      </c>
      <c r="I161" s="5">
        <v>5</v>
      </c>
      <c r="J161" s="5">
        <v>5</v>
      </c>
      <c r="K161" s="5" t="s">
        <v>30</v>
      </c>
      <c r="L161" s="5">
        <v>11285.05</v>
      </c>
      <c r="M161" s="5">
        <v>11285.05</v>
      </c>
      <c r="N161" s="5" t="s">
        <v>781</v>
      </c>
      <c r="O161" s="5" t="s">
        <v>32</v>
      </c>
      <c r="P161" s="5" t="s">
        <v>33</v>
      </c>
      <c r="Q161" s="5">
        <v>0</v>
      </c>
      <c r="R161" s="8">
        <v>45148.0000115741</v>
      </c>
      <c r="S161" s="7">
        <v>45156</v>
      </c>
      <c r="T161" s="5" t="s">
        <v>34</v>
      </c>
      <c r="U161" s="5">
        <v>11285.05</v>
      </c>
      <c r="V161" s="5">
        <v>0</v>
      </c>
      <c r="W161" s="5">
        <v>0</v>
      </c>
      <c r="X161" s="5" t="s">
        <v>782</v>
      </c>
      <c r="Y161" s="5" t="s">
        <v>783</v>
      </c>
    </row>
    <row r="162" s="5" customFormat="1" spans="1:25">
      <c r="A162" s="5" t="s">
        <v>784</v>
      </c>
      <c r="B162" s="5" t="s">
        <v>26</v>
      </c>
      <c r="C162" s="5" t="s">
        <v>27</v>
      </c>
      <c r="D162" s="5" t="s">
        <v>779</v>
      </c>
      <c r="E162" s="5" t="s">
        <v>780</v>
      </c>
      <c r="F162" s="7">
        <v>45148</v>
      </c>
      <c r="G162" s="7">
        <v>45153</v>
      </c>
      <c r="H162" s="5">
        <v>1</v>
      </c>
      <c r="I162" s="5">
        <v>5</v>
      </c>
      <c r="J162" s="5">
        <v>5</v>
      </c>
      <c r="K162" s="5" t="s">
        <v>30</v>
      </c>
      <c r="L162" s="5">
        <v>11285.05</v>
      </c>
      <c r="M162" s="5">
        <v>11285.05</v>
      </c>
      <c r="N162" s="5" t="s">
        <v>785</v>
      </c>
      <c r="O162" s="5" t="s">
        <v>32</v>
      </c>
      <c r="P162" s="5" t="s">
        <v>33</v>
      </c>
      <c r="Q162" s="5">
        <v>0</v>
      </c>
      <c r="R162" s="8">
        <v>45148.0000115741</v>
      </c>
      <c r="S162" s="7">
        <v>45156</v>
      </c>
      <c r="T162" s="5" t="s">
        <v>34</v>
      </c>
      <c r="U162" s="5">
        <v>11285.05</v>
      </c>
      <c r="V162" s="5">
        <v>0</v>
      </c>
      <c r="W162" s="5">
        <v>0</v>
      </c>
      <c r="X162" s="5" t="s">
        <v>786</v>
      </c>
      <c r="Y162" s="5" t="s">
        <v>783</v>
      </c>
    </row>
    <row r="163" s="5" customFormat="1" spans="1:25">
      <c r="A163" s="5" t="s">
        <v>787</v>
      </c>
      <c r="B163" s="5" t="s">
        <v>26</v>
      </c>
      <c r="C163" s="5" t="s">
        <v>27</v>
      </c>
      <c r="D163" s="5" t="s">
        <v>788</v>
      </c>
      <c r="E163" s="5" t="s">
        <v>789</v>
      </c>
      <c r="F163" s="7">
        <v>45152</v>
      </c>
      <c r="G163" s="7">
        <v>45153</v>
      </c>
      <c r="H163" s="5">
        <v>1</v>
      </c>
      <c r="I163" s="5">
        <v>1</v>
      </c>
      <c r="J163" s="5">
        <v>1</v>
      </c>
      <c r="K163" s="5" t="s">
        <v>30</v>
      </c>
      <c r="L163" s="5">
        <v>169.99</v>
      </c>
      <c r="M163" s="5">
        <v>169.99</v>
      </c>
      <c r="N163" s="5" t="s">
        <v>790</v>
      </c>
      <c r="O163" s="5" t="s">
        <v>32</v>
      </c>
      <c r="P163" s="5" t="s">
        <v>33</v>
      </c>
      <c r="Q163" s="5">
        <v>0</v>
      </c>
      <c r="R163" s="8">
        <v>45148.0000115741</v>
      </c>
      <c r="S163" s="7">
        <v>45156</v>
      </c>
      <c r="T163" s="5" t="s">
        <v>34</v>
      </c>
      <c r="U163" s="5">
        <v>169.99</v>
      </c>
      <c r="V163" s="5">
        <v>0</v>
      </c>
      <c r="W163" s="5">
        <v>0</v>
      </c>
      <c r="X163" s="5" t="s">
        <v>791</v>
      </c>
      <c r="Y163" s="5" t="s">
        <v>792</v>
      </c>
    </row>
    <row r="164" s="5" customFormat="1" spans="1:25">
      <c r="A164" s="5" t="s">
        <v>793</v>
      </c>
      <c r="B164" s="5" t="s">
        <v>26</v>
      </c>
      <c r="C164" s="5" t="s">
        <v>27</v>
      </c>
      <c r="D164" s="5" t="s">
        <v>794</v>
      </c>
      <c r="E164" s="5" t="s">
        <v>795</v>
      </c>
      <c r="F164" s="7">
        <v>45151</v>
      </c>
      <c r="G164" s="7">
        <v>45153</v>
      </c>
      <c r="H164" s="5">
        <v>1</v>
      </c>
      <c r="I164" s="5">
        <v>2</v>
      </c>
      <c r="J164" s="5">
        <v>2</v>
      </c>
      <c r="K164" s="5" t="s">
        <v>30</v>
      </c>
      <c r="L164" s="5">
        <v>2478.74</v>
      </c>
      <c r="M164" s="5">
        <v>2478.74</v>
      </c>
      <c r="N164" s="5" t="s">
        <v>796</v>
      </c>
      <c r="O164" s="5" t="s">
        <v>32</v>
      </c>
      <c r="P164" s="5" t="s">
        <v>33</v>
      </c>
      <c r="Q164" s="5">
        <v>0</v>
      </c>
      <c r="R164" s="8">
        <v>45148.0000115741</v>
      </c>
      <c r="S164" s="7">
        <v>45156</v>
      </c>
      <c r="T164" s="5" t="s">
        <v>34</v>
      </c>
      <c r="U164" s="5">
        <v>2478.74</v>
      </c>
      <c r="V164" s="5">
        <v>0</v>
      </c>
      <c r="W164" s="5">
        <v>0</v>
      </c>
      <c r="X164" s="5" t="s">
        <v>797</v>
      </c>
      <c r="Y164" s="5" t="s">
        <v>798</v>
      </c>
    </row>
    <row r="165" s="5" customFormat="1" spans="1:25">
      <c r="A165" s="5" t="s">
        <v>667</v>
      </c>
      <c r="B165" s="5" t="s">
        <v>26</v>
      </c>
      <c r="C165" s="5" t="s">
        <v>37</v>
      </c>
      <c r="D165" s="5" t="s">
        <v>668</v>
      </c>
      <c r="E165" s="5" t="s">
        <v>669</v>
      </c>
      <c r="F165" s="7">
        <v>45152</v>
      </c>
      <c r="G165" s="7">
        <v>45153</v>
      </c>
      <c r="H165" s="5">
        <v>1</v>
      </c>
      <c r="I165" s="5">
        <v>1</v>
      </c>
      <c r="J165" s="5">
        <v>1</v>
      </c>
      <c r="K165" s="5" t="s">
        <v>30</v>
      </c>
      <c r="L165" s="5">
        <v>-157.19</v>
      </c>
      <c r="M165" s="5">
        <v>-157.19</v>
      </c>
      <c r="N165" s="5" t="s">
        <v>670</v>
      </c>
      <c r="O165" s="5" t="s">
        <v>32</v>
      </c>
      <c r="P165" s="5" t="s">
        <v>33</v>
      </c>
      <c r="Q165" s="5">
        <v>0</v>
      </c>
      <c r="R165" s="8">
        <v>45131</v>
      </c>
      <c r="S165" s="7">
        <v>45156</v>
      </c>
      <c r="T165" s="5" t="s">
        <v>34</v>
      </c>
      <c r="U165" s="5">
        <v>-157.19</v>
      </c>
      <c r="V165" s="5">
        <v>0</v>
      </c>
      <c r="W165" s="5">
        <v>0</v>
      </c>
      <c r="X165" s="5" t="s">
        <v>671</v>
      </c>
      <c r="Y165" s="5" t="s">
        <v>672</v>
      </c>
    </row>
    <row r="166" s="5" customFormat="1" spans="1:25">
      <c r="A166" s="5" t="s">
        <v>799</v>
      </c>
      <c r="B166" s="5" t="s">
        <v>26</v>
      </c>
      <c r="C166" s="5" t="s">
        <v>27</v>
      </c>
      <c r="D166" s="5" t="s">
        <v>800</v>
      </c>
      <c r="E166" s="5" t="s">
        <v>801</v>
      </c>
      <c r="F166" s="7">
        <v>45152</v>
      </c>
      <c r="G166" s="7">
        <v>45153</v>
      </c>
      <c r="H166" s="5">
        <v>1</v>
      </c>
      <c r="I166" s="5">
        <v>1</v>
      </c>
      <c r="J166" s="5">
        <v>1</v>
      </c>
      <c r="K166" s="5" t="s">
        <v>30</v>
      </c>
      <c r="L166" s="5">
        <v>3204.62</v>
      </c>
      <c r="M166" s="5">
        <v>3204.62</v>
      </c>
      <c r="N166" s="5" t="s">
        <v>802</v>
      </c>
      <c r="O166" s="5" t="s">
        <v>32</v>
      </c>
      <c r="P166" s="5" t="s">
        <v>33</v>
      </c>
      <c r="Q166" s="5">
        <v>0</v>
      </c>
      <c r="R166" s="8">
        <v>45148.0000115741</v>
      </c>
      <c r="S166" s="7">
        <v>45156</v>
      </c>
      <c r="T166" s="5" t="s">
        <v>34</v>
      </c>
      <c r="U166" s="5">
        <v>3204.62</v>
      </c>
      <c r="V166" s="5">
        <v>0</v>
      </c>
      <c r="W166" s="5">
        <v>0</v>
      </c>
      <c r="X166" s="5" t="s">
        <v>803</v>
      </c>
      <c r="Y166" s="5" t="s">
        <v>804</v>
      </c>
    </row>
    <row r="167" s="5" customFormat="1" spans="1:25">
      <c r="A167" s="5" t="s">
        <v>805</v>
      </c>
      <c r="B167" s="5" t="s">
        <v>26</v>
      </c>
      <c r="C167" s="5" t="s">
        <v>27</v>
      </c>
      <c r="D167" s="5" t="s">
        <v>806</v>
      </c>
      <c r="E167" s="5" t="s">
        <v>807</v>
      </c>
      <c r="F167" s="7">
        <v>45148</v>
      </c>
      <c r="G167" s="7">
        <v>45153</v>
      </c>
      <c r="H167" s="5">
        <v>1</v>
      </c>
      <c r="I167" s="5">
        <v>5</v>
      </c>
      <c r="J167" s="5">
        <v>5</v>
      </c>
      <c r="K167" s="5" t="s">
        <v>30</v>
      </c>
      <c r="L167" s="5">
        <v>344</v>
      </c>
      <c r="M167" s="5">
        <v>344</v>
      </c>
      <c r="N167" s="5" t="s">
        <v>808</v>
      </c>
      <c r="O167" s="5" t="s">
        <v>32</v>
      </c>
      <c r="P167" s="5" t="s">
        <v>33</v>
      </c>
      <c r="Q167" s="5">
        <v>0</v>
      </c>
      <c r="R167" s="8">
        <v>45148</v>
      </c>
      <c r="S167" s="7">
        <v>45156</v>
      </c>
      <c r="T167" s="5" t="s">
        <v>34</v>
      </c>
      <c r="U167" s="5">
        <v>344</v>
      </c>
      <c r="V167" s="5">
        <v>0</v>
      </c>
      <c r="W167" s="5">
        <v>0</v>
      </c>
      <c r="X167" s="5" t="s">
        <v>809</v>
      </c>
      <c r="Y167" s="5" t="s">
        <v>810</v>
      </c>
    </row>
    <row r="168" s="5" customFormat="1" spans="1:25">
      <c r="A168" s="5" t="s">
        <v>811</v>
      </c>
      <c r="B168" s="5" t="s">
        <v>26</v>
      </c>
      <c r="C168" s="5" t="s">
        <v>27</v>
      </c>
      <c r="D168" s="5" t="s">
        <v>812</v>
      </c>
      <c r="E168" s="5" t="s">
        <v>813</v>
      </c>
      <c r="F168" s="7">
        <v>45152</v>
      </c>
      <c r="G168" s="7">
        <v>45153</v>
      </c>
      <c r="H168" s="5">
        <v>1</v>
      </c>
      <c r="I168" s="5">
        <v>1</v>
      </c>
      <c r="J168" s="5">
        <v>1</v>
      </c>
      <c r="K168" s="5" t="s">
        <v>30</v>
      </c>
      <c r="L168" s="5">
        <v>212.4</v>
      </c>
      <c r="M168" s="5">
        <v>212.4</v>
      </c>
      <c r="N168" s="5" t="s">
        <v>814</v>
      </c>
      <c r="O168" s="5" t="s">
        <v>32</v>
      </c>
      <c r="P168" s="5" t="s">
        <v>33</v>
      </c>
      <c r="Q168" s="5">
        <v>0</v>
      </c>
      <c r="R168" s="8">
        <v>45148</v>
      </c>
      <c r="S168" s="7">
        <v>45156</v>
      </c>
      <c r="T168" s="5" t="s">
        <v>34</v>
      </c>
      <c r="U168" s="5">
        <v>212.4</v>
      </c>
      <c r="V168" s="5">
        <v>0</v>
      </c>
      <c r="W168" s="5">
        <v>0</v>
      </c>
      <c r="X168" s="5" t="s">
        <v>815</v>
      </c>
      <c r="Y168" s="5" t="s">
        <v>816</v>
      </c>
    </row>
    <row r="169" s="5" customFormat="1" spans="1:25">
      <c r="A169" s="5" t="s">
        <v>817</v>
      </c>
      <c r="B169" s="5" t="s">
        <v>26</v>
      </c>
      <c r="C169" s="5" t="s">
        <v>27</v>
      </c>
      <c r="D169" s="5" t="s">
        <v>806</v>
      </c>
      <c r="E169" s="5" t="s">
        <v>507</v>
      </c>
      <c r="F169" s="7">
        <v>45152</v>
      </c>
      <c r="G169" s="7">
        <v>45153</v>
      </c>
      <c r="H169" s="5">
        <v>1</v>
      </c>
      <c r="I169" s="5">
        <v>1</v>
      </c>
      <c r="J169" s="5">
        <v>1</v>
      </c>
      <c r="K169" s="5" t="s">
        <v>30</v>
      </c>
      <c r="L169" s="5">
        <v>58.51</v>
      </c>
      <c r="M169" s="5">
        <v>58.51</v>
      </c>
      <c r="N169" s="5" t="s">
        <v>818</v>
      </c>
      <c r="O169" s="5" t="s">
        <v>32</v>
      </c>
      <c r="P169" s="5" t="s">
        <v>33</v>
      </c>
      <c r="Q169" s="5">
        <v>0</v>
      </c>
      <c r="R169" s="8">
        <v>45148.0000115741</v>
      </c>
      <c r="S169" s="7">
        <v>45156</v>
      </c>
      <c r="T169" s="5" t="s">
        <v>34</v>
      </c>
      <c r="U169" s="5">
        <v>58.51</v>
      </c>
      <c r="V169" s="5">
        <v>0</v>
      </c>
      <c r="W169" s="5">
        <v>0</v>
      </c>
      <c r="X169" s="5" t="s">
        <v>819</v>
      </c>
      <c r="Y169" s="5" t="s">
        <v>820</v>
      </c>
    </row>
    <row r="170" s="5" customFormat="1" spans="1:25">
      <c r="A170" s="5" t="s">
        <v>821</v>
      </c>
      <c r="B170" s="5" t="s">
        <v>26</v>
      </c>
      <c r="C170" s="5" t="s">
        <v>27</v>
      </c>
      <c r="D170" s="5" t="s">
        <v>822</v>
      </c>
      <c r="E170" s="5" t="s">
        <v>823</v>
      </c>
      <c r="F170" s="7">
        <v>45149</v>
      </c>
      <c r="G170" s="7">
        <v>45153</v>
      </c>
      <c r="H170" s="5">
        <v>1</v>
      </c>
      <c r="I170" s="5">
        <v>4</v>
      </c>
      <c r="J170" s="5">
        <v>4</v>
      </c>
      <c r="K170" s="5" t="s">
        <v>30</v>
      </c>
      <c r="L170" s="5">
        <v>462.48</v>
      </c>
      <c r="M170" s="5">
        <v>462.48</v>
      </c>
      <c r="N170" s="5" t="s">
        <v>824</v>
      </c>
      <c r="O170" s="5" t="s">
        <v>32</v>
      </c>
      <c r="P170" s="5" t="s">
        <v>33</v>
      </c>
      <c r="Q170" s="5">
        <v>0</v>
      </c>
      <c r="R170" s="8">
        <v>45148.0000115741</v>
      </c>
      <c r="S170" s="7">
        <v>45156</v>
      </c>
      <c r="T170" s="5" t="s">
        <v>34</v>
      </c>
      <c r="U170" s="5">
        <v>462.48</v>
      </c>
      <c r="V170" s="5">
        <v>0</v>
      </c>
      <c r="W170" s="5">
        <v>0</v>
      </c>
      <c r="X170" s="5" t="s">
        <v>825</v>
      </c>
      <c r="Y170" s="5" t="s">
        <v>36</v>
      </c>
    </row>
    <row r="171" s="5" customFormat="1" spans="1:25">
      <c r="A171" s="5" t="s">
        <v>826</v>
      </c>
      <c r="B171" s="5" t="s">
        <v>26</v>
      </c>
      <c r="C171" s="5" t="s">
        <v>27</v>
      </c>
      <c r="D171" s="5" t="s">
        <v>827</v>
      </c>
      <c r="E171" s="5" t="s">
        <v>100</v>
      </c>
      <c r="F171" s="7">
        <v>45152</v>
      </c>
      <c r="G171" s="7">
        <v>45153</v>
      </c>
      <c r="H171" s="5">
        <v>1</v>
      </c>
      <c r="I171" s="5">
        <v>1</v>
      </c>
      <c r="J171" s="5">
        <v>1</v>
      </c>
      <c r="K171" s="5" t="s">
        <v>30</v>
      </c>
      <c r="L171" s="5">
        <v>1050.7</v>
      </c>
      <c r="M171" s="5">
        <v>1050.7</v>
      </c>
      <c r="N171" s="5" t="s">
        <v>828</v>
      </c>
      <c r="O171" s="5" t="s">
        <v>32</v>
      </c>
      <c r="P171" s="5" t="s">
        <v>33</v>
      </c>
      <c r="Q171" s="5">
        <v>0</v>
      </c>
      <c r="R171" s="8">
        <v>45148</v>
      </c>
      <c r="S171" s="7">
        <v>45156</v>
      </c>
      <c r="T171" s="5" t="s">
        <v>34</v>
      </c>
      <c r="U171" s="5">
        <v>1050.7</v>
      </c>
      <c r="V171" s="5">
        <v>0</v>
      </c>
      <c r="W171" s="5">
        <v>0</v>
      </c>
      <c r="X171" s="5" t="s">
        <v>829</v>
      </c>
      <c r="Y171" s="5" t="s">
        <v>830</v>
      </c>
    </row>
    <row r="172" s="5" customFormat="1" spans="1:25">
      <c r="A172" s="5" t="s">
        <v>831</v>
      </c>
      <c r="B172" s="5" t="s">
        <v>26</v>
      </c>
      <c r="C172" s="5" t="s">
        <v>27</v>
      </c>
      <c r="D172" s="5" t="s">
        <v>832</v>
      </c>
      <c r="E172" s="5" t="s">
        <v>833</v>
      </c>
      <c r="F172" s="7">
        <v>45152</v>
      </c>
      <c r="G172" s="7">
        <v>45153</v>
      </c>
      <c r="H172" s="5">
        <v>1</v>
      </c>
      <c r="I172" s="5">
        <v>1</v>
      </c>
      <c r="J172" s="5">
        <v>1</v>
      </c>
      <c r="K172" s="5" t="s">
        <v>30</v>
      </c>
      <c r="L172" s="5">
        <v>510.67</v>
      </c>
      <c r="M172" s="5">
        <v>510.67</v>
      </c>
      <c r="N172" s="5" t="s">
        <v>834</v>
      </c>
      <c r="O172" s="5" t="s">
        <v>32</v>
      </c>
      <c r="P172" s="5" t="s">
        <v>33</v>
      </c>
      <c r="Q172" s="5">
        <v>0</v>
      </c>
      <c r="R172" s="8">
        <v>45149.0000115741</v>
      </c>
      <c r="S172" s="7">
        <v>45156</v>
      </c>
      <c r="T172" s="5" t="s">
        <v>34</v>
      </c>
      <c r="U172" s="5">
        <v>510.67</v>
      </c>
      <c r="V172" s="5">
        <v>0</v>
      </c>
      <c r="W172" s="5">
        <v>0</v>
      </c>
      <c r="X172" s="5" t="s">
        <v>835</v>
      </c>
      <c r="Y172" s="5" t="s">
        <v>36</v>
      </c>
    </row>
    <row r="173" s="5" customFormat="1" spans="1:25">
      <c r="A173" s="5" t="s">
        <v>836</v>
      </c>
      <c r="B173" s="5" t="s">
        <v>26</v>
      </c>
      <c r="C173" s="5" t="s">
        <v>27</v>
      </c>
      <c r="D173" s="5" t="s">
        <v>827</v>
      </c>
      <c r="E173" s="5" t="s">
        <v>100</v>
      </c>
      <c r="F173" s="7">
        <v>45152</v>
      </c>
      <c r="G173" s="7">
        <v>45153</v>
      </c>
      <c r="H173" s="5">
        <v>1</v>
      </c>
      <c r="I173" s="5">
        <v>1</v>
      </c>
      <c r="J173" s="5">
        <v>1</v>
      </c>
      <c r="K173" s="5" t="s">
        <v>30</v>
      </c>
      <c r="L173" s="5">
        <v>1050.39</v>
      </c>
      <c r="M173" s="5">
        <v>1050.39</v>
      </c>
      <c r="N173" s="5" t="s">
        <v>837</v>
      </c>
      <c r="O173" s="5" t="s">
        <v>32</v>
      </c>
      <c r="P173" s="5" t="s">
        <v>33</v>
      </c>
      <c r="Q173" s="5">
        <v>0</v>
      </c>
      <c r="R173" s="8">
        <v>45149</v>
      </c>
      <c r="S173" s="7">
        <v>45156</v>
      </c>
      <c r="T173" s="5" t="s">
        <v>34</v>
      </c>
      <c r="U173" s="5">
        <v>1050.39</v>
      </c>
      <c r="V173" s="5">
        <v>0</v>
      </c>
      <c r="W173" s="5">
        <v>0</v>
      </c>
      <c r="X173" s="5" t="s">
        <v>838</v>
      </c>
      <c r="Y173" s="5" t="s">
        <v>839</v>
      </c>
    </row>
    <row r="174" s="5" customFormat="1" spans="1:25">
      <c r="A174" s="5" t="s">
        <v>840</v>
      </c>
      <c r="B174" s="5" t="s">
        <v>26</v>
      </c>
      <c r="C174" s="5" t="s">
        <v>27</v>
      </c>
      <c r="D174" s="5" t="s">
        <v>841</v>
      </c>
      <c r="E174" s="5" t="s">
        <v>842</v>
      </c>
      <c r="F174" s="7">
        <v>45152</v>
      </c>
      <c r="G174" s="7">
        <v>45153</v>
      </c>
      <c r="H174" s="5">
        <v>1</v>
      </c>
      <c r="I174" s="5">
        <v>1</v>
      </c>
      <c r="J174" s="5">
        <v>1</v>
      </c>
      <c r="K174" s="5" t="s">
        <v>30</v>
      </c>
      <c r="L174" s="5">
        <v>484.45</v>
      </c>
      <c r="M174" s="5">
        <v>484.45</v>
      </c>
      <c r="N174" s="5" t="s">
        <v>843</v>
      </c>
      <c r="O174" s="5" t="s">
        <v>32</v>
      </c>
      <c r="P174" s="5" t="s">
        <v>33</v>
      </c>
      <c r="Q174" s="5">
        <v>0</v>
      </c>
      <c r="R174" s="8">
        <v>45149.0000115741</v>
      </c>
      <c r="S174" s="7">
        <v>45156</v>
      </c>
      <c r="T174" s="5" t="s">
        <v>34</v>
      </c>
      <c r="U174" s="5">
        <v>484.45</v>
      </c>
      <c r="V174" s="5">
        <v>0</v>
      </c>
      <c r="W174" s="5">
        <v>0</v>
      </c>
      <c r="X174" s="5" t="s">
        <v>844</v>
      </c>
      <c r="Y174" s="5" t="s">
        <v>845</v>
      </c>
    </row>
    <row r="175" s="5" customFormat="1" spans="1:25">
      <c r="A175" s="5" t="s">
        <v>846</v>
      </c>
      <c r="B175" s="5" t="s">
        <v>26</v>
      </c>
      <c r="C175" s="5" t="s">
        <v>27</v>
      </c>
      <c r="D175" s="5" t="s">
        <v>847</v>
      </c>
      <c r="E175" s="5" t="s">
        <v>848</v>
      </c>
      <c r="F175" s="7">
        <v>45152</v>
      </c>
      <c r="G175" s="7">
        <v>45153</v>
      </c>
      <c r="H175" s="5">
        <v>1</v>
      </c>
      <c r="I175" s="5">
        <v>1</v>
      </c>
      <c r="J175" s="5">
        <v>1</v>
      </c>
      <c r="K175" s="5" t="s">
        <v>30</v>
      </c>
      <c r="L175" s="5">
        <v>3598.81</v>
      </c>
      <c r="M175" s="5">
        <v>3598.81</v>
      </c>
      <c r="N175" s="5" t="s">
        <v>849</v>
      </c>
      <c r="O175" s="5" t="s">
        <v>32</v>
      </c>
      <c r="P175" s="5" t="s">
        <v>33</v>
      </c>
      <c r="Q175" s="5">
        <v>0</v>
      </c>
      <c r="R175" s="8">
        <v>45149.0000115741</v>
      </c>
      <c r="S175" s="7">
        <v>45156</v>
      </c>
      <c r="T175" s="5" t="s">
        <v>34</v>
      </c>
      <c r="U175" s="5">
        <v>3598.81</v>
      </c>
      <c r="V175" s="5">
        <v>0</v>
      </c>
      <c r="W175" s="5">
        <v>0</v>
      </c>
      <c r="X175" s="5" t="s">
        <v>850</v>
      </c>
      <c r="Y175" s="5" t="s">
        <v>851</v>
      </c>
    </row>
    <row r="176" s="5" customFormat="1" spans="1:25">
      <c r="A176" s="5" t="s">
        <v>852</v>
      </c>
      <c r="B176" s="5" t="s">
        <v>26</v>
      </c>
      <c r="C176" s="5" t="s">
        <v>27</v>
      </c>
      <c r="D176" s="5" t="s">
        <v>853</v>
      </c>
      <c r="E176" s="5" t="s">
        <v>854</v>
      </c>
      <c r="F176" s="7">
        <v>45149</v>
      </c>
      <c r="G176" s="7">
        <v>45153</v>
      </c>
      <c r="H176" s="5">
        <v>1</v>
      </c>
      <c r="I176" s="5">
        <v>4</v>
      </c>
      <c r="J176" s="5">
        <v>4</v>
      </c>
      <c r="K176" s="5" t="s">
        <v>30</v>
      </c>
      <c r="L176" s="5">
        <v>782.94</v>
      </c>
      <c r="M176" s="5">
        <v>782.94</v>
      </c>
      <c r="N176" s="5" t="s">
        <v>855</v>
      </c>
      <c r="O176" s="5" t="s">
        <v>32</v>
      </c>
      <c r="P176" s="5" t="s">
        <v>33</v>
      </c>
      <c r="Q176" s="5">
        <v>0</v>
      </c>
      <c r="R176" s="8">
        <v>45149</v>
      </c>
      <c r="S176" s="7">
        <v>45156</v>
      </c>
      <c r="T176" s="5" t="s">
        <v>34</v>
      </c>
      <c r="U176" s="5">
        <v>782.94</v>
      </c>
      <c r="V176" s="5">
        <v>0</v>
      </c>
      <c r="W176" s="5">
        <v>0</v>
      </c>
      <c r="X176" s="5" t="s">
        <v>856</v>
      </c>
      <c r="Y176" s="5" t="s">
        <v>857</v>
      </c>
    </row>
    <row r="177" s="5" customFormat="1" spans="1:25">
      <c r="A177" s="5" t="s">
        <v>858</v>
      </c>
      <c r="B177" s="5" t="s">
        <v>26</v>
      </c>
      <c r="C177" s="5" t="s">
        <v>27</v>
      </c>
      <c r="D177" s="5" t="s">
        <v>859</v>
      </c>
      <c r="E177" s="5" t="s">
        <v>860</v>
      </c>
      <c r="F177" s="7">
        <v>45152</v>
      </c>
      <c r="G177" s="7">
        <v>45153</v>
      </c>
      <c r="H177" s="5">
        <v>1</v>
      </c>
      <c r="I177" s="5">
        <v>1</v>
      </c>
      <c r="J177" s="5">
        <v>1</v>
      </c>
      <c r="K177" s="5" t="s">
        <v>30</v>
      </c>
      <c r="L177" s="5">
        <v>524.04</v>
      </c>
      <c r="M177" s="5">
        <v>524.04</v>
      </c>
      <c r="N177" s="5" t="s">
        <v>861</v>
      </c>
      <c r="O177" s="5" t="s">
        <v>32</v>
      </c>
      <c r="P177" s="5" t="s">
        <v>33</v>
      </c>
      <c r="Q177" s="5">
        <v>0</v>
      </c>
      <c r="R177" s="8">
        <v>45149.0000115741</v>
      </c>
      <c r="S177" s="7">
        <v>45156</v>
      </c>
      <c r="T177" s="5" t="s">
        <v>34</v>
      </c>
      <c r="U177" s="5">
        <v>524.04</v>
      </c>
      <c r="V177" s="5">
        <v>0</v>
      </c>
      <c r="W177" s="5">
        <v>0</v>
      </c>
      <c r="X177" s="5" t="s">
        <v>862</v>
      </c>
      <c r="Y177" s="5" t="s">
        <v>863</v>
      </c>
    </row>
    <row r="178" s="5" customFormat="1" spans="1:25">
      <c r="A178" s="5" t="s">
        <v>864</v>
      </c>
      <c r="B178" s="5" t="s">
        <v>26</v>
      </c>
      <c r="C178" s="5" t="s">
        <v>27</v>
      </c>
      <c r="D178" s="5" t="s">
        <v>865</v>
      </c>
      <c r="E178" s="5" t="s">
        <v>100</v>
      </c>
      <c r="F178" s="7">
        <v>45150</v>
      </c>
      <c r="G178" s="7">
        <v>45153</v>
      </c>
      <c r="H178" s="5">
        <v>1</v>
      </c>
      <c r="I178" s="5">
        <v>3</v>
      </c>
      <c r="J178" s="5">
        <v>3</v>
      </c>
      <c r="K178" s="5" t="s">
        <v>30</v>
      </c>
      <c r="L178" s="5">
        <v>1784.49</v>
      </c>
      <c r="M178" s="5">
        <v>1784.49</v>
      </c>
      <c r="N178" s="5" t="s">
        <v>866</v>
      </c>
      <c r="O178" s="5" t="s">
        <v>32</v>
      </c>
      <c r="P178" s="5" t="s">
        <v>33</v>
      </c>
      <c r="Q178" s="5">
        <v>0</v>
      </c>
      <c r="R178" s="8">
        <v>45149.0000115741</v>
      </c>
      <c r="S178" s="7">
        <v>45156</v>
      </c>
      <c r="T178" s="5" t="s">
        <v>34</v>
      </c>
      <c r="U178" s="5">
        <v>1784.49</v>
      </c>
      <c r="V178" s="5">
        <v>0</v>
      </c>
      <c r="W178" s="5">
        <v>0</v>
      </c>
      <c r="X178" s="5" t="s">
        <v>867</v>
      </c>
      <c r="Y178" s="5" t="s">
        <v>36</v>
      </c>
    </row>
    <row r="179" s="5" customFormat="1" spans="1:25">
      <c r="A179" s="5" t="s">
        <v>38</v>
      </c>
      <c r="B179" s="5" t="s">
        <v>26</v>
      </c>
      <c r="C179" s="5" t="s">
        <v>37</v>
      </c>
      <c r="D179" s="5" t="s">
        <v>39</v>
      </c>
      <c r="E179" s="5" t="s">
        <v>40</v>
      </c>
      <c r="F179" s="7">
        <v>45152</v>
      </c>
      <c r="G179" s="7">
        <v>45153</v>
      </c>
      <c r="H179" s="5">
        <v>1</v>
      </c>
      <c r="I179" s="5">
        <v>1</v>
      </c>
      <c r="J179" s="5">
        <v>1</v>
      </c>
      <c r="K179" s="5" t="s">
        <v>30</v>
      </c>
      <c r="L179" s="5">
        <v>-707.87</v>
      </c>
      <c r="M179" s="5">
        <v>-707.87</v>
      </c>
      <c r="N179" s="5" t="s">
        <v>41</v>
      </c>
      <c r="O179" s="5" t="s">
        <v>32</v>
      </c>
      <c r="P179" s="5" t="s">
        <v>33</v>
      </c>
      <c r="Q179" s="5">
        <v>0</v>
      </c>
      <c r="R179" s="8">
        <v>45098.0000115741</v>
      </c>
      <c r="S179" s="7">
        <v>45156</v>
      </c>
      <c r="T179" s="5" t="s">
        <v>34</v>
      </c>
      <c r="U179" s="5">
        <v>-707.87</v>
      </c>
      <c r="V179" s="5">
        <v>0</v>
      </c>
      <c r="W179" s="5">
        <v>0</v>
      </c>
      <c r="X179" s="5" t="s">
        <v>42</v>
      </c>
      <c r="Y179" s="5" t="s">
        <v>36</v>
      </c>
    </row>
    <row r="180" s="5" customFormat="1" spans="1:25">
      <c r="A180" s="5" t="s">
        <v>868</v>
      </c>
      <c r="B180" s="5" t="s">
        <v>26</v>
      </c>
      <c r="C180" s="5" t="s">
        <v>27</v>
      </c>
      <c r="D180" s="5" t="s">
        <v>869</v>
      </c>
      <c r="E180" s="5" t="s">
        <v>870</v>
      </c>
      <c r="F180" s="7">
        <v>45152</v>
      </c>
      <c r="G180" s="7">
        <v>45153</v>
      </c>
      <c r="H180" s="5">
        <v>1</v>
      </c>
      <c r="I180" s="5">
        <v>1</v>
      </c>
      <c r="J180" s="5">
        <v>1</v>
      </c>
      <c r="K180" s="5" t="s">
        <v>30</v>
      </c>
      <c r="L180" s="5">
        <v>1293.33</v>
      </c>
      <c r="M180" s="5">
        <v>1293.33</v>
      </c>
      <c r="N180" s="5" t="s">
        <v>871</v>
      </c>
      <c r="O180" s="5" t="s">
        <v>32</v>
      </c>
      <c r="P180" s="5" t="s">
        <v>33</v>
      </c>
      <c r="Q180" s="5">
        <v>0</v>
      </c>
      <c r="R180" s="8">
        <v>45149</v>
      </c>
      <c r="S180" s="7">
        <v>45156</v>
      </c>
      <c r="T180" s="5" t="s">
        <v>34</v>
      </c>
      <c r="U180" s="5">
        <v>1293.33</v>
      </c>
      <c r="V180" s="5">
        <v>0</v>
      </c>
      <c r="W180" s="5">
        <v>0</v>
      </c>
      <c r="X180" s="5" t="s">
        <v>872</v>
      </c>
      <c r="Y180" s="5" t="s">
        <v>873</v>
      </c>
    </row>
    <row r="181" s="5" customFormat="1" spans="1:25">
      <c r="A181" s="5" t="s">
        <v>874</v>
      </c>
      <c r="B181" s="5" t="s">
        <v>26</v>
      </c>
      <c r="C181" s="5" t="s">
        <v>27</v>
      </c>
      <c r="D181" s="5" t="s">
        <v>875</v>
      </c>
      <c r="E181" s="5" t="s">
        <v>876</v>
      </c>
      <c r="F181" s="7">
        <v>45151</v>
      </c>
      <c r="G181" s="7">
        <v>45153</v>
      </c>
      <c r="H181" s="5">
        <v>1</v>
      </c>
      <c r="I181" s="5">
        <v>2</v>
      </c>
      <c r="J181" s="5">
        <v>2</v>
      </c>
      <c r="K181" s="5" t="s">
        <v>30</v>
      </c>
      <c r="L181" s="5">
        <v>545.84</v>
      </c>
      <c r="M181" s="5">
        <v>545.84</v>
      </c>
      <c r="N181" s="5" t="s">
        <v>877</v>
      </c>
      <c r="O181" s="5" t="s">
        <v>32</v>
      </c>
      <c r="P181" s="5" t="s">
        <v>33</v>
      </c>
      <c r="Q181" s="5">
        <v>0</v>
      </c>
      <c r="R181" s="8">
        <v>45149.0000115741</v>
      </c>
      <c r="S181" s="7">
        <v>45156</v>
      </c>
      <c r="T181" s="5" t="s">
        <v>34</v>
      </c>
      <c r="U181" s="5">
        <v>545.84</v>
      </c>
      <c r="V181" s="5">
        <v>0</v>
      </c>
      <c r="W181" s="5">
        <v>0</v>
      </c>
      <c r="X181" s="5" t="s">
        <v>878</v>
      </c>
      <c r="Y181" s="5" t="s">
        <v>36</v>
      </c>
    </row>
    <row r="182" s="5" customFormat="1" spans="1:25">
      <c r="A182" s="5" t="s">
        <v>879</v>
      </c>
      <c r="B182" s="5" t="s">
        <v>26</v>
      </c>
      <c r="C182" s="5" t="s">
        <v>27</v>
      </c>
      <c r="D182" s="5" t="s">
        <v>880</v>
      </c>
      <c r="E182" s="5" t="s">
        <v>881</v>
      </c>
      <c r="F182" s="7">
        <v>45152</v>
      </c>
      <c r="G182" s="7">
        <v>45153</v>
      </c>
      <c r="H182" s="5">
        <v>1</v>
      </c>
      <c r="I182" s="5">
        <v>1</v>
      </c>
      <c r="J182" s="5">
        <v>1</v>
      </c>
      <c r="K182" s="5" t="s">
        <v>30</v>
      </c>
      <c r="L182" s="5">
        <v>659.73</v>
      </c>
      <c r="M182" s="5">
        <v>659.73</v>
      </c>
      <c r="N182" s="5" t="s">
        <v>882</v>
      </c>
      <c r="O182" s="5" t="s">
        <v>32</v>
      </c>
      <c r="P182" s="5" t="s">
        <v>33</v>
      </c>
      <c r="Q182" s="5">
        <v>0</v>
      </c>
      <c r="R182" s="8">
        <v>45149.0000115741</v>
      </c>
      <c r="S182" s="7">
        <v>45156</v>
      </c>
      <c r="T182" s="5" t="s">
        <v>34</v>
      </c>
      <c r="U182" s="5">
        <v>659.73</v>
      </c>
      <c r="V182" s="5">
        <v>0</v>
      </c>
      <c r="W182" s="5">
        <v>0</v>
      </c>
      <c r="X182" s="5" t="s">
        <v>883</v>
      </c>
      <c r="Y182" s="5" t="s">
        <v>884</v>
      </c>
    </row>
    <row r="183" s="5" customFormat="1" spans="1:25">
      <c r="A183" s="5" t="s">
        <v>885</v>
      </c>
      <c r="B183" s="5" t="s">
        <v>26</v>
      </c>
      <c r="C183" s="5" t="s">
        <v>27</v>
      </c>
      <c r="D183" s="5" t="s">
        <v>886</v>
      </c>
      <c r="E183" s="5" t="s">
        <v>887</v>
      </c>
      <c r="F183" s="7">
        <v>45152</v>
      </c>
      <c r="G183" s="7">
        <v>45153</v>
      </c>
      <c r="H183" s="5">
        <v>1</v>
      </c>
      <c r="I183" s="5">
        <v>1</v>
      </c>
      <c r="J183" s="5">
        <v>1</v>
      </c>
      <c r="K183" s="5" t="s">
        <v>30</v>
      </c>
      <c r="L183" s="5">
        <v>656.1</v>
      </c>
      <c r="M183" s="5">
        <v>656.1</v>
      </c>
      <c r="N183" s="5" t="s">
        <v>888</v>
      </c>
      <c r="O183" s="5" t="s">
        <v>32</v>
      </c>
      <c r="P183" s="5" t="s">
        <v>33</v>
      </c>
      <c r="Q183" s="5">
        <v>0</v>
      </c>
      <c r="R183" s="8">
        <v>45149</v>
      </c>
      <c r="S183" s="7">
        <v>45156</v>
      </c>
      <c r="T183" s="5" t="s">
        <v>34</v>
      </c>
      <c r="U183" s="5">
        <v>656.1</v>
      </c>
      <c r="V183" s="5">
        <v>0</v>
      </c>
      <c r="W183" s="5">
        <v>0</v>
      </c>
      <c r="X183" s="5" t="s">
        <v>889</v>
      </c>
      <c r="Y183" s="5" t="s">
        <v>890</v>
      </c>
    </row>
    <row r="184" s="5" customFormat="1" spans="1:25">
      <c r="A184" s="5" t="s">
        <v>891</v>
      </c>
      <c r="B184" s="5" t="s">
        <v>26</v>
      </c>
      <c r="C184" s="5" t="s">
        <v>27</v>
      </c>
      <c r="D184" s="5" t="s">
        <v>892</v>
      </c>
      <c r="E184" s="5" t="s">
        <v>893</v>
      </c>
      <c r="F184" s="7">
        <v>45152</v>
      </c>
      <c r="G184" s="7">
        <v>45153</v>
      </c>
      <c r="H184" s="5">
        <v>1</v>
      </c>
      <c r="I184" s="5">
        <v>1</v>
      </c>
      <c r="J184" s="5">
        <v>1</v>
      </c>
      <c r="K184" s="5" t="s">
        <v>30</v>
      </c>
      <c r="L184" s="5">
        <v>479.79</v>
      </c>
      <c r="M184" s="5">
        <v>479.79</v>
      </c>
      <c r="N184" s="5" t="s">
        <v>894</v>
      </c>
      <c r="O184" s="5" t="s">
        <v>32</v>
      </c>
      <c r="P184" s="5" t="s">
        <v>33</v>
      </c>
      <c r="Q184" s="5">
        <v>0</v>
      </c>
      <c r="R184" s="8">
        <v>45149</v>
      </c>
      <c r="S184" s="7">
        <v>45156</v>
      </c>
      <c r="T184" s="5" t="s">
        <v>34</v>
      </c>
      <c r="U184" s="5">
        <v>479.79</v>
      </c>
      <c r="V184" s="5">
        <v>0</v>
      </c>
      <c r="W184" s="5">
        <v>0</v>
      </c>
      <c r="X184" s="5" t="s">
        <v>895</v>
      </c>
      <c r="Y184" s="5" t="s">
        <v>896</v>
      </c>
    </row>
    <row r="185" s="5" customFormat="1" spans="1:25">
      <c r="A185" s="5" t="s">
        <v>897</v>
      </c>
      <c r="B185" s="5" t="s">
        <v>26</v>
      </c>
      <c r="C185" s="5" t="s">
        <v>27</v>
      </c>
      <c r="D185" s="5" t="s">
        <v>898</v>
      </c>
      <c r="E185" s="5" t="s">
        <v>899</v>
      </c>
      <c r="F185" s="7">
        <v>45150</v>
      </c>
      <c r="G185" s="7">
        <v>45153</v>
      </c>
      <c r="H185" s="5">
        <v>1</v>
      </c>
      <c r="I185" s="5">
        <v>3</v>
      </c>
      <c r="J185" s="5">
        <v>3</v>
      </c>
      <c r="K185" s="5" t="s">
        <v>30</v>
      </c>
      <c r="L185" s="5">
        <v>1316.85</v>
      </c>
      <c r="M185" s="5">
        <v>1316.85</v>
      </c>
      <c r="N185" s="5" t="s">
        <v>900</v>
      </c>
      <c r="O185" s="5" t="s">
        <v>32</v>
      </c>
      <c r="P185" s="5" t="s">
        <v>33</v>
      </c>
      <c r="Q185" s="5">
        <v>0</v>
      </c>
      <c r="R185" s="8">
        <v>45149</v>
      </c>
      <c r="S185" s="7">
        <v>45156</v>
      </c>
      <c r="T185" s="5" t="s">
        <v>34</v>
      </c>
      <c r="U185" s="5">
        <v>1316.85</v>
      </c>
      <c r="V185" s="5">
        <v>0</v>
      </c>
      <c r="W185" s="5">
        <v>0</v>
      </c>
      <c r="X185" s="5" t="s">
        <v>901</v>
      </c>
      <c r="Y185" s="5" t="s">
        <v>36</v>
      </c>
    </row>
    <row r="186" s="5" customFormat="1" spans="1:25">
      <c r="A186" s="5" t="s">
        <v>371</v>
      </c>
      <c r="B186" s="5" t="s">
        <v>26</v>
      </c>
      <c r="C186" s="5" t="s">
        <v>37</v>
      </c>
      <c r="D186" s="5" t="s">
        <v>372</v>
      </c>
      <c r="E186" s="5" t="s">
        <v>373</v>
      </c>
      <c r="F186" s="7">
        <v>45149</v>
      </c>
      <c r="G186" s="7">
        <v>45153</v>
      </c>
      <c r="H186" s="5">
        <v>1</v>
      </c>
      <c r="I186" s="5">
        <v>4</v>
      </c>
      <c r="J186" s="5">
        <v>4</v>
      </c>
      <c r="K186" s="5" t="s">
        <v>30</v>
      </c>
      <c r="L186" s="5">
        <v>-2726.2</v>
      </c>
      <c r="M186" s="5">
        <v>-2726.2</v>
      </c>
      <c r="N186" s="5" t="s">
        <v>374</v>
      </c>
      <c r="O186" s="5" t="s">
        <v>32</v>
      </c>
      <c r="P186" s="5" t="s">
        <v>33</v>
      </c>
      <c r="Q186" s="5">
        <v>0</v>
      </c>
      <c r="R186" s="8">
        <v>45137</v>
      </c>
      <c r="S186" s="7">
        <v>45156</v>
      </c>
      <c r="T186" s="5" t="s">
        <v>34</v>
      </c>
      <c r="U186" s="5">
        <v>-2726.2</v>
      </c>
      <c r="V186" s="5">
        <v>0</v>
      </c>
      <c r="W186" s="5">
        <v>0</v>
      </c>
      <c r="X186" s="5" t="s">
        <v>375</v>
      </c>
      <c r="Y186" s="5" t="s">
        <v>376</v>
      </c>
    </row>
    <row r="187" s="5" customFormat="1" spans="1:25">
      <c r="A187" s="5" t="s">
        <v>902</v>
      </c>
      <c r="B187" s="5" t="s">
        <v>26</v>
      </c>
      <c r="C187" s="5" t="s">
        <v>27</v>
      </c>
      <c r="D187" s="5" t="s">
        <v>903</v>
      </c>
      <c r="E187" s="5" t="s">
        <v>322</v>
      </c>
      <c r="F187" s="7">
        <v>45151</v>
      </c>
      <c r="G187" s="7">
        <v>45153</v>
      </c>
      <c r="H187" s="5">
        <v>1</v>
      </c>
      <c r="I187" s="5">
        <v>2</v>
      </c>
      <c r="J187" s="5">
        <v>2</v>
      </c>
      <c r="K187" s="5" t="s">
        <v>30</v>
      </c>
      <c r="L187" s="5">
        <v>961.64</v>
      </c>
      <c r="M187" s="5">
        <v>961.64</v>
      </c>
      <c r="N187" s="5" t="s">
        <v>904</v>
      </c>
      <c r="O187" s="5" t="s">
        <v>32</v>
      </c>
      <c r="P187" s="5" t="s">
        <v>33</v>
      </c>
      <c r="Q187" s="5">
        <v>0</v>
      </c>
      <c r="R187" s="8">
        <v>45149.0000115741</v>
      </c>
      <c r="S187" s="7">
        <v>45156</v>
      </c>
      <c r="T187" s="5" t="s">
        <v>34</v>
      </c>
      <c r="U187" s="5">
        <v>961.64</v>
      </c>
      <c r="V187" s="5">
        <v>0</v>
      </c>
      <c r="W187" s="5">
        <v>0</v>
      </c>
      <c r="X187" s="5" t="s">
        <v>905</v>
      </c>
      <c r="Y187" s="5" t="s">
        <v>36</v>
      </c>
    </row>
    <row r="188" s="5" customFormat="1" spans="1:25">
      <c r="A188" s="5" t="s">
        <v>906</v>
      </c>
      <c r="B188" s="5" t="s">
        <v>26</v>
      </c>
      <c r="C188" s="5" t="s">
        <v>27</v>
      </c>
      <c r="D188" s="5" t="s">
        <v>907</v>
      </c>
      <c r="E188" s="5" t="s">
        <v>908</v>
      </c>
      <c r="F188" s="7">
        <v>45152</v>
      </c>
      <c r="G188" s="7">
        <v>45153</v>
      </c>
      <c r="H188" s="5">
        <v>1</v>
      </c>
      <c r="I188" s="5">
        <v>1</v>
      </c>
      <c r="J188" s="5">
        <v>1</v>
      </c>
      <c r="K188" s="5" t="s">
        <v>30</v>
      </c>
      <c r="L188" s="5">
        <v>805.02</v>
      </c>
      <c r="M188" s="5">
        <v>805.02</v>
      </c>
      <c r="N188" s="5" t="s">
        <v>909</v>
      </c>
      <c r="O188" s="5" t="s">
        <v>32</v>
      </c>
      <c r="P188" s="5" t="s">
        <v>33</v>
      </c>
      <c r="Q188" s="5">
        <v>0</v>
      </c>
      <c r="R188" s="8">
        <v>45149</v>
      </c>
      <c r="S188" s="7">
        <v>45156</v>
      </c>
      <c r="T188" s="5" t="s">
        <v>34</v>
      </c>
      <c r="U188" s="5">
        <v>805.02</v>
      </c>
      <c r="V188" s="5">
        <v>0</v>
      </c>
      <c r="W188" s="5">
        <v>0</v>
      </c>
      <c r="X188" s="5" t="s">
        <v>910</v>
      </c>
      <c r="Y188" s="5" t="s">
        <v>911</v>
      </c>
    </row>
    <row r="189" s="5" customFormat="1" spans="1:25">
      <c r="A189" s="5" t="s">
        <v>912</v>
      </c>
      <c r="B189" s="5" t="s">
        <v>26</v>
      </c>
      <c r="C189" s="5" t="s">
        <v>27</v>
      </c>
      <c r="D189" s="5" t="s">
        <v>913</v>
      </c>
      <c r="E189" s="5" t="s">
        <v>914</v>
      </c>
      <c r="F189" s="7">
        <v>45150</v>
      </c>
      <c r="G189" s="7">
        <v>45153</v>
      </c>
      <c r="H189" s="5">
        <v>1</v>
      </c>
      <c r="I189" s="5">
        <v>3</v>
      </c>
      <c r="J189" s="5">
        <v>3</v>
      </c>
      <c r="K189" s="5" t="s">
        <v>30</v>
      </c>
      <c r="L189" s="5">
        <v>7234.48</v>
      </c>
      <c r="M189" s="5">
        <v>7234.48</v>
      </c>
      <c r="N189" s="5" t="s">
        <v>915</v>
      </c>
      <c r="O189" s="5" t="s">
        <v>32</v>
      </c>
      <c r="P189" s="5" t="s">
        <v>33</v>
      </c>
      <c r="Q189" s="5">
        <v>0</v>
      </c>
      <c r="R189" s="8">
        <v>45149.0000115741</v>
      </c>
      <c r="S189" s="7">
        <v>45156</v>
      </c>
      <c r="T189" s="5" t="s">
        <v>34</v>
      </c>
      <c r="U189" s="5">
        <v>7234.48</v>
      </c>
      <c r="V189" s="5">
        <v>0</v>
      </c>
      <c r="W189" s="5">
        <v>0</v>
      </c>
      <c r="X189" s="5" t="s">
        <v>916</v>
      </c>
      <c r="Y189" s="5" t="s">
        <v>917</v>
      </c>
    </row>
    <row r="190" s="5" customFormat="1" spans="1:27">
      <c r="A190" s="5" t="s">
        <v>918</v>
      </c>
      <c r="B190" s="5" t="s">
        <v>26</v>
      </c>
      <c r="C190" s="5" t="s">
        <v>27</v>
      </c>
      <c r="D190" s="5" t="s">
        <v>919</v>
      </c>
      <c r="E190" s="5" t="s">
        <v>920</v>
      </c>
      <c r="F190" s="7">
        <v>45152</v>
      </c>
      <c r="G190" s="7">
        <v>45153</v>
      </c>
      <c r="H190" s="5">
        <v>3</v>
      </c>
      <c r="I190" s="5">
        <v>1</v>
      </c>
      <c r="J190" s="5">
        <v>3</v>
      </c>
      <c r="K190" s="5" t="s">
        <v>30</v>
      </c>
      <c r="L190" s="5">
        <v>1678.62</v>
      </c>
      <c r="M190" s="5">
        <v>1678.62</v>
      </c>
      <c r="N190" s="5" t="s">
        <v>921</v>
      </c>
      <c r="O190" s="5" t="s">
        <v>32</v>
      </c>
      <c r="P190" s="5" t="s">
        <v>33</v>
      </c>
      <c r="Q190" s="5">
        <v>0</v>
      </c>
      <c r="R190" s="8">
        <v>45149</v>
      </c>
      <c r="S190" s="7">
        <v>45156</v>
      </c>
      <c r="T190" s="5" t="s">
        <v>34</v>
      </c>
      <c r="U190" s="5">
        <v>1678.62</v>
      </c>
      <c r="V190" s="5">
        <v>0</v>
      </c>
      <c r="W190" s="5">
        <v>0</v>
      </c>
      <c r="X190" s="5" t="s">
        <v>922</v>
      </c>
      <c r="Y190" s="5" t="s">
        <v>923</v>
      </c>
      <c r="Z190" s="5" t="s">
        <v>924</v>
      </c>
      <c r="AA190" s="5" t="s">
        <v>925</v>
      </c>
    </row>
    <row r="191" s="5" customFormat="1" spans="1:25">
      <c r="A191" s="5" t="s">
        <v>926</v>
      </c>
      <c r="B191" s="5" t="s">
        <v>26</v>
      </c>
      <c r="C191" s="5" t="s">
        <v>27</v>
      </c>
      <c r="D191" s="5" t="s">
        <v>927</v>
      </c>
      <c r="E191" s="5" t="s">
        <v>928</v>
      </c>
      <c r="F191" s="7">
        <v>45150</v>
      </c>
      <c r="G191" s="7">
        <v>45153</v>
      </c>
      <c r="H191" s="5">
        <v>1</v>
      </c>
      <c r="I191" s="5">
        <v>3</v>
      </c>
      <c r="J191" s="5">
        <v>3</v>
      </c>
      <c r="K191" s="5" t="s">
        <v>30</v>
      </c>
      <c r="L191" s="5">
        <v>1207.99</v>
      </c>
      <c r="M191" s="5">
        <v>1207.99</v>
      </c>
      <c r="N191" s="5" t="s">
        <v>929</v>
      </c>
      <c r="O191" s="5" t="s">
        <v>32</v>
      </c>
      <c r="P191" s="5" t="s">
        <v>33</v>
      </c>
      <c r="Q191" s="5">
        <v>0</v>
      </c>
      <c r="R191" s="8">
        <v>45149.0000115741</v>
      </c>
      <c r="S191" s="7">
        <v>45156</v>
      </c>
      <c r="T191" s="5" t="s">
        <v>34</v>
      </c>
      <c r="U191" s="5">
        <v>1207.99</v>
      </c>
      <c r="V191" s="5">
        <v>0</v>
      </c>
      <c r="W191" s="5">
        <v>0</v>
      </c>
      <c r="X191" s="5" t="s">
        <v>930</v>
      </c>
      <c r="Y191" s="5" t="s">
        <v>36</v>
      </c>
    </row>
    <row r="192" s="5" customFormat="1" spans="1:25">
      <c r="A192" s="5" t="s">
        <v>931</v>
      </c>
      <c r="B192" s="5" t="s">
        <v>26</v>
      </c>
      <c r="C192" s="5" t="s">
        <v>27</v>
      </c>
      <c r="D192" s="5" t="s">
        <v>932</v>
      </c>
      <c r="E192" s="5" t="s">
        <v>933</v>
      </c>
      <c r="F192" s="7">
        <v>45152</v>
      </c>
      <c r="G192" s="7">
        <v>45153</v>
      </c>
      <c r="H192" s="5">
        <v>1</v>
      </c>
      <c r="I192" s="5">
        <v>1</v>
      </c>
      <c r="J192" s="5">
        <v>1</v>
      </c>
      <c r="K192" s="5" t="s">
        <v>30</v>
      </c>
      <c r="L192" s="5">
        <v>1614.59</v>
      </c>
      <c r="M192" s="5">
        <v>1614.59</v>
      </c>
      <c r="N192" s="5" t="s">
        <v>934</v>
      </c>
      <c r="O192" s="5" t="s">
        <v>32</v>
      </c>
      <c r="P192" s="5" t="s">
        <v>33</v>
      </c>
      <c r="Q192" s="5">
        <v>0</v>
      </c>
      <c r="R192" s="8">
        <v>45149</v>
      </c>
      <c r="S192" s="7">
        <v>45156</v>
      </c>
      <c r="T192" s="5" t="s">
        <v>34</v>
      </c>
      <c r="U192" s="5">
        <v>1614.59</v>
      </c>
      <c r="V192" s="5">
        <v>0</v>
      </c>
      <c r="W192" s="5">
        <v>0</v>
      </c>
      <c r="X192" s="5" t="s">
        <v>935</v>
      </c>
      <c r="Y192" s="5" t="s">
        <v>936</v>
      </c>
    </row>
    <row r="193" s="5" customFormat="1" spans="1:25">
      <c r="A193" s="5" t="s">
        <v>937</v>
      </c>
      <c r="B193" s="5" t="s">
        <v>26</v>
      </c>
      <c r="C193" s="5" t="s">
        <v>27</v>
      </c>
      <c r="D193" s="5" t="s">
        <v>938</v>
      </c>
      <c r="E193" s="5" t="s">
        <v>939</v>
      </c>
      <c r="F193" s="7">
        <v>45151</v>
      </c>
      <c r="G193" s="7">
        <v>45153</v>
      </c>
      <c r="H193" s="5">
        <v>1</v>
      </c>
      <c r="I193" s="5">
        <v>2</v>
      </c>
      <c r="J193" s="5">
        <v>2</v>
      </c>
      <c r="K193" s="5" t="s">
        <v>30</v>
      </c>
      <c r="L193" s="5">
        <v>824.9</v>
      </c>
      <c r="M193" s="5">
        <v>824.9</v>
      </c>
      <c r="N193" s="5" t="s">
        <v>940</v>
      </c>
      <c r="O193" s="5" t="s">
        <v>32</v>
      </c>
      <c r="P193" s="5" t="s">
        <v>33</v>
      </c>
      <c r="Q193" s="5">
        <v>0</v>
      </c>
      <c r="R193" s="8">
        <v>45149</v>
      </c>
      <c r="S193" s="7">
        <v>45156</v>
      </c>
      <c r="T193" s="5" t="s">
        <v>34</v>
      </c>
      <c r="U193" s="5">
        <v>824.9</v>
      </c>
      <c r="V193" s="5">
        <v>0</v>
      </c>
      <c r="W193" s="5">
        <v>0</v>
      </c>
      <c r="X193" s="5" t="s">
        <v>941</v>
      </c>
      <c r="Y193" s="5" t="s">
        <v>36</v>
      </c>
    </row>
    <row r="194" s="5" customFormat="1" spans="1:25">
      <c r="A194" s="5" t="s">
        <v>942</v>
      </c>
      <c r="B194" s="5" t="s">
        <v>26</v>
      </c>
      <c r="C194" s="5" t="s">
        <v>27</v>
      </c>
      <c r="D194" s="5" t="s">
        <v>943</v>
      </c>
      <c r="E194" s="5" t="s">
        <v>944</v>
      </c>
      <c r="F194" s="7">
        <v>45151</v>
      </c>
      <c r="G194" s="7">
        <v>45153</v>
      </c>
      <c r="H194" s="5">
        <v>1</v>
      </c>
      <c r="I194" s="5">
        <v>2</v>
      </c>
      <c r="J194" s="5">
        <v>2</v>
      </c>
      <c r="K194" s="5" t="s">
        <v>30</v>
      </c>
      <c r="L194" s="5">
        <v>992.32</v>
      </c>
      <c r="M194" s="5">
        <v>992.32</v>
      </c>
      <c r="N194" s="5" t="s">
        <v>945</v>
      </c>
      <c r="O194" s="5" t="s">
        <v>32</v>
      </c>
      <c r="P194" s="5" t="s">
        <v>33</v>
      </c>
      <c r="Q194" s="5">
        <v>0</v>
      </c>
      <c r="R194" s="8">
        <v>45149.0000115741</v>
      </c>
      <c r="S194" s="7">
        <v>45156</v>
      </c>
      <c r="T194" s="5" t="s">
        <v>34</v>
      </c>
      <c r="U194" s="5">
        <v>992.32</v>
      </c>
      <c r="V194" s="5">
        <v>0</v>
      </c>
      <c r="W194" s="5">
        <v>0</v>
      </c>
      <c r="X194" s="5" t="s">
        <v>946</v>
      </c>
      <c r="Y194" s="5" t="s">
        <v>947</v>
      </c>
    </row>
    <row r="195" s="5" customFormat="1" spans="1:25">
      <c r="A195" s="5" t="s">
        <v>948</v>
      </c>
      <c r="B195" s="5" t="s">
        <v>26</v>
      </c>
      <c r="C195" s="5" t="s">
        <v>27</v>
      </c>
      <c r="D195" s="5" t="s">
        <v>349</v>
      </c>
      <c r="E195" s="5" t="s">
        <v>949</v>
      </c>
      <c r="F195" s="7">
        <v>45152</v>
      </c>
      <c r="G195" s="7">
        <v>45153</v>
      </c>
      <c r="H195" s="5">
        <v>1</v>
      </c>
      <c r="I195" s="5">
        <v>1</v>
      </c>
      <c r="J195" s="5">
        <v>1</v>
      </c>
      <c r="K195" s="5" t="s">
        <v>30</v>
      </c>
      <c r="L195" s="5">
        <v>732.78</v>
      </c>
      <c r="M195" s="5">
        <v>732.78</v>
      </c>
      <c r="N195" s="5" t="s">
        <v>950</v>
      </c>
      <c r="O195" s="5" t="s">
        <v>32</v>
      </c>
      <c r="P195" s="5" t="s">
        <v>33</v>
      </c>
      <c r="Q195" s="5">
        <v>0</v>
      </c>
      <c r="R195" s="8">
        <v>45149.0000115741</v>
      </c>
      <c r="S195" s="7">
        <v>45156</v>
      </c>
      <c r="T195" s="5" t="s">
        <v>34</v>
      </c>
      <c r="U195" s="5">
        <v>732.78</v>
      </c>
      <c r="V195" s="5">
        <v>0</v>
      </c>
      <c r="W195" s="5">
        <v>0</v>
      </c>
      <c r="X195" s="5" t="s">
        <v>951</v>
      </c>
      <c r="Y195" s="5" t="s">
        <v>952</v>
      </c>
    </row>
    <row r="196" s="5" customFormat="1" spans="1:25">
      <c r="A196" s="5" t="s">
        <v>953</v>
      </c>
      <c r="B196" s="5" t="s">
        <v>26</v>
      </c>
      <c r="C196" s="5" t="s">
        <v>27</v>
      </c>
      <c r="D196" s="5" t="s">
        <v>954</v>
      </c>
      <c r="E196" s="5" t="s">
        <v>955</v>
      </c>
      <c r="F196" s="7">
        <v>45152</v>
      </c>
      <c r="G196" s="7">
        <v>45153</v>
      </c>
      <c r="H196" s="5">
        <v>1</v>
      </c>
      <c r="I196" s="5">
        <v>1</v>
      </c>
      <c r="J196" s="5">
        <v>1</v>
      </c>
      <c r="K196" s="5" t="s">
        <v>30</v>
      </c>
      <c r="L196" s="5">
        <v>780.76</v>
      </c>
      <c r="M196" s="5">
        <v>780.76</v>
      </c>
      <c r="N196" s="5" t="s">
        <v>956</v>
      </c>
      <c r="O196" s="5" t="s">
        <v>32</v>
      </c>
      <c r="P196" s="5" t="s">
        <v>33</v>
      </c>
      <c r="Q196" s="5">
        <v>0</v>
      </c>
      <c r="R196" s="8">
        <v>45150.0000115741</v>
      </c>
      <c r="S196" s="7">
        <v>45156</v>
      </c>
      <c r="T196" s="5" t="s">
        <v>34</v>
      </c>
      <c r="U196" s="5">
        <v>780.76</v>
      </c>
      <c r="V196" s="5">
        <v>0</v>
      </c>
      <c r="W196" s="5">
        <v>0</v>
      </c>
      <c r="X196" s="5" t="s">
        <v>957</v>
      </c>
      <c r="Y196" s="5" t="s">
        <v>958</v>
      </c>
    </row>
    <row r="197" s="5" customFormat="1" spans="1:25">
      <c r="A197" s="5" t="s">
        <v>959</v>
      </c>
      <c r="B197" s="5" t="s">
        <v>26</v>
      </c>
      <c r="C197" s="5" t="s">
        <v>27</v>
      </c>
      <c r="D197" s="5" t="s">
        <v>960</v>
      </c>
      <c r="E197" s="5" t="s">
        <v>961</v>
      </c>
      <c r="F197" s="7">
        <v>45150</v>
      </c>
      <c r="G197" s="7">
        <v>45153</v>
      </c>
      <c r="H197" s="5">
        <v>1</v>
      </c>
      <c r="I197" s="5">
        <v>3</v>
      </c>
      <c r="J197" s="5">
        <v>3</v>
      </c>
      <c r="K197" s="5" t="s">
        <v>30</v>
      </c>
      <c r="L197" s="5">
        <v>2556.54</v>
      </c>
      <c r="M197" s="5">
        <v>2556.54</v>
      </c>
      <c r="N197" s="5" t="s">
        <v>962</v>
      </c>
      <c r="O197" s="5" t="s">
        <v>32</v>
      </c>
      <c r="P197" s="5" t="s">
        <v>33</v>
      </c>
      <c r="Q197" s="5">
        <v>0</v>
      </c>
      <c r="R197" s="8">
        <v>45150</v>
      </c>
      <c r="S197" s="7">
        <v>45156</v>
      </c>
      <c r="T197" s="5" t="s">
        <v>34</v>
      </c>
      <c r="U197" s="5">
        <v>2556.54</v>
      </c>
      <c r="V197" s="5">
        <v>0</v>
      </c>
      <c r="W197" s="5">
        <v>0</v>
      </c>
      <c r="X197" s="5" t="s">
        <v>963</v>
      </c>
      <c r="Y197" s="5" t="s">
        <v>964</v>
      </c>
    </row>
    <row r="198" s="5" customFormat="1" spans="1:25">
      <c r="A198" s="5" t="s">
        <v>965</v>
      </c>
      <c r="B198" s="5" t="s">
        <v>26</v>
      </c>
      <c r="C198" s="5" t="s">
        <v>27</v>
      </c>
      <c r="D198" s="5" t="s">
        <v>966</v>
      </c>
      <c r="E198" s="5" t="s">
        <v>967</v>
      </c>
      <c r="F198" s="7">
        <v>45150</v>
      </c>
      <c r="G198" s="7">
        <v>45153</v>
      </c>
      <c r="H198" s="5">
        <v>1</v>
      </c>
      <c r="I198" s="5">
        <v>3</v>
      </c>
      <c r="J198" s="5">
        <v>3</v>
      </c>
      <c r="K198" s="5" t="s">
        <v>30</v>
      </c>
      <c r="L198" s="5">
        <v>6447.98</v>
      </c>
      <c r="M198" s="5">
        <v>6447.98</v>
      </c>
      <c r="N198" s="5" t="s">
        <v>968</v>
      </c>
      <c r="O198" s="5" t="s">
        <v>32</v>
      </c>
      <c r="P198" s="5" t="s">
        <v>33</v>
      </c>
      <c r="Q198" s="5">
        <v>0</v>
      </c>
      <c r="R198" s="8">
        <v>45150.0000115741</v>
      </c>
      <c r="S198" s="7">
        <v>45156</v>
      </c>
      <c r="T198" s="5" t="s">
        <v>34</v>
      </c>
      <c r="U198" s="5">
        <v>6447.98</v>
      </c>
      <c r="V198" s="5">
        <v>0</v>
      </c>
      <c r="W198" s="5">
        <v>0</v>
      </c>
      <c r="X198" s="5" t="s">
        <v>969</v>
      </c>
      <c r="Y198" s="5" t="s">
        <v>970</v>
      </c>
    </row>
    <row r="199" s="5" customFormat="1" spans="1:25">
      <c r="A199" s="5" t="s">
        <v>971</v>
      </c>
      <c r="B199" s="5" t="s">
        <v>26</v>
      </c>
      <c r="C199" s="5" t="s">
        <v>27</v>
      </c>
      <c r="D199" s="5" t="s">
        <v>972</v>
      </c>
      <c r="E199" s="5" t="s">
        <v>973</v>
      </c>
      <c r="F199" s="7">
        <v>45151</v>
      </c>
      <c r="G199" s="7">
        <v>45153</v>
      </c>
      <c r="H199" s="5">
        <v>1</v>
      </c>
      <c r="I199" s="5">
        <v>2</v>
      </c>
      <c r="J199" s="5">
        <v>2</v>
      </c>
      <c r="K199" s="5" t="s">
        <v>30</v>
      </c>
      <c r="L199" s="5">
        <v>1678.86</v>
      </c>
      <c r="M199" s="5">
        <v>1678.86</v>
      </c>
      <c r="N199" s="5" t="s">
        <v>974</v>
      </c>
      <c r="O199" s="5" t="s">
        <v>32</v>
      </c>
      <c r="P199" s="5" t="s">
        <v>33</v>
      </c>
      <c r="Q199" s="5">
        <v>0</v>
      </c>
      <c r="R199" s="8">
        <v>45150</v>
      </c>
      <c r="S199" s="7">
        <v>45156</v>
      </c>
      <c r="T199" s="5" t="s">
        <v>34</v>
      </c>
      <c r="U199" s="5">
        <v>1678.86</v>
      </c>
      <c r="V199" s="5">
        <v>0</v>
      </c>
      <c r="W199" s="5">
        <v>0</v>
      </c>
      <c r="X199" s="5" t="s">
        <v>975</v>
      </c>
      <c r="Y199" s="5" t="s">
        <v>976</v>
      </c>
    </row>
    <row r="200" s="5" customFormat="1" spans="1:25">
      <c r="A200" s="5" t="s">
        <v>885</v>
      </c>
      <c r="B200" s="5" t="s">
        <v>26</v>
      </c>
      <c r="C200" s="5" t="s">
        <v>37</v>
      </c>
      <c r="D200" s="5" t="s">
        <v>886</v>
      </c>
      <c r="E200" s="5" t="s">
        <v>887</v>
      </c>
      <c r="F200" s="7">
        <v>45152</v>
      </c>
      <c r="G200" s="7">
        <v>45153</v>
      </c>
      <c r="H200" s="5">
        <v>1</v>
      </c>
      <c r="I200" s="5">
        <v>1</v>
      </c>
      <c r="J200" s="5">
        <v>1</v>
      </c>
      <c r="K200" s="5" t="s">
        <v>30</v>
      </c>
      <c r="L200" s="5">
        <v>-656.1</v>
      </c>
      <c r="M200" s="5">
        <v>-656.1</v>
      </c>
      <c r="N200" s="5" t="s">
        <v>888</v>
      </c>
      <c r="O200" s="5" t="s">
        <v>32</v>
      </c>
      <c r="P200" s="5" t="s">
        <v>33</v>
      </c>
      <c r="Q200" s="5">
        <v>0</v>
      </c>
      <c r="R200" s="8">
        <v>45149</v>
      </c>
      <c r="S200" s="7">
        <v>45156</v>
      </c>
      <c r="T200" s="5" t="s">
        <v>34</v>
      </c>
      <c r="U200" s="5">
        <v>-656.1</v>
      </c>
      <c r="V200" s="5">
        <v>0</v>
      </c>
      <c r="W200" s="5">
        <v>0</v>
      </c>
      <c r="X200" s="5" t="s">
        <v>889</v>
      </c>
      <c r="Y200" s="5" t="s">
        <v>890</v>
      </c>
    </row>
    <row r="201" s="5" customFormat="1" spans="1:25">
      <c r="A201" s="5" t="s">
        <v>977</v>
      </c>
      <c r="B201" s="5" t="s">
        <v>26</v>
      </c>
      <c r="C201" s="5" t="s">
        <v>27</v>
      </c>
      <c r="D201" s="5" t="s">
        <v>978</v>
      </c>
      <c r="E201" s="5" t="s">
        <v>979</v>
      </c>
      <c r="F201" s="7">
        <v>45150</v>
      </c>
      <c r="G201" s="7">
        <v>45153</v>
      </c>
      <c r="H201" s="5">
        <v>1</v>
      </c>
      <c r="I201" s="5">
        <v>3</v>
      </c>
      <c r="J201" s="5">
        <v>3</v>
      </c>
      <c r="K201" s="5" t="s">
        <v>30</v>
      </c>
      <c r="L201" s="5">
        <v>1172.79</v>
      </c>
      <c r="M201" s="5">
        <v>1172.79</v>
      </c>
      <c r="N201" s="5" t="s">
        <v>980</v>
      </c>
      <c r="O201" s="5" t="s">
        <v>32</v>
      </c>
      <c r="P201" s="5" t="s">
        <v>33</v>
      </c>
      <c r="Q201" s="5">
        <v>0</v>
      </c>
      <c r="R201" s="8">
        <v>45150.0000115741</v>
      </c>
      <c r="S201" s="7">
        <v>45156</v>
      </c>
      <c r="T201" s="5" t="s">
        <v>34</v>
      </c>
      <c r="U201" s="5">
        <v>1172.79</v>
      </c>
      <c r="V201" s="5">
        <v>0</v>
      </c>
      <c r="W201" s="5">
        <v>0</v>
      </c>
      <c r="X201" s="5" t="s">
        <v>981</v>
      </c>
      <c r="Y201" s="5" t="s">
        <v>982</v>
      </c>
    </row>
    <row r="202" s="5" customFormat="1" spans="1:25">
      <c r="A202" s="5" t="s">
        <v>983</v>
      </c>
      <c r="B202" s="5" t="s">
        <v>26</v>
      </c>
      <c r="C202" s="5" t="s">
        <v>27</v>
      </c>
      <c r="D202" s="5" t="s">
        <v>984</v>
      </c>
      <c r="E202" s="5" t="s">
        <v>985</v>
      </c>
      <c r="F202" s="7">
        <v>45151</v>
      </c>
      <c r="G202" s="7">
        <v>45153</v>
      </c>
      <c r="H202" s="5">
        <v>1</v>
      </c>
      <c r="I202" s="5">
        <v>2</v>
      </c>
      <c r="J202" s="5">
        <v>2</v>
      </c>
      <c r="K202" s="5" t="s">
        <v>30</v>
      </c>
      <c r="L202" s="5">
        <v>283.78</v>
      </c>
      <c r="M202" s="5">
        <v>283.78</v>
      </c>
      <c r="N202" s="5" t="s">
        <v>986</v>
      </c>
      <c r="O202" s="5" t="s">
        <v>32</v>
      </c>
      <c r="P202" s="5" t="s">
        <v>33</v>
      </c>
      <c r="Q202" s="5">
        <v>0</v>
      </c>
      <c r="R202" s="8">
        <v>45150</v>
      </c>
      <c r="S202" s="7">
        <v>45156</v>
      </c>
      <c r="T202" s="5" t="s">
        <v>34</v>
      </c>
      <c r="U202" s="5">
        <v>283.78</v>
      </c>
      <c r="V202" s="5">
        <v>0</v>
      </c>
      <c r="W202" s="5">
        <v>0</v>
      </c>
      <c r="X202" s="5" t="s">
        <v>987</v>
      </c>
      <c r="Y202" s="5" t="s">
        <v>988</v>
      </c>
    </row>
    <row r="203" s="5" customFormat="1" spans="1:27">
      <c r="A203" s="5" t="s">
        <v>989</v>
      </c>
      <c r="B203" s="5" t="s">
        <v>26</v>
      </c>
      <c r="C203" s="5" t="s">
        <v>27</v>
      </c>
      <c r="D203" s="5" t="s">
        <v>990</v>
      </c>
      <c r="E203" s="5" t="s">
        <v>991</v>
      </c>
      <c r="F203" s="7">
        <v>45151</v>
      </c>
      <c r="G203" s="7">
        <v>45153</v>
      </c>
      <c r="H203" s="5">
        <v>3</v>
      </c>
      <c r="I203" s="5">
        <v>2</v>
      </c>
      <c r="J203" s="5">
        <v>6</v>
      </c>
      <c r="K203" s="5" t="s">
        <v>30</v>
      </c>
      <c r="L203" s="5">
        <v>3022.35</v>
      </c>
      <c r="M203" s="5">
        <v>3022.35</v>
      </c>
      <c r="N203" s="5" t="s">
        <v>992</v>
      </c>
      <c r="O203" s="5" t="s">
        <v>32</v>
      </c>
      <c r="P203" s="5" t="s">
        <v>33</v>
      </c>
      <c r="Q203" s="5">
        <v>0</v>
      </c>
      <c r="R203" s="8">
        <v>45150</v>
      </c>
      <c r="S203" s="7">
        <v>45156</v>
      </c>
      <c r="T203" s="5" t="s">
        <v>34</v>
      </c>
      <c r="U203" s="5">
        <v>3022.35</v>
      </c>
      <c r="V203" s="5">
        <v>0</v>
      </c>
      <c r="W203" s="5">
        <v>0</v>
      </c>
      <c r="X203" s="5" t="s">
        <v>993</v>
      </c>
      <c r="Y203" s="5" t="s">
        <v>994</v>
      </c>
      <c r="Z203" s="5">
        <v>66603401</v>
      </c>
      <c r="AA203" s="5" t="s">
        <v>995</v>
      </c>
    </row>
    <row r="204" s="5" customFormat="1" spans="1:25">
      <c r="A204" s="5" t="s">
        <v>996</v>
      </c>
      <c r="B204" s="5" t="s">
        <v>26</v>
      </c>
      <c r="C204" s="5" t="s">
        <v>27</v>
      </c>
      <c r="D204" s="5" t="s">
        <v>253</v>
      </c>
      <c r="E204" s="5" t="s">
        <v>543</v>
      </c>
      <c r="F204" s="7">
        <v>45150</v>
      </c>
      <c r="G204" s="7">
        <v>45153</v>
      </c>
      <c r="H204" s="5">
        <v>1</v>
      </c>
      <c r="I204" s="5">
        <v>3</v>
      </c>
      <c r="J204" s="5">
        <v>3</v>
      </c>
      <c r="K204" s="5" t="s">
        <v>30</v>
      </c>
      <c r="L204" s="5">
        <v>1932.48</v>
      </c>
      <c r="M204" s="5">
        <v>1932.48</v>
      </c>
      <c r="N204" s="5" t="s">
        <v>997</v>
      </c>
      <c r="O204" s="5" t="s">
        <v>32</v>
      </c>
      <c r="P204" s="5" t="s">
        <v>33</v>
      </c>
      <c r="Q204" s="5">
        <v>0</v>
      </c>
      <c r="R204" s="8">
        <v>45150.0000115741</v>
      </c>
      <c r="S204" s="7">
        <v>45156</v>
      </c>
      <c r="T204" s="5" t="s">
        <v>34</v>
      </c>
      <c r="U204" s="5">
        <v>1932.48</v>
      </c>
      <c r="V204" s="5">
        <v>0</v>
      </c>
      <c r="W204" s="5">
        <v>0</v>
      </c>
      <c r="X204" s="5" t="s">
        <v>998</v>
      </c>
      <c r="Y204" s="5" t="s">
        <v>36</v>
      </c>
    </row>
    <row r="205" s="5" customFormat="1" spans="1:25">
      <c r="A205" s="5" t="s">
        <v>999</v>
      </c>
      <c r="B205" s="5" t="s">
        <v>26</v>
      </c>
      <c r="C205" s="5" t="s">
        <v>27</v>
      </c>
      <c r="D205" s="5" t="s">
        <v>388</v>
      </c>
      <c r="E205" s="5" t="s">
        <v>635</v>
      </c>
      <c r="F205" s="7">
        <v>45150</v>
      </c>
      <c r="G205" s="7">
        <v>45153</v>
      </c>
      <c r="H205" s="5">
        <v>1</v>
      </c>
      <c r="I205" s="5">
        <v>3</v>
      </c>
      <c r="J205" s="5">
        <v>3</v>
      </c>
      <c r="K205" s="5" t="s">
        <v>30</v>
      </c>
      <c r="L205" s="5">
        <v>3110.25</v>
      </c>
      <c r="M205" s="5">
        <v>3110.25</v>
      </c>
      <c r="N205" s="5" t="s">
        <v>1000</v>
      </c>
      <c r="O205" s="5" t="s">
        <v>32</v>
      </c>
      <c r="P205" s="5" t="s">
        <v>33</v>
      </c>
      <c r="Q205" s="5">
        <v>0</v>
      </c>
      <c r="R205" s="8">
        <v>45150</v>
      </c>
      <c r="S205" s="7">
        <v>45156</v>
      </c>
      <c r="T205" s="5" t="s">
        <v>34</v>
      </c>
      <c r="U205" s="5">
        <v>3110.25</v>
      </c>
      <c r="V205" s="5">
        <v>0</v>
      </c>
      <c r="W205" s="5">
        <v>0</v>
      </c>
      <c r="X205" s="5" t="s">
        <v>1001</v>
      </c>
      <c r="Y205" s="5" t="s">
        <v>36</v>
      </c>
    </row>
    <row r="206" s="5" customFormat="1" spans="1:25">
      <c r="A206" s="5" t="s">
        <v>1002</v>
      </c>
      <c r="B206" s="5" t="s">
        <v>26</v>
      </c>
      <c r="C206" s="5" t="s">
        <v>27</v>
      </c>
      <c r="D206" s="5" t="s">
        <v>1003</v>
      </c>
      <c r="E206" s="5" t="s">
        <v>1004</v>
      </c>
      <c r="F206" s="7">
        <v>45151</v>
      </c>
      <c r="G206" s="7">
        <v>45153</v>
      </c>
      <c r="H206" s="5">
        <v>1</v>
      </c>
      <c r="I206" s="5">
        <v>2</v>
      </c>
      <c r="J206" s="5">
        <v>2</v>
      </c>
      <c r="K206" s="5" t="s">
        <v>30</v>
      </c>
      <c r="L206" s="5">
        <v>998.02</v>
      </c>
      <c r="M206" s="5">
        <v>998.02</v>
      </c>
      <c r="N206" s="5" t="s">
        <v>1005</v>
      </c>
      <c r="O206" s="5" t="s">
        <v>32</v>
      </c>
      <c r="P206" s="5" t="s">
        <v>33</v>
      </c>
      <c r="Q206" s="5">
        <v>0</v>
      </c>
      <c r="R206" s="8">
        <v>45150</v>
      </c>
      <c r="S206" s="7">
        <v>45156</v>
      </c>
      <c r="T206" s="5" t="s">
        <v>34</v>
      </c>
      <c r="U206" s="5">
        <v>998.02</v>
      </c>
      <c r="V206" s="5">
        <v>0</v>
      </c>
      <c r="W206" s="5">
        <v>0</v>
      </c>
      <c r="X206" s="5" t="s">
        <v>1006</v>
      </c>
      <c r="Y206" s="5" t="s">
        <v>1007</v>
      </c>
    </row>
    <row r="207" s="5" customFormat="1" spans="1:25">
      <c r="A207" s="5" t="s">
        <v>1008</v>
      </c>
      <c r="B207" s="5" t="s">
        <v>26</v>
      </c>
      <c r="C207" s="5" t="s">
        <v>27</v>
      </c>
      <c r="D207" s="5" t="s">
        <v>1009</v>
      </c>
      <c r="E207" s="5" t="s">
        <v>1010</v>
      </c>
      <c r="F207" s="7">
        <v>45151</v>
      </c>
      <c r="G207" s="7">
        <v>45153</v>
      </c>
      <c r="H207" s="5">
        <v>1</v>
      </c>
      <c r="I207" s="5">
        <v>2</v>
      </c>
      <c r="J207" s="5">
        <v>2</v>
      </c>
      <c r="K207" s="5" t="s">
        <v>30</v>
      </c>
      <c r="L207" s="5">
        <v>3829.62</v>
      </c>
      <c r="M207" s="5">
        <v>3829.62</v>
      </c>
      <c r="N207" s="5" t="s">
        <v>1011</v>
      </c>
      <c r="O207" s="5" t="s">
        <v>32</v>
      </c>
      <c r="P207" s="5" t="s">
        <v>33</v>
      </c>
      <c r="Q207" s="5">
        <v>0</v>
      </c>
      <c r="R207" s="8">
        <v>45150.0000115741</v>
      </c>
      <c r="S207" s="7">
        <v>45156</v>
      </c>
      <c r="T207" s="5" t="s">
        <v>34</v>
      </c>
      <c r="U207" s="5">
        <v>3829.62</v>
      </c>
      <c r="V207" s="5">
        <v>0</v>
      </c>
      <c r="W207" s="5">
        <v>0</v>
      </c>
      <c r="X207" s="5" t="s">
        <v>1012</v>
      </c>
      <c r="Y207" s="5" t="s">
        <v>36</v>
      </c>
    </row>
    <row r="208" s="5" customFormat="1" spans="1:25">
      <c r="A208" s="5" t="s">
        <v>1013</v>
      </c>
      <c r="B208" s="5" t="s">
        <v>26</v>
      </c>
      <c r="C208" s="5" t="s">
        <v>27</v>
      </c>
      <c r="D208" s="5" t="s">
        <v>1009</v>
      </c>
      <c r="E208" s="5" t="s">
        <v>1010</v>
      </c>
      <c r="F208" s="7">
        <v>45151</v>
      </c>
      <c r="G208" s="7">
        <v>45153</v>
      </c>
      <c r="H208" s="5">
        <v>1</v>
      </c>
      <c r="I208" s="5">
        <v>2</v>
      </c>
      <c r="J208" s="5">
        <v>2</v>
      </c>
      <c r="K208" s="5" t="s">
        <v>30</v>
      </c>
      <c r="L208" s="5">
        <v>3829.62</v>
      </c>
      <c r="M208" s="5">
        <v>3829.62</v>
      </c>
      <c r="N208" s="5" t="s">
        <v>1014</v>
      </c>
      <c r="O208" s="5" t="s">
        <v>32</v>
      </c>
      <c r="P208" s="5" t="s">
        <v>33</v>
      </c>
      <c r="Q208" s="5">
        <v>0</v>
      </c>
      <c r="R208" s="8">
        <v>45150.0000115741</v>
      </c>
      <c r="S208" s="7">
        <v>45156</v>
      </c>
      <c r="T208" s="5" t="s">
        <v>34</v>
      </c>
      <c r="U208" s="5">
        <v>3829.62</v>
      </c>
      <c r="V208" s="5">
        <v>0</v>
      </c>
      <c r="W208" s="5">
        <v>0</v>
      </c>
      <c r="X208" s="5" t="s">
        <v>1015</v>
      </c>
      <c r="Y208" s="5" t="s">
        <v>36</v>
      </c>
    </row>
    <row r="209" s="5" customFormat="1" spans="1:25">
      <c r="A209" s="5" t="s">
        <v>1016</v>
      </c>
      <c r="B209" s="5" t="s">
        <v>26</v>
      </c>
      <c r="C209" s="5" t="s">
        <v>27</v>
      </c>
      <c r="D209" s="5" t="s">
        <v>1017</v>
      </c>
      <c r="E209" s="5" t="s">
        <v>100</v>
      </c>
      <c r="F209" s="7">
        <v>45150</v>
      </c>
      <c r="G209" s="7">
        <v>45153</v>
      </c>
      <c r="H209" s="5">
        <v>3</v>
      </c>
      <c r="I209" s="5">
        <v>3</v>
      </c>
      <c r="J209" s="5">
        <v>9</v>
      </c>
      <c r="K209" s="5" t="s">
        <v>30</v>
      </c>
      <c r="L209" s="5">
        <v>1834.92</v>
      </c>
      <c r="M209" s="5">
        <v>1834.92</v>
      </c>
      <c r="N209" s="5" t="s">
        <v>1018</v>
      </c>
      <c r="O209" s="5" t="s">
        <v>32</v>
      </c>
      <c r="P209" s="5" t="s">
        <v>33</v>
      </c>
      <c r="Q209" s="5">
        <v>0</v>
      </c>
      <c r="R209" s="8">
        <v>45150</v>
      </c>
      <c r="S209" s="7">
        <v>45156</v>
      </c>
      <c r="T209" s="5" t="s">
        <v>34</v>
      </c>
      <c r="U209" s="5">
        <v>1834.92</v>
      </c>
      <c r="V209" s="5">
        <v>0</v>
      </c>
      <c r="W209" s="5">
        <v>0</v>
      </c>
      <c r="X209" s="5" t="s">
        <v>1019</v>
      </c>
      <c r="Y209" s="5" t="s">
        <v>36</v>
      </c>
    </row>
    <row r="210" s="5" customFormat="1" spans="1:25">
      <c r="A210" s="5" t="s">
        <v>751</v>
      </c>
      <c r="B210" s="5" t="s">
        <v>26</v>
      </c>
      <c r="C210" s="5" t="s">
        <v>37</v>
      </c>
      <c r="D210" s="5" t="s">
        <v>752</v>
      </c>
      <c r="E210" s="5" t="s">
        <v>753</v>
      </c>
      <c r="F210" s="7">
        <v>45151</v>
      </c>
      <c r="G210" s="7">
        <v>45153</v>
      </c>
      <c r="H210" s="5">
        <v>1</v>
      </c>
      <c r="I210" s="5">
        <v>2</v>
      </c>
      <c r="J210" s="5">
        <v>2</v>
      </c>
      <c r="K210" s="5" t="s">
        <v>30</v>
      </c>
      <c r="L210" s="5">
        <v>-611.6</v>
      </c>
      <c r="M210" s="5">
        <v>-611.6</v>
      </c>
      <c r="N210" s="5" t="s">
        <v>754</v>
      </c>
      <c r="O210" s="5" t="s">
        <v>32</v>
      </c>
      <c r="P210" s="5" t="s">
        <v>33</v>
      </c>
      <c r="Q210" s="5">
        <v>0</v>
      </c>
      <c r="R210" s="8">
        <v>45148.0000115741</v>
      </c>
      <c r="S210" s="7">
        <v>45156</v>
      </c>
      <c r="T210" s="5" t="s">
        <v>34</v>
      </c>
      <c r="U210" s="5">
        <v>-611.6</v>
      </c>
      <c r="V210" s="5">
        <v>0</v>
      </c>
      <c r="W210" s="5">
        <v>0</v>
      </c>
      <c r="X210" s="5" t="s">
        <v>755</v>
      </c>
      <c r="Y210" s="5" t="s">
        <v>756</v>
      </c>
    </row>
    <row r="211" s="5" customFormat="1" spans="1:25">
      <c r="A211" s="5" t="s">
        <v>1020</v>
      </c>
      <c r="B211" s="5" t="s">
        <v>26</v>
      </c>
      <c r="C211" s="5" t="s">
        <v>27</v>
      </c>
      <c r="D211" s="5" t="s">
        <v>1021</v>
      </c>
      <c r="E211" s="5" t="s">
        <v>1022</v>
      </c>
      <c r="F211" s="7">
        <v>45152</v>
      </c>
      <c r="G211" s="7">
        <v>45153</v>
      </c>
      <c r="H211" s="5">
        <v>1</v>
      </c>
      <c r="I211" s="5">
        <v>1</v>
      </c>
      <c r="J211" s="5">
        <v>1</v>
      </c>
      <c r="K211" s="5" t="s">
        <v>30</v>
      </c>
      <c r="L211" s="5">
        <v>167.55</v>
      </c>
      <c r="M211" s="5">
        <v>167.55</v>
      </c>
      <c r="N211" s="5" t="s">
        <v>1023</v>
      </c>
      <c r="O211" s="5" t="s">
        <v>32</v>
      </c>
      <c r="P211" s="5" t="s">
        <v>33</v>
      </c>
      <c r="Q211" s="5">
        <v>0</v>
      </c>
      <c r="R211" s="8">
        <v>45150</v>
      </c>
      <c r="S211" s="7">
        <v>45156</v>
      </c>
      <c r="T211" s="5" t="s">
        <v>34</v>
      </c>
      <c r="U211" s="5">
        <v>167.55</v>
      </c>
      <c r="V211" s="5">
        <v>0</v>
      </c>
      <c r="W211" s="5">
        <v>0</v>
      </c>
      <c r="X211" s="5" t="s">
        <v>1024</v>
      </c>
      <c r="Y211" s="5" t="s">
        <v>1025</v>
      </c>
    </row>
    <row r="212" s="5" customFormat="1" spans="1:25">
      <c r="A212" s="5" t="s">
        <v>1026</v>
      </c>
      <c r="B212" s="5" t="s">
        <v>26</v>
      </c>
      <c r="C212" s="5" t="s">
        <v>27</v>
      </c>
      <c r="D212" s="5" t="s">
        <v>1027</v>
      </c>
      <c r="E212" s="5" t="s">
        <v>1028</v>
      </c>
      <c r="F212" s="7">
        <v>45152</v>
      </c>
      <c r="G212" s="7">
        <v>45153</v>
      </c>
      <c r="H212" s="5">
        <v>1</v>
      </c>
      <c r="I212" s="5">
        <v>1</v>
      </c>
      <c r="J212" s="5">
        <v>1</v>
      </c>
      <c r="K212" s="5" t="s">
        <v>30</v>
      </c>
      <c r="L212" s="5">
        <v>260.16</v>
      </c>
      <c r="M212" s="5">
        <v>260.16</v>
      </c>
      <c r="N212" s="5" t="s">
        <v>1029</v>
      </c>
      <c r="O212" s="5" t="s">
        <v>32</v>
      </c>
      <c r="P212" s="5" t="s">
        <v>33</v>
      </c>
      <c r="Q212" s="5">
        <v>0</v>
      </c>
      <c r="R212" s="8">
        <v>45151.0000115741</v>
      </c>
      <c r="S212" s="7">
        <v>45156</v>
      </c>
      <c r="T212" s="5" t="s">
        <v>34</v>
      </c>
      <c r="U212" s="5">
        <v>260.16</v>
      </c>
      <c r="V212" s="5">
        <v>0</v>
      </c>
      <c r="W212" s="5">
        <v>0</v>
      </c>
      <c r="X212" s="5" t="s">
        <v>1030</v>
      </c>
      <c r="Y212" s="5" t="s">
        <v>1031</v>
      </c>
    </row>
    <row r="213" s="5" customFormat="1" spans="1:25">
      <c r="A213" s="5" t="s">
        <v>1032</v>
      </c>
      <c r="B213" s="5" t="s">
        <v>26</v>
      </c>
      <c r="C213" s="5" t="s">
        <v>27</v>
      </c>
      <c r="D213" s="5" t="s">
        <v>1033</v>
      </c>
      <c r="E213" s="5" t="s">
        <v>185</v>
      </c>
      <c r="F213" s="7">
        <v>45151</v>
      </c>
      <c r="G213" s="7">
        <v>45153</v>
      </c>
      <c r="H213" s="5">
        <v>1</v>
      </c>
      <c r="I213" s="5">
        <v>2</v>
      </c>
      <c r="J213" s="5">
        <v>2</v>
      </c>
      <c r="K213" s="5" t="s">
        <v>30</v>
      </c>
      <c r="L213" s="5">
        <v>1068.22</v>
      </c>
      <c r="M213" s="5">
        <v>1068.22</v>
      </c>
      <c r="N213" s="5" t="s">
        <v>1034</v>
      </c>
      <c r="O213" s="5" t="s">
        <v>32</v>
      </c>
      <c r="P213" s="5" t="s">
        <v>33</v>
      </c>
      <c r="Q213" s="5">
        <v>0</v>
      </c>
      <c r="R213" s="8">
        <v>45151</v>
      </c>
      <c r="S213" s="7">
        <v>45156</v>
      </c>
      <c r="T213" s="5" t="s">
        <v>34</v>
      </c>
      <c r="U213" s="5">
        <v>1068.22</v>
      </c>
      <c r="V213" s="5">
        <v>0</v>
      </c>
      <c r="W213" s="5">
        <v>0</v>
      </c>
      <c r="X213" s="5" t="s">
        <v>1035</v>
      </c>
      <c r="Y213" s="5" t="s">
        <v>1036</v>
      </c>
    </row>
    <row r="214" s="5" customFormat="1" spans="1:25">
      <c r="A214" s="5" t="s">
        <v>1037</v>
      </c>
      <c r="B214" s="5" t="s">
        <v>26</v>
      </c>
      <c r="C214" s="5" t="s">
        <v>27</v>
      </c>
      <c r="D214" s="5" t="s">
        <v>1038</v>
      </c>
      <c r="E214" s="5" t="s">
        <v>350</v>
      </c>
      <c r="F214" s="7">
        <v>45151</v>
      </c>
      <c r="G214" s="7">
        <v>45153</v>
      </c>
      <c r="H214" s="5">
        <v>1</v>
      </c>
      <c r="I214" s="5">
        <v>2</v>
      </c>
      <c r="J214" s="5">
        <v>2</v>
      </c>
      <c r="K214" s="5" t="s">
        <v>30</v>
      </c>
      <c r="L214" s="5">
        <v>1444.73</v>
      </c>
      <c r="M214" s="5">
        <v>1444.73</v>
      </c>
      <c r="N214" s="5" t="s">
        <v>1039</v>
      </c>
      <c r="O214" s="5" t="s">
        <v>32</v>
      </c>
      <c r="P214" s="5" t="s">
        <v>33</v>
      </c>
      <c r="Q214" s="5">
        <v>0</v>
      </c>
      <c r="R214" s="8">
        <v>45151.0000115741</v>
      </c>
      <c r="S214" s="7">
        <v>45156</v>
      </c>
      <c r="T214" s="5" t="s">
        <v>34</v>
      </c>
      <c r="U214" s="5">
        <v>1444.73</v>
      </c>
      <c r="V214" s="5">
        <v>0</v>
      </c>
      <c r="W214" s="5">
        <v>0</v>
      </c>
      <c r="X214" s="5" t="s">
        <v>1040</v>
      </c>
      <c r="Y214" s="5" t="s">
        <v>1041</v>
      </c>
    </row>
    <row r="215" s="5" customFormat="1" spans="1:25">
      <c r="A215" s="5" t="s">
        <v>1042</v>
      </c>
      <c r="B215" s="5" t="s">
        <v>26</v>
      </c>
      <c r="C215" s="5" t="s">
        <v>27</v>
      </c>
      <c r="D215" s="5" t="s">
        <v>1043</v>
      </c>
      <c r="E215" s="5" t="s">
        <v>1044</v>
      </c>
      <c r="F215" s="7">
        <v>45152</v>
      </c>
      <c r="G215" s="7">
        <v>45153</v>
      </c>
      <c r="H215" s="5">
        <v>1</v>
      </c>
      <c r="I215" s="5">
        <v>1</v>
      </c>
      <c r="J215" s="5">
        <v>1</v>
      </c>
      <c r="K215" s="5" t="s">
        <v>30</v>
      </c>
      <c r="L215" s="5">
        <v>848.52</v>
      </c>
      <c r="M215" s="5">
        <v>848.52</v>
      </c>
      <c r="N215" s="5" t="s">
        <v>1045</v>
      </c>
      <c r="O215" s="5" t="s">
        <v>32</v>
      </c>
      <c r="P215" s="5" t="s">
        <v>33</v>
      </c>
      <c r="Q215" s="5">
        <v>0</v>
      </c>
      <c r="R215" s="8">
        <v>45151</v>
      </c>
      <c r="S215" s="7">
        <v>45156</v>
      </c>
      <c r="T215" s="5" t="s">
        <v>34</v>
      </c>
      <c r="U215" s="5">
        <v>848.52</v>
      </c>
      <c r="V215" s="5">
        <v>0</v>
      </c>
      <c r="W215" s="5">
        <v>0</v>
      </c>
      <c r="X215" s="5" t="s">
        <v>1046</v>
      </c>
      <c r="Y215" s="5" t="s">
        <v>1047</v>
      </c>
    </row>
    <row r="216" s="5" customFormat="1" spans="1:25">
      <c r="A216" s="5" t="s">
        <v>1048</v>
      </c>
      <c r="B216" s="5" t="s">
        <v>26</v>
      </c>
      <c r="C216" s="5" t="s">
        <v>27</v>
      </c>
      <c r="D216" s="5" t="s">
        <v>388</v>
      </c>
      <c r="E216" s="5" t="s">
        <v>635</v>
      </c>
      <c r="F216" s="7">
        <v>45152</v>
      </c>
      <c r="G216" s="7">
        <v>45153</v>
      </c>
      <c r="H216" s="5">
        <v>1</v>
      </c>
      <c r="I216" s="5">
        <v>1</v>
      </c>
      <c r="J216" s="5">
        <v>1</v>
      </c>
      <c r="K216" s="5" t="s">
        <v>30</v>
      </c>
      <c r="L216" s="5">
        <v>1013.58</v>
      </c>
      <c r="M216" s="5">
        <v>1013.58</v>
      </c>
      <c r="N216" s="5" t="s">
        <v>1049</v>
      </c>
      <c r="O216" s="5" t="s">
        <v>32</v>
      </c>
      <c r="P216" s="5" t="s">
        <v>33</v>
      </c>
      <c r="Q216" s="5">
        <v>0</v>
      </c>
      <c r="R216" s="8">
        <v>45151.0000115741</v>
      </c>
      <c r="S216" s="7">
        <v>45156</v>
      </c>
      <c r="T216" s="5" t="s">
        <v>34</v>
      </c>
      <c r="U216" s="5">
        <v>1013.58</v>
      </c>
      <c r="V216" s="5">
        <v>0</v>
      </c>
      <c r="W216" s="5">
        <v>0</v>
      </c>
      <c r="X216" s="5" t="s">
        <v>1050</v>
      </c>
      <c r="Y216" s="5" t="s">
        <v>36</v>
      </c>
    </row>
    <row r="217" s="5" customFormat="1" spans="1:25">
      <c r="A217" s="5" t="s">
        <v>1051</v>
      </c>
      <c r="B217" s="5" t="s">
        <v>26</v>
      </c>
      <c r="C217" s="5" t="s">
        <v>27</v>
      </c>
      <c r="D217" s="5" t="s">
        <v>1052</v>
      </c>
      <c r="E217" s="5" t="s">
        <v>1053</v>
      </c>
      <c r="F217" s="7">
        <v>45152</v>
      </c>
      <c r="G217" s="7">
        <v>45153</v>
      </c>
      <c r="H217" s="5">
        <v>1</v>
      </c>
      <c r="I217" s="5">
        <v>1</v>
      </c>
      <c r="J217" s="5">
        <v>1</v>
      </c>
      <c r="K217" s="5" t="s">
        <v>30</v>
      </c>
      <c r="L217" s="5">
        <v>733.53</v>
      </c>
      <c r="M217" s="5">
        <v>733.53</v>
      </c>
      <c r="N217" s="5" t="s">
        <v>1054</v>
      </c>
      <c r="O217" s="5" t="s">
        <v>32</v>
      </c>
      <c r="P217" s="5" t="s">
        <v>33</v>
      </c>
      <c r="Q217" s="5">
        <v>0</v>
      </c>
      <c r="R217" s="8">
        <v>45151.0000115741</v>
      </c>
      <c r="S217" s="7">
        <v>45156</v>
      </c>
      <c r="T217" s="5" t="s">
        <v>34</v>
      </c>
      <c r="U217" s="5">
        <v>733.53</v>
      </c>
      <c r="V217" s="5">
        <v>0</v>
      </c>
      <c r="W217" s="5">
        <v>0</v>
      </c>
      <c r="X217" s="5" t="s">
        <v>1055</v>
      </c>
      <c r="Y217" s="5" t="s">
        <v>1056</v>
      </c>
    </row>
    <row r="218" s="5" customFormat="1" spans="1:25">
      <c r="A218" s="5" t="s">
        <v>1057</v>
      </c>
      <c r="B218" s="5" t="s">
        <v>26</v>
      </c>
      <c r="C218" s="5" t="s">
        <v>27</v>
      </c>
      <c r="D218" s="5" t="s">
        <v>1058</v>
      </c>
      <c r="E218" s="5" t="s">
        <v>1059</v>
      </c>
      <c r="F218" s="7">
        <v>45152</v>
      </c>
      <c r="G218" s="7">
        <v>45153</v>
      </c>
      <c r="H218" s="5">
        <v>1</v>
      </c>
      <c r="I218" s="5">
        <v>1</v>
      </c>
      <c r="J218" s="5">
        <v>1</v>
      </c>
      <c r="K218" s="5" t="s">
        <v>30</v>
      </c>
      <c r="L218" s="5">
        <v>794.18</v>
      </c>
      <c r="M218" s="5">
        <v>794.18</v>
      </c>
      <c r="N218" s="5" t="s">
        <v>1060</v>
      </c>
      <c r="O218" s="5" t="s">
        <v>32</v>
      </c>
      <c r="P218" s="5" t="s">
        <v>33</v>
      </c>
      <c r="Q218" s="5">
        <v>0</v>
      </c>
      <c r="R218" s="8">
        <v>45151.0000115741</v>
      </c>
      <c r="S218" s="7">
        <v>45156</v>
      </c>
      <c r="T218" s="5" t="s">
        <v>34</v>
      </c>
      <c r="U218" s="5">
        <v>794.18</v>
      </c>
      <c r="V218" s="5">
        <v>0</v>
      </c>
      <c r="W218" s="5">
        <v>0</v>
      </c>
      <c r="X218" s="5" t="s">
        <v>1061</v>
      </c>
      <c r="Y218" s="5" t="s">
        <v>1062</v>
      </c>
    </row>
    <row r="219" s="5" customFormat="1" spans="1:25">
      <c r="A219" s="5" t="s">
        <v>1063</v>
      </c>
      <c r="B219" s="5" t="s">
        <v>26</v>
      </c>
      <c r="C219" s="5" t="s">
        <v>27</v>
      </c>
      <c r="D219" s="5" t="s">
        <v>1064</v>
      </c>
      <c r="E219" s="5" t="s">
        <v>1065</v>
      </c>
      <c r="F219" s="7">
        <v>45151</v>
      </c>
      <c r="G219" s="7">
        <v>45153</v>
      </c>
      <c r="H219" s="5">
        <v>1</v>
      </c>
      <c r="I219" s="5">
        <v>2</v>
      </c>
      <c r="J219" s="5">
        <v>2</v>
      </c>
      <c r="K219" s="5" t="s">
        <v>30</v>
      </c>
      <c r="L219" s="5">
        <v>2080.81</v>
      </c>
      <c r="M219" s="5">
        <v>2080.81</v>
      </c>
      <c r="N219" s="5" t="s">
        <v>1066</v>
      </c>
      <c r="O219" s="5" t="s">
        <v>32</v>
      </c>
      <c r="P219" s="5" t="s">
        <v>33</v>
      </c>
      <c r="Q219" s="5">
        <v>0</v>
      </c>
      <c r="R219" s="8">
        <v>45151.0000115741</v>
      </c>
      <c r="S219" s="7">
        <v>45156</v>
      </c>
      <c r="T219" s="5" t="s">
        <v>34</v>
      </c>
      <c r="U219" s="5">
        <v>2080.81</v>
      </c>
      <c r="V219" s="5">
        <v>0</v>
      </c>
      <c r="W219" s="5">
        <v>0</v>
      </c>
      <c r="X219" s="5" t="s">
        <v>1067</v>
      </c>
      <c r="Y219" s="5" t="s">
        <v>1068</v>
      </c>
    </row>
    <row r="220" s="5" customFormat="1" spans="1:25">
      <c r="A220" s="5" t="s">
        <v>1069</v>
      </c>
      <c r="B220" s="5" t="s">
        <v>26</v>
      </c>
      <c r="C220" s="5" t="s">
        <v>27</v>
      </c>
      <c r="D220" s="5" t="s">
        <v>582</v>
      </c>
      <c r="E220" s="5" t="s">
        <v>583</v>
      </c>
      <c r="F220" s="7">
        <v>45151</v>
      </c>
      <c r="G220" s="7">
        <v>45153</v>
      </c>
      <c r="H220" s="5">
        <v>2</v>
      </c>
      <c r="I220" s="5">
        <v>2</v>
      </c>
      <c r="J220" s="5">
        <v>4</v>
      </c>
      <c r="K220" s="5" t="s">
        <v>30</v>
      </c>
      <c r="L220" s="5">
        <v>2133.76</v>
      </c>
      <c r="M220" s="5">
        <v>2133.76</v>
      </c>
      <c r="N220" s="5" t="s">
        <v>1070</v>
      </c>
      <c r="O220" s="5" t="s">
        <v>32</v>
      </c>
      <c r="P220" s="5" t="s">
        <v>33</v>
      </c>
      <c r="Q220" s="5">
        <v>0</v>
      </c>
      <c r="R220" s="8">
        <v>45151</v>
      </c>
      <c r="S220" s="7">
        <v>45156</v>
      </c>
      <c r="T220" s="5" t="s">
        <v>34</v>
      </c>
      <c r="U220" s="5">
        <v>2133.76</v>
      </c>
      <c r="V220" s="5">
        <v>0</v>
      </c>
      <c r="W220" s="5">
        <v>0</v>
      </c>
      <c r="X220" s="5" t="s">
        <v>1071</v>
      </c>
      <c r="Y220" s="5" t="s">
        <v>36</v>
      </c>
    </row>
    <row r="221" s="5" customFormat="1" spans="1:25">
      <c r="A221" s="5" t="s">
        <v>1072</v>
      </c>
      <c r="B221" s="5" t="s">
        <v>26</v>
      </c>
      <c r="C221" s="5" t="s">
        <v>27</v>
      </c>
      <c r="D221" s="5" t="s">
        <v>1073</v>
      </c>
      <c r="E221" s="5" t="s">
        <v>507</v>
      </c>
      <c r="F221" s="7">
        <v>45152</v>
      </c>
      <c r="G221" s="7">
        <v>45153</v>
      </c>
      <c r="H221" s="5">
        <v>1</v>
      </c>
      <c r="I221" s="5">
        <v>1</v>
      </c>
      <c r="J221" s="5">
        <v>1</v>
      </c>
      <c r="K221" s="5" t="s">
        <v>30</v>
      </c>
      <c r="L221" s="5">
        <v>353.3</v>
      </c>
      <c r="M221" s="5">
        <v>353.3</v>
      </c>
      <c r="N221" s="5" t="s">
        <v>1074</v>
      </c>
      <c r="O221" s="5" t="s">
        <v>32</v>
      </c>
      <c r="P221" s="5" t="s">
        <v>33</v>
      </c>
      <c r="Q221" s="5">
        <v>0</v>
      </c>
      <c r="R221" s="8">
        <v>45151.0000115741</v>
      </c>
      <c r="S221" s="7">
        <v>45156</v>
      </c>
      <c r="T221" s="5" t="s">
        <v>34</v>
      </c>
      <c r="U221" s="5">
        <v>353.3</v>
      </c>
      <c r="V221" s="5">
        <v>0</v>
      </c>
      <c r="W221" s="5">
        <v>0</v>
      </c>
      <c r="X221" s="5" t="s">
        <v>1075</v>
      </c>
      <c r="Y221" s="5" t="s">
        <v>36</v>
      </c>
    </row>
    <row r="222" s="5" customFormat="1" spans="1:25">
      <c r="A222" s="5" t="s">
        <v>1076</v>
      </c>
      <c r="B222" s="5" t="s">
        <v>26</v>
      </c>
      <c r="C222" s="5" t="s">
        <v>27</v>
      </c>
      <c r="D222" s="5" t="s">
        <v>1077</v>
      </c>
      <c r="E222" s="5" t="s">
        <v>640</v>
      </c>
      <c r="F222" s="7">
        <v>45152</v>
      </c>
      <c r="G222" s="7">
        <v>45153</v>
      </c>
      <c r="H222" s="5">
        <v>1</v>
      </c>
      <c r="I222" s="5">
        <v>1</v>
      </c>
      <c r="J222" s="5">
        <v>1</v>
      </c>
      <c r="K222" s="5" t="s">
        <v>30</v>
      </c>
      <c r="L222" s="5">
        <v>490.25</v>
      </c>
      <c r="M222" s="5">
        <v>490.25</v>
      </c>
      <c r="N222" s="5" t="s">
        <v>1078</v>
      </c>
      <c r="O222" s="5" t="s">
        <v>32</v>
      </c>
      <c r="P222" s="5" t="s">
        <v>33</v>
      </c>
      <c r="Q222" s="5">
        <v>0</v>
      </c>
      <c r="R222" s="8">
        <v>45151.0000115741</v>
      </c>
      <c r="S222" s="7">
        <v>45156</v>
      </c>
      <c r="T222" s="5" t="s">
        <v>34</v>
      </c>
      <c r="U222" s="5">
        <v>490.25</v>
      </c>
      <c r="V222" s="5">
        <v>0</v>
      </c>
      <c r="W222" s="5">
        <v>0</v>
      </c>
      <c r="X222" s="5" t="s">
        <v>1079</v>
      </c>
      <c r="Y222" s="5" t="s">
        <v>1080</v>
      </c>
    </row>
    <row r="223" s="5" customFormat="1" spans="1:25">
      <c r="A223" s="5" t="s">
        <v>1081</v>
      </c>
      <c r="B223" s="5" t="s">
        <v>26</v>
      </c>
      <c r="C223" s="5" t="s">
        <v>27</v>
      </c>
      <c r="D223" s="5" t="s">
        <v>1082</v>
      </c>
      <c r="E223" s="5" t="s">
        <v>640</v>
      </c>
      <c r="F223" s="7">
        <v>45151</v>
      </c>
      <c r="G223" s="7">
        <v>45153</v>
      </c>
      <c r="H223" s="5">
        <v>1</v>
      </c>
      <c r="I223" s="5">
        <v>2</v>
      </c>
      <c r="J223" s="5">
        <v>2</v>
      </c>
      <c r="K223" s="5" t="s">
        <v>30</v>
      </c>
      <c r="L223" s="5">
        <v>448.08</v>
      </c>
      <c r="M223" s="5">
        <v>448.08</v>
      </c>
      <c r="N223" s="5" t="s">
        <v>1083</v>
      </c>
      <c r="O223" s="5" t="s">
        <v>32</v>
      </c>
      <c r="P223" s="5" t="s">
        <v>33</v>
      </c>
      <c r="Q223" s="5">
        <v>0</v>
      </c>
      <c r="R223" s="8">
        <v>45151.0000115741</v>
      </c>
      <c r="S223" s="7">
        <v>45156</v>
      </c>
      <c r="T223" s="5" t="s">
        <v>34</v>
      </c>
      <c r="U223" s="5">
        <v>448.08</v>
      </c>
      <c r="V223" s="5">
        <v>0</v>
      </c>
      <c r="W223" s="5">
        <v>0</v>
      </c>
      <c r="X223" s="5" t="s">
        <v>1084</v>
      </c>
      <c r="Y223" s="5" t="s">
        <v>36</v>
      </c>
    </row>
    <row r="224" s="5" customFormat="1" spans="1:25">
      <c r="A224" s="5" t="s">
        <v>1085</v>
      </c>
      <c r="B224" s="5" t="s">
        <v>26</v>
      </c>
      <c r="C224" s="5" t="s">
        <v>27</v>
      </c>
      <c r="D224" s="5" t="s">
        <v>1086</v>
      </c>
      <c r="E224" s="5" t="s">
        <v>1087</v>
      </c>
      <c r="F224" s="7">
        <v>45151</v>
      </c>
      <c r="G224" s="7">
        <v>45153</v>
      </c>
      <c r="H224" s="5">
        <v>1</v>
      </c>
      <c r="I224" s="5">
        <v>2</v>
      </c>
      <c r="J224" s="5">
        <v>2</v>
      </c>
      <c r="K224" s="5" t="s">
        <v>30</v>
      </c>
      <c r="L224" s="5">
        <v>1626.18</v>
      </c>
      <c r="M224" s="5">
        <v>1626.18</v>
      </c>
      <c r="N224" s="5" t="s">
        <v>1088</v>
      </c>
      <c r="O224" s="5" t="s">
        <v>32</v>
      </c>
      <c r="P224" s="5" t="s">
        <v>33</v>
      </c>
      <c r="Q224" s="5">
        <v>0</v>
      </c>
      <c r="R224" s="8">
        <v>45151.0000115741</v>
      </c>
      <c r="S224" s="7">
        <v>45156</v>
      </c>
      <c r="T224" s="5" t="s">
        <v>34</v>
      </c>
      <c r="U224" s="5">
        <v>1626.18</v>
      </c>
      <c r="V224" s="5">
        <v>0</v>
      </c>
      <c r="W224" s="5">
        <v>0</v>
      </c>
      <c r="X224" s="5" t="s">
        <v>1089</v>
      </c>
      <c r="Y224" s="5" t="s">
        <v>1090</v>
      </c>
    </row>
    <row r="225" s="5" customFormat="1" spans="1:25">
      <c r="A225" s="5" t="s">
        <v>1091</v>
      </c>
      <c r="B225" s="5" t="s">
        <v>26</v>
      </c>
      <c r="C225" s="5" t="s">
        <v>27</v>
      </c>
      <c r="D225" s="5" t="s">
        <v>1092</v>
      </c>
      <c r="E225" s="5" t="s">
        <v>1093</v>
      </c>
      <c r="F225" s="7">
        <v>45152</v>
      </c>
      <c r="G225" s="7">
        <v>45153</v>
      </c>
      <c r="H225" s="5">
        <v>1</v>
      </c>
      <c r="I225" s="5">
        <v>1</v>
      </c>
      <c r="J225" s="5">
        <v>1</v>
      </c>
      <c r="K225" s="5" t="s">
        <v>30</v>
      </c>
      <c r="L225" s="5">
        <v>261.45</v>
      </c>
      <c r="M225" s="5">
        <v>261.45</v>
      </c>
      <c r="N225" s="5" t="s">
        <v>1094</v>
      </c>
      <c r="O225" s="5" t="s">
        <v>32</v>
      </c>
      <c r="P225" s="5" t="s">
        <v>33</v>
      </c>
      <c r="Q225" s="5">
        <v>0</v>
      </c>
      <c r="R225" s="8">
        <v>45151</v>
      </c>
      <c r="S225" s="7">
        <v>45156</v>
      </c>
      <c r="T225" s="5" t="s">
        <v>34</v>
      </c>
      <c r="U225" s="5">
        <v>261.45</v>
      </c>
      <c r="V225" s="5">
        <v>0</v>
      </c>
      <c r="W225" s="5">
        <v>0</v>
      </c>
      <c r="X225" s="5" t="s">
        <v>1095</v>
      </c>
      <c r="Y225" s="5" t="s">
        <v>1096</v>
      </c>
    </row>
    <row r="226" s="5" customFormat="1" spans="1:25">
      <c r="A226" s="5" t="s">
        <v>1097</v>
      </c>
      <c r="B226" s="5" t="s">
        <v>26</v>
      </c>
      <c r="C226" s="5" t="s">
        <v>27</v>
      </c>
      <c r="D226" s="5" t="s">
        <v>875</v>
      </c>
      <c r="E226" s="5" t="s">
        <v>876</v>
      </c>
      <c r="F226" s="7">
        <v>45152</v>
      </c>
      <c r="G226" s="7">
        <v>45153</v>
      </c>
      <c r="H226" s="5">
        <v>1</v>
      </c>
      <c r="I226" s="5">
        <v>1</v>
      </c>
      <c r="J226" s="5">
        <v>1</v>
      </c>
      <c r="K226" s="5" t="s">
        <v>30</v>
      </c>
      <c r="L226" s="5">
        <v>272.87</v>
      </c>
      <c r="M226" s="5">
        <v>272.87</v>
      </c>
      <c r="N226" s="5" t="s">
        <v>1098</v>
      </c>
      <c r="O226" s="5" t="s">
        <v>32</v>
      </c>
      <c r="P226" s="5" t="s">
        <v>33</v>
      </c>
      <c r="Q226" s="5">
        <v>0</v>
      </c>
      <c r="R226" s="8">
        <v>45151.0000115741</v>
      </c>
      <c r="S226" s="7">
        <v>45156</v>
      </c>
      <c r="T226" s="5" t="s">
        <v>34</v>
      </c>
      <c r="U226" s="5">
        <v>272.87</v>
      </c>
      <c r="V226" s="5">
        <v>0</v>
      </c>
      <c r="W226" s="5">
        <v>0</v>
      </c>
      <c r="X226" s="5" t="s">
        <v>1099</v>
      </c>
      <c r="Y226" s="5" t="s">
        <v>36</v>
      </c>
    </row>
    <row r="227" s="5" customFormat="1" spans="1:25">
      <c r="A227" s="5" t="s">
        <v>1100</v>
      </c>
      <c r="B227" s="5" t="s">
        <v>26</v>
      </c>
      <c r="C227" s="5" t="s">
        <v>27</v>
      </c>
      <c r="D227" s="5" t="s">
        <v>943</v>
      </c>
      <c r="E227" s="5" t="s">
        <v>944</v>
      </c>
      <c r="F227" s="7">
        <v>45152</v>
      </c>
      <c r="G227" s="7">
        <v>45153</v>
      </c>
      <c r="H227" s="5">
        <v>1</v>
      </c>
      <c r="I227" s="5">
        <v>1</v>
      </c>
      <c r="J227" s="5">
        <v>1</v>
      </c>
      <c r="K227" s="5" t="s">
        <v>30</v>
      </c>
      <c r="L227" s="5">
        <v>481.77</v>
      </c>
      <c r="M227" s="5">
        <v>481.77</v>
      </c>
      <c r="N227" s="5" t="s">
        <v>1101</v>
      </c>
      <c r="O227" s="5" t="s">
        <v>32</v>
      </c>
      <c r="P227" s="5" t="s">
        <v>33</v>
      </c>
      <c r="Q227" s="5">
        <v>0</v>
      </c>
      <c r="R227" s="8">
        <v>45151</v>
      </c>
      <c r="S227" s="7">
        <v>45156</v>
      </c>
      <c r="T227" s="5" t="s">
        <v>34</v>
      </c>
      <c r="U227" s="5">
        <v>481.77</v>
      </c>
      <c r="V227" s="5">
        <v>0</v>
      </c>
      <c r="W227" s="5">
        <v>0</v>
      </c>
      <c r="X227" s="5" t="s">
        <v>1102</v>
      </c>
      <c r="Y227" s="5" t="s">
        <v>947</v>
      </c>
    </row>
    <row r="228" s="5" customFormat="1" spans="1:25">
      <c r="A228" s="5" t="s">
        <v>1103</v>
      </c>
      <c r="B228" s="5" t="s">
        <v>26</v>
      </c>
      <c r="C228" s="5" t="s">
        <v>27</v>
      </c>
      <c r="D228" s="5" t="s">
        <v>1104</v>
      </c>
      <c r="E228" s="5" t="s">
        <v>1105</v>
      </c>
      <c r="F228" s="7">
        <v>45152</v>
      </c>
      <c r="G228" s="7">
        <v>45153</v>
      </c>
      <c r="H228" s="5">
        <v>1</v>
      </c>
      <c r="I228" s="5">
        <v>1</v>
      </c>
      <c r="J228" s="5">
        <v>1</v>
      </c>
      <c r="K228" s="5" t="s">
        <v>30</v>
      </c>
      <c r="L228" s="5">
        <v>2056.15</v>
      </c>
      <c r="M228" s="5">
        <v>2056.15</v>
      </c>
      <c r="N228" s="5" t="s">
        <v>1106</v>
      </c>
      <c r="O228" s="5" t="s">
        <v>32</v>
      </c>
      <c r="P228" s="5" t="s">
        <v>33</v>
      </c>
      <c r="Q228" s="5">
        <v>0</v>
      </c>
      <c r="R228" s="8">
        <v>45151</v>
      </c>
      <c r="S228" s="7">
        <v>45156</v>
      </c>
      <c r="T228" s="5" t="s">
        <v>34</v>
      </c>
      <c r="U228" s="5">
        <v>2056.15</v>
      </c>
      <c r="V228" s="5">
        <v>0</v>
      </c>
      <c r="W228" s="5">
        <v>0</v>
      </c>
      <c r="X228" s="5" t="s">
        <v>1107</v>
      </c>
      <c r="Y228" s="5" t="s">
        <v>1108</v>
      </c>
    </row>
    <row r="229" s="5" customFormat="1" spans="1:25">
      <c r="A229" s="5" t="s">
        <v>1109</v>
      </c>
      <c r="B229" s="5" t="s">
        <v>26</v>
      </c>
      <c r="C229" s="5" t="s">
        <v>27</v>
      </c>
      <c r="D229" s="5" t="s">
        <v>1110</v>
      </c>
      <c r="E229" s="5" t="s">
        <v>961</v>
      </c>
      <c r="F229" s="7">
        <v>45151</v>
      </c>
      <c r="G229" s="7">
        <v>45153</v>
      </c>
      <c r="H229" s="5">
        <v>1</v>
      </c>
      <c r="I229" s="5">
        <v>2</v>
      </c>
      <c r="J229" s="5">
        <v>2</v>
      </c>
      <c r="K229" s="5" t="s">
        <v>30</v>
      </c>
      <c r="L229" s="5">
        <v>2633.22</v>
      </c>
      <c r="M229" s="5">
        <v>2633.22</v>
      </c>
      <c r="N229" s="5" t="s">
        <v>1111</v>
      </c>
      <c r="O229" s="5" t="s">
        <v>32</v>
      </c>
      <c r="P229" s="5" t="s">
        <v>33</v>
      </c>
      <c r="Q229" s="5">
        <v>0</v>
      </c>
      <c r="R229" s="8">
        <v>45151</v>
      </c>
      <c r="S229" s="7">
        <v>45156</v>
      </c>
      <c r="T229" s="5" t="s">
        <v>34</v>
      </c>
      <c r="U229" s="5">
        <v>2633.22</v>
      </c>
      <c r="V229" s="5">
        <v>0</v>
      </c>
      <c r="W229" s="5">
        <v>0</v>
      </c>
      <c r="X229" s="5" t="s">
        <v>1112</v>
      </c>
      <c r="Y229" s="5" t="s">
        <v>1113</v>
      </c>
    </row>
    <row r="230" s="5" customFormat="1" spans="1:25">
      <c r="A230" s="5" t="s">
        <v>1114</v>
      </c>
      <c r="B230" s="5" t="s">
        <v>26</v>
      </c>
      <c r="C230" s="5" t="s">
        <v>27</v>
      </c>
      <c r="D230" s="5" t="s">
        <v>1115</v>
      </c>
      <c r="E230" s="5" t="s">
        <v>1116</v>
      </c>
      <c r="F230" s="7">
        <v>45152</v>
      </c>
      <c r="G230" s="7">
        <v>45153</v>
      </c>
      <c r="H230" s="5">
        <v>1</v>
      </c>
      <c r="I230" s="5">
        <v>1</v>
      </c>
      <c r="J230" s="5">
        <v>1</v>
      </c>
      <c r="K230" s="5" t="s">
        <v>30</v>
      </c>
      <c r="L230" s="5">
        <v>302.21</v>
      </c>
      <c r="M230" s="5">
        <v>302.21</v>
      </c>
      <c r="N230" s="5" t="s">
        <v>1117</v>
      </c>
      <c r="O230" s="5" t="s">
        <v>32</v>
      </c>
      <c r="P230" s="5" t="s">
        <v>33</v>
      </c>
      <c r="Q230" s="5">
        <v>0</v>
      </c>
      <c r="R230" s="8">
        <v>45151.0000115741</v>
      </c>
      <c r="S230" s="7">
        <v>45156</v>
      </c>
      <c r="T230" s="5" t="s">
        <v>34</v>
      </c>
      <c r="U230" s="5">
        <v>302.21</v>
      </c>
      <c r="V230" s="5">
        <v>0</v>
      </c>
      <c r="W230" s="5">
        <v>0</v>
      </c>
      <c r="X230" s="5" t="s">
        <v>1118</v>
      </c>
      <c r="Y230" s="5" t="s">
        <v>1119</v>
      </c>
    </row>
    <row r="231" s="5" customFormat="1" spans="1:25">
      <c r="A231" s="5" t="s">
        <v>1120</v>
      </c>
      <c r="B231" s="5" t="s">
        <v>26</v>
      </c>
      <c r="C231" s="5" t="s">
        <v>27</v>
      </c>
      <c r="D231" s="5" t="s">
        <v>1121</v>
      </c>
      <c r="E231" s="5" t="s">
        <v>1122</v>
      </c>
      <c r="F231" s="7">
        <v>45152</v>
      </c>
      <c r="G231" s="7">
        <v>45153</v>
      </c>
      <c r="H231" s="5">
        <v>1</v>
      </c>
      <c r="I231" s="5">
        <v>1</v>
      </c>
      <c r="J231" s="5">
        <v>1</v>
      </c>
      <c r="K231" s="5" t="s">
        <v>30</v>
      </c>
      <c r="L231" s="5">
        <v>1746.39</v>
      </c>
      <c r="M231" s="5">
        <v>1746.39</v>
      </c>
      <c r="N231" s="5" t="s">
        <v>1123</v>
      </c>
      <c r="O231" s="5" t="s">
        <v>32</v>
      </c>
      <c r="P231" s="5" t="s">
        <v>33</v>
      </c>
      <c r="Q231" s="5">
        <v>0</v>
      </c>
      <c r="R231" s="8">
        <v>45151</v>
      </c>
      <c r="S231" s="7">
        <v>45156</v>
      </c>
      <c r="T231" s="5" t="s">
        <v>34</v>
      </c>
      <c r="U231" s="5">
        <v>1746.39</v>
      </c>
      <c r="V231" s="5">
        <v>0</v>
      </c>
      <c r="W231" s="5">
        <v>0</v>
      </c>
      <c r="X231" s="5" t="s">
        <v>1124</v>
      </c>
      <c r="Y231" s="5" t="s">
        <v>1125</v>
      </c>
    </row>
    <row r="232" s="5" customFormat="1" spans="1:25">
      <c r="A232" s="5" t="s">
        <v>1126</v>
      </c>
      <c r="B232" s="5" t="s">
        <v>26</v>
      </c>
      <c r="C232" s="5" t="s">
        <v>27</v>
      </c>
      <c r="D232" s="5" t="s">
        <v>1127</v>
      </c>
      <c r="E232" s="5" t="s">
        <v>765</v>
      </c>
      <c r="F232" s="7">
        <v>45151</v>
      </c>
      <c r="G232" s="7">
        <v>45153</v>
      </c>
      <c r="H232" s="5">
        <v>1</v>
      </c>
      <c r="I232" s="5">
        <v>2</v>
      </c>
      <c r="J232" s="5">
        <v>2</v>
      </c>
      <c r="K232" s="5" t="s">
        <v>30</v>
      </c>
      <c r="L232" s="5">
        <v>847.62</v>
      </c>
      <c r="M232" s="5">
        <v>847.62</v>
      </c>
      <c r="N232" s="5" t="s">
        <v>1128</v>
      </c>
      <c r="O232" s="5" t="s">
        <v>32</v>
      </c>
      <c r="P232" s="5" t="s">
        <v>33</v>
      </c>
      <c r="Q232" s="5">
        <v>0</v>
      </c>
      <c r="R232" s="8">
        <v>45151</v>
      </c>
      <c r="S232" s="7">
        <v>45156</v>
      </c>
      <c r="T232" s="5" t="s">
        <v>34</v>
      </c>
      <c r="U232" s="5">
        <v>847.62</v>
      </c>
      <c r="V232" s="5">
        <v>0</v>
      </c>
      <c r="W232" s="5">
        <v>0</v>
      </c>
      <c r="X232" s="5" t="s">
        <v>1129</v>
      </c>
      <c r="Y232" s="5" t="s">
        <v>36</v>
      </c>
    </row>
    <row r="233" s="5" customFormat="1" spans="1:25">
      <c r="A233" s="5" t="s">
        <v>1130</v>
      </c>
      <c r="B233" s="5" t="s">
        <v>26</v>
      </c>
      <c r="C233" s="5" t="s">
        <v>27</v>
      </c>
      <c r="D233" s="5" t="s">
        <v>1131</v>
      </c>
      <c r="E233" s="5" t="s">
        <v>1132</v>
      </c>
      <c r="F233" s="7">
        <v>45152</v>
      </c>
      <c r="G233" s="7">
        <v>45153</v>
      </c>
      <c r="H233" s="5">
        <v>1</v>
      </c>
      <c r="I233" s="5">
        <v>1</v>
      </c>
      <c r="J233" s="5">
        <v>1</v>
      </c>
      <c r="K233" s="5" t="s">
        <v>30</v>
      </c>
      <c r="L233" s="5">
        <v>680.87</v>
      </c>
      <c r="M233" s="5">
        <v>680.87</v>
      </c>
      <c r="N233" s="5" t="s">
        <v>1133</v>
      </c>
      <c r="O233" s="5" t="s">
        <v>32</v>
      </c>
      <c r="P233" s="5" t="s">
        <v>33</v>
      </c>
      <c r="Q233" s="5">
        <v>0</v>
      </c>
      <c r="R233" s="8">
        <v>45151</v>
      </c>
      <c r="S233" s="7">
        <v>45156</v>
      </c>
      <c r="T233" s="5" t="s">
        <v>34</v>
      </c>
      <c r="U233" s="5">
        <v>680.87</v>
      </c>
      <c r="V233" s="5">
        <v>0</v>
      </c>
      <c r="W233" s="5">
        <v>0</v>
      </c>
      <c r="X233" s="5" t="s">
        <v>1134</v>
      </c>
      <c r="Y233" s="5" t="s">
        <v>1135</v>
      </c>
    </row>
    <row r="234" s="5" customFormat="1" spans="1:25">
      <c r="A234" s="5" t="s">
        <v>1136</v>
      </c>
      <c r="B234" s="5" t="s">
        <v>26</v>
      </c>
      <c r="C234" s="5" t="s">
        <v>27</v>
      </c>
      <c r="D234" s="5" t="s">
        <v>1137</v>
      </c>
      <c r="E234" s="5" t="s">
        <v>1004</v>
      </c>
      <c r="F234" s="7">
        <v>45152</v>
      </c>
      <c r="G234" s="7">
        <v>45153</v>
      </c>
      <c r="H234" s="5">
        <v>1</v>
      </c>
      <c r="I234" s="5">
        <v>1</v>
      </c>
      <c r="J234" s="5">
        <v>1</v>
      </c>
      <c r="K234" s="5" t="s">
        <v>30</v>
      </c>
      <c r="L234" s="5">
        <v>1143.12</v>
      </c>
      <c r="M234" s="5">
        <v>1143.12</v>
      </c>
      <c r="N234" s="5" t="s">
        <v>1138</v>
      </c>
      <c r="O234" s="5" t="s">
        <v>32</v>
      </c>
      <c r="P234" s="5" t="s">
        <v>33</v>
      </c>
      <c r="Q234" s="5">
        <v>0</v>
      </c>
      <c r="R234" s="8">
        <v>45151</v>
      </c>
      <c r="S234" s="7">
        <v>45156</v>
      </c>
      <c r="T234" s="5" t="s">
        <v>34</v>
      </c>
      <c r="U234" s="5">
        <v>1143.12</v>
      </c>
      <c r="V234" s="5">
        <v>0</v>
      </c>
      <c r="W234" s="5">
        <v>0</v>
      </c>
      <c r="X234" s="5" t="s">
        <v>1139</v>
      </c>
      <c r="Y234" s="5" t="s">
        <v>1140</v>
      </c>
    </row>
    <row r="235" s="5" customFormat="1" spans="1:25">
      <c r="A235" s="5" t="s">
        <v>1141</v>
      </c>
      <c r="B235" s="5" t="s">
        <v>26</v>
      </c>
      <c r="C235" s="5" t="s">
        <v>27</v>
      </c>
      <c r="D235" s="5" t="s">
        <v>1142</v>
      </c>
      <c r="E235" s="5" t="s">
        <v>1143</v>
      </c>
      <c r="F235" s="7">
        <v>45151</v>
      </c>
      <c r="G235" s="7">
        <v>45153</v>
      </c>
      <c r="H235" s="5">
        <v>1</v>
      </c>
      <c r="I235" s="5">
        <v>2</v>
      </c>
      <c r="J235" s="5">
        <v>2</v>
      </c>
      <c r="K235" s="5" t="s">
        <v>30</v>
      </c>
      <c r="L235" s="5">
        <v>1827.72</v>
      </c>
      <c r="M235" s="5">
        <v>1827.72</v>
      </c>
      <c r="N235" s="5" t="s">
        <v>1144</v>
      </c>
      <c r="O235" s="5" t="s">
        <v>32</v>
      </c>
      <c r="P235" s="5" t="s">
        <v>33</v>
      </c>
      <c r="Q235" s="5">
        <v>0</v>
      </c>
      <c r="R235" s="8">
        <v>45151</v>
      </c>
      <c r="S235" s="7">
        <v>45156</v>
      </c>
      <c r="T235" s="5" t="s">
        <v>34</v>
      </c>
      <c r="U235" s="5">
        <v>1827.72</v>
      </c>
      <c r="V235" s="5">
        <v>0</v>
      </c>
      <c r="W235" s="5">
        <v>0</v>
      </c>
      <c r="X235" s="5" t="s">
        <v>1145</v>
      </c>
      <c r="Y235" s="5" t="s">
        <v>1146</v>
      </c>
    </row>
    <row r="236" s="5" customFormat="1" spans="1:25">
      <c r="A236" s="5" t="s">
        <v>1147</v>
      </c>
      <c r="B236" s="5" t="s">
        <v>26</v>
      </c>
      <c r="C236" s="5" t="s">
        <v>27</v>
      </c>
      <c r="D236" s="5" t="s">
        <v>1148</v>
      </c>
      <c r="E236" s="5" t="s">
        <v>1149</v>
      </c>
      <c r="F236" s="7">
        <v>45152</v>
      </c>
      <c r="G236" s="7">
        <v>45153</v>
      </c>
      <c r="H236" s="5">
        <v>1</v>
      </c>
      <c r="I236" s="5">
        <v>1</v>
      </c>
      <c r="J236" s="5">
        <v>1</v>
      </c>
      <c r="K236" s="5" t="s">
        <v>30</v>
      </c>
      <c r="L236" s="5">
        <v>415.16</v>
      </c>
      <c r="M236" s="5">
        <v>415.16</v>
      </c>
      <c r="N236" s="5" t="s">
        <v>1150</v>
      </c>
      <c r="O236" s="5" t="s">
        <v>32</v>
      </c>
      <c r="P236" s="5" t="s">
        <v>33</v>
      </c>
      <c r="Q236" s="5">
        <v>0</v>
      </c>
      <c r="R236" s="8">
        <v>45151</v>
      </c>
      <c r="S236" s="7">
        <v>45156</v>
      </c>
      <c r="T236" s="5" t="s">
        <v>34</v>
      </c>
      <c r="U236" s="5">
        <v>415.16</v>
      </c>
      <c r="V236" s="5">
        <v>0</v>
      </c>
      <c r="W236" s="5">
        <v>0</v>
      </c>
      <c r="X236" s="5" t="s">
        <v>1151</v>
      </c>
      <c r="Y236" s="5" t="s">
        <v>1152</v>
      </c>
    </row>
    <row r="237" s="5" customFormat="1" spans="1:25">
      <c r="A237" s="5" t="s">
        <v>682</v>
      </c>
      <c r="B237" s="5" t="s">
        <v>26</v>
      </c>
      <c r="C237" s="5" t="s">
        <v>37</v>
      </c>
      <c r="D237" s="5" t="s">
        <v>683</v>
      </c>
      <c r="E237" s="5" t="s">
        <v>116</v>
      </c>
      <c r="F237" s="7">
        <v>45151</v>
      </c>
      <c r="G237" s="7">
        <v>45153</v>
      </c>
      <c r="H237" s="5">
        <v>1</v>
      </c>
      <c r="I237" s="5">
        <v>2</v>
      </c>
      <c r="J237" s="5">
        <v>2</v>
      </c>
      <c r="K237" s="5" t="s">
        <v>30</v>
      </c>
      <c r="L237" s="5">
        <v>-1036.77</v>
      </c>
      <c r="M237" s="5">
        <v>-1036.77</v>
      </c>
      <c r="N237" s="5" t="s">
        <v>684</v>
      </c>
      <c r="O237" s="5" t="s">
        <v>32</v>
      </c>
      <c r="P237" s="5" t="s">
        <v>33</v>
      </c>
      <c r="Q237" s="5">
        <v>0</v>
      </c>
      <c r="R237" s="8">
        <v>45146</v>
      </c>
      <c r="S237" s="7">
        <v>45156</v>
      </c>
      <c r="T237" s="5" t="s">
        <v>34</v>
      </c>
      <c r="U237" s="5">
        <v>-1036.77</v>
      </c>
      <c r="V237" s="5">
        <v>0</v>
      </c>
      <c r="W237" s="5">
        <v>0</v>
      </c>
      <c r="X237" s="5" t="s">
        <v>685</v>
      </c>
      <c r="Y237" s="5" t="s">
        <v>686</v>
      </c>
    </row>
    <row r="238" s="5" customFormat="1" spans="1:25">
      <c r="A238" s="5" t="s">
        <v>1153</v>
      </c>
      <c r="B238" s="5" t="s">
        <v>26</v>
      </c>
      <c r="C238" s="5" t="s">
        <v>27</v>
      </c>
      <c r="D238" s="5" t="s">
        <v>1154</v>
      </c>
      <c r="E238" s="5" t="s">
        <v>640</v>
      </c>
      <c r="F238" s="7">
        <v>45152</v>
      </c>
      <c r="G238" s="7">
        <v>45153</v>
      </c>
      <c r="H238" s="5">
        <v>1</v>
      </c>
      <c r="I238" s="5">
        <v>1</v>
      </c>
      <c r="J238" s="5">
        <v>1</v>
      </c>
      <c r="K238" s="5" t="s">
        <v>30</v>
      </c>
      <c r="L238" s="5">
        <v>510.57</v>
      </c>
      <c r="M238" s="5">
        <v>510.57</v>
      </c>
      <c r="N238" s="5" t="s">
        <v>1155</v>
      </c>
      <c r="O238" s="5" t="s">
        <v>32</v>
      </c>
      <c r="P238" s="5" t="s">
        <v>33</v>
      </c>
      <c r="Q238" s="5">
        <v>0</v>
      </c>
      <c r="R238" s="8">
        <v>45151</v>
      </c>
      <c r="S238" s="7">
        <v>45156</v>
      </c>
      <c r="T238" s="5" t="s">
        <v>34</v>
      </c>
      <c r="U238" s="5">
        <v>510.57</v>
      </c>
      <c r="V238" s="5">
        <v>0</v>
      </c>
      <c r="W238" s="5">
        <v>0</v>
      </c>
      <c r="X238" s="5" t="s">
        <v>1156</v>
      </c>
      <c r="Y238" s="5" t="s">
        <v>1157</v>
      </c>
    </row>
    <row r="239" s="5" customFormat="1" spans="1:25">
      <c r="A239" s="5" t="s">
        <v>1158</v>
      </c>
      <c r="B239" s="5" t="s">
        <v>26</v>
      </c>
      <c r="C239" s="5" t="s">
        <v>27</v>
      </c>
      <c r="D239" s="5" t="s">
        <v>1159</v>
      </c>
      <c r="E239" s="5" t="s">
        <v>807</v>
      </c>
      <c r="F239" s="7">
        <v>45152</v>
      </c>
      <c r="G239" s="7">
        <v>45153</v>
      </c>
      <c r="H239" s="5">
        <v>1</v>
      </c>
      <c r="I239" s="5">
        <v>1</v>
      </c>
      <c r="J239" s="5">
        <v>1</v>
      </c>
      <c r="K239" s="5" t="s">
        <v>30</v>
      </c>
      <c r="L239" s="5">
        <v>254.84</v>
      </c>
      <c r="M239" s="5">
        <v>254.84</v>
      </c>
      <c r="N239" s="5" t="s">
        <v>1160</v>
      </c>
      <c r="O239" s="5" t="s">
        <v>32</v>
      </c>
      <c r="P239" s="5" t="s">
        <v>33</v>
      </c>
      <c r="Q239" s="5">
        <v>0</v>
      </c>
      <c r="R239" s="8">
        <v>45151.0000115741</v>
      </c>
      <c r="S239" s="7">
        <v>45156</v>
      </c>
      <c r="T239" s="5" t="s">
        <v>34</v>
      </c>
      <c r="U239" s="5">
        <v>254.84</v>
      </c>
      <c r="V239" s="5">
        <v>0</v>
      </c>
      <c r="W239" s="5">
        <v>0</v>
      </c>
      <c r="X239" s="5" t="s">
        <v>1161</v>
      </c>
      <c r="Y239" s="5" t="s">
        <v>1162</v>
      </c>
    </row>
    <row r="240" s="5" customFormat="1" spans="1:25">
      <c r="A240" s="5" t="s">
        <v>1163</v>
      </c>
      <c r="B240" s="5" t="s">
        <v>26</v>
      </c>
      <c r="C240" s="5" t="s">
        <v>27</v>
      </c>
      <c r="D240" s="5" t="s">
        <v>1164</v>
      </c>
      <c r="E240" s="5" t="s">
        <v>1165</v>
      </c>
      <c r="F240" s="7">
        <v>45151</v>
      </c>
      <c r="G240" s="7">
        <v>45153</v>
      </c>
      <c r="H240" s="5">
        <v>1</v>
      </c>
      <c r="I240" s="5">
        <v>2</v>
      </c>
      <c r="J240" s="5">
        <v>2</v>
      </c>
      <c r="K240" s="5" t="s">
        <v>30</v>
      </c>
      <c r="L240" s="5">
        <v>3995.46</v>
      </c>
      <c r="M240" s="5">
        <v>3995.46</v>
      </c>
      <c r="N240" s="5" t="s">
        <v>1166</v>
      </c>
      <c r="O240" s="5" t="s">
        <v>32</v>
      </c>
      <c r="P240" s="5" t="s">
        <v>33</v>
      </c>
      <c r="Q240" s="5">
        <v>0</v>
      </c>
      <c r="R240" s="8">
        <v>45151</v>
      </c>
      <c r="S240" s="7">
        <v>45156</v>
      </c>
      <c r="T240" s="5" t="s">
        <v>34</v>
      </c>
      <c r="U240" s="5">
        <v>3995.46</v>
      </c>
      <c r="V240" s="5">
        <v>0</v>
      </c>
      <c r="W240" s="5">
        <v>0</v>
      </c>
      <c r="X240" s="5" t="s">
        <v>1167</v>
      </c>
      <c r="Y240" s="5" t="s">
        <v>1168</v>
      </c>
    </row>
    <row r="241" s="5" customFormat="1" spans="1:25">
      <c r="A241" s="5" t="s">
        <v>1169</v>
      </c>
      <c r="B241" s="5" t="s">
        <v>26</v>
      </c>
      <c r="C241" s="5" t="s">
        <v>27</v>
      </c>
      <c r="D241" s="5" t="s">
        <v>1170</v>
      </c>
      <c r="E241" s="5" t="s">
        <v>1171</v>
      </c>
      <c r="F241" s="7">
        <v>45152</v>
      </c>
      <c r="G241" s="7">
        <v>45153</v>
      </c>
      <c r="H241" s="5">
        <v>1</v>
      </c>
      <c r="I241" s="5">
        <v>1</v>
      </c>
      <c r="J241" s="5">
        <v>1</v>
      </c>
      <c r="K241" s="5" t="s">
        <v>30</v>
      </c>
      <c r="L241" s="5">
        <v>302.28</v>
      </c>
      <c r="M241" s="5">
        <v>302.28</v>
      </c>
      <c r="N241" s="5" t="s">
        <v>1172</v>
      </c>
      <c r="O241" s="5" t="s">
        <v>32</v>
      </c>
      <c r="P241" s="5" t="s">
        <v>33</v>
      </c>
      <c r="Q241" s="5">
        <v>0</v>
      </c>
      <c r="R241" s="8">
        <v>45151.0000115741</v>
      </c>
      <c r="S241" s="7">
        <v>45156</v>
      </c>
      <c r="T241" s="5" t="s">
        <v>34</v>
      </c>
      <c r="U241" s="5">
        <v>302.28</v>
      </c>
      <c r="V241" s="5">
        <v>0</v>
      </c>
      <c r="W241" s="5">
        <v>0</v>
      </c>
      <c r="X241" s="5" t="s">
        <v>1173</v>
      </c>
      <c r="Y241" s="5" t="s">
        <v>1174</v>
      </c>
    </row>
    <row r="242" s="5" customFormat="1" spans="1:25">
      <c r="A242" s="5" t="s">
        <v>1175</v>
      </c>
      <c r="B242" s="5" t="s">
        <v>26</v>
      </c>
      <c r="C242" s="5" t="s">
        <v>27</v>
      </c>
      <c r="D242" s="5" t="s">
        <v>1176</v>
      </c>
      <c r="E242" s="5" t="s">
        <v>185</v>
      </c>
      <c r="F242" s="7">
        <v>45152</v>
      </c>
      <c r="G242" s="7">
        <v>45153</v>
      </c>
      <c r="H242" s="5">
        <v>1</v>
      </c>
      <c r="I242" s="5">
        <v>1</v>
      </c>
      <c r="J242" s="5">
        <v>1</v>
      </c>
      <c r="K242" s="5" t="s">
        <v>30</v>
      </c>
      <c r="L242" s="5">
        <v>331.59</v>
      </c>
      <c r="M242" s="5">
        <v>331.59</v>
      </c>
      <c r="N242" s="5" t="s">
        <v>1177</v>
      </c>
      <c r="O242" s="5" t="s">
        <v>32</v>
      </c>
      <c r="P242" s="5" t="s">
        <v>33</v>
      </c>
      <c r="Q242" s="5">
        <v>0</v>
      </c>
      <c r="R242" s="8">
        <v>45151.0000115741</v>
      </c>
      <c r="S242" s="7">
        <v>45156</v>
      </c>
      <c r="T242" s="5" t="s">
        <v>34</v>
      </c>
      <c r="U242" s="5">
        <v>331.59</v>
      </c>
      <c r="V242" s="5">
        <v>0</v>
      </c>
      <c r="W242" s="5">
        <v>0</v>
      </c>
      <c r="X242" s="5" t="s">
        <v>1178</v>
      </c>
      <c r="Y242" s="5" t="s">
        <v>1179</v>
      </c>
    </row>
    <row r="243" s="5" customFormat="1" spans="1:25">
      <c r="A243" s="5" t="s">
        <v>1180</v>
      </c>
      <c r="B243" s="5" t="s">
        <v>26</v>
      </c>
      <c r="C243" s="5" t="s">
        <v>27</v>
      </c>
      <c r="D243" s="5" t="s">
        <v>1181</v>
      </c>
      <c r="E243" s="5" t="s">
        <v>1182</v>
      </c>
      <c r="F243" s="7">
        <v>45152</v>
      </c>
      <c r="G243" s="7">
        <v>45153</v>
      </c>
      <c r="H243" s="5">
        <v>1</v>
      </c>
      <c r="I243" s="5">
        <v>1</v>
      </c>
      <c r="J243" s="5">
        <v>1</v>
      </c>
      <c r="K243" s="5" t="s">
        <v>30</v>
      </c>
      <c r="L243" s="5">
        <v>571.83</v>
      </c>
      <c r="M243" s="5">
        <v>571.83</v>
      </c>
      <c r="N243" s="5" t="s">
        <v>1183</v>
      </c>
      <c r="O243" s="5" t="s">
        <v>32</v>
      </c>
      <c r="P243" s="5" t="s">
        <v>33</v>
      </c>
      <c r="Q243" s="5">
        <v>0</v>
      </c>
      <c r="R243" s="8">
        <v>45151</v>
      </c>
      <c r="S243" s="7">
        <v>45156</v>
      </c>
      <c r="T243" s="5" t="s">
        <v>34</v>
      </c>
      <c r="U243" s="5">
        <v>571.83</v>
      </c>
      <c r="V243" s="5">
        <v>0</v>
      </c>
      <c r="W243" s="5">
        <v>0</v>
      </c>
      <c r="X243" s="5" t="s">
        <v>1184</v>
      </c>
      <c r="Y243" s="5" t="s">
        <v>36</v>
      </c>
    </row>
    <row r="244" s="5" customFormat="1" spans="1:25">
      <c r="A244" s="5" t="s">
        <v>1185</v>
      </c>
      <c r="B244" s="5" t="s">
        <v>26</v>
      </c>
      <c r="C244" s="5" t="s">
        <v>27</v>
      </c>
      <c r="D244" s="5" t="s">
        <v>1181</v>
      </c>
      <c r="E244" s="5" t="s">
        <v>1186</v>
      </c>
      <c r="F244" s="7">
        <v>45152</v>
      </c>
      <c r="G244" s="7">
        <v>45153</v>
      </c>
      <c r="H244" s="5">
        <v>1</v>
      </c>
      <c r="I244" s="5">
        <v>1</v>
      </c>
      <c r="J244" s="5">
        <v>1</v>
      </c>
      <c r="K244" s="5" t="s">
        <v>30</v>
      </c>
      <c r="L244" s="5">
        <v>773.2</v>
      </c>
      <c r="M244" s="5">
        <v>773.2</v>
      </c>
      <c r="N244" s="5" t="s">
        <v>1187</v>
      </c>
      <c r="O244" s="5" t="s">
        <v>32</v>
      </c>
      <c r="P244" s="5" t="s">
        <v>33</v>
      </c>
      <c r="Q244" s="5">
        <v>0</v>
      </c>
      <c r="R244" s="8">
        <v>45151.0000115741</v>
      </c>
      <c r="S244" s="7">
        <v>45156</v>
      </c>
      <c r="T244" s="5" t="s">
        <v>34</v>
      </c>
      <c r="U244" s="5">
        <v>773.2</v>
      </c>
      <c r="V244" s="5">
        <v>0</v>
      </c>
      <c r="W244" s="5">
        <v>0</v>
      </c>
      <c r="X244" s="5" t="s">
        <v>1188</v>
      </c>
      <c r="Y244" s="5" t="s">
        <v>36</v>
      </c>
    </row>
    <row r="245" s="5" customFormat="1" spans="1:25">
      <c r="A245" s="5" t="s">
        <v>1189</v>
      </c>
      <c r="B245" s="5" t="s">
        <v>26</v>
      </c>
      <c r="C245" s="5" t="s">
        <v>27</v>
      </c>
      <c r="D245" s="5" t="s">
        <v>1190</v>
      </c>
      <c r="E245" s="5" t="s">
        <v>1191</v>
      </c>
      <c r="F245" s="7">
        <v>45152</v>
      </c>
      <c r="G245" s="7">
        <v>45153</v>
      </c>
      <c r="H245" s="5">
        <v>1</v>
      </c>
      <c r="I245" s="5">
        <v>1</v>
      </c>
      <c r="J245" s="5">
        <v>1</v>
      </c>
      <c r="K245" s="5" t="s">
        <v>30</v>
      </c>
      <c r="L245" s="5">
        <v>855.78</v>
      </c>
      <c r="M245" s="5">
        <v>855.78</v>
      </c>
      <c r="N245" s="5" t="s">
        <v>1192</v>
      </c>
      <c r="O245" s="5" t="s">
        <v>32</v>
      </c>
      <c r="P245" s="5" t="s">
        <v>33</v>
      </c>
      <c r="Q245" s="5">
        <v>0</v>
      </c>
      <c r="R245" s="8">
        <v>45151</v>
      </c>
      <c r="S245" s="7">
        <v>45156</v>
      </c>
      <c r="T245" s="5" t="s">
        <v>34</v>
      </c>
      <c r="U245" s="5">
        <v>855.78</v>
      </c>
      <c r="V245" s="5">
        <v>0</v>
      </c>
      <c r="W245" s="5">
        <v>0</v>
      </c>
      <c r="X245" s="5" t="s">
        <v>1193</v>
      </c>
      <c r="Y245" s="5" t="s">
        <v>1194</v>
      </c>
    </row>
    <row r="246" s="5" customFormat="1" spans="1:25">
      <c r="A246" s="5" t="s">
        <v>1195</v>
      </c>
      <c r="B246" s="5" t="s">
        <v>26</v>
      </c>
      <c r="C246" s="5" t="s">
        <v>27</v>
      </c>
      <c r="D246" s="5" t="s">
        <v>1196</v>
      </c>
      <c r="E246" s="5" t="s">
        <v>423</v>
      </c>
      <c r="F246" s="7">
        <v>45152</v>
      </c>
      <c r="G246" s="7">
        <v>45153</v>
      </c>
      <c r="H246" s="5">
        <v>1</v>
      </c>
      <c r="I246" s="5">
        <v>1</v>
      </c>
      <c r="J246" s="5">
        <v>1</v>
      </c>
      <c r="K246" s="5" t="s">
        <v>30</v>
      </c>
      <c r="L246" s="5">
        <v>601.7</v>
      </c>
      <c r="M246" s="5">
        <v>601.7</v>
      </c>
      <c r="N246" s="5" t="s">
        <v>1197</v>
      </c>
      <c r="O246" s="5" t="s">
        <v>32</v>
      </c>
      <c r="P246" s="5" t="s">
        <v>33</v>
      </c>
      <c r="Q246" s="5">
        <v>0</v>
      </c>
      <c r="R246" s="8">
        <v>45151</v>
      </c>
      <c r="S246" s="7">
        <v>45156</v>
      </c>
      <c r="T246" s="5" t="s">
        <v>34</v>
      </c>
      <c r="U246" s="5">
        <v>601.7</v>
      </c>
      <c r="V246" s="5">
        <v>0</v>
      </c>
      <c r="W246" s="5">
        <v>0</v>
      </c>
      <c r="X246" s="5" t="s">
        <v>1198</v>
      </c>
      <c r="Y246" s="5" t="s">
        <v>1199</v>
      </c>
    </row>
    <row r="247" s="5" customFormat="1" spans="1:25">
      <c r="A247" s="5" t="s">
        <v>1200</v>
      </c>
      <c r="B247" s="5" t="s">
        <v>26</v>
      </c>
      <c r="C247" s="5" t="s">
        <v>27</v>
      </c>
      <c r="D247" s="5" t="s">
        <v>532</v>
      </c>
      <c r="E247" s="5" t="s">
        <v>1201</v>
      </c>
      <c r="F247" s="7">
        <v>45152</v>
      </c>
      <c r="G247" s="7">
        <v>45153</v>
      </c>
      <c r="H247" s="5">
        <v>1</v>
      </c>
      <c r="I247" s="5">
        <v>1</v>
      </c>
      <c r="J247" s="5">
        <v>1</v>
      </c>
      <c r="K247" s="5" t="s">
        <v>30</v>
      </c>
      <c r="L247" s="5">
        <v>270.65</v>
      </c>
      <c r="M247" s="5">
        <v>270.65</v>
      </c>
      <c r="N247" s="5" t="s">
        <v>1202</v>
      </c>
      <c r="O247" s="5" t="s">
        <v>32</v>
      </c>
      <c r="P247" s="5" t="s">
        <v>33</v>
      </c>
      <c r="Q247" s="5">
        <v>0</v>
      </c>
      <c r="R247" s="8">
        <v>45152</v>
      </c>
      <c r="S247" s="7">
        <v>45156</v>
      </c>
      <c r="T247" s="5" t="s">
        <v>34</v>
      </c>
      <c r="U247" s="5">
        <v>270.65</v>
      </c>
      <c r="V247" s="5">
        <v>0</v>
      </c>
      <c r="W247" s="5">
        <v>0</v>
      </c>
      <c r="X247" s="5" t="s">
        <v>1203</v>
      </c>
      <c r="Y247" s="5" t="s">
        <v>1204</v>
      </c>
    </row>
    <row r="248" s="5" customFormat="1" spans="1:25">
      <c r="A248" s="5" t="s">
        <v>1205</v>
      </c>
      <c r="B248" s="5" t="s">
        <v>26</v>
      </c>
      <c r="C248" s="5" t="s">
        <v>27</v>
      </c>
      <c r="D248" s="5" t="s">
        <v>1206</v>
      </c>
      <c r="E248" s="5" t="s">
        <v>1207</v>
      </c>
      <c r="F248" s="7">
        <v>45152</v>
      </c>
      <c r="G248" s="7">
        <v>45153</v>
      </c>
      <c r="H248" s="5">
        <v>1</v>
      </c>
      <c r="I248" s="5">
        <v>1</v>
      </c>
      <c r="J248" s="5">
        <v>1</v>
      </c>
      <c r="K248" s="5" t="s">
        <v>30</v>
      </c>
      <c r="L248" s="5">
        <v>382.47</v>
      </c>
      <c r="M248" s="5">
        <v>382.47</v>
      </c>
      <c r="N248" s="5" t="s">
        <v>1208</v>
      </c>
      <c r="O248" s="5" t="s">
        <v>32</v>
      </c>
      <c r="P248" s="5" t="s">
        <v>33</v>
      </c>
      <c r="Q248" s="5">
        <v>0</v>
      </c>
      <c r="R248" s="8">
        <v>45152</v>
      </c>
      <c r="S248" s="7">
        <v>45156</v>
      </c>
      <c r="T248" s="5" t="s">
        <v>34</v>
      </c>
      <c r="U248" s="5">
        <v>382.47</v>
      </c>
      <c r="V248" s="5">
        <v>0</v>
      </c>
      <c r="W248" s="5">
        <v>0</v>
      </c>
      <c r="X248" s="5" t="s">
        <v>1209</v>
      </c>
      <c r="Y248" s="5" t="s">
        <v>1210</v>
      </c>
    </row>
    <row r="249" s="5" customFormat="1" spans="1:25">
      <c r="A249" s="5" t="s">
        <v>1211</v>
      </c>
      <c r="B249" s="5" t="s">
        <v>26</v>
      </c>
      <c r="C249" s="5" t="s">
        <v>27</v>
      </c>
      <c r="D249" s="5" t="s">
        <v>1212</v>
      </c>
      <c r="E249" s="5" t="s">
        <v>1213</v>
      </c>
      <c r="F249" s="7">
        <v>45152</v>
      </c>
      <c r="G249" s="7">
        <v>45153</v>
      </c>
      <c r="H249" s="5">
        <v>1</v>
      </c>
      <c r="I249" s="5">
        <v>1</v>
      </c>
      <c r="J249" s="5">
        <v>1</v>
      </c>
      <c r="K249" s="5" t="s">
        <v>30</v>
      </c>
      <c r="L249" s="5">
        <v>701.21</v>
      </c>
      <c r="M249" s="5">
        <v>701.21</v>
      </c>
      <c r="N249" s="5" t="s">
        <v>1214</v>
      </c>
      <c r="O249" s="5" t="s">
        <v>32</v>
      </c>
      <c r="P249" s="5" t="s">
        <v>33</v>
      </c>
      <c r="Q249" s="5">
        <v>0</v>
      </c>
      <c r="R249" s="8">
        <v>45152.0000115741</v>
      </c>
      <c r="S249" s="7">
        <v>45156</v>
      </c>
      <c r="T249" s="5" t="s">
        <v>34</v>
      </c>
      <c r="U249" s="5">
        <v>701.21</v>
      </c>
      <c r="V249" s="5">
        <v>0</v>
      </c>
      <c r="W249" s="5">
        <v>0</v>
      </c>
      <c r="X249" s="5" t="s">
        <v>1215</v>
      </c>
      <c r="Y249" s="5" t="s">
        <v>1216</v>
      </c>
    </row>
    <row r="250" s="5" customFormat="1" spans="1:25">
      <c r="A250" s="5" t="s">
        <v>1217</v>
      </c>
      <c r="B250" s="5" t="s">
        <v>26</v>
      </c>
      <c r="C250" s="5" t="s">
        <v>27</v>
      </c>
      <c r="D250" s="5" t="s">
        <v>1218</v>
      </c>
      <c r="E250" s="5" t="s">
        <v>1219</v>
      </c>
      <c r="F250" s="7">
        <v>45152</v>
      </c>
      <c r="G250" s="7">
        <v>45153</v>
      </c>
      <c r="H250" s="5">
        <v>1</v>
      </c>
      <c r="I250" s="5">
        <v>1</v>
      </c>
      <c r="J250" s="5">
        <v>1</v>
      </c>
      <c r="K250" s="5" t="s">
        <v>30</v>
      </c>
      <c r="L250" s="5">
        <v>1230.95</v>
      </c>
      <c r="M250" s="5">
        <v>1230.95</v>
      </c>
      <c r="N250" s="5" t="s">
        <v>1220</v>
      </c>
      <c r="O250" s="5" t="s">
        <v>32</v>
      </c>
      <c r="P250" s="5" t="s">
        <v>33</v>
      </c>
      <c r="Q250" s="5">
        <v>0</v>
      </c>
      <c r="R250" s="8">
        <v>45152.0000115741</v>
      </c>
      <c r="S250" s="7">
        <v>45156</v>
      </c>
      <c r="T250" s="5" t="s">
        <v>34</v>
      </c>
      <c r="U250" s="5">
        <v>1230.95</v>
      </c>
      <c r="V250" s="5">
        <v>0</v>
      </c>
      <c r="W250" s="5">
        <v>0</v>
      </c>
      <c r="X250" s="5" t="s">
        <v>1221</v>
      </c>
      <c r="Y250" s="5" t="s">
        <v>1222</v>
      </c>
    </row>
    <row r="251" s="5" customFormat="1" spans="1:25">
      <c r="A251" s="5" t="s">
        <v>1223</v>
      </c>
      <c r="B251" s="5" t="s">
        <v>26</v>
      </c>
      <c r="C251" s="5" t="s">
        <v>27</v>
      </c>
      <c r="D251" s="5" t="s">
        <v>1033</v>
      </c>
      <c r="E251" s="5" t="s">
        <v>833</v>
      </c>
      <c r="F251" s="7">
        <v>45152</v>
      </c>
      <c r="G251" s="7">
        <v>45153</v>
      </c>
      <c r="H251" s="5">
        <v>1</v>
      </c>
      <c r="I251" s="5">
        <v>1</v>
      </c>
      <c r="J251" s="5">
        <v>1</v>
      </c>
      <c r="K251" s="5" t="s">
        <v>30</v>
      </c>
      <c r="L251" s="5">
        <v>530.3</v>
      </c>
      <c r="M251" s="5">
        <v>530.3</v>
      </c>
      <c r="N251" s="5" t="s">
        <v>1224</v>
      </c>
      <c r="O251" s="5" t="s">
        <v>32</v>
      </c>
      <c r="P251" s="5" t="s">
        <v>33</v>
      </c>
      <c r="Q251" s="5">
        <v>0</v>
      </c>
      <c r="R251" s="8">
        <v>45152</v>
      </c>
      <c r="S251" s="7">
        <v>45156</v>
      </c>
      <c r="T251" s="5" t="s">
        <v>34</v>
      </c>
      <c r="U251" s="5">
        <v>530.3</v>
      </c>
      <c r="V251" s="5">
        <v>0</v>
      </c>
      <c r="W251" s="5">
        <v>0</v>
      </c>
      <c r="X251" s="5" t="s">
        <v>1225</v>
      </c>
      <c r="Y251" s="5" t="s">
        <v>1226</v>
      </c>
    </row>
    <row r="252" s="5" customFormat="1" spans="1:25">
      <c r="A252" s="5" t="s">
        <v>1227</v>
      </c>
      <c r="B252" s="5" t="s">
        <v>26</v>
      </c>
      <c r="C252" s="5" t="s">
        <v>27</v>
      </c>
      <c r="D252" s="5" t="s">
        <v>1228</v>
      </c>
      <c r="E252" s="5" t="s">
        <v>1229</v>
      </c>
      <c r="F252" s="7">
        <v>45152</v>
      </c>
      <c r="G252" s="7">
        <v>45153</v>
      </c>
      <c r="H252" s="5">
        <v>1</v>
      </c>
      <c r="I252" s="5">
        <v>1</v>
      </c>
      <c r="J252" s="5">
        <v>1</v>
      </c>
      <c r="K252" s="5" t="s">
        <v>30</v>
      </c>
      <c r="L252" s="5">
        <v>1481.56</v>
      </c>
      <c r="M252" s="5">
        <v>1481.56</v>
      </c>
      <c r="N252" s="5" t="s">
        <v>1230</v>
      </c>
      <c r="O252" s="5" t="s">
        <v>32</v>
      </c>
      <c r="P252" s="5" t="s">
        <v>33</v>
      </c>
      <c r="Q252" s="5">
        <v>0</v>
      </c>
      <c r="R252" s="8">
        <v>45152</v>
      </c>
      <c r="S252" s="7">
        <v>45156</v>
      </c>
      <c r="T252" s="5" t="s">
        <v>34</v>
      </c>
      <c r="U252" s="5">
        <v>1481.56</v>
      </c>
      <c r="V252" s="5">
        <v>0</v>
      </c>
      <c r="W252" s="5">
        <v>0</v>
      </c>
      <c r="X252" s="5" t="s">
        <v>1231</v>
      </c>
      <c r="Y252" s="5" t="s">
        <v>36</v>
      </c>
    </row>
    <row r="253" s="5" customFormat="1" spans="1:25">
      <c r="A253" s="5" t="s">
        <v>1232</v>
      </c>
      <c r="B253" s="5" t="s">
        <v>26</v>
      </c>
      <c r="C253" s="5" t="s">
        <v>27</v>
      </c>
      <c r="D253" s="5" t="s">
        <v>1233</v>
      </c>
      <c r="E253" s="5" t="s">
        <v>1234</v>
      </c>
      <c r="F253" s="7">
        <v>45152</v>
      </c>
      <c r="G253" s="7">
        <v>45153</v>
      </c>
      <c r="H253" s="5">
        <v>1</v>
      </c>
      <c r="I253" s="5">
        <v>1</v>
      </c>
      <c r="J253" s="5">
        <v>1</v>
      </c>
      <c r="K253" s="5" t="s">
        <v>30</v>
      </c>
      <c r="L253" s="5">
        <v>490.72</v>
      </c>
      <c r="M253" s="5">
        <v>490.72</v>
      </c>
      <c r="N253" s="5" t="s">
        <v>1235</v>
      </c>
      <c r="O253" s="5" t="s">
        <v>32</v>
      </c>
      <c r="P253" s="5" t="s">
        <v>33</v>
      </c>
      <c r="Q253" s="5">
        <v>0</v>
      </c>
      <c r="R253" s="8">
        <v>45152</v>
      </c>
      <c r="S253" s="7">
        <v>45156</v>
      </c>
      <c r="T253" s="5" t="s">
        <v>34</v>
      </c>
      <c r="U253" s="5">
        <v>490.72</v>
      </c>
      <c r="V253" s="5">
        <v>0</v>
      </c>
      <c r="W253" s="5">
        <v>0</v>
      </c>
      <c r="X253" s="5" t="s">
        <v>1236</v>
      </c>
      <c r="Y253" s="5" t="s">
        <v>1237</v>
      </c>
    </row>
    <row r="254" s="5" customFormat="1" spans="1:25">
      <c r="A254" s="5" t="s">
        <v>1238</v>
      </c>
      <c r="B254" s="5" t="s">
        <v>26</v>
      </c>
      <c r="C254" s="5" t="s">
        <v>27</v>
      </c>
      <c r="D254" s="5" t="s">
        <v>1239</v>
      </c>
      <c r="E254" s="5" t="s">
        <v>1240</v>
      </c>
      <c r="F254" s="7">
        <v>45152</v>
      </c>
      <c r="G254" s="7">
        <v>45153</v>
      </c>
      <c r="H254" s="5">
        <v>1</v>
      </c>
      <c r="I254" s="5">
        <v>1</v>
      </c>
      <c r="J254" s="5">
        <v>1</v>
      </c>
      <c r="K254" s="5" t="s">
        <v>30</v>
      </c>
      <c r="L254" s="5">
        <v>630.68</v>
      </c>
      <c r="M254" s="5">
        <v>630.68</v>
      </c>
      <c r="N254" s="5" t="s">
        <v>1241</v>
      </c>
      <c r="O254" s="5" t="s">
        <v>32</v>
      </c>
      <c r="P254" s="5" t="s">
        <v>33</v>
      </c>
      <c r="Q254" s="5">
        <v>0</v>
      </c>
      <c r="R254" s="8">
        <v>45152.0000115741</v>
      </c>
      <c r="S254" s="7">
        <v>45156</v>
      </c>
      <c r="T254" s="5" t="s">
        <v>34</v>
      </c>
      <c r="U254" s="5">
        <v>630.68</v>
      </c>
      <c r="V254" s="5">
        <v>0</v>
      </c>
      <c r="W254" s="5">
        <v>0</v>
      </c>
      <c r="X254" s="5" t="s">
        <v>1242</v>
      </c>
      <c r="Y254" s="5" t="s">
        <v>1243</v>
      </c>
    </row>
    <row r="255" s="5" customFormat="1" spans="1:25">
      <c r="A255" s="5" t="s">
        <v>1244</v>
      </c>
      <c r="B255" s="5" t="s">
        <v>26</v>
      </c>
      <c r="C255" s="5" t="s">
        <v>27</v>
      </c>
      <c r="D255" s="5" t="s">
        <v>1245</v>
      </c>
      <c r="E255" s="5" t="s">
        <v>548</v>
      </c>
      <c r="F255" s="7">
        <v>45152</v>
      </c>
      <c r="G255" s="7">
        <v>45153</v>
      </c>
      <c r="H255" s="5">
        <v>1</v>
      </c>
      <c r="I255" s="5">
        <v>1</v>
      </c>
      <c r="J255" s="5">
        <v>1</v>
      </c>
      <c r="K255" s="5" t="s">
        <v>30</v>
      </c>
      <c r="L255" s="5">
        <v>427.72</v>
      </c>
      <c r="M255" s="5">
        <v>427.72</v>
      </c>
      <c r="N255" s="5" t="s">
        <v>1246</v>
      </c>
      <c r="O255" s="5" t="s">
        <v>32</v>
      </c>
      <c r="P255" s="5" t="s">
        <v>33</v>
      </c>
      <c r="Q255" s="5">
        <v>0</v>
      </c>
      <c r="R255" s="8">
        <v>45152</v>
      </c>
      <c r="S255" s="7">
        <v>45156</v>
      </c>
      <c r="T255" s="5" t="s">
        <v>34</v>
      </c>
      <c r="U255" s="5">
        <v>427.72</v>
      </c>
      <c r="V255" s="5">
        <v>0</v>
      </c>
      <c r="W255" s="5">
        <v>0</v>
      </c>
      <c r="X255" s="5" t="s">
        <v>1247</v>
      </c>
      <c r="Y255" s="5" t="s">
        <v>1248</v>
      </c>
    </row>
    <row r="256" s="5" customFormat="1" spans="1:25">
      <c r="A256" s="5" t="s">
        <v>1249</v>
      </c>
      <c r="B256" s="5" t="s">
        <v>26</v>
      </c>
      <c r="C256" s="5" t="s">
        <v>27</v>
      </c>
      <c r="D256" s="5" t="s">
        <v>1250</v>
      </c>
      <c r="E256" s="5" t="s">
        <v>406</v>
      </c>
      <c r="F256" s="7">
        <v>45152</v>
      </c>
      <c r="G256" s="7">
        <v>45153</v>
      </c>
      <c r="H256" s="5">
        <v>1</v>
      </c>
      <c r="I256" s="5">
        <v>1</v>
      </c>
      <c r="J256" s="5">
        <v>1</v>
      </c>
      <c r="K256" s="5" t="s">
        <v>30</v>
      </c>
      <c r="L256" s="5">
        <v>458.36</v>
      </c>
      <c r="M256" s="5">
        <v>458.36</v>
      </c>
      <c r="N256" s="5" t="s">
        <v>1251</v>
      </c>
      <c r="O256" s="5" t="s">
        <v>32</v>
      </c>
      <c r="P256" s="5" t="s">
        <v>33</v>
      </c>
      <c r="Q256" s="5">
        <v>0</v>
      </c>
      <c r="R256" s="8">
        <v>45152.0000115741</v>
      </c>
      <c r="S256" s="7">
        <v>45156</v>
      </c>
      <c r="T256" s="5" t="s">
        <v>34</v>
      </c>
      <c r="U256" s="5">
        <v>458.36</v>
      </c>
      <c r="V256" s="5">
        <v>0</v>
      </c>
      <c r="W256" s="5">
        <v>0</v>
      </c>
      <c r="X256" s="5" t="s">
        <v>1252</v>
      </c>
      <c r="Y256" s="5" t="s">
        <v>1253</v>
      </c>
    </row>
    <row r="257" s="5" customFormat="1" spans="1:25">
      <c r="A257" s="5" t="s">
        <v>1254</v>
      </c>
      <c r="B257" s="5" t="s">
        <v>26</v>
      </c>
      <c r="C257" s="5" t="s">
        <v>27</v>
      </c>
      <c r="D257" s="5" t="s">
        <v>1255</v>
      </c>
      <c r="E257" s="5" t="s">
        <v>1256</v>
      </c>
      <c r="F257" s="7">
        <v>45152</v>
      </c>
      <c r="G257" s="7">
        <v>45153</v>
      </c>
      <c r="H257" s="5">
        <v>1</v>
      </c>
      <c r="I257" s="5">
        <v>1</v>
      </c>
      <c r="J257" s="5">
        <v>1</v>
      </c>
      <c r="K257" s="5" t="s">
        <v>30</v>
      </c>
      <c r="L257" s="5">
        <v>457.6</v>
      </c>
      <c r="M257" s="5">
        <v>457.6</v>
      </c>
      <c r="N257" s="5" t="s">
        <v>1257</v>
      </c>
      <c r="O257" s="5" t="s">
        <v>32</v>
      </c>
      <c r="P257" s="5" t="s">
        <v>33</v>
      </c>
      <c r="Q257" s="5">
        <v>0</v>
      </c>
      <c r="R257" s="8">
        <v>45152</v>
      </c>
      <c r="S257" s="7">
        <v>45156</v>
      </c>
      <c r="T257" s="5" t="s">
        <v>34</v>
      </c>
      <c r="U257" s="5">
        <v>457.6</v>
      </c>
      <c r="V257" s="5">
        <v>0</v>
      </c>
      <c r="W257" s="5">
        <v>0</v>
      </c>
      <c r="X257" s="5" t="s">
        <v>1258</v>
      </c>
      <c r="Y257" s="5" t="s">
        <v>1259</v>
      </c>
    </row>
    <row r="258" s="5" customFormat="1" spans="1:25">
      <c r="A258" s="5" t="s">
        <v>1260</v>
      </c>
      <c r="B258" s="5" t="s">
        <v>26</v>
      </c>
      <c r="C258" s="5" t="s">
        <v>27</v>
      </c>
      <c r="D258" s="5" t="s">
        <v>1261</v>
      </c>
      <c r="E258" s="5" t="s">
        <v>1262</v>
      </c>
      <c r="F258" s="7">
        <v>45152</v>
      </c>
      <c r="G258" s="7">
        <v>45153</v>
      </c>
      <c r="H258" s="5">
        <v>1</v>
      </c>
      <c r="I258" s="5">
        <v>1</v>
      </c>
      <c r="J258" s="5">
        <v>1</v>
      </c>
      <c r="K258" s="5" t="s">
        <v>30</v>
      </c>
      <c r="L258" s="5">
        <v>970.91</v>
      </c>
      <c r="M258" s="5">
        <v>970.91</v>
      </c>
      <c r="N258" s="5" t="s">
        <v>1263</v>
      </c>
      <c r="O258" s="5" t="s">
        <v>32</v>
      </c>
      <c r="P258" s="5" t="s">
        <v>33</v>
      </c>
      <c r="Q258" s="5">
        <v>0</v>
      </c>
      <c r="R258" s="8">
        <v>45152.0000115741</v>
      </c>
      <c r="S258" s="7">
        <v>45156</v>
      </c>
      <c r="T258" s="5" t="s">
        <v>34</v>
      </c>
      <c r="U258" s="5">
        <v>970.91</v>
      </c>
      <c r="V258" s="5">
        <v>0</v>
      </c>
      <c r="W258" s="5">
        <v>0</v>
      </c>
      <c r="X258" s="5" t="s">
        <v>1264</v>
      </c>
      <c r="Y258" s="5" t="s">
        <v>1265</v>
      </c>
    </row>
    <row r="259" s="5" customFormat="1" spans="1:25">
      <c r="A259" s="5" t="s">
        <v>1266</v>
      </c>
      <c r="B259" s="5" t="s">
        <v>26</v>
      </c>
      <c r="C259" s="5" t="s">
        <v>27</v>
      </c>
      <c r="D259" s="5" t="s">
        <v>1267</v>
      </c>
      <c r="E259" s="5" t="s">
        <v>1268</v>
      </c>
      <c r="F259" s="7">
        <v>45152</v>
      </c>
      <c r="G259" s="7">
        <v>45153</v>
      </c>
      <c r="H259" s="5">
        <v>1</v>
      </c>
      <c r="I259" s="5">
        <v>1</v>
      </c>
      <c r="J259" s="5">
        <v>1</v>
      </c>
      <c r="K259" s="5" t="s">
        <v>30</v>
      </c>
      <c r="L259" s="5">
        <v>1159.18</v>
      </c>
      <c r="M259" s="5">
        <v>1159.18</v>
      </c>
      <c r="N259" s="5" t="s">
        <v>1269</v>
      </c>
      <c r="O259" s="5" t="s">
        <v>32</v>
      </c>
      <c r="P259" s="5" t="s">
        <v>33</v>
      </c>
      <c r="Q259" s="5">
        <v>0</v>
      </c>
      <c r="R259" s="8">
        <v>45152</v>
      </c>
      <c r="S259" s="7">
        <v>45156</v>
      </c>
      <c r="T259" s="5" t="s">
        <v>34</v>
      </c>
      <c r="U259" s="5">
        <v>1159.18</v>
      </c>
      <c r="V259" s="5">
        <v>0</v>
      </c>
      <c r="W259" s="5">
        <v>0</v>
      </c>
      <c r="X259" s="5" t="s">
        <v>1270</v>
      </c>
      <c r="Y259" s="5" t="s">
        <v>1271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244"/>
  <sheetViews>
    <sheetView tabSelected="1" topLeftCell="A229" workbookViewId="0">
      <selection activeCell="A242" sqref="A242:C244"/>
    </sheetView>
  </sheetViews>
  <sheetFormatPr defaultColWidth="10" defaultRowHeight="14.4"/>
  <cols>
    <col min="1" max="1" width="12.8888888888889" style="5"/>
    <col min="2" max="3" width="10.7777777777778" style="5"/>
    <col min="4" max="4" width="10.6666666666667" style="5"/>
    <col min="5" max="16360" width="10" style="5"/>
  </cols>
  <sheetData>
    <row r="1" s="5" customFormat="1" spans="1:8">
      <c r="A1" s="5" t="s">
        <v>0</v>
      </c>
      <c r="B1" s="5" t="s">
        <v>5</v>
      </c>
      <c r="C1" s="5" t="s">
        <v>6</v>
      </c>
      <c r="D1" s="5" t="s">
        <v>12</v>
      </c>
      <c r="H1" s="5" t="s">
        <v>1272</v>
      </c>
    </row>
    <row r="2" s="5" customFormat="1" hidden="1" spans="1:9">
      <c r="A2" s="6">
        <v>999224721507792</v>
      </c>
      <c r="B2" s="7">
        <v>45149</v>
      </c>
      <c r="C2" s="7">
        <v>45153</v>
      </c>
      <c r="D2" s="5">
        <v>0</v>
      </c>
      <c r="E2" s="5" t="e">
        <f>VLOOKUP(A2,HOP!A:L,12,0)</f>
        <v>#N/A</v>
      </c>
      <c r="F2" s="5" t="e">
        <f>VLOOKUP(A2,HOP!A:C,3,0)</f>
        <v>#N/A</v>
      </c>
      <c r="G2" s="5" t="e">
        <f>D2-E2</f>
        <v>#N/A</v>
      </c>
      <c r="H2" s="5" t="e">
        <f>$H$1&amp;F2</f>
        <v>#N/A</v>
      </c>
      <c r="I2" s="5" t="e">
        <f>VLOOKUP(A2,HOP!A:U,21,0)</f>
        <v>#N/A</v>
      </c>
    </row>
    <row r="3" s="5" customFormat="1" hidden="1" spans="1:9">
      <c r="A3" s="6">
        <v>999224880662704</v>
      </c>
      <c r="B3" s="7">
        <v>45152</v>
      </c>
      <c r="C3" s="7">
        <v>45153</v>
      </c>
      <c r="D3" s="5">
        <v>0</v>
      </c>
      <c r="E3" s="5" t="e">
        <f>VLOOKUP(A3,HOP!A:L,12,0)</f>
        <v>#N/A</v>
      </c>
      <c r="F3" s="5" t="e">
        <f>VLOOKUP(A3,HOP!A:C,3,0)</f>
        <v>#N/A</v>
      </c>
      <c r="G3" s="5" t="e">
        <f t="shared" ref="G3:G66" si="0">D3-E3</f>
        <v>#N/A</v>
      </c>
      <c r="H3" s="5" t="e">
        <f t="shared" ref="H3:H66" si="1">$H$1&amp;F3</f>
        <v>#N/A</v>
      </c>
      <c r="I3" s="5" t="e">
        <f>VLOOKUP(A3,HOP!A:U,21,0)</f>
        <v>#N/A</v>
      </c>
    </row>
    <row r="4" s="5" customFormat="1" hidden="1" spans="1:9">
      <c r="A4" s="6">
        <v>999224889040806</v>
      </c>
      <c r="B4" s="7">
        <v>45152</v>
      </c>
      <c r="C4" s="7">
        <v>45153</v>
      </c>
      <c r="D4" s="5">
        <v>0</v>
      </c>
      <c r="E4" s="5" t="e">
        <f>VLOOKUP(A4,HOP!A:L,12,0)</f>
        <v>#N/A</v>
      </c>
      <c r="F4" s="5" t="e">
        <f>VLOOKUP(A4,HOP!A:C,3,0)</f>
        <v>#N/A</v>
      </c>
      <c r="G4" s="5" t="e">
        <f t="shared" si="0"/>
        <v>#N/A</v>
      </c>
      <c r="H4" s="5" t="e">
        <f t="shared" si="1"/>
        <v>#N/A</v>
      </c>
      <c r="I4" s="5" t="e">
        <f>VLOOKUP(A4,HOP!A:U,21,0)</f>
        <v>#N/A</v>
      </c>
    </row>
    <row r="5" s="5" customFormat="1" hidden="1" spans="1:9">
      <c r="A5" s="6">
        <v>999224889156181</v>
      </c>
      <c r="B5" s="7">
        <v>45152</v>
      </c>
      <c r="C5" s="7">
        <v>45153</v>
      </c>
      <c r="D5" s="5">
        <v>0</v>
      </c>
      <c r="E5" s="5" t="e">
        <f>VLOOKUP(A5,HOP!A:L,12,0)</f>
        <v>#N/A</v>
      </c>
      <c r="F5" s="5" t="e">
        <f>VLOOKUP(A5,HOP!A:C,3,0)</f>
        <v>#N/A</v>
      </c>
      <c r="G5" s="5" t="e">
        <f t="shared" si="0"/>
        <v>#N/A</v>
      </c>
      <c r="H5" s="5" t="e">
        <f t="shared" si="1"/>
        <v>#N/A</v>
      </c>
      <c r="I5" s="5" t="e">
        <f>VLOOKUP(A5,HOP!A:U,21,0)</f>
        <v>#N/A</v>
      </c>
    </row>
    <row r="6" s="5" customFormat="1" spans="1:9">
      <c r="A6" s="6">
        <v>999224907263390</v>
      </c>
      <c r="B6" s="7">
        <v>45152</v>
      </c>
      <c r="C6" s="7">
        <v>45153</v>
      </c>
      <c r="D6" s="5">
        <v>1230.36</v>
      </c>
      <c r="E6" s="5" t="str">
        <f>VLOOKUP(A6,HOP!A:L,12,0)</f>
        <v>1230.36</v>
      </c>
      <c r="F6" s="5" t="str">
        <f>VLOOKUP(A6,HOP!A:C,3,0)</f>
        <v>3539233</v>
      </c>
      <c r="G6" s="5">
        <f t="shared" si="0"/>
        <v>0</v>
      </c>
      <c r="H6" s="5" t="str">
        <f t="shared" si="1"/>
        <v>,3539233</v>
      </c>
      <c r="I6" s="5" t="str">
        <f>VLOOKUP(A6,HOP!A:U,21,0)</f>
        <v>直连</v>
      </c>
    </row>
    <row r="7" s="5" customFormat="1" spans="1:9">
      <c r="A7" s="6">
        <v>999224932456985</v>
      </c>
      <c r="B7" s="7">
        <v>45152</v>
      </c>
      <c r="C7" s="7">
        <v>45153</v>
      </c>
      <c r="D7" s="5">
        <v>1117.08</v>
      </c>
      <c r="E7" s="5" t="str">
        <f>VLOOKUP(A7,HOP!A:L,12,0)</f>
        <v>1117.08</v>
      </c>
      <c r="F7" s="5" t="str">
        <f>VLOOKUP(A7,HOP!A:C,3,0)</f>
        <v>3545152</v>
      </c>
      <c r="G7" s="5">
        <f t="shared" si="0"/>
        <v>0</v>
      </c>
      <c r="H7" s="5" t="str">
        <f t="shared" si="1"/>
        <v>,3545152</v>
      </c>
      <c r="I7" s="5" t="str">
        <f>VLOOKUP(A7,HOP!A:U,21,0)</f>
        <v>直连</v>
      </c>
    </row>
    <row r="8" s="5" customFormat="1" spans="1:9">
      <c r="A8" s="6">
        <v>999224959657997</v>
      </c>
      <c r="B8" s="7">
        <v>45151</v>
      </c>
      <c r="C8" s="7">
        <v>45153</v>
      </c>
      <c r="D8" s="5">
        <v>2918.9</v>
      </c>
      <c r="E8" s="5" t="str">
        <f>VLOOKUP(A8,HOP!A:L,12,0)</f>
        <v>2918.90</v>
      </c>
      <c r="F8" s="5" t="str">
        <f>VLOOKUP(A8,HOP!A:C,3,0)</f>
        <v>3551702</v>
      </c>
      <c r="G8" s="5">
        <f t="shared" si="0"/>
        <v>0</v>
      </c>
      <c r="H8" s="5" t="str">
        <f t="shared" si="1"/>
        <v>,3551702</v>
      </c>
      <c r="I8" s="5" t="str">
        <f>VLOOKUP(A8,HOP!A:U,21,0)</f>
        <v>直连</v>
      </c>
    </row>
    <row r="9" s="5" customFormat="1" spans="1:9">
      <c r="A9" s="6">
        <v>999224960101015</v>
      </c>
      <c r="B9" s="7">
        <v>45151</v>
      </c>
      <c r="C9" s="7">
        <v>45153</v>
      </c>
      <c r="D9" s="5">
        <v>2918.9</v>
      </c>
      <c r="E9" s="5" t="str">
        <f>VLOOKUP(A9,HOP!A:L,12,0)</f>
        <v>2918.90</v>
      </c>
      <c r="F9" s="5" t="str">
        <f>VLOOKUP(A9,HOP!A:C,3,0)</f>
        <v>3551819</v>
      </c>
      <c r="G9" s="5">
        <f t="shared" si="0"/>
        <v>0</v>
      </c>
      <c r="H9" s="5" t="str">
        <f t="shared" si="1"/>
        <v>,3551819</v>
      </c>
      <c r="I9" s="5" t="str">
        <f>VLOOKUP(A9,HOP!A:U,21,0)</f>
        <v>直连</v>
      </c>
    </row>
    <row r="10" s="5" customFormat="1" spans="1:9">
      <c r="A10" s="6">
        <v>999225009682974</v>
      </c>
      <c r="B10" s="7">
        <v>45152</v>
      </c>
      <c r="C10" s="7">
        <v>45153</v>
      </c>
      <c r="D10" s="5">
        <v>1221.79</v>
      </c>
      <c r="E10" s="5" t="str">
        <f>VLOOKUP(A10,HOP!A:L,12,0)</f>
        <v>1221.79</v>
      </c>
      <c r="F10" s="5" t="str">
        <f>VLOOKUP(A10,HOP!A:C,3,0)</f>
        <v>3564426</v>
      </c>
      <c r="G10" s="5">
        <f t="shared" si="0"/>
        <v>0</v>
      </c>
      <c r="H10" s="5" t="str">
        <f t="shared" si="1"/>
        <v>,3564426</v>
      </c>
      <c r="I10" s="5" t="str">
        <f>VLOOKUP(A10,HOP!A:U,21,0)</f>
        <v>直连</v>
      </c>
    </row>
    <row r="11" s="5" customFormat="1" spans="1:9">
      <c r="A11" s="6">
        <v>999225020862681</v>
      </c>
      <c r="B11" s="7">
        <v>45151</v>
      </c>
      <c r="C11" s="7">
        <v>45153</v>
      </c>
      <c r="D11" s="5">
        <v>1110.82</v>
      </c>
      <c r="E11" s="5" t="str">
        <f>VLOOKUP(A11,HOP!A:L,12,0)</f>
        <v>1110.82</v>
      </c>
      <c r="F11" s="5" t="str">
        <f>VLOOKUP(A11,HOP!A:C,3,0)</f>
        <v>3566536</v>
      </c>
      <c r="G11" s="5">
        <f t="shared" si="0"/>
        <v>0</v>
      </c>
      <c r="H11" s="5" t="str">
        <f t="shared" si="1"/>
        <v>,3566536</v>
      </c>
      <c r="I11" s="5" t="str">
        <f>VLOOKUP(A11,HOP!A:U,21,0)</f>
        <v>直连</v>
      </c>
    </row>
    <row r="12" s="5" customFormat="1" hidden="1" spans="1:9">
      <c r="A12" s="6">
        <v>999225071485838</v>
      </c>
      <c r="B12" s="7">
        <v>45150</v>
      </c>
      <c r="C12" s="7">
        <v>45153</v>
      </c>
      <c r="D12" s="5">
        <v>885.69</v>
      </c>
      <c r="E12" s="5" t="str">
        <f>VLOOKUP(A12,HOP!A:L,12,0)</f>
        <v>885.69</v>
      </c>
      <c r="F12" s="5" t="str">
        <f>VLOOKUP(A12,HOP!A:C,3,0)</f>
        <v>3579678</v>
      </c>
      <c r="G12" s="5">
        <f t="shared" si="0"/>
        <v>0</v>
      </c>
      <c r="H12" s="5" t="str">
        <f t="shared" si="1"/>
        <v>,3579678</v>
      </c>
      <c r="I12" s="5" t="str">
        <f>VLOOKUP(A12,HOP!A:U,21,0)</f>
        <v>直采</v>
      </c>
    </row>
    <row r="13" s="5" customFormat="1" spans="1:9">
      <c r="A13" s="6">
        <v>999225083267345</v>
      </c>
      <c r="B13" s="7">
        <v>45148</v>
      </c>
      <c r="C13" s="7">
        <v>45153</v>
      </c>
      <c r="D13" s="5">
        <v>2617.5</v>
      </c>
      <c r="E13" s="5" t="str">
        <f>VLOOKUP(A13,HOP!A:L,12,0)</f>
        <v>2617.50</v>
      </c>
      <c r="F13" s="5" t="str">
        <f>VLOOKUP(A13,HOP!A:C,3,0)</f>
        <v>3582583</v>
      </c>
      <c r="G13" s="5">
        <f t="shared" si="0"/>
        <v>0</v>
      </c>
      <c r="H13" s="5" t="str">
        <f t="shared" si="1"/>
        <v>,3582583</v>
      </c>
      <c r="I13" s="5" t="str">
        <f>VLOOKUP(A13,HOP!A:U,21,0)</f>
        <v>直连</v>
      </c>
    </row>
    <row r="14" s="5" customFormat="1" spans="1:9">
      <c r="A14" s="6">
        <v>999225108462095</v>
      </c>
      <c r="B14" s="7">
        <v>45150</v>
      </c>
      <c r="C14" s="7">
        <v>45153</v>
      </c>
      <c r="D14" s="5">
        <v>6413.97</v>
      </c>
      <c r="E14" s="5" t="str">
        <f>VLOOKUP(A14,HOP!A:L,12,0)</f>
        <v>6413.97</v>
      </c>
      <c r="F14" s="5" t="str">
        <f>VLOOKUP(A14,HOP!A:C,3,0)</f>
        <v>3588934</v>
      </c>
      <c r="G14" s="5">
        <f t="shared" si="0"/>
        <v>0</v>
      </c>
      <c r="H14" s="5" t="str">
        <f t="shared" si="1"/>
        <v>,3588934</v>
      </c>
      <c r="I14" s="5" t="str">
        <f>VLOOKUP(A14,HOP!A:U,21,0)</f>
        <v>直连</v>
      </c>
    </row>
    <row r="15" s="5" customFormat="1" hidden="1" spans="1:9">
      <c r="A15" s="6">
        <v>999225122875280</v>
      </c>
      <c r="B15" s="7">
        <v>45152</v>
      </c>
      <c r="C15" s="7">
        <v>45153</v>
      </c>
      <c r="D15" s="5">
        <v>353.91</v>
      </c>
      <c r="E15" s="5" t="str">
        <f>VLOOKUP(A15,HOP!A:L,12,0)</f>
        <v>353.91</v>
      </c>
      <c r="F15" s="5" t="str">
        <f>VLOOKUP(A15,HOP!A:C,3,0)</f>
        <v>3592253</v>
      </c>
      <c r="G15" s="5">
        <f t="shared" si="0"/>
        <v>0</v>
      </c>
      <c r="H15" s="5" t="str">
        <f t="shared" si="1"/>
        <v>,3592253</v>
      </c>
      <c r="I15" s="5" t="str">
        <f>VLOOKUP(A15,HOP!A:U,21,0)</f>
        <v>直采</v>
      </c>
    </row>
    <row r="16" s="5" customFormat="1" spans="1:9">
      <c r="A16" s="6">
        <v>999225166571505</v>
      </c>
      <c r="B16" s="7">
        <v>45151</v>
      </c>
      <c r="C16" s="7">
        <v>45153</v>
      </c>
      <c r="D16" s="5">
        <v>1830.16</v>
      </c>
      <c r="E16" s="5" t="str">
        <f>VLOOKUP(A16,HOP!A:L,12,0)</f>
        <v>1830.16</v>
      </c>
      <c r="F16" s="5" t="str">
        <f>VLOOKUP(A16,HOP!A:C,3,0)</f>
        <v>3602162</v>
      </c>
      <c r="G16" s="5">
        <f t="shared" si="0"/>
        <v>0</v>
      </c>
      <c r="H16" s="5" t="str">
        <f t="shared" si="1"/>
        <v>,3602162</v>
      </c>
      <c r="I16" s="5" t="str">
        <f>VLOOKUP(A16,HOP!A:U,21,0)</f>
        <v>直连</v>
      </c>
    </row>
    <row r="17" s="5" customFormat="1" hidden="1" spans="1:9">
      <c r="A17" s="6">
        <v>999225197602791</v>
      </c>
      <c r="B17" s="7">
        <v>45151</v>
      </c>
      <c r="C17" s="7">
        <v>45153</v>
      </c>
      <c r="D17" s="5">
        <v>1409.72</v>
      </c>
      <c r="E17" s="5" t="str">
        <f>VLOOKUP(A17,HOP!A:L,12,0)</f>
        <v>1409.72</v>
      </c>
      <c r="F17" s="5" t="str">
        <f>VLOOKUP(A17,HOP!A:C,3,0)</f>
        <v>3608316</v>
      </c>
      <c r="G17" s="5">
        <f t="shared" si="0"/>
        <v>0</v>
      </c>
      <c r="H17" s="5" t="str">
        <f t="shared" si="1"/>
        <v>,3608316</v>
      </c>
      <c r="I17" s="5" t="str">
        <f>VLOOKUP(A17,HOP!A:U,21,0)</f>
        <v>直采</v>
      </c>
    </row>
    <row r="18" s="5" customFormat="1" spans="1:9">
      <c r="A18" s="6">
        <v>999225204533017</v>
      </c>
      <c r="B18" s="7">
        <v>45151</v>
      </c>
      <c r="C18" s="7">
        <v>45153</v>
      </c>
      <c r="D18" s="5">
        <v>2246.82</v>
      </c>
      <c r="E18" s="5" t="str">
        <f>VLOOKUP(A18,HOP!A:L,12,0)</f>
        <v>2246.82</v>
      </c>
      <c r="F18" s="5" t="str">
        <f>VLOOKUP(A18,HOP!A:C,3,0)</f>
        <v>3610218</v>
      </c>
      <c r="G18" s="5">
        <f t="shared" si="0"/>
        <v>0</v>
      </c>
      <c r="H18" s="5" t="str">
        <f t="shared" si="1"/>
        <v>,3610218</v>
      </c>
      <c r="I18" s="5" t="str">
        <f>VLOOKUP(A18,HOP!A:U,21,0)</f>
        <v>直连</v>
      </c>
    </row>
    <row r="19" s="5" customFormat="1" spans="1:9">
      <c r="A19" s="6">
        <v>999225236290064</v>
      </c>
      <c r="B19" s="7">
        <v>45148</v>
      </c>
      <c r="C19" s="7">
        <v>45153</v>
      </c>
      <c r="D19" s="5">
        <v>3523.5</v>
      </c>
      <c r="E19" s="5" t="str">
        <f>VLOOKUP(A19,HOP!A:L,12,0)</f>
        <v>3523.50</v>
      </c>
      <c r="F19" s="5" t="str">
        <f>VLOOKUP(A19,HOP!A:C,3,0)</f>
        <v>3615906</v>
      </c>
      <c r="G19" s="5">
        <f t="shared" si="0"/>
        <v>0</v>
      </c>
      <c r="H19" s="5" t="str">
        <f t="shared" si="1"/>
        <v>,3615906</v>
      </c>
      <c r="I19" s="5" t="str">
        <f>VLOOKUP(A19,HOP!A:U,21,0)</f>
        <v>直连</v>
      </c>
    </row>
    <row r="20" s="5" customFormat="1" spans="1:9">
      <c r="A20" s="6">
        <v>999225248651395</v>
      </c>
      <c r="B20" s="7">
        <v>45150</v>
      </c>
      <c r="C20" s="7">
        <v>45153</v>
      </c>
      <c r="D20" s="5">
        <v>1579.35</v>
      </c>
      <c r="E20" s="5" t="str">
        <f>VLOOKUP(A20,HOP!A:L,12,0)</f>
        <v>1579.41</v>
      </c>
      <c r="F20" s="5" t="str">
        <f>VLOOKUP(A20,HOP!A:C,3,0)</f>
        <v>3618788</v>
      </c>
      <c r="G20" s="5">
        <f t="shared" si="0"/>
        <v>-0.0600000000001728</v>
      </c>
      <c r="H20" s="5" t="str">
        <f t="shared" si="1"/>
        <v>,3618788</v>
      </c>
      <c r="I20" s="5" t="str">
        <f>VLOOKUP(A20,HOP!A:U,21,0)</f>
        <v>直连</v>
      </c>
    </row>
    <row r="21" s="5" customFormat="1" hidden="1" spans="1:9">
      <c r="A21" s="6">
        <v>999225288566898</v>
      </c>
      <c r="B21" s="7">
        <v>45150</v>
      </c>
      <c r="C21" s="7">
        <v>45153</v>
      </c>
      <c r="D21" s="5">
        <v>7986.57</v>
      </c>
      <c r="E21" s="5" t="str">
        <f>VLOOKUP(A21,HOP!A:L,12,0)</f>
        <v>7986.57</v>
      </c>
      <c r="F21" s="5" t="str">
        <f>VLOOKUP(A21,HOP!A:C,3,0)</f>
        <v>3627505</v>
      </c>
      <c r="G21" s="5">
        <f t="shared" si="0"/>
        <v>0</v>
      </c>
      <c r="H21" s="5" t="str">
        <f t="shared" si="1"/>
        <v>,3627505</v>
      </c>
      <c r="I21" s="5" t="str">
        <f>VLOOKUP(A21,HOP!A:U,21,0)</f>
        <v>直采</v>
      </c>
    </row>
    <row r="22" s="5" customFormat="1" spans="1:9">
      <c r="A22" s="6">
        <v>999225289478180</v>
      </c>
      <c r="B22" s="7">
        <v>45148</v>
      </c>
      <c r="C22" s="7">
        <v>45153</v>
      </c>
      <c r="D22" s="5">
        <v>3316.35</v>
      </c>
      <c r="E22" s="5" t="str">
        <f>VLOOKUP(A22,HOP!A:L,12,0)</f>
        <v>3316.35</v>
      </c>
      <c r="F22" s="5" t="str">
        <f>VLOOKUP(A22,HOP!A:C,3,0)</f>
        <v>3627666</v>
      </c>
      <c r="G22" s="5">
        <f t="shared" si="0"/>
        <v>0</v>
      </c>
      <c r="H22" s="5" t="str">
        <f t="shared" si="1"/>
        <v>,3627666</v>
      </c>
      <c r="I22" s="5" t="str">
        <f>VLOOKUP(A22,HOP!A:U,21,0)</f>
        <v>直连</v>
      </c>
    </row>
    <row r="23" s="5" customFormat="1" spans="1:9">
      <c r="A23" s="6">
        <v>999225317471341</v>
      </c>
      <c r="B23" s="7">
        <v>45148</v>
      </c>
      <c r="C23" s="7">
        <v>45153</v>
      </c>
      <c r="D23" s="5">
        <v>3129.05</v>
      </c>
      <c r="E23" s="5" t="str">
        <f>VLOOKUP(A23,HOP!A:L,12,0)</f>
        <v>3129.05</v>
      </c>
      <c r="F23" s="5" t="str">
        <f>VLOOKUP(A23,HOP!A:C,3,0)</f>
        <v>3633072</v>
      </c>
      <c r="G23" s="5">
        <f t="shared" si="0"/>
        <v>0</v>
      </c>
      <c r="H23" s="5" t="str">
        <f t="shared" si="1"/>
        <v>,3633072</v>
      </c>
      <c r="I23" s="5" t="str">
        <f>VLOOKUP(A23,HOP!A:U,21,0)</f>
        <v>直连</v>
      </c>
    </row>
    <row r="24" s="5" customFormat="1" hidden="1" spans="1:9">
      <c r="A24" s="6">
        <v>999225323822720</v>
      </c>
      <c r="B24" s="7">
        <v>45146</v>
      </c>
      <c r="C24" s="7">
        <v>45153</v>
      </c>
      <c r="D24" s="5">
        <v>3049.13</v>
      </c>
      <c r="E24" s="5" t="str">
        <f>VLOOKUP(A24,HOP!A:L,12,0)</f>
        <v>3049.13</v>
      </c>
      <c r="F24" s="5" t="str">
        <f>VLOOKUP(A24,HOP!A:C,3,0)</f>
        <v>3634440</v>
      </c>
      <c r="G24" s="5">
        <f t="shared" si="0"/>
        <v>0</v>
      </c>
      <c r="H24" s="5" t="str">
        <f t="shared" si="1"/>
        <v>,3634440</v>
      </c>
      <c r="I24" s="5" t="str">
        <f>VLOOKUP(A24,HOP!A:U,21,0)</f>
        <v>直采</v>
      </c>
    </row>
    <row r="25" s="5" customFormat="1" spans="1:9">
      <c r="A25" s="6">
        <v>999225384443782</v>
      </c>
      <c r="B25" s="7">
        <v>45152</v>
      </c>
      <c r="C25" s="7">
        <v>45153</v>
      </c>
      <c r="D25" s="5">
        <v>711.83</v>
      </c>
      <c r="E25" s="5" t="str">
        <f>VLOOKUP(A25,HOP!A:L,12,0)</f>
        <v>711.83</v>
      </c>
      <c r="F25" s="5" t="str">
        <f>VLOOKUP(A25,HOP!A:C,3,0)</f>
        <v>3647051</v>
      </c>
      <c r="G25" s="5">
        <f t="shared" si="0"/>
        <v>0</v>
      </c>
      <c r="H25" s="5" t="str">
        <f t="shared" si="1"/>
        <v>,3647051</v>
      </c>
      <c r="I25" s="5" t="str">
        <f>VLOOKUP(A25,HOP!A:U,21,0)</f>
        <v>直连</v>
      </c>
    </row>
    <row r="26" s="5" customFormat="1" spans="1:9">
      <c r="A26" s="6">
        <v>999225397393503</v>
      </c>
      <c r="B26" s="7">
        <v>45149</v>
      </c>
      <c r="C26" s="7">
        <v>45153</v>
      </c>
      <c r="D26" s="5">
        <v>5931.96</v>
      </c>
      <c r="E26" s="5" t="str">
        <f>VLOOKUP(A26,HOP!A:L,12,0)</f>
        <v>5931.96</v>
      </c>
      <c r="F26" s="5" t="str">
        <f>VLOOKUP(A26,HOP!A:C,3,0)</f>
        <v>3649430</v>
      </c>
      <c r="G26" s="5">
        <f t="shared" si="0"/>
        <v>0</v>
      </c>
      <c r="H26" s="5" t="str">
        <f t="shared" si="1"/>
        <v>,3649430</v>
      </c>
      <c r="I26" s="5" t="str">
        <f>VLOOKUP(A26,HOP!A:U,21,0)</f>
        <v>直连</v>
      </c>
    </row>
    <row r="27" s="5" customFormat="1" spans="1:9">
      <c r="A27" s="6">
        <v>999225418363995</v>
      </c>
      <c r="B27" s="7">
        <v>45152</v>
      </c>
      <c r="C27" s="7">
        <v>45153</v>
      </c>
      <c r="D27" s="5">
        <v>681.33</v>
      </c>
      <c r="E27" s="5" t="str">
        <f>VLOOKUP(A27,HOP!A:L,12,0)</f>
        <v>681.33</v>
      </c>
      <c r="F27" s="5" t="str">
        <f>VLOOKUP(A27,HOP!A:C,3,0)</f>
        <v>3653262</v>
      </c>
      <c r="G27" s="5">
        <f t="shared" si="0"/>
        <v>0</v>
      </c>
      <c r="H27" s="5" t="str">
        <f t="shared" si="1"/>
        <v>,3653262</v>
      </c>
      <c r="I27" s="5" t="str">
        <f>VLOOKUP(A27,HOP!A:U,21,0)</f>
        <v>直连</v>
      </c>
    </row>
    <row r="28" s="5" customFormat="1" hidden="1" spans="1:9">
      <c r="A28" s="6">
        <v>999225419774087</v>
      </c>
      <c r="B28" s="7">
        <v>45151</v>
      </c>
      <c r="C28" s="7">
        <v>45153</v>
      </c>
      <c r="D28" s="5">
        <v>3311.22</v>
      </c>
      <c r="E28" s="5" t="str">
        <f>VLOOKUP(A28,HOP!A:L,12,0)</f>
        <v>3311.22</v>
      </c>
      <c r="F28" s="5" t="str">
        <f>VLOOKUP(A28,HOP!A:C,3,0)</f>
        <v>3653699</v>
      </c>
      <c r="G28" s="5">
        <f t="shared" si="0"/>
        <v>0</v>
      </c>
      <c r="H28" s="5" t="str">
        <f t="shared" si="1"/>
        <v>,3653699</v>
      </c>
      <c r="I28" s="5" t="str">
        <f>VLOOKUP(A28,HOP!A:U,21,0)</f>
        <v>直采</v>
      </c>
    </row>
    <row r="29" s="5" customFormat="1" hidden="1" spans="1:9">
      <c r="A29" s="6">
        <v>999225419826319</v>
      </c>
      <c r="B29" s="7">
        <v>45151</v>
      </c>
      <c r="C29" s="7">
        <v>45153</v>
      </c>
      <c r="D29" s="5">
        <v>6622.44</v>
      </c>
      <c r="E29" s="5" t="str">
        <f>VLOOKUP(A29,HOP!A:L,12,0)</f>
        <v>6622.44</v>
      </c>
      <c r="F29" s="5" t="str">
        <f>VLOOKUP(A29,HOP!A:C,3,0)</f>
        <v>3653704</v>
      </c>
      <c r="G29" s="5">
        <f t="shared" si="0"/>
        <v>0</v>
      </c>
      <c r="H29" s="5" t="str">
        <f t="shared" si="1"/>
        <v>,3653704</v>
      </c>
      <c r="I29" s="5" t="str">
        <f>VLOOKUP(A29,HOP!A:U,21,0)</f>
        <v>直采</v>
      </c>
    </row>
    <row r="30" s="5" customFormat="1" spans="1:9">
      <c r="A30" s="6">
        <v>999225422846570</v>
      </c>
      <c r="B30" s="7">
        <v>45152</v>
      </c>
      <c r="C30" s="7">
        <v>45153</v>
      </c>
      <c r="D30" s="5">
        <v>2223.3</v>
      </c>
      <c r="E30" s="5" t="str">
        <f>VLOOKUP(A30,HOP!A:L,12,0)</f>
        <v>2223.30</v>
      </c>
      <c r="F30" s="5" t="str">
        <f>VLOOKUP(A30,HOP!A:C,3,0)</f>
        <v>3654586</v>
      </c>
      <c r="G30" s="5">
        <f t="shared" si="0"/>
        <v>0</v>
      </c>
      <c r="H30" s="5" t="str">
        <f t="shared" si="1"/>
        <v>,3654586</v>
      </c>
      <c r="I30" s="5" t="str">
        <f>VLOOKUP(A30,HOP!A:U,21,0)</f>
        <v>直连</v>
      </c>
    </row>
    <row r="31" s="5" customFormat="1" spans="1:9">
      <c r="A31" s="6">
        <v>999225449651605</v>
      </c>
      <c r="B31" s="7">
        <v>45151</v>
      </c>
      <c r="C31" s="7">
        <v>45153</v>
      </c>
      <c r="D31" s="5">
        <v>893.08</v>
      </c>
      <c r="E31" s="5" t="str">
        <f>VLOOKUP(A31,HOP!A:L,12,0)</f>
        <v>893.08</v>
      </c>
      <c r="F31" s="5" t="str">
        <f>VLOOKUP(A31,HOP!A:C,3,0)</f>
        <v>3659282</v>
      </c>
      <c r="G31" s="5">
        <f t="shared" si="0"/>
        <v>0</v>
      </c>
      <c r="H31" s="5" t="str">
        <f t="shared" si="1"/>
        <v>,3659282</v>
      </c>
      <c r="I31" s="5" t="str">
        <f>VLOOKUP(A31,HOP!A:U,21,0)</f>
        <v>直连</v>
      </c>
    </row>
    <row r="32" s="5" customFormat="1" hidden="1" spans="1:9">
      <c r="A32" s="6">
        <v>999225463167456</v>
      </c>
      <c r="B32" s="7">
        <v>45151</v>
      </c>
      <c r="C32" s="7">
        <v>45153</v>
      </c>
      <c r="D32" s="5">
        <v>1173.18</v>
      </c>
      <c r="E32" s="5" t="str">
        <f>VLOOKUP(A32,HOP!A:L,12,0)</f>
        <v>1173.18</v>
      </c>
      <c r="F32" s="5" t="str">
        <f>VLOOKUP(A32,HOP!A:C,3,0)</f>
        <v>3660739</v>
      </c>
      <c r="G32" s="5">
        <f t="shared" si="0"/>
        <v>0</v>
      </c>
      <c r="H32" s="5" t="str">
        <f t="shared" si="1"/>
        <v>,3660739</v>
      </c>
      <c r="I32" s="5" t="str">
        <f>VLOOKUP(A32,HOP!A:U,21,0)</f>
        <v>直采</v>
      </c>
    </row>
    <row r="33" s="5" customFormat="1" hidden="1" spans="1:9">
      <c r="A33" s="6">
        <v>999225448778980</v>
      </c>
      <c r="B33" s="7">
        <v>45148</v>
      </c>
      <c r="C33" s="7">
        <v>45153</v>
      </c>
      <c r="D33" s="5">
        <v>0</v>
      </c>
      <c r="E33" s="5" t="e">
        <f>VLOOKUP(A33,HOP!A:L,12,0)</f>
        <v>#N/A</v>
      </c>
      <c r="F33" s="5" t="e">
        <f>VLOOKUP(A33,HOP!A:C,3,0)</f>
        <v>#N/A</v>
      </c>
      <c r="G33" s="5" t="e">
        <f t="shared" si="0"/>
        <v>#N/A</v>
      </c>
      <c r="H33" s="5" t="e">
        <f t="shared" si="1"/>
        <v>#N/A</v>
      </c>
      <c r="I33" s="5" t="e">
        <f>VLOOKUP(A33,HOP!A:U,21,0)</f>
        <v>#N/A</v>
      </c>
    </row>
    <row r="34" s="5" customFormat="1" spans="1:9">
      <c r="A34" s="6">
        <v>999225470254740</v>
      </c>
      <c r="B34" s="7">
        <v>45152</v>
      </c>
      <c r="C34" s="7">
        <v>45153</v>
      </c>
      <c r="D34" s="5">
        <v>514.68</v>
      </c>
      <c r="E34" s="5" t="str">
        <f>VLOOKUP(A34,HOP!A:L,12,0)</f>
        <v>514.71</v>
      </c>
      <c r="F34" s="5" t="str">
        <f>VLOOKUP(A34,HOP!A:C,3,0)</f>
        <v>3662279</v>
      </c>
      <c r="G34" s="5">
        <f t="shared" si="0"/>
        <v>-0.0300000000000864</v>
      </c>
      <c r="H34" s="5" t="str">
        <f t="shared" si="1"/>
        <v>,3662279</v>
      </c>
      <c r="I34" s="5" t="str">
        <f>VLOOKUP(A34,HOP!A:U,21,0)</f>
        <v>直连</v>
      </c>
    </row>
    <row r="35" s="5" customFormat="1" spans="1:9">
      <c r="A35" s="6">
        <v>999225470392594</v>
      </c>
      <c r="B35" s="7">
        <v>45152</v>
      </c>
      <c r="C35" s="7">
        <v>45153</v>
      </c>
      <c r="D35" s="5">
        <v>1241.63</v>
      </c>
      <c r="E35" s="5" t="str">
        <f>VLOOKUP(A35,HOP!A:L,12,0)</f>
        <v>1241.64</v>
      </c>
      <c r="F35" s="5" t="str">
        <f>VLOOKUP(A35,HOP!A:C,3,0)</f>
        <v>3662302</v>
      </c>
      <c r="G35" s="5">
        <f t="shared" si="0"/>
        <v>-0.00999999999999091</v>
      </c>
      <c r="H35" s="5" t="str">
        <f t="shared" si="1"/>
        <v>,3662302</v>
      </c>
      <c r="I35" s="5" t="str">
        <f>VLOOKUP(A35,HOP!A:U,21,0)</f>
        <v>直连</v>
      </c>
    </row>
    <row r="36" s="5" customFormat="1" spans="1:9">
      <c r="A36" s="6">
        <v>999225487724985</v>
      </c>
      <c r="B36" s="7">
        <v>45152</v>
      </c>
      <c r="C36" s="7">
        <v>45153</v>
      </c>
      <c r="D36" s="5">
        <v>800</v>
      </c>
      <c r="E36" s="5" t="str">
        <f>VLOOKUP(A36,HOP!A:L,12,0)</f>
        <v>800.00</v>
      </c>
      <c r="F36" s="5" t="str">
        <f>VLOOKUP(A36,HOP!A:C,3,0)</f>
        <v>3666082</v>
      </c>
      <c r="G36" s="5">
        <f t="shared" si="0"/>
        <v>0</v>
      </c>
      <c r="H36" s="5" t="str">
        <f t="shared" si="1"/>
        <v>,3666082</v>
      </c>
      <c r="I36" s="5" t="str">
        <f>VLOOKUP(A36,HOP!A:U,21,0)</f>
        <v>直连</v>
      </c>
    </row>
    <row r="37" s="5" customFormat="1" spans="1:9">
      <c r="A37" s="6">
        <v>999225493627937</v>
      </c>
      <c r="B37" s="7">
        <v>45147</v>
      </c>
      <c r="C37" s="7">
        <v>45153</v>
      </c>
      <c r="D37" s="5">
        <v>3537.02</v>
      </c>
      <c r="E37" s="5" t="str">
        <f>VLOOKUP(A37,HOP!A:L,12,0)</f>
        <v>3537.02</v>
      </c>
      <c r="F37" s="5" t="str">
        <f>VLOOKUP(A37,HOP!A:C,3,0)</f>
        <v>3667061</v>
      </c>
      <c r="G37" s="5">
        <f t="shared" si="0"/>
        <v>0</v>
      </c>
      <c r="H37" s="5" t="str">
        <f t="shared" si="1"/>
        <v>,3667061</v>
      </c>
      <c r="I37" s="5" t="str">
        <f>VLOOKUP(A37,HOP!A:U,21,0)</f>
        <v>直连</v>
      </c>
    </row>
    <row r="38" s="5" customFormat="1" hidden="1" spans="1:9">
      <c r="A38" s="6">
        <v>999225499734537</v>
      </c>
      <c r="B38" s="7">
        <v>45152</v>
      </c>
      <c r="C38" s="7">
        <v>45153</v>
      </c>
      <c r="D38" s="5">
        <v>316.87</v>
      </c>
      <c r="E38" s="5" t="str">
        <f>VLOOKUP(A38,HOP!A:L,12,0)</f>
        <v>316.87</v>
      </c>
      <c r="F38" s="5" t="str">
        <f>VLOOKUP(A38,HOP!A:C,3,0)</f>
        <v>3668451</v>
      </c>
      <c r="G38" s="5">
        <f t="shared" si="0"/>
        <v>0</v>
      </c>
      <c r="H38" s="5" t="str">
        <f t="shared" si="1"/>
        <v>,3668451</v>
      </c>
      <c r="I38" s="5" t="str">
        <f>VLOOKUP(A38,HOP!A:U,21,0)</f>
        <v>直采</v>
      </c>
    </row>
    <row r="39" s="5" customFormat="1" hidden="1" spans="1:9">
      <c r="A39" s="6">
        <v>999225513596120</v>
      </c>
      <c r="B39" s="7">
        <v>45151</v>
      </c>
      <c r="C39" s="7">
        <v>45153</v>
      </c>
      <c r="D39" s="5">
        <v>0</v>
      </c>
      <c r="E39" s="5" t="e">
        <f>VLOOKUP(A39,HOP!A:L,12,0)</f>
        <v>#N/A</v>
      </c>
      <c r="F39" s="5" t="e">
        <f>VLOOKUP(A39,HOP!A:C,3,0)</f>
        <v>#N/A</v>
      </c>
      <c r="G39" s="5" t="e">
        <f t="shared" si="0"/>
        <v>#N/A</v>
      </c>
      <c r="H39" s="5" t="e">
        <f t="shared" si="1"/>
        <v>#N/A</v>
      </c>
      <c r="I39" s="5" t="e">
        <f>VLOOKUP(A39,HOP!A:U,21,0)</f>
        <v>#N/A</v>
      </c>
    </row>
    <row r="40" s="5" customFormat="1" spans="1:9">
      <c r="A40" s="6">
        <v>999225517317065</v>
      </c>
      <c r="B40" s="7">
        <v>45149</v>
      </c>
      <c r="C40" s="7">
        <v>45153</v>
      </c>
      <c r="D40" s="5">
        <v>2530.6</v>
      </c>
      <c r="E40" s="5" t="str">
        <f>VLOOKUP(A40,HOP!A:L,12,0)</f>
        <v>2530.60</v>
      </c>
      <c r="F40" s="5" t="str">
        <f>VLOOKUP(A40,HOP!A:C,3,0)</f>
        <v>3670976</v>
      </c>
      <c r="G40" s="5">
        <f t="shared" si="0"/>
        <v>0</v>
      </c>
      <c r="H40" s="5" t="str">
        <f t="shared" si="1"/>
        <v>,3670976</v>
      </c>
      <c r="I40" s="5" t="str">
        <f>VLOOKUP(A40,HOP!A:U,21,0)</f>
        <v>直连</v>
      </c>
    </row>
    <row r="41" s="5" customFormat="1" spans="1:9">
      <c r="A41" s="6">
        <v>999225521191985</v>
      </c>
      <c r="B41" s="7">
        <v>45152</v>
      </c>
      <c r="C41" s="7">
        <v>45153</v>
      </c>
      <c r="D41" s="5">
        <v>1172.33</v>
      </c>
      <c r="E41" s="5" t="str">
        <f>VLOOKUP(A41,HOP!A:L,12,0)</f>
        <v>1172.33</v>
      </c>
      <c r="F41" s="5" t="str">
        <f>VLOOKUP(A41,HOP!A:C,3,0)</f>
        <v>3672030</v>
      </c>
      <c r="G41" s="5">
        <f t="shared" si="0"/>
        <v>0</v>
      </c>
      <c r="H41" s="5" t="str">
        <f t="shared" si="1"/>
        <v>,3672030</v>
      </c>
      <c r="I41" s="5" t="str">
        <f>VLOOKUP(A41,HOP!A:U,21,0)</f>
        <v>直连</v>
      </c>
    </row>
    <row r="42" s="5" customFormat="1" hidden="1" spans="1:9">
      <c r="A42" s="6">
        <v>999225535915505</v>
      </c>
      <c r="B42" s="7">
        <v>45148</v>
      </c>
      <c r="C42" s="7">
        <v>45153</v>
      </c>
      <c r="D42" s="5">
        <v>6076.4</v>
      </c>
      <c r="E42" s="5" t="str">
        <f>VLOOKUP(A42,HOP!A:L,12,0)</f>
        <v>6076.40</v>
      </c>
      <c r="F42" s="5" t="str">
        <f>VLOOKUP(A42,HOP!A:C,3,0)</f>
        <v>3674627</v>
      </c>
      <c r="G42" s="5">
        <f t="shared" si="0"/>
        <v>0</v>
      </c>
      <c r="H42" s="5" t="str">
        <f t="shared" si="1"/>
        <v>,3674627</v>
      </c>
      <c r="I42" s="5" t="str">
        <f>VLOOKUP(A42,HOP!A:U,21,0)</f>
        <v>直采</v>
      </c>
    </row>
    <row r="43" s="5" customFormat="1" hidden="1" spans="1:9">
      <c r="A43" s="6">
        <v>999225540227080</v>
      </c>
      <c r="B43" s="7">
        <v>45149</v>
      </c>
      <c r="C43" s="7">
        <v>45153</v>
      </c>
      <c r="D43" s="5">
        <v>0</v>
      </c>
      <c r="E43" s="5" t="e">
        <f>VLOOKUP(A43,HOP!A:L,12,0)</f>
        <v>#N/A</v>
      </c>
      <c r="F43" s="5" t="e">
        <f>VLOOKUP(A43,HOP!A:C,3,0)</f>
        <v>#N/A</v>
      </c>
      <c r="G43" s="5" t="e">
        <f t="shared" si="0"/>
        <v>#N/A</v>
      </c>
      <c r="H43" s="5" t="e">
        <f t="shared" si="1"/>
        <v>#N/A</v>
      </c>
      <c r="I43" s="5" t="e">
        <f>VLOOKUP(A43,HOP!A:U,21,0)</f>
        <v>#N/A</v>
      </c>
    </row>
    <row r="44" s="5" customFormat="1" spans="1:9">
      <c r="A44" s="6">
        <v>25555140651</v>
      </c>
      <c r="B44" s="7">
        <v>45150</v>
      </c>
      <c r="C44" s="7">
        <v>45153</v>
      </c>
      <c r="D44" s="5">
        <v>1722.35</v>
      </c>
      <c r="E44" s="5">
        <v>1722.35</v>
      </c>
      <c r="F44" s="5">
        <v>3770830</v>
      </c>
      <c r="G44" s="5">
        <f t="shared" si="0"/>
        <v>0</v>
      </c>
      <c r="H44" s="5" t="str">
        <f t="shared" si="1"/>
        <v>,3770830</v>
      </c>
      <c r="I44" s="5" t="str">
        <f>VLOOKUP(A44,HOP!A:U,21,0)</f>
        <v>直连</v>
      </c>
    </row>
    <row r="45" s="5" customFormat="1" spans="1:9">
      <c r="A45" s="6">
        <v>999225558086458</v>
      </c>
      <c r="B45" s="7">
        <v>45149</v>
      </c>
      <c r="C45" s="7">
        <v>45153</v>
      </c>
      <c r="D45" s="5">
        <v>1915.96</v>
      </c>
      <c r="E45" s="5" t="str">
        <f>VLOOKUP(A45,HOP!A:L,12,0)</f>
        <v>1915.96</v>
      </c>
      <c r="F45" s="5" t="str">
        <f>VLOOKUP(A45,HOP!A:C,3,0)</f>
        <v>3679630</v>
      </c>
      <c r="G45" s="5">
        <f t="shared" si="0"/>
        <v>0</v>
      </c>
      <c r="H45" s="5" t="str">
        <f t="shared" si="1"/>
        <v>,3679630</v>
      </c>
      <c r="I45" s="5" t="str">
        <f>VLOOKUP(A45,HOP!A:U,21,0)</f>
        <v>直连</v>
      </c>
    </row>
    <row r="46" s="5" customFormat="1" spans="1:9">
      <c r="A46" s="6">
        <v>999225560913714</v>
      </c>
      <c r="B46" s="7">
        <v>45149</v>
      </c>
      <c r="C46" s="7">
        <v>45153</v>
      </c>
      <c r="D46" s="5">
        <v>929.07</v>
      </c>
      <c r="E46" s="5" t="str">
        <f>VLOOKUP(A46,HOP!A:L,12,0)</f>
        <v>929.07</v>
      </c>
      <c r="F46" s="5" t="str">
        <f>VLOOKUP(A46,HOP!A:C,3,0)</f>
        <v>3680671</v>
      </c>
      <c r="G46" s="5">
        <f t="shared" si="0"/>
        <v>0</v>
      </c>
      <c r="H46" s="5" t="str">
        <f t="shared" si="1"/>
        <v>,3680671</v>
      </c>
      <c r="I46" s="5" t="str">
        <f>VLOOKUP(A46,HOP!A:U,21,0)</f>
        <v>直连</v>
      </c>
    </row>
    <row r="47" s="5" customFormat="1" spans="1:9">
      <c r="A47" s="6">
        <v>999225561031618</v>
      </c>
      <c r="B47" s="7">
        <v>45149</v>
      </c>
      <c r="C47" s="7">
        <v>45153</v>
      </c>
      <c r="D47" s="5">
        <v>929.07</v>
      </c>
      <c r="E47" s="5" t="str">
        <f>VLOOKUP(A47,HOP!A:L,12,0)</f>
        <v>929.07</v>
      </c>
      <c r="F47" s="5" t="str">
        <f>VLOOKUP(A47,HOP!A:C,3,0)</f>
        <v>3680695</v>
      </c>
      <c r="G47" s="5">
        <f t="shared" si="0"/>
        <v>0</v>
      </c>
      <c r="H47" s="5" t="str">
        <f t="shared" si="1"/>
        <v>,3680695</v>
      </c>
      <c r="I47" s="5" t="str">
        <f>VLOOKUP(A47,HOP!A:U,21,0)</f>
        <v>直连</v>
      </c>
    </row>
    <row r="48" s="5" customFormat="1" spans="1:9">
      <c r="A48" s="6">
        <v>999225580425225</v>
      </c>
      <c r="B48" s="7">
        <v>45152</v>
      </c>
      <c r="C48" s="7">
        <v>45153</v>
      </c>
      <c r="D48" s="5">
        <v>962.06</v>
      </c>
      <c r="E48" s="5" t="str">
        <f>VLOOKUP(A48,HOP!A:L,12,0)</f>
        <v>962.06</v>
      </c>
      <c r="F48" s="5" t="str">
        <f>VLOOKUP(A48,HOP!A:C,3,0)</f>
        <v>3684242</v>
      </c>
      <c r="G48" s="5">
        <f t="shared" si="0"/>
        <v>0</v>
      </c>
      <c r="H48" s="5" t="str">
        <f t="shared" si="1"/>
        <v>,3684242</v>
      </c>
      <c r="I48" s="5" t="str">
        <f>VLOOKUP(A48,HOP!A:U,21,0)</f>
        <v>直连</v>
      </c>
    </row>
    <row r="49" s="5" customFormat="1" spans="1:9">
      <c r="A49" s="6">
        <v>999225591062553</v>
      </c>
      <c r="B49" s="7">
        <v>45151</v>
      </c>
      <c r="C49" s="7">
        <v>45153</v>
      </c>
      <c r="D49" s="5">
        <v>906.8</v>
      </c>
      <c r="E49" s="5" t="str">
        <f>VLOOKUP(A49,HOP!A:L,12,0)</f>
        <v>906.80</v>
      </c>
      <c r="F49" s="5" t="str">
        <f>VLOOKUP(A49,HOP!A:C,3,0)</f>
        <v>3686083</v>
      </c>
      <c r="G49" s="5">
        <f t="shared" si="0"/>
        <v>0</v>
      </c>
      <c r="H49" s="5" t="str">
        <f t="shared" si="1"/>
        <v>,3686083</v>
      </c>
      <c r="I49" s="5" t="str">
        <f>VLOOKUP(A49,HOP!A:U,21,0)</f>
        <v>直连</v>
      </c>
    </row>
    <row r="50" s="5" customFormat="1" spans="1:9">
      <c r="A50" s="6">
        <v>999225614287915</v>
      </c>
      <c r="B50" s="7">
        <v>45152</v>
      </c>
      <c r="C50" s="7">
        <v>45153</v>
      </c>
      <c r="D50" s="5">
        <v>2516.38</v>
      </c>
      <c r="E50" s="5" t="str">
        <f>VLOOKUP(A50,HOP!A:L,12,0)</f>
        <v>2516.38</v>
      </c>
      <c r="F50" s="5" t="str">
        <f>VLOOKUP(A50,HOP!A:C,3,0)</f>
        <v>3690863</v>
      </c>
      <c r="G50" s="5">
        <f t="shared" si="0"/>
        <v>0</v>
      </c>
      <c r="H50" s="5" t="str">
        <f t="shared" si="1"/>
        <v>,3690863</v>
      </c>
      <c r="I50" s="5" t="str">
        <f>VLOOKUP(A50,HOP!A:U,21,0)</f>
        <v>直连</v>
      </c>
    </row>
    <row r="51" s="5" customFormat="1" spans="1:9">
      <c r="A51" s="6">
        <v>999225637930472</v>
      </c>
      <c r="B51" s="7">
        <v>45152</v>
      </c>
      <c r="C51" s="7">
        <v>45153</v>
      </c>
      <c r="D51" s="5">
        <v>1731.07</v>
      </c>
      <c r="E51" s="5" t="str">
        <f>VLOOKUP(A51,HOP!A:L,12,0)</f>
        <v>1731.07</v>
      </c>
      <c r="F51" s="5" t="str">
        <f>VLOOKUP(A51,HOP!A:C,3,0)</f>
        <v>3695376</v>
      </c>
      <c r="G51" s="5">
        <f t="shared" si="0"/>
        <v>0</v>
      </c>
      <c r="H51" s="5" t="str">
        <f t="shared" si="1"/>
        <v>,3695376</v>
      </c>
      <c r="I51" s="5" t="str">
        <f>VLOOKUP(A51,HOP!A:U,21,0)</f>
        <v>直连</v>
      </c>
    </row>
    <row r="52" s="5" customFormat="1" spans="1:9">
      <c r="A52" s="6">
        <v>999225638972845</v>
      </c>
      <c r="B52" s="7">
        <v>45152</v>
      </c>
      <c r="C52" s="7">
        <v>45153</v>
      </c>
      <c r="D52" s="5">
        <v>368.73</v>
      </c>
      <c r="E52" s="5" t="str">
        <f>VLOOKUP(A52,HOP!A:L,12,0)</f>
        <v>368.73</v>
      </c>
      <c r="F52" s="5" t="str">
        <f>VLOOKUP(A52,HOP!A:C,3,0)</f>
        <v>3695645</v>
      </c>
      <c r="G52" s="5">
        <f t="shared" si="0"/>
        <v>0</v>
      </c>
      <c r="H52" s="5" t="str">
        <f t="shared" si="1"/>
        <v>,3695645</v>
      </c>
      <c r="I52" s="5" t="str">
        <f>VLOOKUP(A52,HOP!A:U,21,0)</f>
        <v>直连</v>
      </c>
    </row>
    <row r="53" s="5" customFormat="1" spans="1:9">
      <c r="A53" s="6">
        <v>999225639367141</v>
      </c>
      <c r="B53" s="7">
        <v>45149</v>
      </c>
      <c r="C53" s="7">
        <v>45153</v>
      </c>
      <c r="D53" s="5">
        <v>5499.16</v>
      </c>
      <c r="E53" s="5" t="str">
        <f>VLOOKUP(A53,HOP!A:L,12,0)</f>
        <v>5499.16</v>
      </c>
      <c r="F53" s="5" t="str">
        <f>VLOOKUP(A53,HOP!A:C,3,0)</f>
        <v>3695758</v>
      </c>
      <c r="G53" s="5">
        <f t="shared" si="0"/>
        <v>0</v>
      </c>
      <c r="H53" s="5" t="str">
        <f t="shared" si="1"/>
        <v>,3695758</v>
      </c>
      <c r="I53" s="5" t="str">
        <f>VLOOKUP(A53,HOP!A:U,21,0)</f>
        <v>直连</v>
      </c>
    </row>
    <row r="54" s="5" customFormat="1" spans="1:9">
      <c r="A54" s="6">
        <v>999225640696262</v>
      </c>
      <c r="B54" s="7">
        <v>45152</v>
      </c>
      <c r="C54" s="7">
        <v>45153</v>
      </c>
      <c r="D54" s="5">
        <v>2085.05</v>
      </c>
      <c r="E54" s="5" t="str">
        <f>VLOOKUP(A54,HOP!A:L,12,0)</f>
        <v>2085.05</v>
      </c>
      <c r="F54" s="5" t="str">
        <f>VLOOKUP(A54,HOP!A:C,3,0)</f>
        <v>3696093</v>
      </c>
      <c r="G54" s="5">
        <f t="shared" si="0"/>
        <v>0</v>
      </c>
      <c r="H54" s="5" t="str">
        <f t="shared" si="1"/>
        <v>,3696093</v>
      </c>
      <c r="I54" s="5" t="str">
        <f>VLOOKUP(A54,HOP!A:U,21,0)</f>
        <v>直连</v>
      </c>
    </row>
    <row r="55" s="5" customFormat="1" spans="1:9">
      <c r="A55" s="6">
        <v>25642740860</v>
      </c>
      <c r="B55" s="7">
        <v>45150</v>
      </c>
      <c r="C55" s="7">
        <v>45153</v>
      </c>
      <c r="D55" s="5">
        <v>5524.71</v>
      </c>
      <c r="E55" s="5" t="str">
        <f>VLOOKUP(A55,HOP!A:L,12,0)</f>
        <v>5524.71</v>
      </c>
      <c r="F55" s="5" t="str">
        <f>VLOOKUP(A55,HOP!A:C,3,0)</f>
        <v>3696664</v>
      </c>
      <c r="G55" s="5">
        <f t="shared" si="0"/>
        <v>0</v>
      </c>
      <c r="H55" s="5" t="str">
        <f t="shared" si="1"/>
        <v>,3696664</v>
      </c>
      <c r="I55" s="5" t="str">
        <f>VLOOKUP(A55,HOP!A:U,21,0)</f>
        <v>直连</v>
      </c>
    </row>
    <row r="56" s="5" customFormat="1" hidden="1" spans="1:9">
      <c r="A56" s="6">
        <v>999225658940256</v>
      </c>
      <c r="B56" s="7">
        <v>45151</v>
      </c>
      <c r="C56" s="7">
        <v>45153</v>
      </c>
      <c r="D56" s="5">
        <v>899.6</v>
      </c>
      <c r="E56" s="5" t="str">
        <f>VLOOKUP(A56,HOP!A:L,12,0)</f>
        <v>899.60</v>
      </c>
      <c r="F56" s="5" t="str">
        <f>VLOOKUP(A56,HOP!A:C,3,0)</f>
        <v>3700059</v>
      </c>
      <c r="G56" s="5">
        <f t="shared" si="0"/>
        <v>0</v>
      </c>
      <c r="H56" s="5" t="str">
        <f t="shared" si="1"/>
        <v>,3700059</v>
      </c>
      <c r="I56" s="5" t="str">
        <f>VLOOKUP(A56,HOP!A:U,21,0)</f>
        <v>直采</v>
      </c>
    </row>
    <row r="57" s="5" customFormat="1" spans="1:9">
      <c r="A57" s="6">
        <v>999225660432069</v>
      </c>
      <c r="B57" s="7">
        <v>45152</v>
      </c>
      <c r="C57" s="7">
        <v>45153</v>
      </c>
      <c r="D57" s="5">
        <v>1799.32</v>
      </c>
      <c r="E57" s="5" t="str">
        <f>VLOOKUP(A57,HOP!A:L,12,0)</f>
        <v>1799.32</v>
      </c>
      <c r="F57" s="5" t="str">
        <f>VLOOKUP(A57,HOP!A:C,3,0)</f>
        <v>3700554</v>
      </c>
      <c r="G57" s="5">
        <f t="shared" si="0"/>
        <v>0</v>
      </c>
      <c r="H57" s="5" t="str">
        <f t="shared" si="1"/>
        <v>,3700554</v>
      </c>
      <c r="I57" s="5" t="str">
        <f>VLOOKUP(A57,HOP!A:U,21,0)</f>
        <v>直连</v>
      </c>
    </row>
    <row r="58" s="5" customFormat="1" spans="1:9">
      <c r="A58" s="6">
        <v>999225660564553</v>
      </c>
      <c r="B58" s="7">
        <v>45151</v>
      </c>
      <c r="C58" s="7">
        <v>45153</v>
      </c>
      <c r="D58" s="5">
        <v>4471.12</v>
      </c>
      <c r="E58" s="5" t="str">
        <f>VLOOKUP(A58,HOP!A:L,12,0)</f>
        <v>4471.12</v>
      </c>
      <c r="F58" s="5" t="str">
        <f>VLOOKUP(A58,HOP!A:C,3,0)</f>
        <v>3700577</v>
      </c>
      <c r="G58" s="5">
        <f t="shared" si="0"/>
        <v>0</v>
      </c>
      <c r="H58" s="5" t="str">
        <f t="shared" si="1"/>
        <v>,3700577</v>
      </c>
      <c r="I58" s="5" t="str">
        <f>VLOOKUP(A58,HOP!A:U,21,0)</f>
        <v>直连</v>
      </c>
    </row>
    <row r="59" s="5" customFormat="1" spans="1:9">
      <c r="A59" s="6">
        <v>999225672368971</v>
      </c>
      <c r="B59" s="7">
        <v>45149</v>
      </c>
      <c r="C59" s="7">
        <v>45153</v>
      </c>
      <c r="D59" s="5">
        <v>1866.2</v>
      </c>
      <c r="E59" s="5" t="str">
        <f>VLOOKUP(A59,HOP!A:L,12,0)</f>
        <v>1866.20</v>
      </c>
      <c r="F59" s="5" t="str">
        <f>VLOOKUP(A59,HOP!A:C,3,0)</f>
        <v>3703205</v>
      </c>
      <c r="G59" s="5">
        <f t="shared" si="0"/>
        <v>0</v>
      </c>
      <c r="H59" s="5" t="str">
        <f t="shared" si="1"/>
        <v>,3703205</v>
      </c>
      <c r="I59" s="5" t="str">
        <f>VLOOKUP(A59,HOP!A:U,21,0)</f>
        <v>直连</v>
      </c>
    </row>
    <row r="60" s="5" customFormat="1" spans="1:9">
      <c r="A60" s="6">
        <v>999225672442943</v>
      </c>
      <c r="B60" s="7">
        <v>45152</v>
      </c>
      <c r="C60" s="7">
        <v>45153</v>
      </c>
      <c r="D60" s="5">
        <v>2539.74</v>
      </c>
      <c r="E60" s="5" t="str">
        <f>VLOOKUP(A60,HOP!A:L,12,0)</f>
        <v>2539.74</v>
      </c>
      <c r="F60" s="5" t="str">
        <f>VLOOKUP(A60,HOP!A:C,3,0)</f>
        <v>3703218</v>
      </c>
      <c r="G60" s="5">
        <f t="shared" si="0"/>
        <v>0</v>
      </c>
      <c r="H60" s="5" t="str">
        <f t="shared" si="1"/>
        <v>,3703218</v>
      </c>
      <c r="I60" s="5" t="str">
        <f>VLOOKUP(A60,HOP!A:U,21,0)</f>
        <v>直连</v>
      </c>
    </row>
    <row r="61" s="5" customFormat="1" spans="1:9">
      <c r="A61" s="6">
        <v>999225679738743</v>
      </c>
      <c r="B61" s="7">
        <v>45151</v>
      </c>
      <c r="C61" s="7">
        <v>45153</v>
      </c>
      <c r="D61" s="5">
        <v>1113.98</v>
      </c>
      <c r="E61" s="5" t="str">
        <f>VLOOKUP(A61,HOP!A:L,12,0)</f>
        <v>1113.98</v>
      </c>
      <c r="F61" s="5" t="str">
        <f>VLOOKUP(A61,HOP!A:C,3,0)</f>
        <v>3704917</v>
      </c>
      <c r="G61" s="5">
        <f t="shared" si="0"/>
        <v>0</v>
      </c>
      <c r="H61" s="5" t="str">
        <f t="shared" si="1"/>
        <v>,3704917</v>
      </c>
      <c r="I61" s="5" t="str">
        <f>VLOOKUP(A61,HOP!A:U,21,0)</f>
        <v>直连</v>
      </c>
    </row>
    <row r="62" s="5" customFormat="1" spans="1:9">
      <c r="A62" s="6">
        <v>999225683227613</v>
      </c>
      <c r="B62" s="7">
        <v>45152</v>
      </c>
      <c r="C62" s="7">
        <v>45153</v>
      </c>
      <c r="D62" s="5">
        <v>478.91</v>
      </c>
      <c r="E62" s="5" t="str">
        <f>VLOOKUP(A62,HOP!A:L,12,0)</f>
        <v>478.91</v>
      </c>
      <c r="F62" s="5" t="str">
        <f>VLOOKUP(A62,HOP!A:C,3,0)</f>
        <v>3705984</v>
      </c>
      <c r="G62" s="5">
        <f t="shared" si="0"/>
        <v>0</v>
      </c>
      <c r="H62" s="5" t="str">
        <f t="shared" si="1"/>
        <v>,3705984</v>
      </c>
      <c r="I62" s="5" t="str">
        <f>VLOOKUP(A62,HOP!A:U,21,0)</f>
        <v>直连</v>
      </c>
    </row>
    <row r="63" s="5" customFormat="1" hidden="1" spans="1:9">
      <c r="A63" s="6">
        <v>999225684939824</v>
      </c>
      <c r="B63" s="7">
        <v>45152</v>
      </c>
      <c r="C63" s="7">
        <v>45153</v>
      </c>
      <c r="D63" s="5">
        <v>0</v>
      </c>
      <c r="E63" s="5" t="e">
        <f>VLOOKUP(A63,HOP!A:L,12,0)</f>
        <v>#N/A</v>
      </c>
      <c r="F63" s="5" t="e">
        <f>VLOOKUP(A63,HOP!A:C,3,0)</f>
        <v>#N/A</v>
      </c>
      <c r="G63" s="5" t="e">
        <f t="shared" si="0"/>
        <v>#N/A</v>
      </c>
      <c r="H63" s="5" t="e">
        <f t="shared" si="1"/>
        <v>#N/A</v>
      </c>
      <c r="I63" s="5" t="e">
        <f>VLOOKUP(A63,HOP!A:U,21,0)</f>
        <v>#N/A</v>
      </c>
    </row>
    <row r="64" s="5" customFormat="1" hidden="1" spans="1:9">
      <c r="A64" s="6">
        <v>999225685701614</v>
      </c>
      <c r="B64" s="7">
        <v>45151</v>
      </c>
      <c r="C64" s="7">
        <v>45153</v>
      </c>
      <c r="D64" s="5">
        <v>674.72</v>
      </c>
      <c r="E64" s="5" t="str">
        <f>VLOOKUP(A64,HOP!A:L,12,0)</f>
        <v>674.72</v>
      </c>
      <c r="F64" s="5" t="str">
        <f>VLOOKUP(A64,HOP!A:C,3,0)</f>
        <v>3706757</v>
      </c>
      <c r="G64" s="5">
        <f t="shared" si="0"/>
        <v>0</v>
      </c>
      <c r="H64" s="5" t="str">
        <f t="shared" si="1"/>
        <v>,3706757</v>
      </c>
      <c r="I64" s="5" t="str">
        <f>VLOOKUP(A64,HOP!A:U,21,0)</f>
        <v>直采</v>
      </c>
    </row>
    <row r="65" s="5" customFormat="1" hidden="1" spans="1:9">
      <c r="A65" s="6">
        <v>999225690575122</v>
      </c>
      <c r="B65" s="7">
        <v>45151</v>
      </c>
      <c r="C65" s="7">
        <v>45153</v>
      </c>
      <c r="D65" s="5">
        <v>0</v>
      </c>
      <c r="E65" s="5" t="e">
        <f>VLOOKUP(A65,HOP!A:L,12,0)</f>
        <v>#N/A</v>
      </c>
      <c r="F65" s="5" t="e">
        <f>VLOOKUP(A65,HOP!A:C,3,0)</f>
        <v>#N/A</v>
      </c>
      <c r="G65" s="5" t="e">
        <f t="shared" si="0"/>
        <v>#N/A</v>
      </c>
      <c r="H65" s="5" t="e">
        <f t="shared" si="1"/>
        <v>#N/A</v>
      </c>
      <c r="I65" s="5" t="e">
        <f>VLOOKUP(A65,HOP!A:U,21,0)</f>
        <v>#N/A</v>
      </c>
    </row>
    <row r="66" s="5" customFormat="1" hidden="1" spans="1:9">
      <c r="A66" s="6">
        <v>999225696988328</v>
      </c>
      <c r="B66" s="7">
        <v>45149</v>
      </c>
      <c r="C66" s="7">
        <v>45153</v>
      </c>
      <c r="D66" s="5">
        <v>0</v>
      </c>
      <c r="E66" s="5" t="str">
        <f>VLOOKUP(A66,HOP!A:L,12,0)</f>
        <v>2726.20</v>
      </c>
      <c r="F66" s="5" t="str">
        <f>VLOOKUP(A66,HOP!A:C,3,0)</f>
        <v>3708561</v>
      </c>
      <c r="G66" s="5">
        <f t="shared" si="0"/>
        <v>-2726.2</v>
      </c>
      <c r="H66" s="5" t="str">
        <f t="shared" si="1"/>
        <v>,3708561</v>
      </c>
      <c r="I66" s="5" t="str">
        <f>VLOOKUP(A66,HOP!A:U,21,0)</f>
        <v>直连</v>
      </c>
    </row>
    <row r="67" s="5" customFormat="1" spans="1:9">
      <c r="A67" s="6">
        <v>999225697589969</v>
      </c>
      <c r="B67" s="7">
        <v>45150</v>
      </c>
      <c r="C67" s="7">
        <v>45153</v>
      </c>
      <c r="D67" s="5">
        <v>2230.2</v>
      </c>
      <c r="E67" s="5" t="str">
        <f>VLOOKUP(A67,HOP!A:L,12,0)</f>
        <v>2230.20</v>
      </c>
      <c r="F67" s="5" t="str">
        <f>VLOOKUP(A67,HOP!A:C,3,0)</f>
        <v>3708800</v>
      </c>
      <c r="G67" s="5">
        <f t="shared" ref="G67:G130" si="2">D67-E67</f>
        <v>0</v>
      </c>
      <c r="H67" s="5" t="str">
        <f t="shared" ref="H67:H130" si="3">$H$1&amp;F67</f>
        <v>,3708800</v>
      </c>
      <c r="I67" s="5" t="str">
        <f>VLOOKUP(A67,HOP!A:U,21,0)</f>
        <v>直连</v>
      </c>
    </row>
    <row r="68" s="5" customFormat="1" hidden="1" spans="1:9">
      <c r="A68" s="6">
        <v>999225699444316</v>
      </c>
      <c r="B68" s="7">
        <v>45152</v>
      </c>
      <c r="C68" s="7">
        <v>45153</v>
      </c>
      <c r="D68" s="5">
        <v>740.02</v>
      </c>
      <c r="E68" s="5" t="str">
        <f>VLOOKUP(A68,HOP!A:L,12,0)</f>
        <v>740.02</v>
      </c>
      <c r="F68" s="5" t="str">
        <f>VLOOKUP(A68,HOP!A:C,3,0)</f>
        <v>3709109</v>
      </c>
      <c r="G68" s="5">
        <f t="shared" si="2"/>
        <v>0</v>
      </c>
      <c r="H68" s="5" t="str">
        <f t="shared" si="3"/>
        <v>,3709109</v>
      </c>
      <c r="I68" s="5" t="str">
        <f>VLOOKUP(A68,HOP!A:U,21,0)</f>
        <v>直采</v>
      </c>
    </row>
    <row r="69" s="5" customFormat="1" spans="1:9">
      <c r="A69" s="6">
        <v>999225700903538</v>
      </c>
      <c r="B69" s="7">
        <v>45148</v>
      </c>
      <c r="C69" s="7">
        <v>45153</v>
      </c>
      <c r="D69" s="5">
        <v>4351.65</v>
      </c>
      <c r="E69" s="5" t="str">
        <f>VLOOKUP(A69,HOP!A:L,12,0)</f>
        <v>4351.65</v>
      </c>
      <c r="F69" s="5" t="str">
        <f>VLOOKUP(A69,HOP!A:C,3,0)</f>
        <v>3709649</v>
      </c>
      <c r="G69" s="5">
        <f t="shared" si="2"/>
        <v>0</v>
      </c>
      <c r="H69" s="5" t="str">
        <f t="shared" si="3"/>
        <v>,3709649</v>
      </c>
      <c r="I69" s="5" t="str">
        <f>VLOOKUP(A69,HOP!A:U,21,0)</f>
        <v>直连</v>
      </c>
    </row>
    <row r="70" s="5" customFormat="1" spans="1:9">
      <c r="A70" s="6">
        <v>999225702597666</v>
      </c>
      <c r="B70" s="7">
        <v>45151</v>
      </c>
      <c r="C70" s="7">
        <v>45153</v>
      </c>
      <c r="D70" s="5">
        <v>1198.26</v>
      </c>
      <c r="E70" s="5" t="str">
        <f>VLOOKUP(A70,HOP!A:L,12,0)</f>
        <v>1198.26</v>
      </c>
      <c r="F70" s="5" t="str">
        <f>VLOOKUP(A70,HOP!A:C,3,0)</f>
        <v>3710230</v>
      </c>
      <c r="G70" s="5">
        <f t="shared" si="2"/>
        <v>0</v>
      </c>
      <c r="H70" s="5" t="str">
        <f t="shared" si="3"/>
        <v>,3710230</v>
      </c>
      <c r="I70" s="5" t="str">
        <f>VLOOKUP(A70,HOP!A:U,21,0)</f>
        <v>直连</v>
      </c>
    </row>
    <row r="71" s="5" customFormat="1" spans="1:9">
      <c r="A71" s="6">
        <v>999225723026419</v>
      </c>
      <c r="B71" s="7">
        <v>45152</v>
      </c>
      <c r="C71" s="7">
        <v>45153</v>
      </c>
      <c r="D71" s="5">
        <v>1405.24</v>
      </c>
      <c r="E71" s="5" t="str">
        <f>VLOOKUP(A71,HOP!A:L,12,0)</f>
        <v>1405.24</v>
      </c>
      <c r="F71" s="5" t="str">
        <f>VLOOKUP(A71,HOP!A:C,3,0)</f>
        <v>3714270</v>
      </c>
      <c r="G71" s="5">
        <f t="shared" si="2"/>
        <v>0</v>
      </c>
      <c r="H71" s="5" t="str">
        <f t="shared" si="3"/>
        <v>,3714270</v>
      </c>
      <c r="I71" s="5" t="str">
        <f>VLOOKUP(A71,HOP!A:U,21,0)</f>
        <v>直连</v>
      </c>
    </row>
    <row r="72" s="5" customFormat="1" spans="1:9">
      <c r="A72" s="6">
        <v>999225724255736</v>
      </c>
      <c r="B72" s="7">
        <v>45152</v>
      </c>
      <c r="C72" s="7">
        <v>45153</v>
      </c>
      <c r="D72" s="5">
        <v>373.12</v>
      </c>
      <c r="E72" s="5" t="str">
        <f>VLOOKUP(A72,HOP!A:L,12,0)</f>
        <v>373.12</v>
      </c>
      <c r="F72" s="5" t="str">
        <f>VLOOKUP(A72,HOP!A:C,3,0)</f>
        <v>3714527</v>
      </c>
      <c r="G72" s="5">
        <f t="shared" si="2"/>
        <v>0</v>
      </c>
      <c r="H72" s="5" t="str">
        <f t="shared" si="3"/>
        <v>,3714527</v>
      </c>
      <c r="I72" s="5" t="str">
        <f>VLOOKUP(A72,HOP!A:U,21,0)</f>
        <v>直连</v>
      </c>
    </row>
    <row r="73" s="5" customFormat="1" spans="1:9">
      <c r="A73" s="6">
        <v>999225724747764</v>
      </c>
      <c r="B73" s="7">
        <v>45152</v>
      </c>
      <c r="C73" s="7">
        <v>45153</v>
      </c>
      <c r="D73" s="5">
        <v>1712.18</v>
      </c>
      <c r="E73" s="5" t="str">
        <f>VLOOKUP(A73,HOP!A:L,12,0)</f>
        <v>1712.18</v>
      </c>
      <c r="F73" s="5" t="str">
        <f>VLOOKUP(A73,HOP!A:C,3,0)</f>
        <v>3714706</v>
      </c>
      <c r="G73" s="5">
        <f t="shared" si="2"/>
        <v>0</v>
      </c>
      <c r="H73" s="5" t="str">
        <f t="shared" si="3"/>
        <v>,3714706</v>
      </c>
      <c r="I73" s="5" t="str">
        <f>VLOOKUP(A73,HOP!A:U,21,0)</f>
        <v>直连</v>
      </c>
    </row>
    <row r="74" s="5" customFormat="1" spans="1:9">
      <c r="A74" s="6">
        <v>999225724937952</v>
      </c>
      <c r="B74" s="7">
        <v>45150</v>
      </c>
      <c r="C74" s="7">
        <v>45153</v>
      </c>
      <c r="D74" s="5">
        <v>2794.98</v>
      </c>
      <c r="E74" s="5" t="str">
        <f>VLOOKUP(A74,HOP!A:L,12,0)</f>
        <v>2794.98</v>
      </c>
      <c r="F74" s="5" t="str">
        <f>VLOOKUP(A74,HOP!A:C,3,0)</f>
        <v>3714747</v>
      </c>
      <c r="G74" s="5">
        <f t="shared" si="2"/>
        <v>0</v>
      </c>
      <c r="H74" s="5" t="str">
        <f t="shared" si="3"/>
        <v>,3714747</v>
      </c>
      <c r="I74" s="5" t="str">
        <f>VLOOKUP(A74,HOP!A:U,21,0)</f>
        <v>直连</v>
      </c>
    </row>
    <row r="75" s="5" customFormat="1" spans="1:9">
      <c r="A75" s="6">
        <v>999225725184915</v>
      </c>
      <c r="B75" s="7">
        <v>45149</v>
      </c>
      <c r="C75" s="7">
        <v>45153</v>
      </c>
      <c r="D75" s="5">
        <v>2365.44</v>
      </c>
      <c r="E75" s="5" t="str">
        <f>VLOOKUP(A75,HOP!A:L,12,0)</f>
        <v>2365.44</v>
      </c>
      <c r="F75" s="5" t="str">
        <f>VLOOKUP(A75,HOP!A:C,3,0)</f>
        <v>3714829</v>
      </c>
      <c r="G75" s="5">
        <f t="shared" si="2"/>
        <v>0</v>
      </c>
      <c r="H75" s="5" t="str">
        <f t="shared" si="3"/>
        <v>,3714829</v>
      </c>
      <c r="I75" s="5" t="str">
        <f>VLOOKUP(A75,HOP!A:U,21,0)</f>
        <v>直连</v>
      </c>
    </row>
    <row r="76" s="5" customFormat="1" hidden="1" spans="1:9">
      <c r="A76" s="6">
        <v>999225725509529</v>
      </c>
      <c r="B76" s="7">
        <v>45149</v>
      </c>
      <c r="C76" s="7">
        <v>45153</v>
      </c>
      <c r="D76" s="5">
        <v>0</v>
      </c>
      <c r="E76" s="5" t="e">
        <f>VLOOKUP(A76,HOP!A:L,12,0)</f>
        <v>#N/A</v>
      </c>
      <c r="F76" s="5" t="e">
        <f>VLOOKUP(A76,HOP!A:C,3,0)</f>
        <v>#N/A</v>
      </c>
      <c r="G76" s="5" t="e">
        <f t="shared" si="2"/>
        <v>#N/A</v>
      </c>
      <c r="H76" s="5" t="e">
        <f t="shared" si="3"/>
        <v>#N/A</v>
      </c>
      <c r="I76" s="5" t="e">
        <f>VLOOKUP(A76,HOP!A:U,21,0)</f>
        <v>#N/A</v>
      </c>
    </row>
    <row r="77" s="5" customFormat="1" spans="1:9">
      <c r="A77" s="6">
        <v>999225725848814</v>
      </c>
      <c r="B77" s="7">
        <v>45152</v>
      </c>
      <c r="C77" s="7">
        <v>45153</v>
      </c>
      <c r="D77" s="5">
        <v>404.68</v>
      </c>
      <c r="E77" s="5" t="str">
        <f>VLOOKUP(A77,HOP!A:L,12,0)</f>
        <v>404.68</v>
      </c>
      <c r="F77" s="5" t="str">
        <f>VLOOKUP(A77,HOP!A:C,3,0)</f>
        <v>3715155</v>
      </c>
      <c r="G77" s="5">
        <f t="shared" si="2"/>
        <v>0</v>
      </c>
      <c r="H77" s="5" t="str">
        <f t="shared" si="3"/>
        <v>,3715155</v>
      </c>
      <c r="I77" s="5" t="str">
        <f>VLOOKUP(A77,HOP!A:U,21,0)</f>
        <v>直连</v>
      </c>
    </row>
    <row r="78" s="5" customFormat="1" spans="1:9">
      <c r="A78" s="6">
        <v>999225734099200</v>
      </c>
      <c r="B78" s="7">
        <v>45145</v>
      </c>
      <c r="C78" s="7">
        <v>45153</v>
      </c>
      <c r="D78" s="5">
        <v>2232.8</v>
      </c>
      <c r="E78" s="5" t="str">
        <f>VLOOKUP(A78,HOP!A:L,12,0)</f>
        <v>2232.80</v>
      </c>
      <c r="F78" s="5" t="str">
        <f>VLOOKUP(A78,HOP!A:C,3,0)</f>
        <v>3716315</v>
      </c>
      <c r="G78" s="5">
        <f t="shared" si="2"/>
        <v>0</v>
      </c>
      <c r="H78" s="5" t="str">
        <f t="shared" si="3"/>
        <v>,3716315</v>
      </c>
      <c r="I78" s="5" t="str">
        <f>VLOOKUP(A78,HOP!A:U,21,0)</f>
        <v>直连</v>
      </c>
    </row>
    <row r="79" s="5" customFormat="1" spans="1:9">
      <c r="A79" s="6">
        <v>999225737378999</v>
      </c>
      <c r="B79" s="7">
        <v>45151</v>
      </c>
      <c r="C79" s="7">
        <v>45153</v>
      </c>
      <c r="D79" s="5">
        <v>3484.88</v>
      </c>
      <c r="E79" s="5" t="str">
        <f>VLOOKUP(A79,HOP!A:L,12,0)</f>
        <v>3484.88</v>
      </c>
      <c r="F79" s="5" t="str">
        <f>VLOOKUP(A79,HOP!A:C,3,0)</f>
        <v>3717149</v>
      </c>
      <c r="G79" s="5">
        <f t="shared" si="2"/>
        <v>0</v>
      </c>
      <c r="H79" s="5" t="str">
        <f t="shared" si="3"/>
        <v>,3717149</v>
      </c>
      <c r="I79" s="5" t="str">
        <f>VLOOKUP(A79,HOP!A:U,21,0)</f>
        <v>直连</v>
      </c>
    </row>
    <row r="80" s="5" customFormat="1" spans="1:9">
      <c r="A80" s="6">
        <v>999225738123297</v>
      </c>
      <c r="B80" s="7">
        <v>45152</v>
      </c>
      <c r="C80" s="7">
        <v>45153</v>
      </c>
      <c r="D80" s="5">
        <v>1425.56</v>
      </c>
      <c r="E80" s="5" t="str">
        <f>VLOOKUP(A80,HOP!A:L,12,0)</f>
        <v>1425.56</v>
      </c>
      <c r="F80" s="5" t="str">
        <f>VLOOKUP(A80,HOP!A:C,3,0)</f>
        <v>3717262</v>
      </c>
      <c r="G80" s="5">
        <f t="shared" si="2"/>
        <v>0</v>
      </c>
      <c r="H80" s="5" t="str">
        <f t="shared" si="3"/>
        <v>,3717262</v>
      </c>
      <c r="I80" s="5" t="str">
        <f>VLOOKUP(A80,HOP!A:U,21,0)</f>
        <v>直连</v>
      </c>
    </row>
    <row r="81" s="5" customFormat="1" spans="1:9">
      <c r="A81" s="6">
        <v>999225738770973</v>
      </c>
      <c r="B81" s="7">
        <v>45150</v>
      </c>
      <c r="C81" s="7">
        <v>45153</v>
      </c>
      <c r="D81" s="5">
        <v>2852.13</v>
      </c>
      <c r="E81" s="5" t="str">
        <f>VLOOKUP(A81,HOP!A:L,12,0)</f>
        <v>2852.13</v>
      </c>
      <c r="F81" s="5" t="str">
        <f>VLOOKUP(A81,HOP!A:C,3,0)</f>
        <v>3717380</v>
      </c>
      <c r="G81" s="5">
        <f t="shared" si="2"/>
        <v>0</v>
      </c>
      <c r="H81" s="5" t="str">
        <f t="shared" si="3"/>
        <v>,3717380</v>
      </c>
      <c r="I81" s="5" t="str">
        <f>VLOOKUP(A81,HOP!A:U,21,0)</f>
        <v>直连</v>
      </c>
    </row>
    <row r="82" s="5" customFormat="1" spans="1:9">
      <c r="A82" s="6">
        <v>999225748800128</v>
      </c>
      <c r="B82" s="7">
        <v>45150</v>
      </c>
      <c r="C82" s="7">
        <v>45153</v>
      </c>
      <c r="D82" s="5">
        <v>1770.15</v>
      </c>
      <c r="E82" s="5" t="str">
        <f>VLOOKUP(A82,HOP!A:L,12,0)</f>
        <v>1770.15</v>
      </c>
      <c r="F82" s="5" t="str">
        <f>VLOOKUP(A82,HOP!A:C,3,0)</f>
        <v>3720302</v>
      </c>
      <c r="G82" s="5">
        <f t="shared" si="2"/>
        <v>0</v>
      </c>
      <c r="H82" s="5" t="str">
        <f t="shared" si="3"/>
        <v>,3720302</v>
      </c>
      <c r="I82" s="5" t="str">
        <f>VLOOKUP(A82,HOP!A:U,21,0)</f>
        <v>直连</v>
      </c>
    </row>
    <row r="83" s="5" customFormat="1" spans="1:9">
      <c r="A83" s="6">
        <v>999225757946537</v>
      </c>
      <c r="B83" s="7">
        <v>45150</v>
      </c>
      <c r="C83" s="7">
        <v>45153</v>
      </c>
      <c r="D83" s="5">
        <v>2896.64</v>
      </c>
      <c r="E83" s="5" t="str">
        <f>VLOOKUP(A83,HOP!A:L,12,0)</f>
        <v>2896.64</v>
      </c>
      <c r="F83" s="5" t="str">
        <f>VLOOKUP(A83,HOP!A:C,3,0)</f>
        <v>3721523</v>
      </c>
      <c r="G83" s="5">
        <f t="shared" si="2"/>
        <v>0</v>
      </c>
      <c r="H83" s="5" t="str">
        <f t="shared" si="3"/>
        <v>,3721523</v>
      </c>
      <c r="I83" s="5" t="str">
        <f>VLOOKUP(A83,HOP!A:U,21,0)</f>
        <v>直连</v>
      </c>
    </row>
    <row r="84" s="5" customFormat="1" spans="1:9">
      <c r="A84" s="6">
        <v>999225776711231</v>
      </c>
      <c r="B84" s="7">
        <v>45151</v>
      </c>
      <c r="C84" s="7">
        <v>45153</v>
      </c>
      <c r="D84" s="5">
        <v>2017.72</v>
      </c>
      <c r="E84" s="5" t="str">
        <f>VLOOKUP(A84,HOP!A:L,12,0)</f>
        <v>2017.72</v>
      </c>
      <c r="F84" s="5" t="str">
        <f>VLOOKUP(A84,HOP!A:C,3,0)</f>
        <v>3725200</v>
      </c>
      <c r="G84" s="5">
        <f t="shared" si="2"/>
        <v>0</v>
      </c>
      <c r="H84" s="5" t="str">
        <f t="shared" si="3"/>
        <v>,3725200</v>
      </c>
      <c r="I84" s="5" t="str">
        <f>VLOOKUP(A84,HOP!A:U,21,0)</f>
        <v>直连</v>
      </c>
    </row>
    <row r="85" s="5" customFormat="1" spans="1:9">
      <c r="A85" s="6">
        <v>999225777958469</v>
      </c>
      <c r="B85" s="7">
        <v>45148</v>
      </c>
      <c r="C85" s="7">
        <v>45153</v>
      </c>
      <c r="D85" s="5">
        <v>4077.3</v>
      </c>
      <c r="E85" s="5" t="str">
        <f>VLOOKUP(A85,HOP!A:L,12,0)</f>
        <v>4077.30</v>
      </c>
      <c r="F85" s="5" t="str">
        <f>VLOOKUP(A85,HOP!A:C,3,0)</f>
        <v>3725348</v>
      </c>
      <c r="G85" s="5">
        <f t="shared" si="2"/>
        <v>0</v>
      </c>
      <c r="H85" s="5" t="str">
        <f t="shared" si="3"/>
        <v>,3725348</v>
      </c>
      <c r="I85" s="5" t="str">
        <f>VLOOKUP(A85,HOP!A:U,21,0)</f>
        <v>直连</v>
      </c>
    </row>
    <row r="86" s="5" customFormat="1" hidden="1" spans="1:9">
      <c r="A86" s="6">
        <v>999225788683340</v>
      </c>
      <c r="B86" s="7">
        <v>45152</v>
      </c>
      <c r="C86" s="7">
        <v>45153</v>
      </c>
      <c r="D86" s="5">
        <v>0</v>
      </c>
      <c r="E86" s="5" t="e">
        <f>VLOOKUP(A86,HOP!A:L,12,0)</f>
        <v>#N/A</v>
      </c>
      <c r="F86" s="5" t="e">
        <f>VLOOKUP(A86,HOP!A:C,3,0)</f>
        <v>#N/A</v>
      </c>
      <c r="G86" s="5" t="e">
        <f t="shared" si="2"/>
        <v>#N/A</v>
      </c>
      <c r="H86" s="5" t="e">
        <f t="shared" si="3"/>
        <v>#N/A</v>
      </c>
      <c r="I86" s="5" t="e">
        <f>VLOOKUP(A86,HOP!A:U,21,0)</f>
        <v>#N/A</v>
      </c>
    </row>
    <row r="87" s="5" customFormat="1" spans="1:9">
      <c r="A87" s="6">
        <v>999225790579559</v>
      </c>
      <c r="B87" s="7">
        <v>45146</v>
      </c>
      <c r="C87" s="7">
        <v>45153</v>
      </c>
      <c r="D87" s="5">
        <v>5234.25</v>
      </c>
      <c r="E87" s="5" t="str">
        <f>VLOOKUP(A87,HOP!A:L,12,0)</f>
        <v>5234.25</v>
      </c>
      <c r="F87" s="5" t="str">
        <f>VLOOKUP(A87,HOP!A:C,3,0)</f>
        <v>3728513</v>
      </c>
      <c r="G87" s="5">
        <f t="shared" si="2"/>
        <v>0</v>
      </c>
      <c r="H87" s="5" t="str">
        <f t="shared" si="3"/>
        <v>,3728513</v>
      </c>
      <c r="I87" s="5" t="str">
        <f>VLOOKUP(A87,HOP!A:U,21,0)</f>
        <v>直连</v>
      </c>
    </row>
    <row r="88" s="5" customFormat="1" spans="1:9">
      <c r="A88" s="6">
        <v>999225794139335</v>
      </c>
      <c r="B88" s="7">
        <v>45152</v>
      </c>
      <c r="C88" s="7">
        <v>45153</v>
      </c>
      <c r="D88" s="5">
        <v>322.49</v>
      </c>
      <c r="E88" s="5" t="str">
        <f>VLOOKUP(A88,HOP!A:L,12,0)</f>
        <v>322.49</v>
      </c>
      <c r="F88" s="5" t="str">
        <f>VLOOKUP(A88,HOP!A:C,3,0)</f>
        <v>3729649</v>
      </c>
      <c r="G88" s="5">
        <f t="shared" si="2"/>
        <v>0</v>
      </c>
      <c r="H88" s="5" t="str">
        <f t="shared" si="3"/>
        <v>,3729649</v>
      </c>
      <c r="I88" s="5" t="str">
        <f>VLOOKUP(A88,HOP!A:U,21,0)</f>
        <v>直连</v>
      </c>
    </row>
    <row r="89" s="5" customFormat="1" hidden="1" spans="1:9">
      <c r="A89" s="6">
        <v>999225797461817</v>
      </c>
      <c r="B89" s="7">
        <v>45151</v>
      </c>
      <c r="C89" s="7">
        <v>45153</v>
      </c>
      <c r="D89" s="5">
        <v>0</v>
      </c>
      <c r="E89" s="5" t="e">
        <f>VLOOKUP(A89,HOP!A:L,12,0)</f>
        <v>#N/A</v>
      </c>
      <c r="F89" s="5" t="e">
        <f>VLOOKUP(A89,HOP!A:C,3,0)</f>
        <v>#N/A</v>
      </c>
      <c r="G89" s="5" t="e">
        <f t="shared" si="2"/>
        <v>#N/A</v>
      </c>
      <c r="H89" s="5" t="e">
        <f t="shared" si="3"/>
        <v>#N/A</v>
      </c>
      <c r="I89" s="5" t="e">
        <f>VLOOKUP(A89,HOP!A:U,21,0)</f>
        <v>#N/A</v>
      </c>
    </row>
    <row r="90" s="5" customFormat="1" hidden="1" spans="1:9">
      <c r="A90" s="6">
        <v>999225802490356</v>
      </c>
      <c r="B90" s="7">
        <v>45152</v>
      </c>
      <c r="C90" s="7">
        <v>45153</v>
      </c>
      <c r="D90" s="5">
        <v>0</v>
      </c>
      <c r="E90" s="5" t="e">
        <f>VLOOKUP(A90,HOP!A:L,12,0)</f>
        <v>#N/A</v>
      </c>
      <c r="F90" s="5" t="e">
        <f>VLOOKUP(A90,HOP!A:C,3,0)</f>
        <v>#N/A</v>
      </c>
      <c r="G90" s="5" t="e">
        <f t="shared" si="2"/>
        <v>#N/A</v>
      </c>
      <c r="H90" s="5" t="e">
        <f t="shared" si="3"/>
        <v>#N/A</v>
      </c>
      <c r="I90" s="5" t="e">
        <f>VLOOKUP(A90,HOP!A:U,21,0)</f>
        <v>#N/A</v>
      </c>
    </row>
    <row r="91" s="5" customFormat="1" spans="1:9">
      <c r="A91" s="6">
        <v>999225809670934</v>
      </c>
      <c r="B91" s="7">
        <v>45152</v>
      </c>
      <c r="C91" s="7">
        <v>45153</v>
      </c>
      <c r="D91" s="5">
        <v>511.44</v>
      </c>
      <c r="E91" s="5" t="str">
        <f>VLOOKUP(A91,HOP!A:L,12,0)</f>
        <v>511.44</v>
      </c>
      <c r="F91" s="5" t="str">
        <f>VLOOKUP(A91,HOP!A:C,3,0)</f>
        <v>3732374</v>
      </c>
      <c r="G91" s="5">
        <f t="shared" si="2"/>
        <v>0</v>
      </c>
      <c r="H91" s="5" t="str">
        <f t="shared" si="3"/>
        <v>,3732374</v>
      </c>
      <c r="I91" s="5" t="str">
        <f>VLOOKUP(A91,HOP!A:U,21,0)</f>
        <v>直连</v>
      </c>
    </row>
    <row r="92" s="5" customFormat="1" spans="1:9">
      <c r="A92" s="6">
        <v>999225812280395</v>
      </c>
      <c r="B92" s="7">
        <v>45151</v>
      </c>
      <c r="C92" s="7">
        <v>45153</v>
      </c>
      <c r="D92" s="5">
        <v>1600.92</v>
      </c>
      <c r="E92" s="5" t="str">
        <f>VLOOKUP(A92,HOP!A:L,12,0)</f>
        <v>1600.92</v>
      </c>
      <c r="F92" s="5" t="str">
        <f>VLOOKUP(A92,HOP!A:C,3,0)</f>
        <v>3733056</v>
      </c>
      <c r="G92" s="5">
        <f t="shared" si="2"/>
        <v>0</v>
      </c>
      <c r="H92" s="5" t="str">
        <f t="shared" si="3"/>
        <v>,3733056</v>
      </c>
      <c r="I92" s="5" t="str">
        <f>VLOOKUP(A92,HOP!A:U,21,0)</f>
        <v>直连</v>
      </c>
    </row>
    <row r="93" s="5" customFormat="1" spans="1:9">
      <c r="A93" s="6">
        <v>999225841527085</v>
      </c>
      <c r="B93" s="7">
        <v>45151</v>
      </c>
      <c r="C93" s="7">
        <v>45153</v>
      </c>
      <c r="D93" s="5">
        <v>420.86</v>
      </c>
      <c r="E93" s="5" t="str">
        <f>VLOOKUP(A93,HOP!A:L,12,0)</f>
        <v>420.86</v>
      </c>
      <c r="F93" s="5" t="str">
        <f>VLOOKUP(A93,HOP!A:C,3,0)</f>
        <v>3738233</v>
      </c>
      <c r="G93" s="5">
        <f t="shared" si="2"/>
        <v>0</v>
      </c>
      <c r="H93" s="5" t="str">
        <f t="shared" si="3"/>
        <v>,3738233</v>
      </c>
      <c r="I93" s="5" t="str">
        <f>VLOOKUP(A93,HOP!A:U,21,0)</f>
        <v>直连</v>
      </c>
    </row>
    <row r="94" s="5" customFormat="1" spans="1:9">
      <c r="A94" s="6">
        <v>999225842030265</v>
      </c>
      <c r="B94" s="7">
        <v>45151</v>
      </c>
      <c r="C94" s="7">
        <v>45153</v>
      </c>
      <c r="D94" s="5">
        <v>5037.64</v>
      </c>
      <c r="E94" s="5" t="str">
        <f>VLOOKUP(A94,HOP!A:L,12,0)</f>
        <v>5037.64</v>
      </c>
      <c r="F94" s="5" t="str">
        <f>VLOOKUP(A94,HOP!A:C,3,0)</f>
        <v>3738289</v>
      </c>
      <c r="G94" s="5">
        <f t="shared" si="2"/>
        <v>0</v>
      </c>
      <c r="H94" s="5" t="str">
        <f t="shared" si="3"/>
        <v>,3738289</v>
      </c>
      <c r="I94" s="5" t="str">
        <f>VLOOKUP(A94,HOP!A:U,21,0)</f>
        <v>直连</v>
      </c>
    </row>
    <row r="95" s="5" customFormat="1" hidden="1" spans="1:9">
      <c r="A95" s="6">
        <v>999225843089981</v>
      </c>
      <c r="B95" s="7">
        <v>45151</v>
      </c>
      <c r="C95" s="7">
        <v>45153</v>
      </c>
      <c r="D95" s="5">
        <v>0</v>
      </c>
      <c r="E95" s="5" t="e">
        <f>VLOOKUP(A95,HOP!A:L,12,0)</f>
        <v>#N/A</v>
      </c>
      <c r="F95" s="5" t="e">
        <f>VLOOKUP(A95,HOP!A:C,3,0)</f>
        <v>#N/A</v>
      </c>
      <c r="G95" s="5" t="e">
        <f t="shared" si="2"/>
        <v>#N/A</v>
      </c>
      <c r="H95" s="5" t="e">
        <f t="shared" si="3"/>
        <v>#N/A</v>
      </c>
      <c r="I95" s="5" t="e">
        <f>VLOOKUP(A95,HOP!A:U,21,0)</f>
        <v>#N/A</v>
      </c>
    </row>
    <row r="96" s="5" customFormat="1" spans="1:9">
      <c r="A96" s="6">
        <v>999225843820319</v>
      </c>
      <c r="B96" s="7">
        <v>45152</v>
      </c>
      <c r="C96" s="7">
        <v>45153</v>
      </c>
      <c r="D96" s="5">
        <v>270.94</v>
      </c>
      <c r="E96" s="5" t="str">
        <f>VLOOKUP(A96,HOP!A:L,12,0)</f>
        <v>270.94</v>
      </c>
      <c r="F96" s="5" t="str">
        <f>VLOOKUP(A96,HOP!A:C,3,0)</f>
        <v>3738743</v>
      </c>
      <c r="G96" s="5">
        <f t="shared" si="2"/>
        <v>0</v>
      </c>
      <c r="H96" s="5" t="str">
        <f t="shared" si="3"/>
        <v>,3738743</v>
      </c>
      <c r="I96" s="5" t="str">
        <f>VLOOKUP(A96,HOP!A:U,21,0)</f>
        <v>直连</v>
      </c>
    </row>
    <row r="97" s="5" customFormat="1" spans="1:9">
      <c r="A97" s="6">
        <v>999225844499944</v>
      </c>
      <c r="B97" s="7">
        <v>45150</v>
      </c>
      <c r="C97" s="7">
        <v>45153</v>
      </c>
      <c r="D97" s="5">
        <v>2310.18</v>
      </c>
      <c r="E97" s="5" t="str">
        <f>VLOOKUP(A97,HOP!A:L,12,0)</f>
        <v>2310.18</v>
      </c>
      <c r="F97" s="5" t="str">
        <f>VLOOKUP(A97,HOP!A:C,3,0)</f>
        <v>3738806</v>
      </c>
      <c r="G97" s="5">
        <f t="shared" si="2"/>
        <v>0</v>
      </c>
      <c r="H97" s="5" t="str">
        <f t="shared" si="3"/>
        <v>,3738806</v>
      </c>
      <c r="I97" s="5" t="str">
        <f>VLOOKUP(A97,HOP!A:U,21,0)</f>
        <v>直连</v>
      </c>
    </row>
    <row r="98" s="5" customFormat="1" spans="1:9">
      <c r="A98" s="6">
        <v>999225845610036</v>
      </c>
      <c r="B98" s="7">
        <v>45149</v>
      </c>
      <c r="C98" s="7">
        <v>45153</v>
      </c>
      <c r="D98" s="5">
        <v>2503.96</v>
      </c>
      <c r="E98" s="5" t="str">
        <f>VLOOKUP(A98,HOP!A:L,12,0)</f>
        <v>2504.00</v>
      </c>
      <c r="F98" s="5" t="str">
        <f>VLOOKUP(A98,HOP!A:C,3,0)</f>
        <v>3739098</v>
      </c>
      <c r="G98" s="5">
        <f t="shared" si="2"/>
        <v>-0.0399999999999636</v>
      </c>
      <c r="H98" s="5" t="str">
        <f t="shared" si="3"/>
        <v>,3739098</v>
      </c>
      <c r="I98" s="5" t="str">
        <f>VLOOKUP(A98,HOP!A:U,21,0)</f>
        <v>直连</v>
      </c>
    </row>
    <row r="99" s="5" customFormat="1" hidden="1" spans="1:9">
      <c r="A99" s="6">
        <v>999225848683840</v>
      </c>
      <c r="B99" s="7">
        <v>45152</v>
      </c>
      <c r="C99" s="7">
        <v>45153</v>
      </c>
      <c r="D99" s="5">
        <v>0</v>
      </c>
      <c r="E99" s="5" t="e">
        <f>VLOOKUP(A99,HOP!A:L,12,0)</f>
        <v>#N/A</v>
      </c>
      <c r="F99" s="5" t="e">
        <f>VLOOKUP(A99,HOP!A:C,3,0)</f>
        <v>#N/A</v>
      </c>
      <c r="G99" s="5" t="e">
        <f t="shared" si="2"/>
        <v>#N/A</v>
      </c>
      <c r="H99" s="5" t="e">
        <f t="shared" si="3"/>
        <v>#N/A</v>
      </c>
      <c r="I99" s="5" t="e">
        <f>VLOOKUP(A99,HOP!A:U,21,0)</f>
        <v>#N/A</v>
      </c>
    </row>
    <row r="100" s="5" customFormat="1" spans="1:9">
      <c r="A100" s="6">
        <v>999225848813699</v>
      </c>
      <c r="B100" s="7">
        <v>45149</v>
      </c>
      <c r="C100" s="7">
        <v>45153</v>
      </c>
      <c r="D100" s="5">
        <v>2407.72</v>
      </c>
      <c r="E100" s="5" t="str">
        <f>VLOOKUP(A100,HOP!A:L,12,0)</f>
        <v>2407.72</v>
      </c>
      <c r="F100" s="5" t="str">
        <f>VLOOKUP(A100,HOP!A:C,3,0)</f>
        <v>3739898</v>
      </c>
      <c r="G100" s="5">
        <f t="shared" si="2"/>
        <v>0</v>
      </c>
      <c r="H100" s="5" t="str">
        <f t="shared" si="3"/>
        <v>,3739898</v>
      </c>
      <c r="I100" s="5" t="str">
        <f>VLOOKUP(A100,HOP!A:U,21,0)</f>
        <v>直连</v>
      </c>
    </row>
    <row r="101" s="5" customFormat="1" spans="1:9">
      <c r="A101" s="6">
        <v>999225849667130</v>
      </c>
      <c r="B101" s="7">
        <v>45148</v>
      </c>
      <c r="C101" s="7">
        <v>45153</v>
      </c>
      <c r="D101" s="5">
        <v>3247.45</v>
      </c>
      <c r="E101" s="5" t="str">
        <f>VLOOKUP(A101,HOP!A:L,12,0)</f>
        <v>3247.45</v>
      </c>
      <c r="F101" s="5" t="str">
        <f>VLOOKUP(A101,HOP!A:C,3,0)</f>
        <v>3740138</v>
      </c>
      <c r="G101" s="5">
        <f t="shared" si="2"/>
        <v>0</v>
      </c>
      <c r="H101" s="5" t="str">
        <f t="shared" si="3"/>
        <v>,3740138</v>
      </c>
      <c r="I101" s="5" t="str">
        <f>VLOOKUP(A101,HOP!A:U,21,0)</f>
        <v>直连</v>
      </c>
    </row>
    <row r="102" s="5" customFormat="1" hidden="1" spans="1:9">
      <c r="A102" s="6">
        <v>999225851519622</v>
      </c>
      <c r="B102" s="7">
        <v>45152</v>
      </c>
      <c r="C102" s="7">
        <v>45153</v>
      </c>
      <c r="D102" s="5">
        <v>0</v>
      </c>
      <c r="E102" s="5" t="e">
        <f>VLOOKUP(A102,HOP!A:L,12,0)</f>
        <v>#N/A</v>
      </c>
      <c r="F102" s="5" t="e">
        <f>VLOOKUP(A102,HOP!A:C,3,0)</f>
        <v>#N/A</v>
      </c>
      <c r="G102" s="5" t="e">
        <f t="shared" si="2"/>
        <v>#N/A</v>
      </c>
      <c r="H102" s="5" t="e">
        <f t="shared" si="3"/>
        <v>#N/A</v>
      </c>
      <c r="I102" s="5" t="e">
        <f>VLOOKUP(A102,HOP!A:U,21,0)</f>
        <v>#N/A</v>
      </c>
    </row>
    <row r="103" s="5" customFormat="1" spans="1:9">
      <c r="A103" s="6">
        <v>999225851521867</v>
      </c>
      <c r="B103" s="7">
        <v>45151</v>
      </c>
      <c r="C103" s="7">
        <v>45153</v>
      </c>
      <c r="D103" s="5">
        <v>589.13</v>
      </c>
      <c r="E103" s="5" t="str">
        <f>VLOOKUP(A103,HOP!A:L,12,0)</f>
        <v>589.13</v>
      </c>
      <c r="F103" s="5" t="str">
        <f>VLOOKUP(A103,HOP!A:C,3,0)</f>
        <v>3740579</v>
      </c>
      <c r="G103" s="5">
        <f t="shared" si="2"/>
        <v>0</v>
      </c>
      <c r="H103" s="5" t="str">
        <f t="shared" si="3"/>
        <v>,3740579</v>
      </c>
      <c r="I103" s="5" t="str">
        <f>VLOOKUP(A103,HOP!A:U,21,0)</f>
        <v>直连</v>
      </c>
    </row>
    <row r="104" s="5" customFormat="1" spans="1:9">
      <c r="A104" s="6">
        <v>999225852155369</v>
      </c>
      <c r="B104" s="7">
        <v>45150</v>
      </c>
      <c r="C104" s="7">
        <v>45153</v>
      </c>
      <c r="D104" s="5">
        <v>2933.61</v>
      </c>
      <c r="E104" s="5" t="str">
        <f>VLOOKUP(A104,HOP!A:L,12,0)</f>
        <v>2933.68</v>
      </c>
      <c r="F104" s="5" t="str">
        <f>VLOOKUP(A104,HOP!A:C,3,0)</f>
        <v>3740808</v>
      </c>
      <c r="G104" s="5">
        <f t="shared" si="2"/>
        <v>-0.069999999999709</v>
      </c>
      <c r="H104" s="5" t="str">
        <f t="shared" si="3"/>
        <v>,3740808</v>
      </c>
      <c r="I104" s="5" t="str">
        <f>VLOOKUP(A104,HOP!A:U,21,0)</f>
        <v>直连</v>
      </c>
    </row>
    <row r="105" s="5" customFormat="1" spans="1:9">
      <c r="A105" s="6">
        <v>999225852183004</v>
      </c>
      <c r="B105" s="7">
        <v>45150</v>
      </c>
      <c r="C105" s="7">
        <v>45153</v>
      </c>
      <c r="D105" s="5">
        <v>3771.72</v>
      </c>
      <c r="E105" s="5" t="str">
        <f>VLOOKUP(A105,HOP!A:L,12,0)</f>
        <v>3771.72</v>
      </c>
      <c r="F105" s="5" t="str">
        <f>VLOOKUP(A105,HOP!A:C,3,0)</f>
        <v>3740813</v>
      </c>
      <c r="G105" s="5">
        <f t="shared" si="2"/>
        <v>0</v>
      </c>
      <c r="H105" s="5" t="str">
        <f t="shared" si="3"/>
        <v>,3740813</v>
      </c>
      <c r="I105" s="5" t="str">
        <f>VLOOKUP(A105,HOP!A:U,21,0)</f>
        <v>直连</v>
      </c>
    </row>
    <row r="106" s="5" customFormat="1" spans="1:9">
      <c r="A106" s="6">
        <v>999225856524725</v>
      </c>
      <c r="B106" s="7">
        <v>45151</v>
      </c>
      <c r="C106" s="7">
        <v>45153</v>
      </c>
      <c r="D106" s="5">
        <v>1045.6</v>
      </c>
      <c r="E106" s="5" t="str">
        <f>VLOOKUP(A106,HOP!A:L,12,0)</f>
        <v>1045.66</v>
      </c>
      <c r="F106" s="5" t="str">
        <f>VLOOKUP(A106,HOP!A:C,3,0)</f>
        <v>3741286</v>
      </c>
      <c r="G106" s="5">
        <f t="shared" si="2"/>
        <v>-0.0600000000001728</v>
      </c>
      <c r="H106" s="5" t="str">
        <f t="shared" si="3"/>
        <v>,3741286</v>
      </c>
      <c r="I106" s="5" t="str">
        <f>VLOOKUP(A106,HOP!A:U,21,0)</f>
        <v>直连</v>
      </c>
    </row>
    <row r="107" s="5" customFormat="1" spans="1:9">
      <c r="A107" s="6">
        <v>999225858393804</v>
      </c>
      <c r="B107" s="7">
        <v>45152</v>
      </c>
      <c r="C107" s="7">
        <v>45153</v>
      </c>
      <c r="D107" s="5">
        <v>342.58</v>
      </c>
      <c r="E107" s="5" t="str">
        <f>VLOOKUP(A107,HOP!A:L,12,0)</f>
        <v>342.58</v>
      </c>
      <c r="F107" s="5" t="str">
        <f>VLOOKUP(A107,HOP!A:C,3,0)</f>
        <v>3741493</v>
      </c>
      <c r="G107" s="5">
        <f t="shared" si="2"/>
        <v>0</v>
      </c>
      <c r="H107" s="5" t="str">
        <f t="shared" si="3"/>
        <v>,3741493</v>
      </c>
      <c r="I107" s="5" t="str">
        <f>VLOOKUP(A107,HOP!A:U,21,0)</f>
        <v>直连</v>
      </c>
    </row>
    <row r="108" s="5" customFormat="1" spans="1:9">
      <c r="A108" s="6">
        <v>999225859660126</v>
      </c>
      <c r="B108" s="7">
        <v>45149</v>
      </c>
      <c r="C108" s="7">
        <v>45153</v>
      </c>
      <c r="D108" s="5">
        <v>1482.04</v>
      </c>
      <c r="E108" s="5" t="str">
        <f>VLOOKUP(A108,HOP!A:L,12,0)</f>
        <v>1482.04</v>
      </c>
      <c r="F108" s="5" t="str">
        <f>VLOOKUP(A108,HOP!A:C,3,0)</f>
        <v>3741688</v>
      </c>
      <c r="G108" s="5">
        <f t="shared" si="2"/>
        <v>0</v>
      </c>
      <c r="H108" s="5" t="str">
        <f t="shared" si="3"/>
        <v>,3741688</v>
      </c>
      <c r="I108" s="5" t="str">
        <f>VLOOKUP(A108,HOP!A:U,21,0)</f>
        <v>直连</v>
      </c>
    </row>
    <row r="109" s="5" customFormat="1" spans="1:9">
      <c r="A109" s="6">
        <v>999225859765275</v>
      </c>
      <c r="B109" s="7">
        <v>45151</v>
      </c>
      <c r="C109" s="7">
        <v>45153</v>
      </c>
      <c r="D109" s="5">
        <v>1779.12</v>
      </c>
      <c r="E109" s="5" t="str">
        <f>VLOOKUP(A109,HOP!A:L,12,0)</f>
        <v>1779.14</v>
      </c>
      <c r="F109" s="5" t="str">
        <f>VLOOKUP(A109,HOP!A:C,3,0)</f>
        <v>3741702</v>
      </c>
      <c r="G109" s="5">
        <f t="shared" si="2"/>
        <v>-0.0200000000002092</v>
      </c>
      <c r="H109" s="5" t="str">
        <f t="shared" si="3"/>
        <v>,3741702</v>
      </c>
      <c r="I109" s="5" t="str">
        <f>VLOOKUP(A109,HOP!A:U,21,0)</f>
        <v>直连</v>
      </c>
    </row>
    <row r="110" s="5" customFormat="1" spans="1:9">
      <c r="A110" s="6">
        <v>999225861527458</v>
      </c>
      <c r="B110" s="7">
        <v>45152</v>
      </c>
      <c r="C110" s="7">
        <v>45153</v>
      </c>
      <c r="D110" s="5">
        <v>1739.78</v>
      </c>
      <c r="E110" s="5" t="str">
        <f>VLOOKUP(A110,HOP!A:L,12,0)</f>
        <v>1739.78</v>
      </c>
      <c r="F110" s="5" t="str">
        <f>VLOOKUP(A110,HOP!A:C,3,0)</f>
        <v>3742029</v>
      </c>
      <c r="G110" s="5">
        <f t="shared" si="2"/>
        <v>0</v>
      </c>
      <c r="H110" s="5" t="str">
        <f t="shared" si="3"/>
        <v>,3742029</v>
      </c>
      <c r="I110" s="5" t="str">
        <f>VLOOKUP(A110,HOP!A:U,21,0)</f>
        <v>直连</v>
      </c>
    </row>
    <row r="111" s="5" customFormat="1" spans="1:9">
      <c r="A111" s="6">
        <v>999225862507455</v>
      </c>
      <c r="B111" s="7">
        <v>45151</v>
      </c>
      <c r="C111" s="7">
        <v>45153</v>
      </c>
      <c r="D111" s="5">
        <v>2413.18</v>
      </c>
      <c r="E111" s="5" t="str">
        <f>VLOOKUP(A111,HOP!A:L,12,0)</f>
        <v>2413.18</v>
      </c>
      <c r="F111" s="5" t="str">
        <f>VLOOKUP(A111,HOP!A:C,3,0)</f>
        <v>3742273</v>
      </c>
      <c r="G111" s="5">
        <f t="shared" si="2"/>
        <v>0</v>
      </c>
      <c r="H111" s="5" t="str">
        <f t="shared" si="3"/>
        <v>,3742273</v>
      </c>
      <c r="I111" s="5" t="str">
        <f>VLOOKUP(A111,HOP!A:U,21,0)</f>
        <v>直连</v>
      </c>
    </row>
    <row r="112" s="5" customFormat="1" spans="1:9">
      <c r="A112" s="6">
        <v>999225869114060</v>
      </c>
      <c r="B112" s="7">
        <v>45150</v>
      </c>
      <c r="C112" s="7">
        <v>45153</v>
      </c>
      <c r="D112" s="5">
        <v>1146.45</v>
      </c>
      <c r="E112" s="5" t="str">
        <f>VLOOKUP(A112,HOP!A:L,12,0)</f>
        <v>1146.45</v>
      </c>
      <c r="F112" s="5" t="str">
        <f>VLOOKUP(A112,HOP!A:C,3,0)</f>
        <v>3744039</v>
      </c>
      <c r="G112" s="5">
        <f t="shared" si="2"/>
        <v>0</v>
      </c>
      <c r="H112" s="5" t="str">
        <f t="shared" si="3"/>
        <v>,3744039</v>
      </c>
      <c r="I112" s="5" t="str">
        <f>VLOOKUP(A112,HOP!A:U,21,0)</f>
        <v>直连</v>
      </c>
    </row>
    <row r="113" s="5" customFormat="1" spans="1:9">
      <c r="A113" s="6">
        <v>999225869548488</v>
      </c>
      <c r="B113" s="7">
        <v>45152</v>
      </c>
      <c r="C113" s="7">
        <v>45153</v>
      </c>
      <c r="D113" s="5">
        <v>1020.37</v>
      </c>
      <c r="E113" s="5" t="str">
        <f>VLOOKUP(A113,HOP!A:L,12,0)</f>
        <v>1020.37</v>
      </c>
      <c r="F113" s="5" t="str">
        <f>VLOOKUP(A113,HOP!A:C,3,0)</f>
        <v>3744199</v>
      </c>
      <c r="G113" s="5">
        <f t="shared" si="2"/>
        <v>0</v>
      </c>
      <c r="H113" s="5" t="str">
        <f t="shared" si="3"/>
        <v>,3744199</v>
      </c>
      <c r="I113" s="5" t="str">
        <f>VLOOKUP(A113,HOP!A:U,21,0)</f>
        <v>直连</v>
      </c>
    </row>
    <row r="114" s="5" customFormat="1" spans="1:9">
      <c r="A114" s="6">
        <v>999225264005780</v>
      </c>
      <c r="B114" s="7">
        <v>45150</v>
      </c>
      <c r="C114" s="7">
        <v>45153</v>
      </c>
      <c r="D114" s="5">
        <v>3273.12</v>
      </c>
      <c r="E114" s="5" t="str">
        <f>VLOOKUP(A114,HOP!A:L,12,0)</f>
        <v>3273.12</v>
      </c>
      <c r="F114" s="5" t="str">
        <f>VLOOKUP(A114,HOP!A:C,3,0)</f>
        <v>3622007</v>
      </c>
      <c r="G114" s="5">
        <f t="shared" si="2"/>
        <v>0</v>
      </c>
      <c r="H114" s="5" t="str">
        <f t="shared" si="3"/>
        <v>,3622007</v>
      </c>
      <c r="I114" s="5" t="str">
        <f>VLOOKUP(A114,HOP!A:U,21,0)</f>
        <v>直连</v>
      </c>
    </row>
    <row r="115" s="5" customFormat="1" spans="1:9">
      <c r="A115" s="6">
        <v>999225873038221</v>
      </c>
      <c r="B115" s="7">
        <v>45151</v>
      </c>
      <c r="C115" s="7">
        <v>45153</v>
      </c>
      <c r="D115" s="5">
        <v>2892.12</v>
      </c>
      <c r="E115" s="5" t="str">
        <f>VLOOKUP(A115,HOP!A:L,12,0)</f>
        <v>2892.12</v>
      </c>
      <c r="F115" s="5" t="str">
        <f>VLOOKUP(A115,HOP!A:C,3,0)</f>
        <v>3745193</v>
      </c>
      <c r="G115" s="5">
        <f t="shared" si="2"/>
        <v>0</v>
      </c>
      <c r="H115" s="5" t="str">
        <f t="shared" si="3"/>
        <v>,3745193</v>
      </c>
      <c r="I115" s="5" t="str">
        <f>VLOOKUP(A115,HOP!A:U,21,0)</f>
        <v>直连</v>
      </c>
    </row>
    <row r="116" s="5" customFormat="1" spans="1:9">
      <c r="A116" s="6">
        <v>999225881273611</v>
      </c>
      <c r="B116" s="7">
        <v>45152</v>
      </c>
      <c r="C116" s="7">
        <v>45153</v>
      </c>
      <c r="D116" s="5">
        <v>761.87</v>
      </c>
      <c r="E116" s="5" t="str">
        <f>VLOOKUP(A116,HOP!A:L,12,0)</f>
        <v>761.87</v>
      </c>
      <c r="F116" s="5" t="str">
        <f>VLOOKUP(A116,HOP!A:C,3,0)</f>
        <v>3746250</v>
      </c>
      <c r="G116" s="5">
        <f t="shared" si="2"/>
        <v>0</v>
      </c>
      <c r="H116" s="5" t="str">
        <f t="shared" si="3"/>
        <v>,3746250</v>
      </c>
      <c r="I116" s="5" t="str">
        <f>VLOOKUP(A116,HOP!A:U,21,0)</f>
        <v>直连</v>
      </c>
    </row>
    <row r="117" s="5" customFormat="1" spans="1:9">
      <c r="A117" s="6">
        <v>999225889814501</v>
      </c>
      <c r="B117" s="7">
        <v>45152</v>
      </c>
      <c r="C117" s="7">
        <v>45153</v>
      </c>
      <c r="D117" s="5">
        <v>434.53</v>
      </c>
      <c r="E117" s="5" t="str">
        <f>VLOOKUP(A117,HOP!A:L,12,0)</f>
        <v>434.53</v>
      </c>
      <c r="F117" s="5" t="str">
        <f>VLOOKUP(A117,HOP!A:C,3,0)</f>
        <v>3748086</v>
      </c>
      <c r="G117" s="5">
        <f t="shared" si="2"/>
        <v>0</v>
      </c>
      <c r="H117" s="5" t="str">
        <f t="shared" si="3"/>
        <v>,3748086</v>
      </c>
      <c r="I117" s="5" t="str">
        <f>VLOOKUP(A117,HOP!A:U,21,0)</f>
        <v>直连</v>
      </c>
    </row>
    <row r="118" s="5" customFormat="1" spans="1:9">
      <c r="A118" s="6">
        <v>999225890181326</v>
      </c>
      <c r="B118" s="7">
        <v>45152</v>
      </c>
      <c r="C118" s="7">
        <v>45153</v>
      </c>
      <c r="D118" s="5">
        <v>198.73</v>
      </c>
      <c r="E118" s="5" t="str">
        <f>VLOOKUP(A118,HOP!A:L,12,0)</f>
        <v>198.73</v>
      </c>
      <c r="F118" s="5" t="str">
        <f>VLOOKUP(A118,HOP!A:C,3,0)</f>
        <v>3748257</v>
      </c>
      <c r="G118" s="5">
        <f t="shared" si="2"/>
        <v>0</v>
      </c>
      <c r="H118" s="5" t="str">
        <f t="shared" si="3"/>
        <v>,3748257</v>
      </c>
      <c r="I118" s="5" t="str">
        <f>VLOOKUP(A118,HOP!A:U,21,0)</f>
        <v>直连</v>
      </c>
    </row>
    <row r="119" s="5" customFormat="1" spans="1:9">
      <c r="A119" s="6">
        <v>999225892366393</v>
      </c>
      <c r="B119" s="7">
        <v>45152</v>
      </c>
      <c r="C119" s="7">
        <v>45153</v>
      </c>
      <c r="D119" s="5">
        <v>369.87</v>
      </c>
      <c r="E119" s="5" t="str">
        <f>VLOOKUP(A119,HOP!A:L,12,0)</f>
        <v>369.87</v>
      </c>
      <c r="F119" s="5" t="str">
        <f>VLOOKUP(A119,HOP!A:C,3,0)</f>
        <v>3748921</v>
      </c>
      <c r="G119" s="5">
        <f t="shared" si="2"/>
        <v>0</v>
      </c>
      <c r="H119" s="5" t="str">
        <f t="shared" si="3"/>
        <v>,3748921</v>
      </c>
      <c r="I119" s="5" t="str">
        <f>VLOOKUP(A119,HOP!A:U,21,0)</f>
        <v>直连</v>
      </c>
    </row>
    <row r="120" s="5" customFormat="1" spans="1:9">
      <c r="A120" s="6">
        <v>999225892591743</v>
      </c>
      <c r="B120" s="7">
        <v>45151</v>
      </c>
      <c r="C120" s="7">
        <v>45153</v>
      </c>
      <c r="D120" s="5">
        <v>459.6</v>
      </c>
      <c r="E120" s="5" t="str">
        <f>VLOOKUP(A120,HOP!A:L,12,0)</f>
        <v>459.60</v>
      </c>
      <c r="F120" s="5" t="str">
        <f>VLOOKUP(A120,HOP!A:C,3,0)</f>
        <v>3749004</v>
      </c>
      <c r="G120" s="5">
        <f t="shared" si="2"/>
        <v>0</v>
      </c>
      <c r="H120" s="5" t="str">
        <f t="shared" si="3"/>
        <v>,3749004</v>
      </c>
      <c r="I120" s="5" t="str">
        <f>VLOOKUP(A120,HOP!A:U,21,0)</f>
        <v>直连</v>
      </c>
    </row>
    <row r="121" s="5" customFormat="1" spans="1:9">
      <c r="A121" s="6">
        <v>999225899973907</v>
      </c>
      <c r="B121" s="7">
        <v>45149</v>
      </c>
      <c r="C121" s="7">
        <v>45153</v>
      </c>
      <c r="D121" s="5">
        <v>3867.08</v>
      </c>
      <c r="E121" s="5" t="str">
        <f>VLOOKUP(A121,HOP!A:L,12,0)</f>
        <v>3867.08</v>
      </c>
      <c r="F121" s="5" t="str">
        <f>VLOOKUP(A121,HOP!A:C,3,0)</f>
        <v>3750076</v>
      </c>
      <c r="G121" s="5">
        <f t="shared" si="2"/>
        <v>0</v>
      </c>
      <c r="H121" s="5" t="str">
        <f t="shared" si="3"/>
        <v>,3750076</v>
      </c>
      <c r="I121" s="5" t="str">
        <f>VLOOKUP(A121,HOP!A:U,21,0)</f>
        <v>直连</v>
      </c>
    </row>
    <row r="122" s="5" customFormat="1" hidden="1" spans="1:9">
      <c r="A122" s="6">
        <v>999225556292448</v>
      </c>
      <c r="B122" s="7">
        <v>45152</v>
      </c>
      <c r="C122" s="7">
        <v>45153</v>
      </c>
      <c r="D122" s="5">
        <v>0</v>
      </c>
      <c r="E122" s="5" t="e">
        <f>VLOOKUP(A122,HOP!A:L,12,0)</f>
        <v>#N/A</v>
      </c>
      <c r="F122" s="5" t="e">
        <f>VLOOKUP(A122,HOP!A:C,3,0)</f>
        <v>#N/A</v>
      </c>
      <c r="G122" s="5" t="e">
        <f t="shared" si="2"/>
        <v>#N/A</v>
      </c>
      <c r="H122" s="5" t="e">
        <f t="shared" si="3"/>
        <v>#N/A</v>
      </c>
      <c r="I122" s="5" t="e">
        <f>VLOOKUP(A122,HOP!A:U,21,0)</f>
        <v>#N/A</v>
      </c>
    </row>
    <row r="123" s="5" customFormat="1" spans="1:9">
      <c r="A123" s="6">
        <v>999225902349614</v>
      </c>
      <c r="B123" s="7">
        <v>45152</v>
      </c>
      <c r="C123" s="7">
        <v>45153</v>
      </c>
      <c r="D123" s="5">
        <v>270.27</v>
      </c>
      <c r="E123" s="5" t="str">
        <f>VLOOKUP(A123,HOP!A:L,12,0)</f>
        <v>270.27</v>
      </c>
      <c r="F123" s="5" t="str">
        <f>VLOOKUP(A123,HOP!A:C,3,0)</f>
        <v>3750511</v>
      </c>
      <c r="G123" s="5">
        <f t="shared" si="2"/>
        <v>0</v>
      </c>
      <c r="H123" s="5" t="str">
        <f t="shared" si="3"/>
        <v>,3750511</v>
      </c>
      <c r="I123" s="5" t="str">
        <f>VLOOKUP(A123,HOP!A:U,21,0)</f>
        <v>直连</v>
      </c>
    </row>
    <row r="124" s="5" customFormat="1" spans="1:9">
      <c r="A124" s="6">
        <v>999225905702234</v>
      </c>
      <c r="B124" s="7">
        <v>45152</v>
      </c>
      <c r="C124" s="7">
        <v>45153</v>
      </c>
      <c r="D124" s="5">
        <v>624.11</v>
      </c>
      <c r="E124" s="5" t="str">
        <f>VLOOKUP(A124,HOP!A:L,12,0)</f>
        <v>624.11</v>
      </c>
      <c r="F124" s="5" t="str">
        <f>VLOOKUP(A124,HOP!A:C,3,0)</f>
        <v>3751181</v>
      </c>
      <c r="G124" s="5">
        <f t="shared" si="2"/>
        <v>0</v>
      </c>
      <c r="H124" s="5" t="str">
        <f t="shared" si="3"/>
        <v>,3751181</v>
      </c>
      <c r="I124" s="5" t="str">
        <f>VLOOKUP(A124,HOP!A:U,21,0)</f>
        <v>直连</v>
      </c>
    </row>
    <row r="125" s="5" customFormat="1" hidden="1" spans="1:9">
      <c r="A125" s="6">
        <v>999225906679853</v>
      </c>
      <c r="B125" s="7">
        <v>45151</v>
      </c>
      <c r="C125" s="7">
        <v>45153</v>
      </c>
      <c r="D125" s="5">
        <v>0</v>
      </c>
      <c r="E125" s="5" t="str">
        <f>VLOOKUP(A125,HOP!A:L,12,0)</f>
        <v>0.00</v>
      </c>
      <c r="F125" s="5" t="str">
        <f>VLOOKUP(A125,HOP!A:C,3,0)</f>
        <v>3751421</v>
      </c>
      <c r="G125" s="5">
        <f t="shared" si="2"/>
        <v>0</v>
      </c>
      <c r="H125" s="5" t="str">
        <f t="shared" si="3"/>
        <v>,3751421</v>
      </c>
      <c r="I125" s="5" t="str">
        <f>VLOOKUP(A125,HOP!A:U,21,0)</f>
        <v>直连</v>
      </c>
    </row>
    <row r="126" s="5" customFormat="1" hidden="1" spans="1:9">
      <c r="A126" s="6">
        <v>999225913349896</v>
      </c>
      <c r="B126" s="7">
        <v>45152</v>
      </c>
      <c r="C126" s="7">
        <v>45153</v>
      </c>
      <c r="D126" s="5">
        <v>0</v>
      </c>
      <c r="E126" s="5" t="e">
        <f>VLOOKUP(A126,HOP!A:L,12,0)</f>
        <v>#N/A</v>
      </c>
      <c r="F126" s="5" t="e">
        <f>VLOOKUP(A126,HOP!A:C,3,0)</f>
        <v>#N/A</v>
      </c>
      <c r="G126" s="5" t="e">
        <f t="shared" si="2"/>
        <v>#N/A</v>
      </c>
      <c r="H126" s="5" t="e">
        <f t="shared" si="3"/>
        <v>#N/A</v>
      </c>
      <c r="I126" s="5" t="e">
        <f>VLOOKUP(A126,HOP!A:U,21,0)</f>
        <v>#N/A</v>
      </c>
    </row>
    <row r="127" s="5" customFormat="1" spans="1:9">
      <c r="A127" s="6">
        <v>999225913427227</v>
      </c>
      <c r="B127" s="7">
        <v>45152</v>
      </c>
      <c r="C127" s="7">
        <v>45153</v>
      </c>
      <c r="D127" s="5">
        <v>744.1</v>
      </c>
      <c r="E127" s="5" t="str">
        <f>VLOOKUP(A127,HOP!A:L,12,0)</f>
        <v>744.10</v>
      </c>
      <c r="F127" s="5" t="str">
        <f>VLOOKUP(A127,HOP!A:C,3,0)</f>
        <v>3753208</v>
      </c>
      <c r="G127" s="5">
        <f t="shared" si="2"/>
        <v>0</v>
      </c>
      <c r="H127" s="5" t="str">
        <f t="shared" si="3"/>
        <v>,3753208</v>
      </c>
      <c r="I127" s="5" t="str">
        <f>VLOOKUP(A127,HOP!A:U,21,0)</f>
        <v>直连</v>
      </c>
    </row>
    <row r="128" s="5" customFormat="1" spans="1:9">
      <c r="A128" s="6">
        <v>999225915346252</v>
      </c>
      <c r="B128" s="7">
        <v>45152</v>
      </c>
      <c r="C128" s="7">
        <v>45153</v>
      </c>
      <c r="D128" s="5">
        <v>1026.52</v>
      </c>
      <c r="E128" s="5" t="str">
        <f>VLOOKUP(A128,HOP!A:L,12,0)</f>
        <v>1026.52</v>
      </c>
      <c r="F128" s="5" t="str">
        <f>VLOOKUP(A128,HOP!A:C,3,0)</f>
        <v>3753766</v>
      </c>
      <c r="G128" s="5">
        <f t="shared" si="2"/>
        <v>0</v>
      </c>
      <c r="H128" s="5" t="str">
        <f t="shared" si="3"/>
        <v>,3753766</v>
      </c>
      <c r="I128" s="5" t="str">
        <f>VLOOKUP(A128,HOP!A:U,21,0)</f>
        <v>直连</v>
      </c>
    </row>
    <row r="129" s="5" customFormat="1" spans="1:9">
      <c r="A129" s="6">
        <v>999225916583954</v>
      </c>
      <c r="B129" s="7">
        <v>45149</v>
      </c>
      <c r="C129" s="7">
        <v>45153</v>
      </c>
      <c r="D129" s="5">
        <v>5102.88</v>
      </c>
      <c r="E129" s="5" t="str">
        <f>VLOOKUP(A129,HOP!A:L,12,0)</f>
        <v>5102.88</v>
      </c>
      <c r="F129" s="5" t="str">
        <f>VLOOKUP(A129,HOP!A:C,3,0)</f>
        <v>3754223</v>
      </c>
      <c r="G129" s="5">
        <f t="shared" si="2"/>
        <v>0</v>
      </c>
      <c r="H129" s="5" t="str">
        <f t="shared" si="3"/>
        <v>,3754223</v>
      </c>
      <c r="I129" s="5" t="str">
        <f>VLOOKUP(A129,HOP!A:U,21,0)</f>
        <v>直连</v>
      </c>
    </row>
    <row r="130" s="5" customFormat="1" spans="1:9">
      <c r="A130" s="6">
        <v>999225916585785</v>
      </c>
      <c r="B130" s="7">
        <v>45150</v>
      </c>
      <c r="C130" s="7">
        <v>45153</v>
      </c>
      <c r="D130" s="5">
        <v>695.04</v>
      </c>
      <c r="E130" s="5" t="str">
        <f>VLOOKUP(A130,HOP!A:L,12,0)</f>
        <v>695.04</v>
      </c>
      <c r="F130" s="5" t="str">
        <f>VLOOKUP(A130,HOP!A:C,3,0)</f>
        <v>3754226</v>
      </c>
      <c r="G130" s="5">
        <f t="shared" si="2"/>
        <v>0</v>
      </c>
      <c r="H130" s="5" t="str">
        <f t="shared" si="3"/>
        <v>,3754226</v>
      </c>
      <c r="I130" s="5" t="str">
        <f>VLOOKUP(A130,HOP!A:U,21,0)</f>
        <v>直连</v>
      </c>
    </row>
    <row r="131" s="5" customFormat="1" spans="1:9">
      <c r="A131" s="6">
        <v>999225935581923</v>
      </c>
      <c r="B131" s="7">
        <v>45150</v>
      </c>
      <c r="C131" s="7">
        <v>45153</v>
      </c>
      <c r="D131" s="5">
        <v>609.64</v>
      </c>
      <c r="E131" s="5" t="str">
        <f>VLOOKUP(A131,HOP!A:L,12,0)</f>
        <v>609.64</v>
      </c>
      <c r="F131" s="5" t="str">
        <f>VLOOKUP(A131,HOP!A:C,3,0)</f>
        <v>3756662</v>
      </c>
      <c r="G131" s="5">
        <f t="shared" ref="G131:G194" si="4">D131-E131</f>
        <v>0</v>
      </c>
      <c r="H131" s="5" t="str">
        <f t="shared" ref="H131:H194" si="5">$H$1&amp;F131</f>
        <v>,3756662</v>
      </c>
      <c r="I131" s="5" t="str">
        <f>VLOOKUP(A131,HOP!A:U,21,0)</f>
        <v>直连</v>
      </c>
    </row>
    <row r="132" s="5" customFormat="1" spans="1:9">
      <c r="A132" s="6">
        <v>999225935593691</v>
      </c>
      <c r="B132" s="7">
        <v>45152</v>
      </c>
      <c r="C132" s="7">
        <v>45153</v>
      </c>
      <c r="D132" s="5">
        <v>926.14</v>
      </c>
      <c r="E132" s="5" t="str">
        <f>VLOOKUP(A132,HOP!A:L,12,0)</f>
        <v>926.14</v>
      </c>
      <c r="F132" s="5" t="str">
        <f>VLOOKUP(A132,HOP!A:C,3,0)</f>
        <v>3756665</v>
      </c>
      <c r="G132" s="5">
        <f t="shared" si="4"/>
        <v>0</v>
      </c>
      <c r="H132" s="5" t="str">
        <f t="shared" si="5"/>
        <v>,3756665</v>
      </c>
      <c r="I132" s="5" t="str">
        <f>VLOOKUP(A132,HOP!A:U,21,0)</f>
        <v>直连</v>
      </c>
    </row>
    <row r="133" s="5" customFormat="1" hidden="1" spans="1:9">
      <c r="A133" s="6">
        <v>999225613510421</v>
      </c>
      <c r="B133" s="7">
        <v>45152</v>
      </c>
      <c r="C133" s="7">
        <v>45153</v>
      </c>
      <c r="D133" s="5">
        <v>0</v>
      </c>
      <c r="E133" s="5" t="e">
        <f>VLOOKUP(A133,HOP!A:L,12,0)</f>
        <v>#N/A</v>
      </c>
      <c r="F133" s="5" t="e">
        <f>VLOOKUP(A133,HOP!A:C,3,0)</f>
        <v>#N/A</v>
      </c>
      <c r="G133" s="5" t="e">
        <f t="shared" si="4"/>
        <v>#N/A</v>
      </c>
      <c r="H133" s="5" t="e">
        <f t="shared" si="5"/>
        <v>#N/A</v>
      </c>
      <c r="I133" s="5" t="e">
        <f>VLOOKUP(A133,HOP!A:U,21,0)</f>
        <v>#N/A</v>
      </c>
    </row>
    <row r="134" s="5" customFormat="1" spans="1:9">
      <c r="A134" s="6">
        <v>999225765508273</v>
      </c>
      <c r="B134" s="7">
        <v>45152</v>
      </c>
      <c r="C134" s="7">
        <v>45153</v>
      </c>
      <c r="D134" s="5">
        <v>1153.32</v>
      </c>
      <c r="E134" s="5" t="str">
        <f>VLOOKUP(A134,HOP!A:L,12,0)</f>
        <v>1153.32</v>
      </c>
      <c r="F134" s="5" t="str">
        <f>VLOOKUP(A134,HOP!A:C,3,0)</f>
        <v>3723239</v>
      </c>
      <c r="G134" s="5">
        <f t="shared" si="4"/>
        <v>0</v>
      </c>
      <c r="H134" s="5" t="str">
        <f t="shared" si="5"/>
        <v>,3723239</v>
      </c>
      <c r="I134" s="5" t="str">
        <f>VLOOKUP(A134,HOP!A:U,21,0)</f>
        <v>直连</v>
      </c>
    </row>
    <row r="135" s="5" customFormat="1" spans="1:9">
      <c r="A135" s="6">
        <v>25935890665</v>
      </c>
      <c r="B135" s="7">
        <v>45152</v>
      </c>
      <c r="C135" s="7">
        <v>45153</v>
      </c>
      <c r="D135" s="5">
        <v>1258.61</v>
      </c>
      <c r="E135" s="5" t="str">
        <f>VLOOKUP(A135,HOP!A:L,12,0)</f>
        <v>1258.61</v>
      </c>
      <c r="F135" s="5" t="str">
        <f>VLOOKUP(A135,HOP!A:C,3,0)</f>
        <v>3756862</v>
      </c>
      <c r="G135" s="5">
        <f t="shared" si="4"/>
        <v>0</v>
      </c>
      <c r="H135" s="5" t="str">
        <f t="shared" si="5"/>
        <v>,3756862</v>
      </c>
      <c r="I135" s="5" t="str">
        <f>VLOOKUP(A135,HOP!A:U,21,0)</f>
        <v>直连</v>
      </c>
    </row>
    <row r="136" s="5" customFormat="1" spans="1:9">
      <c r="A136" s="6">
        <v>999225936308406</v>
      </c>
      <c r="B136" s="7">
        <v>45151</v>
      </c>
      <c r="C136" s="7">
        <v>45153</v>
      </c>
      <c r="D136" s="5">
        <v>2093.23</v>
      </c>
      <c r="E136" s="5" t="str">
        <f>VLOOKUP(A136,HOP!A:L,12,0)</f>
        <v>2093.23</v>
      </c>
      <c r="F136" s="5" t="str">
        <f>VLOOKUP(A136,HOP!A:C,3,0)</f>
        <v>3756973</v>
      </c>
      <c r="G136" s="5">
        <f t="shared" si="4"/>
        <v>0</v>
      </c>
      <c r="H136" s="5" t="str">
        <f t="shared" si="5"/>
        <v>,3756973</v>
      </c>
      <c r="I136" s="5" t="str">
        <f>VLOOKUP(A136,HOP!A:U,21,0)</f>
        <v>直连</v>
      </c>
    </row>
    <row r="137" s="5" customFormat="1" spans="1:9">
      <c r="A137" s="6">
        <v>999225937399226</v>
      </c>
      <c r="B137" s="7">
        <v>45152</v>
      </c>
      <c r="C137" s="7">
        <v>45153</v>
      </c>
      <c r="D137" s="5">
        <v>281.68</v>
      </c>
      <c r="E137" s="5" t="str">
        <f>VLOOKUP(A137,HOP!A:L,12,0)</f>
        <v>281.68</v>
      </c>
      <c r="F137" s="5" t="str">
        <f>VLOOKUP(A137,HOP!A:C,3,0)</f>
        <v>3757550</v>
      </c>
      <c r="G137" s="5">
        <f t="shared" si="4"/>
        <v>0</v>
      </c>
      <c r="H137" s="5" t="str">
        <f t="shared" si="5"/>
        <v>,3757550</v>
      </c>
      <c r="I137" s="5" t="str">
        <f>VLOOKUP(A137,HOP!A:U,21,0)</f>
        <v>直连</v>
      </c>
    </row>
    <row r="138" s="5" customFormat="1" spans="1:9">
      <c r="A138" s="6">
        <v>999225939787126</v>
      </c>
      <c r="B138" s="7">
        <v>45148</v>
      </c>
      <c r="C138" s="7">
        <v>45153</v>
      </c>
      <c r="D138" s="5">
        <v>8272.88</v>
      </c>
      <c r="E138" s="5" t="str">
        <f>VLOOKUP(A138,HOP!A:L,12,0)</f>
        <v>8272.88</v>
      </c>
      <c r="F138" s="5" t="str">
        <f>VLOOKUP(A138,HOP!A:C,3,0)</f>
        <v>3758669</v>
      </c>
      <c r="G138" s="5">
        <f t="shared" si="4"/>
        <v>0</v>
      </c>
      <c r="H138" s="5" t="str">
        <f t="shared" si="5"/>
        <v>,3758669</v>
      </c>
      <c r="I138" s="5" t="str">
        <f>VLOOKUP(A138,HOP!A:U,21,0)</f>
        <v>直连</v>
      </c>
    </row>
    <row r="139" s="5" customFormat="1" hidden="1" spans="1:9">
      <c r="A139" s="6">
        <v>999225939971619</v>
      </c>
      <c r="B139" s="7">
        <v>45151</v>
      </c>
      <c r="C139" s="7">
        <v>45153</v>
      </c>
      <c r="D139" s="5">
        <v>0</v>
      </c>
      <c r="E139" s="5" t="e">
        <f>VLOOKUP(A139,HOP!A:L,12,0)</f>
        <v>#N/A</v>
      </c>
      <c r="F139" s="5" t="e">
        <f>VLOOKUP(A139,HOP!A:C,3,0)</f>
        <v>#N/A</v>
      </c>
      <c r="G139" s="5" t="e">
        <f t="shared" si="4"/>
        <v>#N/A</v>
      </c>
      <c r="H139" s="5" t="e">
        <f t="shared" si="5"/>
        <v>#N/A</v>
      </c>
      <c r="I139" s="5" t="e">
        <f>VLOOKUP(A139,HOP!A:U,21,0)</f>
        <v>#N/A</v>
      </c>
    </row>
    <row r="140" s="5" customFormat="1" spans="1:9">
      <c r="A140" s="6">
        <v>999225940072442</v>
      </c>
      <c r="B140" s="7">
        <v>45152</v>
      </c>
      <c r="C140" s="7">
        <v>45153</v>
      </c>
      <c r="D140" s="5">
        <v>958.2</v>
      </c>
      <c r="E140" s="5" t="str">
        <f>VLOOKUP(A140,HOP!A:L,12,0)</f>
        <v>958.20</v>
      </c>
      <c r="F140" s="5" t="str">
        <f>VLOOKUP(A140,HOP!A:C,3,0)</f>
        <v>3758964</v>
      </c>
      <c r="G140" s="5">
        <f t="shared" si="4"/>
        <v>0</v>
      </c>
      <c r="H140" s="5" t="str">
        <f t="shared" si="5"/>
        <v>,3758964</v>
      </c>
      <c r="I140" s="5" t="str">
        <f>VLOOKUP(A140,HOP!A:U,21,0)</f>
        <v>直连</v>
      </c>
    </row>
    <row r="141" s="5" customFormat="1" spans="1:9">
      <c r="A141" s="6">
        <v>999225940104564</v>
      </c>
      <c r="B141" s="7">
        <v>45151</v>
      </c>
      <c r="C141" s="7">
        <v>45153</v>
      </c>
      <c r="D141" s="5">
        <v>3647.94</v>
      </c>
      <c r="E141" s="5" t="str">
        <f>VLOOKUP(A141,HOP!A:L,12,0)</f>
        <v>3647.94</v>
      </c>
      <c r="F141" s="5" t="str">
        <f>VLOOKUP(A141,HOP!A:C,3,0)</f>
        <v>3758988</v>
      </c>
      <c r="G141" s="5">
        <f t="shared" si="4"/>
        <v>0</v>
      </c>
      <c r="H141" s="5" t="str">
        <f t="shared" si="5"/>
        <v>,3758988</v>
      </c>
      <c r="I141" s="5" t="str">
        <f>VLOOKUP(A141,HOP!A:U,21,0)</f>
        <v>直连</v>
      </c>
    </row>
    <row r="142" s="5" customFormat="1" spans="1:9">
      <c r="A142" s="6">
        <v>999225941341256</v>
      </c>
      <c r="B142" s="7">
        <v>45152</v>
      </c>
      <c r="C142" s="7">
        <v>45153</v>
      </c>
      <c r="D142" s="5">
        <v>762.87</v>
      </c>
      <c r="E142" s="5" t="str">
        <f>VLOOKUP(A142,HOP!A:L,12,0)</f>
        <v>762.87</v>
      </c>
      <c r="F142" s="5" t="str">
        <f>VLOOKUP(A142,HOP!A:C,3,0)</f>
        <v>3759277</v>
      </c>
      <c r="G142" s="5">
        <f t="shared" si="4"/>
        <v>0</v>
      </c>
      <c r="H142" s="5" t="str">
        <f t="shared" si="5"/>
        <v>,3759277</v>
      </c>
      <c r="I142" s="5" t="str">
        <f>VLOOKUP(A142,HOP!A:U,21,0)</f>
        <v>直连</v>
      </c>
    </row>
    <row r="143" s="5" customFormat="1" spans="1:9">
      <c r="A143" s="6">
        <v>999225942258392</v>
      </c>
      <c r="B143" s="7">
        <v>45152</v>
      </c>
      <c r="C143" s="7">
        <v>45153</v>
      </c>
      <c r="D143" s="5">
        <v>1533.02</v>
      </c>
      <c r="E143" s="5" t="str">
        <f>VLOOKUP(A143,HOP!A:L,12,0)</f>
        <v>1533.02</v>
      </c>
      <c r="F143" s="5" t="str">
        <f>VLOOKUP(A143,HOP!A:C,3,0)</f>
        <v>3759414</v>
      </c>
      <c r="G143" s="5">
        <f t="shared" si="4"/>
        <v>0</v>
      </c>
      <c r="H143" s="5" t="str">
        <f t="shared" si="5"/>
        <v>,3759414</v>
      </c>
      <c r="I143" s="5" t="str">
        <f>VLOOKUP(A143,HOP!A:U,21,0)</f>
        <v>直连</v>
      </c>
    </row>
    <row r="144" s="5" customFormat="1" spans="1:9">
      <c r="A144" s="6">
        <v>999225945236660</v>
      </c>
      <c r="B144" s="7">
        <v>45148</v>
      </c>
      <c r="C144" s="7">
        <v>45153</v>
      </c>
      <c r="D144" s="5">
        <v>11285.05</v>
      </c>
      <c r="E144" s="5" t="str">
        <f>VLOOKUP(A144,HOP!A:L,12,0)</f>
        <v>11285.05</v>
      </c>
      <c r="F144" s="5" t="str">
        <f>VLOOKUP(A144,HOP!A:C,3,0)</f>
        <v>3759774</v>
      </c>
      <c r="G144" s="5">
        <f t="shared" si="4"/>
        <v>0</v>
      </c>
      <c r="H144" s="5" t="str">
        <f t="shared" si="5"/>
        <v>,3759774</v>
      </c>
      <c r="I144" s="5" t="str">
        <f>VLOOKUP(A144,HOP!A:U,21,0)</f>
        <v>直连</v>
      </c>
    </row>
    <row r="145" s="5" customFormat="1" spans="1:9">
      <c r="A145" s="6">
        <v>999225945663995</v>
      </c>
      <c r="B145" s="7">
        <v>45148</v>
      </c>
      <c r="C145" s="7">
        <v>45153</v>
      </c>
      <c r="D145" s="5">
        <v>11285.05</v>
      </c>
      <c r="E145" s="5" t="str">
        <f>VLOOKUP(A145,HOP!A:L,12,0)</f>
        <v>11285.05</v>
      </c>
      <c r="F145" s="5" t="str">
        <f>VLOOKUP(A145,HOP!A:C,3,0)</f>
        <v>3759871</v>
      </c>
      <c r="G145" s="5">
        <f t="shared" si="4"/>
        <v>0</v>
      </c>
      <c r="H145" s="5" t="str">
        <f t="shared" si="5"/>
        <v>,3759871</v>
      </c>
      <c r="I145" s="5" t="str">
        <f>VLOOKUP(A145,HOP!A:U,21,0)</f>
        <v>直连</v>
      </c>
    </row>
    <row r="146" s="5" customFormat="1" spans="1:9">
      <c r="A146" s="6">
        <v>25946984241</v>
      </c>
      <c r="B146" s="7">
        <v>45152</v>
      </c>
      <c r="C146" s="7">
        <v>45153</v>
      </c>
      <c r="D146" s="5">
        <v>169.99</v>
      </c>
      <c r="E146" s="5" t="str">
        <f>VLOOKUP(A146,HOP!A:L,12,0)</f>
        <v>169.99</v>
      </c>
      <c r="F146" s="5" t="str">
        <f>VLOOKUP(A146,HOP!A:C,3,0)</f>
        <v>3760169</v>
      </c>
      <c r="G146" s="5">
        <f t="shared" si="4"/>
        <v>0</v>
      </c>
      <c r="H146" s="5" t="str">
        <f t="shared" si="5"/>
        <v>,3760169</v>
      </c>
      <c r="I146" s="5" t="str">
        <f>VLOOKUP(A146,HOP!A:U,21,0)</f>
        <v>直连</v>
      </c>
    </row>
    <row r="147" s="5" customFormat="1" spans="1:9">
      <c r="A147" s="6">
        <v>999225949741234</v>
      </c>
      <c r="B147" s="7">
        <v>45151</v>
      </c>
      <c r="C147" s="7">
        <v>45153</v>
      </c>
      <c r="D147" s="5">
        <v>2478.74</v>
      </c>
      <c r="E147" s="5" t="str">
        <f>VLOOKUP(A147,HOP!A:L,12,0)</f>
        <v>2478.74</v>
      </c>
      <c r="F147" s="5" t="str">
        <f>VLOOKUP(A147,HOP!A:C,3,0)</f>
        <v>3760747</v>
      </c>
      <c r="G147" s="5">
        <f t="shared" si="4"/>
        <v>0</v>
      </c>
      <c r="H147" s="5" t="str">
        <f t="shared" si="5"/>
        <v>,3760747</v>
      </c>
      <c r="I147" s="5" t="str">
        <f>VLOOKUP(A147,HOP!A:U,21,0)</f>
        <v>直连</v>
      </c>
    </row>
    <row r="148" s="5" customFormat="1" spans="1:9">
      <c r="A148" s="6">
        <v>999225952457563</v>
      </c>
      <c r="B148" s="7">
        <v>45152</v>
      </c>
      <c r="C148" s="7">
        <v>45153</v>
      </c>
      <c r="D148" s="5">
        <v>3204.62</v>
      </c>
      <c r="E148" s="5" t="str">
        <f>VLOOKUP(A148,HOP!A:L,12,0)</f>
        <v>3204.62</v>
      </c>
      <c r="F148" s="5" t="str">
        <f>VLOOKUP(A148,HOP!A:C,3,0)</f>
        <v>3761380</v>
      </c>
      <c r="G148" s="5">
        <f t="shared" si="4"/>
        <v>0</v>
      </c>
      <c r="H148" s="5" t="str">
        <f t="shared" si="5"/>
        <v>,3761380</v>
      </c>
      <c r="I148" s="5" t="str">
        <f>VLOOKUP(A148,HOP!A:U,21,0)</f>
        <v>直连</v>
      </c>
    </row>
    <row r="149" s="5" customFormat="1" spans="1:9">
      <c r="A149" s="6">
        <v>999225953102658</v>
      </c>
      <c r="B149" s="7">
        <v>45148</v>
      </c>
      <c r="C149" s="7">
        <v>45153</v>
      </c>
      <c r="D149" s="5">
        <v>344</v>
      </c>
      <c r="E149" s="5" t="str">
        <f>VLOOKUP(A149,HOP!A:L,12,0)</f>
        <v>344.00</v>
      </c>
      <c r="F149" s="5" t="str">
        <f>VLOOKUP(A149,HOP!A:C,3,0)</f>
        <v>3761623</v>
      </c>
      <c r="G149" s="5">
        <f t="shared" si="4"/>
        <v>0</v>
      </c>
      <c r="H149" s="5" t="str">
        <f t="shared" si="5"/>
        <v>,3761623</v>
      </c>
      <c r="I149" s="5" t="str">
        <f>VLOOKUP(A149,HOP!A:U,21,0)</f>
        <v>直连</v>
      </c>
    </row>
    <row r="150" s="5" customFormat="1" spans="1:9">
      <c r="A150" s="6">
        <v>999225954569297</v>
      </c>
      <c r="B150" s="7">
        <v>45152</v>
      </c>
      <c r="C150" s="7">
        <v>45153</v>
      </c>
      <c r="D150" s="5">
        <v>212.4</v>
      </c>
      <c r="E150" s="5" t="str">
        <f>VLOOKUP(A150,HOP!A:L,12,0)</f>
        <v>212.40</v>
      </c>
      <c r="F150" s="5" t="str">
        <f>VLOOKUP(A150,HOP!A:C,3,0)</f>
        <v>3762007</v>
      </c>
      <c r="G150" s="5">
        <f t="shared" si="4"/>
        <v>0</v>
      </c>
      <c r="H150" s="5" t="str">
        <f t="shared" si="5"/>
        <v>,3762007</v>
      </c>
      <c r="I150" s="5" t="str">
        <f>VLOOKUP(A150,HOP!A:U,21,0)</f>
        <v>直连</v>
      </c>
    </row>
    <row r="151" s="5" customFormat="1" spans="1:9">
      <c r="A151" s="6">
        <v>999225954719155</v>
      </c>
      <c r="B151" s="7">
        <v>45152</v>
      </c>
      <c r="C151" s="7">
        <v>45153</v>
      </c>
      <c r="D151" s="5">
        <v>58.51</v>
      </c>
      <c r="E151" s="5" t="str">
        <f>VLOOKUP(A151,HOP!A:L,12,0)</f>
        <v>58.51</v>
      </c>
      <c r="F151" s="5" t="str">
        <f>VLOOKUP(A151,HOP!A:C,3,0)</f>
        <v>3762039</v>
      </c>
      <c r="G151" s="5">
        <f t="shared" si="4"/>
        <v>0</v>
      </c>
      <c r="H151" s="5" t="str">
        <f t="shared" si="5"/>
        <v>,3762039</v>
      </c>
      <c r="I151" s="5" t="str">
        <f>VLOOKUP(A151,HOP!A:U,21,0)</f>
        <v>直连</v>
      </c>
    </row>
    <row r="152" s="5" customFormat="1" spans="1:9">
      <c r="A152" s="6">
        <v>999225957131696</v>
      </c>
      <c r="B152" s="7">
        <v>45149</v>
      </c>
      <c r="C152" s="7">
        <v>45153</v>
      </c>
      <c r="D152" s="5">
        <v>462.48</v>
      </c>
      <c r="E152" s="5" t="str">
        <f>VLOOKUP(A152,HOP!A:L,12,0)</f>
        <v>462.48</v>
      </c>
      <c r="F152" s="5" t="str">
        <f>VLOOKUP(A152,HOP!A:C,3,0)</f>
        <v>3762854</v>
      </c>
      <c r="G152" s="5">
        <f t="shared" si="4"/>
        <v>0</v>
      </c>
      <c r="H152" s="5" t="str">
        <f t="shared" si="5"/>
        <v>,3762854</v>
      </c>
      <c r="I152" s="5" t="str">
        <f>VLOOKUP(A152,HOP!A:U,21,0)</f>
        <v>直连</v>
      </c>
    </row>
    <row r="153" s="5" customFormat="1" spans="1:9">
      <c r="A153" s="6">
        <v>999225957562060</v>
      </c>
      <c r="B153" s="7">
        <v>45152</v>
      </c>
      <c r="C153" s="7">
        <v>45153</v>
      </c>
      <c r="D153" s="5">
        <v>1050.7</v>
      </c>
      <c r="E153" s="5" t="str">
        <f>VLOOKUP(A153,HOP!A:L,12,0)</f>
        <v>1050.70</v>
      </c>
      <c r="F153" s="5" t="str">
        <f>VLOOKUP(A153,HOP!A:C,3,0)</f>
        <v>3762932</v>
      </c>
      <c r="G153" s="5">
        <f t="shared" si="4"/>
        <v>0</v>
      </c>
      <c r="H153" s="5" t="str">
        <f t="shared" si="5"/>
        <v>,3762932</v>
      </c>
      <c r="I153" s="5" t="str">
        <f>VLOOKUP(A153,HOP!A:U,21,0)</f>
        <v>直连</v>
      </c>
    </row>
    <row r="154" s="5" customFormat="1" spans="1:9">
      <c r="A154" s="6">
        <v>999225974899337</v>
      </c>
      <c r="B154" s="7">
        <v>45152</v>
      </c>
      <c r="C154" s="7">
        <v>45153</v>
      </c>
      <c r="D154" s="5">
        <v>510.67</v>
      </c>
      <c r="E154" s="5" t="str">
        <f>VLOOKUP(A154,HOP!A:L,12,0)</f>
        <v>510.67</v>
      </c>
      <c r="F154" s="5" t="str">
        <f>VLOOKUP(A154,HOP!A:C,3,0)</f>
        <v>3763988</v>
      </c>
      <c r="G154" s="5">
        <f t="shared" si="4"/>
        <v>0</v>
      </c>
      <c r="H154" s="5" t="str">
        <f t="shared" si="5"/>
        <v>,3763988</v>
      </c>
      <c r="I154" s="5" t="str">
        <f>VLOOKUP(A154,HOP!A:U,21,0)</f>
        <v>直连</v>
      </c>
    </row>
    <row r="155" s="5" customFormat="1" spans="1:9">
      <c r="A155" s="6">
        <v>999225975742865</v>
      </c>
      <c r="B155" s="7">
        <v>45152</v>
      </c>
      <c r="C155" s="7">
        <v>45153</v>
      </c>
      <c r="D155" s="5">
        <v>1050.39</v>
      </c>
      <c r="E155" s="5" t="str">
        <f>VLOOKUP(A155,HOP!A:L,12,0)</f>
        <v>1050.39</v>
      </c>
      <c r="F155" s="5" t="str">
        <f>VLOOKUP(A155,HOP!A:C,3,0)</f>
        <v>3764262</v>
      </c>
      <c r="G155" s="5">
        <f t="shared" si="4"/>
        <v>0</v>
      </c>
      <c r="H155" s="5" t="str">
        <f t="shared" si="5"/>
        <v>,3764262</v>
      </c>
      <c r="I155" s="5" t="str">
        <f>VLOOKUP(A155,HOP!A:U,21,0)</f>
        <v>直连</v>
      </c>
    </row>
    <row r="156" s="5" customFormat="1" spans="1:9">
      <c r="A156" s="6">
        <v>999225975824126</v>
      </c>
      <c r="B156" s="7">
        <v>45152</v>
      </c>
      <c r="C156" s="7">
        <v>45153</v>
      </c>
      <c r="D156" s="5">
        <v>484.45</v>
      </c>
      <c r="E156" s="5" t="str">
        <f>VLOOKUP(A156,HOP!A:L,12,0)</f>
        <v>484.45</v>
      </c>
      <c r="F156" s="5" t="str">
        <f>VLOOKUP(A156,HOP!A:C,3,0)</f>
        <v>3764288</v>
      </c>
      <c r="G156" s="5">
        <f t="shared" si="4"/>
        <v>0</v>
      </c>
      <c r="H156" s="5" t="str">
        <f t="shared" si="5"/>
        <v>,3764288</v>
      </c>
      <c r="I156" s="5" t="str">
        <f>VLOOKUP(A156,HOP!A:U,21,0)</f>
        <v>直连</v>
      </c>
    </row>
    <row r="157" s="5" customFormat="1" spans="1:9">
      <c r="A157" s="6">
        <v>999225976290714</v>
      </c>
      <c r="B157" s="7">
        <v>45152</v>
      </c>
      <c r="C157" s="7">
        <v>45153</v>
      </c>
      <c r="D157" s="5">
        <v>3598.81</v>
      </c>
      <c r="E157" s="5" t="str">
        <f>VLOOKUP(A157,HOP!A:L,12,0)</f>
        <v>3598.81</v>
      </c>
      <c r="F157" s="5" t="str">
        <f>VLOOKUP(A157,HOP!A:C,3,0)</f>
        <v>3764549</v>
      </c>
      <c r="G157" s="5">
        <f t="shared" si="4"/>
        <v>0</v>
      </c>
      <c r="H157" s="5" t="str">
        <f t="shared" si="5"/>
        <v>,3764549</v>
      </c>
      <c r="I157" s="5" t="str">
        <f>VLOOKUP(A157,HOP!A:U,21,0)</f>
        <v>直连</v>
      </c>
    </row>
    <row r="158" s="5" customFormat="1" spans="1:9">
      <c r="A158" s="6">
        <v>999225976363626</v>
      </c>
      <c r="B158" s="7">
        <v>45149</v>
      </c>
      <c r="C158" s="7">
        <v>45153</v>
      </c>
      <c r="D158" s="5">
        <v>782.94</v>
      </c>
      <c r="E158" s="5" t="str">
        <f>VLOOKUP(A158,HOP!A:L,12,0)</f>
        <v>782.94</v>
      </c>
      <c r="F158" s="5" t="str">
        <f>VLOOKUP(A158,HOP!A:C,3,0)</f>
        <v>3764568</v>
      </c>
      <c r="G158" s="5">
        <f t="shared" si="4"/>
        <v>0</v>
      </c>
      <c r="H158" s="5" t="str">
        <f t="shared" si="5"/>
        <v>,3764568</v>
      </c>
      <c r="I158" s="5" t="str">
        <f>VLOOKUP(A158,HOP!A:U,21,0)</f>
        <v>直连</v>
      </c>
    </row>
    <row r="159" s="5" customFormat="1" hidden="1" spans="1:9">
      <c r="A159" s="6">
        <v>999225977015348</v>
      </c>
      <c r="B159" s="7">
        <v>45152</v>
      </c>
      <c r="C159" s="7">
        <v>45153</v>
      </c>
      <c r="D159" s="5">
        <v>524.04</v>
      </c>
      <c r="E159" s="5" t="str">
        <f>VLOOKUP(A159,HOP!A:L,12,0)</f>
        <v>524.04</v>
      </c>
      <c r="F159" s="5" t="str">
        <f>VLOOKUP(A159,HOP!A:C,3,0)</f>
        <v>3764748</v>
      </c>
      <c r="G159" s="5">
        <f t="shared" si="4"/>
        <v>0</v>
      </c>
      <c r="H159" s="5" t="str">
        <f t="shared" si="5"/>
        <v>,3764748</v>
      </c>
      <c r="I159" s="5" t="str">
        <f>VLOOKUP(A159,HOP!A:U,21,0)</f>
        <v>直采</v>
      </c>
    </row>
    <row r="160" s="5" customFormat="1" spans="1:9">
      <c r="A160" s="6">
        <v>999225978766118</v>
      </c>
      <c r="B160" s="7">
        <v>45150</v>
      </c>
      <c r="C160" s="7">
        <v>45153</v>
      </c>
      <c r="D160" s="5">
        <v>1784.49</v>
      </c>
      <c r="E160" s="5" t="str">
        <f>VLOOKUP(A160,HOP!A:L,12,0)</f>
        <v>1784.49</v>
      </c>
      <c r="F160" s="5" t="str">
        <f>VLOOKUP(A160,HOP!A:C,3,0)</f>
        <v>3765258</v>
      </c>
      <c r="G160" s="5">
        <f t="shared" si="4"/>
        <v>0</v>
      </c>
      <c r="H160" s="5" t="str">
        <f t="shared" si="5"/>
        <v>,3765258</v>
      </c>
      <c r="I160" s="5" t="str">
        <f>VLOOKUP(A160,HOP!A:U,21,0)</f>
        <v>直连</v>
      </c>
    </row>
    <row r="161" s="5" customFormat="1" spans="1:9">
      <c r="A161" s="6">
        <v>999225979695971</v>
      </c>
      <c r="B161" s="7">
        <v>45152</v>
      </c>
      <c r="C161" s="7">
        <v>45153</v>
      </c>
      <c r="D161" s="5">
        <v>1293.33</v>
      </c>
      <c r="E161" s="5" t="str">
        <f>VLOOKUP(A161,HOP!A:L,12,0)</f>
        <v>1293.33</v>
      </c>
      <c r="F161" s="5" t="str">
        <f>VLOOKUP(A161,HOP!A:C,3,0)</f>
        <v>3765536</v>
      </c>
      <c r="G161" s="5">
        <f t="shared" si="4"/>
        <v>0</v>
      </c>
      <c r="H161" s="5" t="str">
        <f t="shared" si="5"/>
        <v>,3765536</v>
      </c>
      <c r="I161" s="5" t="str">
        <f>VLOOKUP(A161,HOP!A:U,21,0)</f>
        <v>直连</v>
      </c>
    </row>
    <row r="162" s="5" customFormat="1" spans="1:9">
      <c r="A162" s="6">
        <v>999225980826618</v>
      </c>
      <c r="B162" s="7">
        <v>45151</v>
      </c>
      <c r="C162" s="7">
        <v>45153</v>
      </c>
      <c r="D162" s="5">
        <v>545.84</v>
      </c>
      <c r="E162" s="5" t="str">
        <f>VLOOKUP(A162,HOP!A:L,12,0)</f>
        <v>545.84</v>
      </c>
      <c r="F162" s="5" t="str">
        <f>VLOOKUP(A162,HOP!A:C,3,0)</f>
        <v>3765829</v>
      </c>
      <c r="G162" s="5">
        <f t="shared" si="4"/>
        <v>0</v>
      </c>
      <c r="H162" s="5" t="str">
        <f t="shared" si="5"/>
        <v>,3765829</v>
      </c>
      <c r="I162" s="5" t="str">
        <f>VLOOKUP(A162,HOP!A:U,21,0)</f>
        <v>直连</v>
      </c>
    </row>
    <row r="163" s="5" customFormat="1" spans="1:9">
      <c r="A163" s="6">
        <v>999225980888061</v>
      </c>
      <c r="B163" s="7">
        <v>45152</v>
      </c>
      <c r="C163" s="7">
        <v>45153</v>
      </c>
      <c r="D163" s="5">
        <v>659.73</v>
      </c>
      <c r="E163" s="5" t="str">
        <f>VLOOKUP(A163,HOP!A:L,12,0)</f>
        <v>659.73</v>
      </c>
      <c r="F163" s="5" t="str">
        <f>VLOOKUP(A163,HOP!A:C,3,0)</f>
        <v>3765839</v>
      </c>
      <c r="G163" s="5">
        <f t="shared" si="4"/>
        <v>0</v>
      </c>
      <c r="H163" s="5" t="str">
        <f t="shared" si="5"/>
        <v>,3765839</v>
      </c>
      <c r="I163" s="5" t="str">
        <f>VLOOKUP(A163,HOP!A:U,21,0)</f>
        <v>直连</v>
      </c>
    </row>
    <row r="164" s="5" customFormat="1" hidden="1" spans="1:9">
      <c r="A164" s="6">
        <v>999225981186078</v>
      </c>
      <c r="B164" s="7">
        <v>45152</v>
      </c>
      <c r="C164" s="7">
        <v>45153</v>
      </c>
      <c r="D164" s="5">
        <v>0</v>
      </c>
      <c r="E164" s="5" t="e">
        <f>VLOOKUP(A164,HOP!A:L,12,0)</f>
        <v>#N/A</v>
      </c>
      <c r="F164" s="5" t="e">
        <f>VLOOKUP(A164,HOP!A:C,3,0)</f>
        <v>#N/A</v>
      </c>
      <c r="G164" s="5" t="e">
        <f t="shared" si="4"/>
        <v>#N/A</v>
      </c>
      <c r="H164" s="5" t="e">
        <f t="shared" si="5"/>
        <v>#N/A</v>
      </c>
      <c r="I164" s="5" t="e">
        <f>VLOOKUP(A164,HOP!A:U,21,0)</f>
        <v>#N/A</v>
      </c>
    </row>
    <row r="165" s="5" customFormat="1" spans="1:9">
      <c r="A165" s="6">
        <v>999225982069149</v>
      </c>
      <c r="B165" s="7">
        <v>45152</v>
      </c>
      <c r="C165" s="7">
        <v>45153</v>
      </c>
      <c r="D165" s="5">
        <v>479.79</v>
      </c>
      <c r="E165" s="5" t="str">
        <f>VLOOKUP(A165,HOP!A:L,12,0)</f>
        <v>479.79</v>
      </c>
      <c r="F165" s="5" t="str">
        <f>VLOOKUP(A165,HOP!A:C,3,0)</f>
        <v>3766252</v>
      </c>
      <c r="G165" s="5">
        <f t="shared" si="4"/>
        <v>0</v>
      </c>
      <c r="H165" s="5" t="str">
        <f t="shared" si="5"/>
        <v>,3766252</v>
      </c>
      <c r="I165" s="5" t="str">
        <f>VLOOKUP(A165,HOP!A:U,21,0)</f>
        <v>直连</v>
      </c>
    </row>
    <row r="166" s="5" customFormat="1" spans="1:9">
      <c r="A166" s="6">
        <v>999225982159017</v>
      </c>
      <c r="B166" s="7">
        <v>45150</v>
      </c>
      <c r="C166" s="7">
        <v>45153</v>
      </c>
      <c r="D166" s="5">
        <v>1316.85</v>
      </c>
      <c r="E166" s="5" t="str">
        <f>VLOOKUP(A166,HOP!A:L,12,0)</f>
        <v>1316.85</v>
      </c>
      <c r="F166" s="5" t="str">
        <f>VLOOKUP(A166,HOP!A:C,3,0)</f>
        <v>3766272</v>
      </c>
      <c r="G166" s="5">
        <f t="shared" si="4"/>
        <v>0</v>
      </c>
      <c r="H166" s="5" t="str">
        <f t="shared" si="5"/>
        <v>,3766272</v>
      </c>
      <c r="I166" s="5" t="str">
        <f>VLOOKUP(A166,HOP!A:U,21,0)</f>
        <v>直连</v>
      </c>
    </row>
    <row r="167" s="5" customFormat="1" hidden="1" spans="1:9">
      <c r="A167" s="6">
        <v>999225982718187</v>
      </c>
      <c r="B167" s="7">
        <v>45151</v>
      </c>
      <c r="C167" s="7">
        <v>45153</v>
      </c>
      <c r="D167" s="5">
        <v>961.64</v>
      </c>
      <c r="E167" s="5" t="str">
        <f>VLOOKUP(A167,HOP!A:L,12,0)</f>
        <v>961.64</v>
      </c>
      <c r="F167" s="5" t="str">
        <f>VLOOKUP(A167,HOP!A:C,3,0)</f>
        <v>3766544</v>
      </c>
      <c r="G167" s="5">
        <f t="shared" si="4"/>
        <v>0</v>
      </c>
      <c r="H167" s="5" t="str">
        <f t="shared" si="5"/>
        <v>,3766544</v>
      </c>
      <c r="I167" s="5" t="str">
        <f>VLOOKUP(A167,HOP!A:U,21,0)</f>
        <v>直采</v>
      </c>
    </row>
    <row r="168" s="5" customFormat="1" spans="1:9">
      <c r="A168" s="6">
        <v>999225984026501</v>
      </c>
      <c r="B168" s="7">
        <v>45152</v>
      </c>
      <c r="C168" s="7">
        <v>45153</v>
      </c>
      <c r="D168" s="5">
        <v>805.02</v>
      </c>
      <c r="E168" s="5" t="str">
        <f>VLOOKUP(A168,HOP!A:L,12,0)</f>
        <v>805.02</v>
      </c>
      <c r="F168" s="5" t="str">
        <f>VLOOKUP(A168,HOP!A:C,3,0)</f>
        <v>3767113</v>
      </c>
      <c r="G168" s="5">
        <f t="shared" si="4"/>
        <v>0</v>
      </c>
      <c r="H168" s="5" t="str">
        <f t="shared" si="5"/>
        <v>,3767113</v>
      </c>
      <c r="I168" s="5" t="str">
        <f>VLOOKUP(A168,HOP!A:U,21,0)</f>
        <v>直连</v>
      </c>
    </row>
    <row r="169" s="5" customFormat="1" spans="1:9">
      <c r="A169" s="6">
        <v>25985019799</v>
      </c>
      <c r="B169" s="7">
        <v>45150</v>
      </c>
      <c r="C169" s="7">
        <v>45153</v>
      </c>
      <c r="D169" s="5">
        <v>7234.48</v>
      </c>
      <c r="E169" s="5" t="str">
        <f>VLOOKUP(A169,HOP!A:L,12,0)</f>
        <v>7234.48</v>
      </c>
      <c r="F169" s="5" t="str">
        <f>VLOOKUP(A169,HOP!A:C,3,0)</f>
        <v>3767675</v>
      </c>
      <c r="G169" s="5">
        <f t="shared" si="4"/>
        <v>0</v>
      </c>
      <c r="H169" s="5" t="str">
        <f t="shared" si="5"/>
        <v>,3767675</v>
      </c>
      <c r="I169" s="5" t="str">
        <f>VLOOKUP(A169,HOP!A:U,21,0)</f>
        <v>直连</v>
      </c>
    </row>
    <row r="170" s="5" customFormat="1" spans="1:9">
      <c r="A170" s="6">
        <v>999225985230593</v>
      </c>
      <c r="B170" s="7">
        <v>45152</v>
      </c>
      <c r="C170" s="7">
        <v>45153</v>
      </c>
      <c r="D170" s="5">
        <v>1678.62</v>
      </c>
      <c r="E170" s="5" t="str">
        <f>VLOOKUP(A170,HOP!A:L,12,0)</f>
        <v>1678.62</v>
      </c>
      <c r="F170" s="5" t="str">
        <f>VLOOKUP(A170,HOP!A:C,3,0)</f>
        <v>3767744</v>
      </c>
      <c r="G170" s="5">
        <f t="shared" si="4"/>
        <v>0</v>
      </c>
      <c r="H170" s="5" t="str">
        <f t="shared" si="5"/>
        <v>,3767744</v>
      </c>
      <c r="I170" s="5" t="str">
        <f>VLOOKUP(A170,HOP!A:U,21,0)</f>
        <v>直连</v>
      </c>
    </row>
    <row r="171" s="5" customFormat="1" hidden="1" spans="1:9">
      <c r="A171" s="6">
        <v>999225985230325</v>
      </c>
      <c r="B171" s="7">
        <v>45150</v>
      </c>
      <c r="C171" s="7">
        <v>45153</v>
      </c>
      <c r="D171" s="5">
        <v>1207.99</v>
      </c>
      <c r="E171" s="5" t="str">
        <f>VLOOKUP(A171,HOP!A:L,12,0)</f>
        <v>1207.99</v>
      </c>
      <c r="F171" s="5" t="str">
        <f>VLOOKUP(A171,HOP!A:C,3,0)</f>
        <v>3767743</v>
      </c>
      <c r="G171" s="5">
        <f t="shared" si="4"/>
        <v>0</v>
      </c>
      <c r="H171" s="5" t="str">
        <f t="shared" si="5"/>
        <v>,3767743</v>
      </c>
      <c r="I171" s="5" t="str">
        <f>VLOOKUP(A171,HOP!A:U,21,0)</f>
        <v>直采</v>
      </c>
    </row>
    <row r="172" s="5" customFormat="1" spans="1:9">
      <c r="A172" s="6">
        <v>999225985792414</v>
      </c>
      <c r="B172" s="7">
        <v>45152</v>
      </c>
      <c r="C172" s="7">
        <v>45153</v>
      </c>
      <c r="D172" s="5">
        <v>1614.59</v>
      </c>
      <c r="E172" s="5" t="str">
        <f>VLOOKUP(A172,HOP!A:L,12,0)</f>
        <v>1614.59</v>
      </c>
      <c r="F172" s="5" t="str">
        <f>VLOOKUP(A172,HOP!A:C,3,0)</f>
        <v>3767843</v>
      </c>
      <c r="G172" s="5">
        <f t="shared" si="4"/>
        <v>0</v>
      </c>
      <c r="H172" s="5" t="str">
        <f t="shared" si="5"/>
        <v>,3767843</v>
      </c>
      <c r="I172" s="5" t="str">
        <f>VLOOKUP(A172,HOP!A:U,21,0)</f>
        <v>直连</v>
      </c>
    </row>
    <row r="173" s="5" customFormat="1" spans="1:9">
      <c r="A173" s="6">
        <v>999225988044843</v>
      </c>
      <c r="B173" s="7">
        <v>45151</v>
      </c>
      <c r="C173" s="7">
        <v>45153</v>
      </c>
      <c r="D173" s="5">
        <v>824.9</v>
      </c>
      <c r="E173" s="5" t="str">
        <f>VLOOKUP(A173,HOP!A:L,12,0)</f>
        <v>824.90</v>
      </c>
      <c r="F173" s="5" t="str">
        <f>VLOOKUP(A173,HOP!A:C,3,0)</f>
        <v>3768103</v>
      </c>
      <c r="G173" s="5">
        <f t="shared" si="4"/>
        <v>0</v>
      </c>
      <c r="H173" s="5" t="str">
        <f t="shared" si="5"/>
        <v>,3768103</v>
      </c>
      <c r="I173" s="5" t="str">
        <f>VLOOKUP(A173,HOP!A:U,21,0)</f>
        <v>直连</v>
      </c>
    </row>
    <row r="174" s="5" customFormat="1" spans="1:9">
      <c r="A174" s="6">
        <v>999225988990654</v>
      </c>
      <c r="B174" s="7">
        <v>45151</v>
      </c>
      <c r="C174" s="7">
        <v>45153</v>
      </c>
      <c r="D174" s="5">
        <v>992.32</v>
      </c>
      <c r="E174" s="5" t="str">
        <f>VLOOKUP(A174,HOP!A:L,12,0)</f>
        <v>992.32</v>
      </c>
      <c r="F174" s="5" t="str">
        <f>VLOOKUP(A174,HOP!A:C,3,0)</f>
        <v>3768170</v>
      </c>
      <c r="G174" s="5">
        <f t="shared" si="4"/>
        <v>0</v>
      </c>
      <c r="H174" s="5" t="str">
        <f t="shared" si="5"/>
        <v>,3768170</v>
      </c>
      <c r="I174" s="5" t="str">
        <f>VLOOKUP(A174,HOP!A:U,21,0)</f>
        <v>直连</v>
      </c>
    </row>
    <row r="175" s="5" customFormat="1" spans="1:9">
      <c r="A175" s="6">
        <v>999225989290620</v>
      </c>
      <c r="B175" s="7">
        <v>45152</v>
      </c>
      <c r="C175" s="7">
        <v>45153</v>
      </c>
      <c r="D175" s="5">
        <v>732.78</v>
      </c>
      <c r="E175" s="5" t="str">
        <f>VLOOKUP(A175,HOP!A:L,12,0)</f>
        <v>732.78</v>
      </c>
      <c r="F175" s="5" t="str">
        <f>VLOOKUP(A175,HOP!A:C,3,0)</f>
        <v>3768193</v>
      </c>
      <c r="G175" s="5">
        <f t="shared" si="4"/>
        <v>0</v>
      </c>
      <c r="H175" s="5" t="str">
        <f t="shared" si="5"/>
        <v>,3768193</v>
      </c>
      <c r="I175" s="5" t="str">
        <f>VLOOKUP(A175,HOP!A:U,21,0)</f>
        <v>直连</v>
      </c>
    </row>
    <row r="176" s="5" customFormat="1" spans="1:9">
      <c r="A176" s="6">
        <v>999225990972169</v>
      </c>
      <c r="B176" s="7">
        <v>45152</v>
      </c>
      <c r="C176" s="7">
        <v>45153</v>
      </c>
      <c r="D176" s="5">
        <v>780.76</v>
      </c>
      <c r="E176" s="5" t="str">
        <f>VLOOKUP(A176,HOP!A:L,12,0)</f>
        <v>780.76</v>
      </c>
      <c r="F176" s="5" t="str">
        <f>VLOOKUP(A176,HOP!A:C,3,0)</f>
        <v>3768574</v>
      </c>
      <c r="G176" s="5">
        <f t="shared" si="4"/>
        <v>0</v>
      </c>
      <c r="H176" s="5" t="str">
        <f t="shared" si="5"/>
        <v>,3768574</v>
      </c>
      <c r="I176" s="5" t="str">
        <f>VLOOKUP(A176,HOP!A:U,21,0)</f>
        <v>直连</v>
      </c>
    </row>
    <row r="177" s="5" customFormat="1" spans="1:9">
      <c r="A177" s="6">
        <v>999225991039448</v>
      </c>
      <c r="B177" s="7">
        <v>45150</v>
      </c>
      <c r="C177" s="7">
        <v>45153</v>
      </c>
      <c r="D177" s="5">
        <v>2556.54</v>
      </c>
      <c r="E177" s="5" t="str">
        <f>VLOOKUP(A177,HOP!A:L,12,0)</f>
        <v>2556.54</v>
      </c>
      <c r="F177" s="5" t="str">
        <f>VLOOKUP(A177,HOP!A:C,3,0)</f>
        <v>3768837</v>
      </c>
      <c r="G177" s="5">
        <f t="shared" si="4"/>
        <v>0</v>
      </c>
      <c r="H177" s="5" t="str">
        <f t="shared" si="5"/>
        <v>,3768837</v>
      </c>
      <c r="I177" s="5" t="str">
        <f>VLOOKUP(A177,HOP!A:U,21,0)</f>
        <v>直连</v>
      </c>
    </row>
    <row r="178" s="5" customFormat="1" spans="1:9">
      <c r="A178" s="6">
        <v>999225992311451</v>
      </c>
      <c r="B178" s="7">
        <v>45150</v>
      </c>
      <c r="C178" s="7">
        <v>45153</v>
      </c>
      <c r="D178" s="5">
        <v>6447.98</v>
      </c>
      <c r="E178" s="5" t="str">
        <f>VLOOKUP(A178,HOP!A:L,12,0)</f>
        <v>6447.98</v>
      </c>
      <c r="F178" s="5" t="str">
        <f>VLOOKUP(A178,HOP!A:C,3,0)</f>
        <v>3769076</v>
      </c>
      <c r="G178" s="5">
        <f t="shared" si="4"/>
        <v>0</v>
      </c>
      <c r="H178" s="5" t="str">
        <f t="shared" si="5"/>
        <v>,3769076</v>
      </c>
      <c r="I178" s="5" t="str">
        <f>VLOOKUP(A178,HOP!A:U,21,0)</f>
        <v>直连</v>
      </c>
    </row>
    <row r="179" s="5" customFormat="1" spans="1:9">
      <c r="A179" s="6">
        <v>999225992595297</v>
      </c>
      <c r="B179" s="7">
        <v>45151</v>
      </c>
      <c r="C179" s="7">
        <v>45153</v>
      </c>
      <c r="D179" s="5">
        <v>1678.86</v>
      </c>
      <c r="E179" s="5" t="str">
        <f>VLOOKUP(A179,HOP!A:L,12,0)</f>
        <v>1678.86</v>
      </c>
      <c r="F179" s="5" t="str">
        <f>VLOOKUP(A179,HOP!A:C,3,0)</f>
        <v>3769180</v>
      </c>
      <c r="G179" s="5">
        <f t="shared" si="4"/>
        <v>0</v>
      </c>
      <c r="H179" s="5" t="str">
        <f t="shared" si="5"/>
        <v>,3769180</v>
      </c>
      <c r="I179" s="5" t="str">
        <f>VLOOKUP(A179,HOP!A:U,21,0)</f>
        <v>直连</v>
      </c>
    </row>
    <row r="180" s="5" customFormat="1" spans="1:9">
      <c r="A180" s="6">
        <v>999225993347716</v>
      </c>
      <c r="B180" s="7">
        <v>45150</v>
      </c>
      <c r="C180" s="7">
        <v>45153</v>
      </c>
      <c r="D180" s="5">
        <v>1172.79</v>
      </c>
      <c r="E180" s="5" t="str">
        <f>VLOOKUP(A180,HOP!A:L,12,0)</f>
        <v>1172.79</v>
      </c>
      <c r="F180" s="5" t="str">
        <f>VLOOKUP(A180,HOP!A:C,3,0)</f>
        <v>3769345</v>
      </c>
      <c r="G180" s="5">
        <f t="shared" si="4"/>
        <v>0</v>
      </c>
      <c r="H180" s="5" t="str">
        <f t="shared" si="5"/>
        <v>,3769345</v>
      </c>
      <c r="I180" s="5" t="str">
        <f>VLOOKUP(A180,HOP!A:U,21,0)</f>
        <v>直连</v>
      </c>
    </row>
    <row r="181" s="5" customFormat="1" spans="1:9">
      <c r="A181" s="6">
        <v>999225997200641</v>
      </c>
      <c r="B181" s="7">
        <v>45151</v>
      </c>
      <c r="C181" s="7">
        <v>45153</v>
      </c>
      <c r="D181" s="5">
        <v>283.78</v>
      </c>
      <c r="E181" s="5" t="str">
        <f>VLOOKUP(A181,HOP!A:L,12,0)</f>
        <v>283.78</v>
      </c>
      <c r="F181" s="5" t="str">
        <f>VLOOKUP(A181,HOP!A:C,3,0)</f>
        <v>3770146</v>
      </c>
      <c r="G181" s="5">
        <f t="shared" si="4"/>
        <v>0</v>
      </c>
      <c r="H181" s="5" t="str">
        <f t="shared" si="5"/>
        <v>,3770146</v>
      </c>
      <c r="I181" s="5" t="str">
        <f>VLOOKUP(A181,HOP!A:U,21,0)</f>
        <v>直连</v>
      </c>
    </row>
    <row r="182" s="5" customFormat="1" spans="1:9">
      <c r="A182" s="6">
        <v>999225997666824</v>
      </c>
      <c r="B182" s="7">
        <v>45151</v>
      </c>
      <c r="C182" s="7">
        <v>45153</v>
      </c>
      <c r="D182" s="5">
        <v>3022.35</v>
      </c>
      <c r="E182" s="5" t="str">
        <f>VLOOKUP(A182,HOP!A:L,12,0)</f>
        <v>3022.38</v>
      </c>
      <c r="F182" s="5" t="str">
        <f>VLOOKUP(A182,HOP!A:C,3,0)</f>
        <v>3770224</v>
      </c>
      <c r="G182" s="5">
        <f t="shared" si="4"/>
        <v>-0.0300000000002001</v>
      </c>
      <c r="H182" s="5" t="str">
        <f t="shared" si="5"/>
        <v>,3770224</v>
      </c>
      <c r="I182" s="5" t="str">
        <f>VLOOKUP(A182,HOP!A:U,21,0)</f>
        <v>直连</v>
      </c>
    </row>
    <row r="183" s="5" customFormat="1" spans="1:9">
      <c r="A183" s="6">
        <v>999225998381485</v>
      </c>
      <c r="B183" s="7">
        <v>45150</v>
      </c>
      <c r="C183" s="7">
        <v>45153</v>
      </c>
      <c r="D183" s="5">
        <v>1932.48</v>
      </c>
      <c r="E183" s="5" t="str">
        <f>VLOOKUP(A183,HOP!A:L,12,0)</f>
        <v>1932.48</v>
      </c>
      <c r="F183" s="5" t="str">
        <f>VLOOKUP(A183,HOP!A:C,3,0)</f>
        <v>3770369</v>
      </c>
      <c r="G183" s="5">
        <f t="shared" si="4"/>
        <v>0</v>
      </c>
      <c r="H183" s="5" t="str">
        <f t="shared" si="5"/>
        <v>,3770369</v>
      </c>
      <c r="I183" s="5" t="str">
        <f>VLOOKUP(A183,HOP!A:U,21,0)</f>
        <v>直连</v>
      </c>
    </row>
    <row r="184" s="5" customFormat="1" spans="1:9">
      <c r="A184" s="6">
        <v>999225999129462</v>
      </c>
      <c r="B184" s="7">
        <v>45150</v>
      </c>
      <c r="C184" s="7">
        <v>45153</v>
      </c>
      <c r="D184" s="5">
        <v>3110.25</v>
      </c>
      <c r="E184" s="5" t="str">
        <f>VLOOKUP(A184,HOP!A:L,12,0)</f>
        <v>3110.25</v>
      </c>
      <c r="F184" s="5" t="str">
        <f>VLOOKUP(A184,HOP!A:C,3,0)</f>
        <v>3770682</v>
      </c>
      <c r="G184" s="5">
        <f t="shared" si="4"/>
        <v>0</v>
      </c>
      <c r="H184" s="5" t="str">
        <f t="shared" si="5"/>
        <v>,3770682</v>
      </c>
      <c r="I184" s="5" t="str">
        <f>VLOOKUP(A184,HOP!A:U,21,0)</f>
        <v>直连</v>
      </c>
    </row>
    <row r="185" s="5" customFormat="1" spans="1:9">
      <c r="A185" s="6">
        <v>999226000803743</v>
      </c>
      <c r="B185" s="7">
        <v>45151</v>
      </c>
      <c r="C185" s="7">
        <v>45153</v>
      </c>
      <c r="D185" s="5">
        <v>998.02</v>
      </c>
      <c r="E185" s="5" t="str">
        <f>VLOOKUP(A185,HOP!A:L,12,0)</f>
        <v>998.02</v>
      </c>
      <c r="F185" s="5" t="str">
        <f>VLOOKUP(A185,HOP!A:C,3,0)</f>
        <v>3771457</v>
      </c>
      <c r="G185" s="5">
        <f t="shared" si="4"/>
        <v>0</v>
      </c>
      <c r="H185" s="5" t="str">
        <f t="shared" si="5"/>
        <v>,3771457</v>
      </c>
      <c r="I185" s="5" t="str">
        <f>VLOOKUP(A185,HOP!A:U,21,0)</f>
        <v>直连</v>
      </c>
    </row>
    <row r="186" s="5" customFormat="1" spans="1:9">
      <c r="A186" s="6">
        <v>999226001394894</v>
      </c>
      <c r="B186" s="7">
        <v>45151</v>
      </c>
      <c r="C186" s="7">
        <v>45153</v>
      </c>
      <c r="D186" s="5">
        <v>3829.62</v>
      </c>
      <c r="E186" s="5" t="str">
        <f>VLOOKUP(A186,HOP!A:L,12,0)</f>
        <v>3829.62</v>
      </c>
      <c r="F186" s="5" t="str">
        <f>VLOOKUP(A186,HOP!A:C,3,0)</f>
        <v>3771708</v>
      </c>
      <c r="G186" s="5">
        <f t="shared" si="4"/>
        <v>0</v>
      </c>
      <c r="H186" s="5" t="str">
        <f t="shared" si="5"/>
        <v>,3771708</v>
      </c>
      <c r="I186" s="5" t="str">
        <f>VLOOKUP(A186,HOP!A:U,21,0)</f>
        <v>直连</v>
      </c>
    </row>
    <row r="187" s="5" customFormat="1" spans="1:9">
      <c r="A187" s="6">
        <v>999226004702993</v>
      </c>
      <c r="B187" s="7">
        <v>45151</v>
      </c>
      <c r="C187" s="7">
        <v>45153</v>
      </c>
      <c r="D187" s="5">
        <v>3829.62</v>
      </c>
      <c r="E187" s="5" t="str">
        <f>VLOOKUP(A187,HOP!A:L,12,0)</f>
        <v>3829.62</v>
      </c>
      <c r="F187" s="5" t="str">
        <f>VLOOKUP(A187,HOP!A:C,3,0)</f>
        <v>3772026</v>
      </c>
      <c r="G187" s="5">
        <f t="shared" si="4"/>
        <v>0</v>
      </c>
      <c r="H187" s="5" t="str">
        <f t="shared" si="5"/>
        <v>,3772026</v>
      </c>
      <c r="I187" s="5" t="str">
        <f>VLOOKUP(A187,HOP!A:U,21,0)</f>
        <v>直连</v>
      </c>
    </row>
    <row r="188" s="5" customFormat="1" spans="1:9">
      <c r="A188" s="6">
        <v>999226006141078</v>
      </c>
      <c r="B188" s="7">
        <v>45150</v>
      </c>
      <c r="C188" s="7">
        <v>45153</v>
      </c>
      <c r="D188" s="5">
        <v>1834.92</v>
      </c>
      <c r="E188" s="5" t="str">
        <f>VLOOKUP(A188,HOP!A:L,12,0)</f>
        <v>1834.92</v>
      </c>
      <c r="F188" s="5" t="str">
        <f>VLOOKUP(A188,HOP!A:C,3,0)</f>
        <v>3772296</v>
      </c>
      <c r="G188" s="5">
        <f t="shared" si="4"/>
        <v>0</v>
      </c>
      <c r="H188" s="5" t="str">
        <f t="shared" si="5"/>
        <v>,3772296</v>
      </c>
      <c r="I188" s="5" t="str">
        <f>VLOOKUP(A188,HOP!A:U,21,0)</f>
        <v>直连</v>
      </c>
    </row>
    <row r="189" s="5" customFormat="1" spans="1:9">
      <c r="A189" s="6">
        <v>999226009923531</v>
      </c>
      <c r="B189" s="7">
        <v>45152</v>
      </c>
      <c r="C189" s="7">
        <v>45153</v>
      </c>
      <c r="D189" s="5">
        <v>167.55</v>
      </c>
      <c r="E189" s="5" t="str">
        <f>VLOOKUP(A189,HOP!A:L,12,0)</f>
        <v>167.55</v>
      </c>
      <c r="F189" s="5" t="str">
        <f>VLOOKUP(A189,HOP!A:C,3,0)</f>
        <v>3773152</v>
      </c>
      <c r="G189" s="5">
        <f t="shared" si="4"/>
        <v>0</v>
      </c>
      <c r="H189" s="5" t="str">
        <f t="shared" si="5"/>
        <v>,3773152</v>
      </c>
      <c r="I189" s="5" t="str">
        <f>VLOOKUP(A189,HOP!A:U,21,0)</f>
        <v>直连</v>
      </c>
    </row>
    <row r="190" s="5" customFormat="1" spans="1:9">
      <c r="A190" s="6">
        <v>999226010610321</v>
      </c>
      <c r="B190" s="7">
        <v>45152</v>
      </c>
      <c r="C190" s="7">
        <v>45153</v>
      </c>
      <c r="D190" s="5">
        <v>260.16</v>
      </c>
      <c r="E190" s="5" t="str">
        <f>VLOOKUP(A190,HOP!A:L,12,0)</f>
        <v>260.16</v>
      </c>
      <c r="F190" s="5" t="str">
        <f>VLOOKUP(A190,HOP!A:C,3,0)</f>
        <v>3773279</v>
      </c>
      <c r="G190" s="5">
        <f t="shared" si="4"/>
        <v>0</v>
      </c>
      <c r="H190" s="5" t="str">
        <f t="shared" si="5"/>
        <v>,3773279</v>
      </c>
      <c r="I190" s="5" t="str">
        <f>VLOOKUP(A190,HOP!A:U,21,0)</f>
        <v>直连</v>
      </c>
    </row>
    <row r="191" s="5" customFormat="1" spans="1:9">
      <c r="A191" s="6">
        <v>999226011143915</v>
      </c>
      <c r="B191" s="7">
        <v>45151</v>
      </c>
      <c r="C191" s="7">
        <v>45153</v>
      </c>
      <c r="D191" s="5">
        <v>1068.22</v>
      </c>
      <c r="E191" s="5" t="str">
        <f>VLOOKUP(A191,HOP!A:L,12,0)</f>
        <v>1068.22</v>
      </c>
      <c r="F191" s="5" t="str">
        <f>VLOOKUP(A191,HOP!A:C,3,0)</f>
        <v>3773496</v>
      </c>
      <c r="G191" s="5">
        <f t="shared" si="4"/>
        <v>0</v>
      </c>
      <c r="H191" s="5" t="str">
        <f t="shared" si="5"/>
        <v>,3773496</v>
      </c>
      <c r="I191" s="5" t="str">
        <f>VLOOKUP(A191,HOP!A:U,21,0)</f>
        <v>直连</v>
      </c>
    </row>
    <row r="192" s="5" customFormat="1" spans="1:9">
      <c r="A192" s="6">
        <v>999226011516119</v>
      </c>
      <c r="B192" s="7">
        <v>45151</v>
      </c>
      <c r="C192" s="7">
        <v>45153</v>
      </c>
      <c r="D192" s="5">
        <v>1444.73</v>
      </c>
      <c r="E192" s="5" t="str">
        <f>VLOOKUP(A192,HOP!A:L,12,0)</f>
        <v>1444.73</v>
      </c>
      <c r="F192" s="5" t="str">
        <f>VLOOKUP(A192,HOP!A:C,3,0)</f>
        <v>3773556</v>
      </c>
      <c r="G192" s="5">
        <f t="shared" si="4"/>
        <v>0</v>
      </c>
      <c r="H192" s="5" t="str">
        <f t="shared" si="5"/>
        <v>,3773556</v>
      </c>
      <c r="I192" s="5" t="str">
        <f>VLOOKUP(A192,HOP!A:U,21,0)</f>
        <v>直连</v>
      </c>
    </row>
    <row r="193" s="5" customFormat="1" spans="1:9">
      <c r="A193" s="6">
        <v>999226011940393</v>
      </c>
      <c r="B193" s="7">
        <v>45152</v>
      </c>
      <c r="C193" s="7">
        <v>45153</v>
      </c>
      <c r="D193" s="5">
        <v>848.52</v>
      </c>
      <c r="E193" s="5" t="str">
        <f>VLOOKUP(A193,HOP!A:L,12,0)</f>
        <v>848.52</v>
      </c>
      <c r="F193" s="5" t="str">
        <f>VLOOKUP(A193,HOP!A:C,3,0)</f>
        <v>3773635</v>
      </c>
      <c r="G193" s="5">
        <f t="shared" si="4"/>
        <v>0</v>
      </c>
      <c r="H193" s="5" t="str">
        <f t="shared" si="5"/>
        <v>,3773635</v>
      </c>
      <c r="I193" s="5" t="str">
        <f>VLOOKUP(A193,HOP!A:U,21,0)</f>
        <v>直连</v>
      </c>
    </row>
    <row r="194" s="5" customFormat="1" spans="1:9">
      <c r="A194" s="6">
        <v>999226011971236</v>
      </c>
      <c r="B194" s="7">
        <v>45152</v>
      </c>
      <c r="C194" s="7">
        <v>45153</v>
      </c>
      <c r="D194" s="5">
        <v>1013.58</v>
      </c>
      <c r="E194" s="5" t="str">
        <f>VLOOKUP(A194,HOP!A:L,12,0)</f>
        <v>1013.58</v>
      </c>
      <c r="F194" s="5" t="str">
        <f>VLOOKUP(A194,HOP!A:C,3,0)</f>
        <v>3773648</v>
      </c>
      <c r="G194" s="5">
        <f t="shared" si="4"/>
        <v>0</v>
      </c>
      <c r="H194" s="5" t="str">
        <f t="shared" si="5"/>
        <v>,3773648</v>
      </c>
      <c r="I194" s="5" t="str">
        <f>VLOOKUP(A194,HOP!A:U,21,0)</f>
        <v>直连</v>
      </c>
    </row>
    <row r="195" s="5" customFormat="1" spans="1:9">
      <c r="A195" s="6">
        <v>999226012114812</v>
      </c>
      <c r="B195" s="7">
        <v>45152</v>
      </c>
      <c r="C195" s="7">
        <v>45153</v>
      </c>
      <c r="D195" s="5">
        <v>733.53</v>
      </c>
      <c r="E195" s="5" t="str">
        <f>VLOOKUP(A195,HOP!A:L,12,0)</f>
        <v>733.53</v>
      </c>
      <c r="F195" s="5" t="str">
        <f>VLOOKUP(A195,HOP!A:C,3,0)</f>
        <v>3773692</v>
      </c>
      <c r="G195" s="5">
        <f t="shared" ref="G195:G236" si="6">D195-E195</f>
        <v>0</v>
      </c>
      <c r="H195" s="5" t="str">
        <f t="shared" ref="H195:H236" si="7">$H$1&amp;F195</f>
        <v>,3773692</v>
      </c>
      <c r="I195" s="5" t="str">
        <f>VLOOKUP(A195,HOP!A:U,21,0)</f>
        <v>直连</v>
      </c>
    </row>
    <row r="196" s="5" customFormat="1" spans="1:9">
      <c r="A196" s="6">
        <v>999226012381655</v>
      </c>
      <c r="B196" s="7">
        <v>45152</v>
      </c>
      <c r="C196" s="7">
        <v>45153</v>
      </c>
      <c r="D196" s="5">
        <v>794.18</v>
      </c>
      <c r="E196" s="5" t="str">
        <f>VLOOKUP(A196,HOP!A:L,12,0)</f>
        <v>794.18</v>
      </c>
      <c r="F196" s="5" t="str">
        <f>VLOOKUP(A196,HOP!A:C,3,0)</f>
        <v>3773782</v>
      </c>
      <c r="G196" s="5">
        <f t="shared" si="6"/>
        <v>0</v>
      </c>
      <c r="H196" s="5" t="str">
        <f t="shared" si="7"/>
        <v>,3773782</v>
      </c>
      <c r="I196" s="5" t="str">
        <f>VLOOKUP(A196,HOP!A:U,21,0)</f>
        <v>直连</v>
      </c>
    </row>
    <row r="197" s="5" customFormat="1" spans="1:9">
      <c r="A197" s="6">
        <v>999226013302382</v>
      </c>
      <c r="B197" s="7">
        <v>45151</v>
      </c>
      <c r="C197" s="7">
        <v>45153</v>
      </c>
      <c r="D197" s="5">
        <v>2080.81</v>
      </c>
      <c r="E197" s="5" t="str">
        <f>VLOOKUP(A197,HOP!A:L,12,0)</f>
        <v>2080.81</v>
      </c>
      <c r="F197" s="5" t="str">
        <f>VLOOKUP(A197,HOP!A:C,3,0)</f>
        <v>3774009</v>
      </c>
      <c r="G197" s="5">
        <f t="shared" si="6"/>
        <v>0</v>
      </c>
      <c r="H197" s="5" t="str">
        <f t="shared" si="7"/>
        <v>,3774009</v>
      </c>
      <c r="I197" s="5" t="str">
        <f>VLOOKUP(A197,HOP!A:U,21,0)</f>
        <v>直连</v>
      </c>
    </row>
    <row r="198" s="5" customFormat="1" spans="1:9">
      <c r="A198" s="6">
        <v>999226013541127</v>
      </c>
      <c r="B198" s="7">
        <v>45151</v>
      </c>
      <c r="C198" s="7">
        <v>45153</v>
      </c>
      <c r="D198" s="5">
        <v>2133.76</v>
      </c>
      <c r="E198" s="5" t="str">
        <f>VLOOKUP(A198,HOP!A:L,12,0)</f>
        <v>2133.76</v>
      </c>
      <c r="F198" s="5" t="str">
        <f>VLOOKUP(A198,HOP!A:C,3,0)</f>
        <v>3774048</v>
      </c>
      <c r="G198" s="5">
        <f t="shared" si="6"/>
        <v>0</v>
      </c>
      <c r="H198" s="5" t="str">
        <f t="shared" si="7"/>
        <v>,3774048</v>
      </c>
      <c r="I198" s="5" t="str">
        <f>VLOOKUP(A198,HOP!A:U,21,0)</f>
        <v>直连</v>
      </c>
    </row>
    <row r="199" s="5" customFormat="1" hidden="1" spans="1:9">
      <c r="A199" s="6">
        <v>999226014046707</v>
      </c>
      <c r="B199" s="7">
        <v>45152</v>
      </c>
      <c r="C199" s="7">
        <v>45153</v>
      </c>
      <c r="D199" s="5">
        <v>353.3</v>
      </c>
      <c r="E199" s="5" t="str">
        <f>VLOOKUP(A199,HOP!A:L,12,0)</f>
        <v>353.30</v>
      </c>
      <c r="F199" s="5" t="str">
        <f>VLOOKUP(A199,HOP!A:C,3,0)</f>
        <v>3774214</v>
      </c>
      <c r="G199" s="5">
        <f t="shared" si="6"/>
        <v>0</v>
      </c>
      <c r="H199" s="5" t="str">
        <f t="shared" si="7"/>
        <v>,3774214</v>
      </c>
      <c r="I199" s="5" t="str">
        <f>VLOOKUP(A199,HOP!A:U,21,0)</f>
        <v>直采</v>
      </c>
    </row>
    <row r="200" s="5" customFormat="1" spans="1:9">
      <c r="A200" s="6">
        <v>999226014962514</v>
      </c>
      <c r="B200" s="7">
        <v>45152</v>
      </c>
      <c r="C200" s="7">
        <v>45153</v>
      </c>
      <c r="D200" s="5">
        <v>490.25</v>
      </c>
      <c r="E200" s="5" t="str">
        <f>VLOOKUP(A200,HOP!A:L,12,0)</f>
        <v>490.25</v>
      </c>
      <c r="F200" s="5" t="str">
        <f>VLOOKUP(A200,HOP!A:C,3,0)</f>
        <v>3774460</v>
      </c>
      <c r="G200" s="5">
        <f t="shared" si="6"/>
        <v>0</v>
      </c>
      <c r="H200" s="5" t="str">
        <f t="shared" si="7"/>
        <v>,3774460</v>
      </c>
      <c r="I200" s="5" t="str">
        <f>VLOOKUP(A200,HOP!A:U,21,0)</f>
        <v>直连</v>
      </c>
    </row>
    <row r="201" s="5" customFormat="1" hidden="1" spans="1:9">
      <c r="A201" s="6">
        <v>999226016026980</v>
      </c>
      <c r="B201" s="7">
        <v>45151</v>
      </c>
      <c r="C201" s="7">
        <v>45153</v>
      </c>
      <c r="D201" s="5">
        <v>448.08</v>
      </c>
      <c r="E201" s="5" t="str">
        <f>VLOOKUP(A201,HOP!A:L,12,0)</f>
        <v>448.08</v>
      </c>
      <c r="F201" s="5" t="str">
        <f>VLOOKUP(A201,HOP!A:C,3,0)</f>
        <v>3774763</v>
      </c>
      <c r="G201" s="5">
        <f t="shared" si="6"/>
        <v>0</v>
      </c>
      <c r="H201" s="5" t="str">
        <f t="shared" si="7"/>
        <v>,3774763</v>
      </c>
      <c r="I201" s="5" t="str">
        <f>VLOOKUP(A201,HOP!A:U,21,0)</f>
        <v>直采</v>
      </c>
    </row>
    <row r="202" s="5" customFormat="1" spans="1:9">
      <c r="A202" s="6">
        <v>999226017673858</v>
      </c>
      <c r="B202" s="7">
        <v>45151</v>
      </c>
      <c r="C202" s="7">
        <v>45153</v>
      </c>
      <c r="D202" s="5">
        <v>1626.18</v>
      </c>
      <c r="E202" s="5" t="str">
        <f>VLOOKUP(A202,HOP!A:L,12,0)</f>
        <v>1626.18</v>
      </c>
      <c r="F202" s="5" t="str">
        <f>VLOOKUP(A202,HOP!A:C,3,0)</f>
        <v>3775282</v>
      </c>
      <c r="G202" s="5">
        <f t="shared" si="6"/>
        <v>0</v>
      </c>
      <c r="H202" s="5" t="str">
        <f t="shared" si="7"/>
        <v>,3775282</v>
      </c>
      <c r="I202" s="5" t="str">
        <f>VLOOKUP(A202,HOP!A:U,21,0)</f>
        <v>直连</v>
      </c>
    </row>
    <row r="203" s="5" customFormat="1" spans="1:9">
      <c r="A203" s="6">
        <v>999226018316867</v>
      </c>
      <c r="B203" s="7">
        <v>45152</v>
      </c>
      <c r="C203" s="7">
        <v>45153</v>
      </c>
      <c r="D203" s="5">
        <v>261.45</v>
      </c>
      <c r="E203" s="5" t="str">
        <f>VLOOKUP(A203,HOP!A:L,12,0)</f>
        <v>261.45</v>
      </c>
      <c r="F203" s="5" t="str">
        <f>VLOOKUP(A203,HOP!A:C,3,0)</f>
        <v>3775519</v>
      </c>
      <c r="G203" s="5">
        <f t="shared" si="6"/>
        <v>0</v>
      </c>
      <c r="H203" s="5" t="str">
        <f t="shared" si="7"/>
        <v>,3775519</v>
      </c>
      <c r="I203" s="5" t="str">
        <f>VLOOKUP(A203,HOP!A:U,21,0)</f>
        <v>直连</v>
      </c>
    </row>
    <row r="204" s="5" customFormat="1" spans="1:9">
      <c r="A204" s="6">
        <v>999226018760170</v>
      </c>
      <c r="B204" s="7">
        <v>45152</v>
      </c>
      <c r="C204" s="7">
        <v>45153</v>
      </c>
      <c r="D204" s="5">
        <v>272.87</v>
      </c>
      <c r="E204" s="5" t="str">
        <f>VLOOKUP(A204,HOP!A:L,12,0)</f>
        <v>272.87</v>
      </c>
      <c r="F204" s="5" t="str">
        <f>VLOOKUP(A204,HOP!A:C,3,0)</f>
        <v>3775765</v>
      </c>
      <c r="G204" s="5">
        <f t="shared" si="6"/>
        <v>0</v>
      </c>
      <c r="H204" s="5" t="str">
        <f t="shared" si="7"/>
        <v>,3775765</v>
      </c>
      <c r="I204" s="5" t="str">
        <f>VLOOKUP(A204,HOP!A:U,21,0)</f>
        <v>直连</v>
      </c>
    </row>
    <row r="205" s="5" customFormat="1" spans="1:9">
      <c r="A205" s="6">
        <v>999226019329683</v>
      </c>
      <c r="B205" s="7">
        <v>45152</v>
      </c>
      <c r="C205" s="7">
        <v>45153</v>
      </c>
      <c r="D205" s="5">
        <v>481.77</v>
      </c>
      <c r="E205" s="5" t="str">
        <f>VLOOKUP(A205,HOP!A:L,12,0)</f>
        <v>481.77</v>
      </c>
      <c r="F205" s="5" t="str">
        <f>VLOOKUP(A205,HOP!A:C,3,0)</f>
        <v>3776050</v>
      </c>
      <c r="G205" s="5">
        <f t="shared" si="6"/>
        <v>0</v>
      </c>
      <c r="H205" s="5" t="str">
        <f t="shared" si="7"/>
        <v>,3776050</v>
      </c>
      <c r="I205" s="5" t="str">
        <f>VLOOKUP(A205,HOP!A:U,21,0)</f>
        <v>直连</v>
      </c>
    </row>
    <row r="206" s="5" customFormat="1" spans="1:9">
      <c r="A206" s="6">
        <v>999226019479675</v>
      </c>
      <c r="B206" s="7">
        <v>45152</v>
      </c>
      <c r="C206" s="7">
        <v>45153</v>
      </c>
      <c r="D206" s="5">
        <v>2056.15</v>
      </c>
      <c r="E206" s="5" t="str">
        <f>VLOOKUP(A206,HOP!A:L,12,0)</f>
        <v>2056.15</v>
      </c>
      <c r="F206" s="5" t="str">
        <f>VLOOKUP(A206,HOP!A:C,3,0)</f>
        <v>3776092</v>
      </c>
      <c r="G206" s="5">
        <f t="shared" si="6"/>
        <v>0</v>
      </c>
      <c r="H206" s="5" t="str">
        <f t="shared" si="7"/>
        <v>,3776092</v>
      </c>
      <c r="I206" s="5" t="str">
        <f>VLOOKUP(A206,HOP!A:U,21,0)</f>
        <v>直连</v>
      </c>
    </row>
    <row r="207" s="5" customFormat="1" spans="1:9">
      <c r="A207" s="6">
        <v>999226023673571</v>
      </c>
      <c r="B207" s="7">
        <v>45151</v>
      </c>
      <c r="C207" s="7">
        <v>45153</v>
      </c>
      <c r="D207" s="5">
        <v>2633.22</v>
      </c>
      <c r="E207" s="5" t="str">
        <f>VLOOKUP(A207,HOP!A:L,12,0)</f>
        <v>2633.22</v>
      </c>
      <c r="F207" s="5" t="str">
        <f>VLOOKUP(A207,HOP!A:C,3,0)</f>
        <v>3776562</v>
      </c>
      <c r="G207" s="5">
        <f t="shared" si="6"/>
        <v>0</v>
      </c>
      <c r="H207" s="5" t="str">
        <f t="shared" si="7"/>
        <v>,3776562</v>
      </c>
      <c r="I207" s="5" t="str">
        <f>VLOOKUP(A207,HOP!A:U,21,0)</f>
        <v>直连</v>
      </c>
    </row>
    <row r="208" s="5" customFormat="1" spans="1:9">
      <c r="A208" s="6">
        <v>999226024712692</v>
      </c>
      <c r="B208" s="7">
        <v>45152</v>
      </c>
      <c r="C208" s="7">
        <v>45153</v>
      </c>
      <c r="D208" s="5">
        <v>302.21</v>
      </c>
      <c r="E208" s="5" t="str">
        <f>VLOOKUP(A208,HOP!A:L,12,0)</f>
        <v>302.21</v>
      </c>
      <c r="F208" s="5" t="str">
        <f>VLOOKUP(A208,HOP!A:C,3,0)</f>
        <v>3776644</v>
      </c>
      <c r="G208" s="5">
        <f t="shared" si="6"/>
        <v>0</v>
      </c>
      <c r="H208" s="5" t="str">
        <f t="shared" si="7"/>
        <v>,3776644</v>
      </c>
      <c r="I208" s="5" t="str">
        <f>VLOOKUP(A208,HOP!A:U,21,0)</f>
        <v>直连</v>
      </c>
    </row>
    <row r="209" s="5" customFormat="1" spans="1:9">
      <c r="A209" s="6">
        <v>999226024843970</v>
      </c>
      <c r="B209" s="7">
        <v>45152</v>
      </c>
      <c r="C209" s="7">
        <v>45153</v>
      </c>
      <c r="D209" s="5">
        <v>1746.39</v>
      </c>
      <c r="E209" s="5" t="str">
        <f>VLOOKUP(A209,HOP!A:L,12,0)</f>
        <v>1746.39</v>
      </c>
      <c r="F209" s="5" t="str">
        <f>VLOOKUP(A209,HOP!A:C,3,0)</f>
        <v>3776657</v>
      </c>
      <c r="G209" s="5">
        <f t="shared" si="6"/>
        <v>0</v>
      </c>
      <c r="H209" s="5" t="str">
        <f t="shared" si="7"/>
        <v>,3776657</v>
      </c>
      <c r="I209" s="5" t="str">
        <f>VLOOKUP(A209,HOP!A:U,21,0)</f>
        <v>直连</v>
      </c>
    </row>
    <row r="210" s="5" customFormat="1" spans="1:9">
      <c r="A210" s="6">
        <v>999226026230463</v>
      </c>
      <c r="B210" s="7">
        <v>45151</v>
      </c>
      <c r="C210" s="7">
        <v>45153</v>
      </c>
      <c r="D210" s="5">
        <v>847.62</v>
      </c>
      <c r="E210" s="5" t="str">
        <f>VLOOKUP(A210,HOP!A:L,12,0)</f>
        <v>847.62</v>
      </c>
      <c r="F210" s="5" t="str">
        <f>VLOOKUP(A210,HOP!A:C,3,0)</f>
        <v>3776855</v>
      </c>
      <c r="G210" s="5">
        <f t="shared" si="6"/>
        <v>0</v>
      </c>
      <c r="H210" s="5" t="str">
        <f t="shared" si="7"/>
        <v>,3776855</v>
      </c>
      <c r="I210" s="5" t="str">
        <f>VLOOKUP(A210,HOP!A:U,21,0)</f>
        <v>直连</v>
      </c>
    </row>
    <row r="211" s="5" customFormat="1" spans="1:9">
      <c r="A211" s="6">
        <v>999226026285533</v>
      </c>
      <c r="B211" s="7">
        <v>45152</v>
      </c>
      <c r="C211" s="7">
        <v>45153</v>
      </c>
      <c r="D211" s="5">
        <v>680.87</v>
      </c>
      <c r="E211" s="5" t="str">
        <f>VLOOKUP(A211,HOP!A:L,12,0)</f>
        <v>680.87</v>
      </c>
      <c r="F211" s="5" t="str">
        <f>VLOOKUP(A211,HOP!A:C,3,0)</f>
        <v>3776860</v>
      </c>
      <c r="G211" s="5">
        <f t="shared" si="6"/>
        <v>0</v>
      </c>
      <c r="H211" s="5" t="str">
        <f t="shared" si="7"/>
        <v>,3776860</v>
      </c>
      <c r="I211" s="5" t="str">
        <f>VLOOKUP(A211,HOP!A:U,21,0)</f>
        <v>直连</v>
      </c>
    </row>
    <row r="212" s="5" customFormat="1" spans="1:9">
      <c r="A212" s="6">
        <v>999226026884715</v>
      </c>
      <c r="B212" s="7">
        <v>45152</v>
      </c>
      <c r="C212" s="7">
        <v>45153</v>
      </c>
      <c r="D212" s="5">
        <v>1143.12</v>
      </c>
      <c r="E212" s="5" t="str">
        <f>VLOOKUP(A212,HOP!A:L,12,0)</f>
        <v>1143.12</v>
      </c>
      <c r="F212" s="5" t="str">
        <f>VLOOKUP(A212,HOP!A:C,3,0)</f>
        <v>3776915</v>
      </c>
      <c r="G212" s="5">
        <f t="shared" si="6"/>
        <v>0</v>
      </c>
      <c r="H212" s="5" t="str">
        <f t="shared" si="7"/>
        <v>,3776915</v>
      </c>
      <c r="I212" s="5" t="str">
        <f>VLOOKUP(A212,HOP!A:U,21,0)</f>
        <v>直连</v>
      </c>
    </row>
    <row r="213" s="5" customFormat="1" spans="1:9">
      <c r="A213" s="6">
        <v>999226027496648</v>
      </c>
      <c r="B213" s="7">
        <v>45151</v>
      </c>
      <c r="C213" s="7">
        <v>45153</v>
      </c>
      <c r="D213" s="5">
        <v>1827.72</v>
      </c>
      <c r="E213" s="5" t="str">
        <f>VLOOKUP(A213,HOP!A:L,12,0)</f>
        <v>1827.72</v>
      </c>
      <c r="F213" s="5" t="str">
        <f>VLOOKUP(A213,HOP!A:C,3,0)</f>
        <v>3777135</v>
      </c>
      <c r="G213" s="5">
        <f t="shared" si="6"/>
        <v>0</v>
      </c>
      <c r="H213" s="5" t="str">
        <f t="shared" si="7"/>
        <v>,3777135</v>
      </c>
      <c r="I213" s="5" t="str">
        <f>VLOOKUP(A213,HOP!A:U,21,0)</f>
        <v>直连</v>
      </c>
    </row>
    <row r="214" s="5" customFormat="1" spans="1:9">
      <c r="A214" s="6">
        <v>999226027611744</v>
      </c>
      <c r="B214" s="7">
        <v>45152</v>
      </c>
      <c r="C214" s="7">
        <v>45153</v>
      </c>
      <c r="D214" s="5">
        <v>415.16</v>
      </c>
      <c r="E214" s="5" t="str">
        <f>VLOOKUP(A214,HOP!A:L,12,0)</f>
        <v>415.16</v>
      </c>
      <c r="F214" s="5" t="str">
        <f>VLOOKUP(A214,HOP!A:C,3,0)</f>
        <v>3777149</v>
      </c>
      <c r="G214" s="5">
        <f t="shared" si="6"/>
        <v>0</v>
      </c>
      <c r="H214" s="5" t="str">
        <f t="shared" si="7"/>
        <v>,3777149</v>
      </c>
      <c r="I214" s="5" t="str">
        <f>VLOOKUP(A214,HOP!A:U,21,0)</f>
        <v>直连</v>
      </c>
    </row>
    <row r="215" s="5" customFormat="1" spans="1:9">
      <c r="A215" s="6">
        <v>999226027980602</v>
      </c>
      <c r="B215" s="7">
        <v>45152</v>
      </c>
      <c r="C215" s="7">
        <v>45153</v>
      </c>
      <c r="D215" s="5">
        <v>510.57</v>
      </c>
      <c r="E215" s="5" t="str">
        <f>VLOOKUP(A215,HOP!A:L,12,0)</f>
        <v>510.57</v>
      </c>
      <c r="F215" s="5" t="str">
        <f>VLOOKUP(A215,HOP!A:C,3,0)</f>
        <v>3777209</v>
      </c>
      <c r="G215" s="5">
        <f t="shared" si="6"/>
        <v>0</v>
      </c>
      <c r="H215" s="5" t="str">
        <f t="shared" si="7"/>
        <v>,3777209</v>
      </c>
      <c r="I215" s="5" t="str">
        <f>VLOOKUP(A215,HOP!A:U,21,0)</f>
        <v>直连</v>
      </c>
    </row>
    <row r="216" s="5" customFormat="1" spans="1:9">
      <c r="A216" s="6">
        <v>999226028200770</v>
      </c>
      <c r="B216" s="7">
        <v>45152</v>
      </c>
      <c r="C216" s="7">
        <v>45153</v>
      </c>
      <c r="D216" s="5">
        <v>254.84</v>
      </c>
      <c r="E216" s="5" t="str">
        <f>VLOOKUP(A216,HOP!A:L,12,0)</f>
        <v>254.84</v>
      </c>
      <c r="F216" s="5" t="str">
        <f>VLOOKUP(A216,HOP!A:C,3,0)</f>
        <v>3777232</v>
      </c>
      <c r="G216" s="5">
        <f t="shared" si="6"/>
        <v>0</v>
      </c>
      <c r="H216" s="5" t="str">
        <f t="shared" si="7"/>
        <v>,3777232</v>
      </c>
      <c r="I216" s="5" t="str">
        <f>VLOOKUP(A216,HOP!A:U,21,0)</f>
        <v>直连</v>
      </c>
    </row>
    <row r="217" s="5" customFormat="1" spans="1:9">
      <c r="A217" s="6">
        <v>999226028507060</v>
      </c>
      <c r="B217" s="7">
        <v>45151</v>
      </c>
      <c r="C217" s="7">
        <v>45153</v>
      </c>
      <c r="D217" s="5">
        <v>3995.46</v>
      </c>
      <c r="E217" s="5" t="str">
        <f>VLOOKUP(A217,HOP!A:L,12,0)</f>
        <v>3995.46</v>
      </c>
      <c r="F217" s="5" t="str">
        <f>VLOOKUP(A217,HOP!A:C,3,0)</f>
        <v>3777360</v>
      </c>
      <c r="G217" s="5">
        <f t="shared" si="6"/>
        <v>0</v>
      </c>
      <c r="H217" s="5" t="str">
        <f t="shared" si="7"/>
        <v>,3777360</v>
      </c>
      <c r="I217" s="5" t="str">
        <f>VLOOKUP(A217,HOP!A:U,21,0)</f>
        <v>直连</v>
      </c>
    </row>
    <row r="218" s="5" customFormat="1" spans="1:9">
      <c r="A218" s="6">
        <v>999226028462581</v>
      </c>
      <c r="B218" s="7">
        <v>45152</v>
      </c>
      <c r="C218" s="7">
        <v>45153</v>
      </c>
      <c r="D218" s="5">
        <v>302.28</v>
      </c>
      <c r="E218" s="5" t="str">
        <f>VLOOKUP(A218,HOP!A:L,12,0)</f>
        <v>302.28</v>
      </c>
      <c r="F218" s="5" t="str">
        <f>VLOOKUP(A218,HOP!A:C,3,0)</f>
        <v>3777351</v>
      </c>
      <c r="G218" s="5">
        <f t="shared" si="6"/>
        <v>0</v>
      </c>
      <c r="H218" s="5" t="str">
        <f t="shared" si="7"/>
        <v>,3777351</v>
      </c>
      <c r="I218" s="5" t="str">
        <f>VLOOKUP(A218,HOP!A:U,21,0)</f>
        <v>直连</v>
      </c>
    </row>
    <row r="219" s="5" customFormat="1" spans="1:9">
      <c r="A219" s="6">
        <v>999226029005520</v>
      </c>
      <c r="B219" s="7">
        <v>45152</v>
      </c>
      <c r="C219" s="7">
        <v>45153</v>
      </c>
      <c r="D219" s="5">
        <v>331.59</v>
      </c>
      <c r="E219" s="5" t="str">
        <f>VLOOKUP(A219,HOP!A:L,12,0)</f>
        <v>331.59</v>
      </c>
      <c r="F219" s="5" t="str">
        <f>VLOOKUP(A219,HOP!A:C,3,0)</f>
        <v>3777445</v>
      </c>
      <c r="G219" s="5">
        <f t="shared" si="6"/>
        <v>0</v>
      </c>
      <c r="H219" s="5" t="str">
        <f t="shared" si="7"/>
        <v>,3777445</v>
      </c>
      <c r="I219" s="5" t="str">
        <f>VLOOKUP(A219,HOP!A:U,21,0)</f>
        <v>直连</v>
      </c>
    </row>
    <row r="220" s="5" customFormat="1" spans="1:9">
      <c r="A220" s="6">
        <v>999226029171518</v>
      </c>
      <c r="B220" s="7">
        <v>45152</v>
      </c>
      <c r="C220" s="7">
        <v>45153</v>
      </c>
      <c r="D220" s="5">
        <v>571.83</v>
      </c>
      <c r="E220" s="5" t="str">
        <f>VLOOKUP(A220,HOP!A:L,12,0)</f>
        <v>571.83</v>
      </c>
      <c r="F220" s="5" t="str">
        <f>VLOOKUP(A220,HOP!A:C,3,0)</f>
        <v>3777474</v>
      </c>
      <c r="G220" s="5">
        <f t="shared" si="6"/>
        <v>0</v>
      </c>
      <c r="H220" s="5" t="str">
        <f t="shared" si="7"/>
        <v>,3777474</v>
      </c>
      <c r="I220" s="5" t="str">
        <f>VLOOKUP(A220,HOP!A:U,21,0)</f>
        <v>直连</v>
      </c>
    </row>
    <row r="221" s="5" customFormat="1" spans="1:9">
      <c r="A221" s="6">
        <v>999226029282621</v>
      </c>
      <c r="B221" s="7">
        <v>45152</v>
      </c>
      <c r="C221" s="7">
        <v>45153</v>
      </c>
      <c r="D221" s="5">
        <v>773.2</v>
      </c>
      <c r="E221" s="5" t="str">
        <f>VLOOKUP(A221,HOP!A:L,12,0)</f>
        <v>773.20</v>
      </c>
      <c r="F221" s="5" t="str">
        <f>VLOOKUP(A221,HOP!A:C,3,0)</f>
        <v>3777490</v>
      </c>
      <c r="G221" s="5">
        <f t="shared" si="6"/>
        <v>0</v>
      </c>
      <c r="H221" s="5" t="str">
        <f t="shared" si="7"/>
        <v>,3777490</v>
      </c>
      <c r="I221" s="5" t="str">
        <f>VLOOKUP(A221,HOP!A:U,21,0)</f>
        <v>直连</v>
      </c>
    </row>
    <row r="222" s="5" customFormat="1" spans="1:9">
      <c r="A222" s="6">
        <v>999226030173210</v>
      </c>
      <c r="B222" s="7">
        <v>45152</v>
      </c>
      <c r="C222" s="7">
        <v>45153</v>
      </c>
      <c r="D222" s="5">
        <v>855.78</v>
      </c>
      <c r="E222" s="5" t="str">
        <f>VLOOKUP(A222,HOP!A:L,12,0)</f>
        <v>855.78</v>
      </c>
      <c r="F222" s="5" t="str">
        <f>VLOOKUP(A222,HOP!A:C,3,0)</f>
        <v>3777710</v>
      </c>
      <c r="G222" s="5">
        <f t="shared" si="6"/>
        <v>0</v>
      </c>
      <c r="H222" s="5" t="str">
        <f t="shared" si="7"/>
        <v>,3777710</v>
      </c>
      <c r="I222" s="5" t="str">
        <f>VLOOKUP(A222,HOP!A:U,21,0)</f>
        <v>直连</v>
      </c>
    </row>
    <row r="223" s="5" customFormat="1" spans="1:9">
      <c r="A223" s="6">
        <v>999226030387018</v>
      </c>
      <c r="B223" s="7">
        <v>45152</v>
      </c>
      <c r="C223" s="7">
        <v>45153</v>
      </c>
      <c r="D223" s="5">
        <v>601.7</v>
      </c>
      <c r="E223" s="5" t="str">
        <f>VLOOKUP(A223,HOP!A:L,12,0)</f>
        <v>601.70</v>
      </c>
      <c r="F223" s="5" t="str">
        <f>VLOOKUP(A223,HOP!A:C,3,0)</f>
        <v>3777748</v>
      </c>
      <c r="G223" s="5">
        <f t="shared" si="6"/>
        <v>0</v>
      </c>
      <c r="H223" s="5" t="str">
        <f t="shared" si="7"/>
        <v>,3777748</v>
      </c>
      <c r="I223" s="5" t="str">
        <f>VLOOKUP(A223,HOP!A:U,21,0)</f>
        <v>直连</v>
      </c>
    </row>
    <row r="224" s="5" customFormat="1" spans="1:9">
      <c r="A224" s="6">
        <v>999226031270286</v>
      </c>
      <c r="B224" s="7">
        <v>45152</v>
      </c>
      <c r="C224" s="7">
        <v>45153</v>
      </c>
      <c r="D224" s="5">
        <v>270.65</v>
      </c>
      <c r="E224" s="5" t="str">
        <f>VLOOKUP(A224,HOP!A:L,12,0)</f>
        <v>270.65</v>
      </c>
      <c r="F224" s="5" t="str">
        <f>VLOOKUP(A224,HOP!A:C,3,0)</f>
        <v>3778128</v>
      </c>
      <c r="G224" s="5">
        <f t="shared" si="6"/>
        <v>0</v>
      </c>
      <c r="H224" s="5" t="str">
        <f t="shared" si="7"/>
        <v>,3778128</v>
      </c>
      <c r="I224" s="5" t="str">
        <f>VLOOKUP(A224,HOP!A:U,21,0)</f>
        <v>直连</v>
      </c>
    </row>
    <row r="225" s="5" customFormat="1" spans="1:9">
      <c r="A225" s="6">
        <v>999226031332519</v>
      </c>
      <c r="B225" s="7">
        <v>45152</v>
      </c>
      <c r="C225" s="7">
        <v>45153</v>
      </c>
      <c r="D225" s="5">
        <v>382.47</v>
      </c>
      <c r="E225" s="5" t="str">
        <f>VLOOKUP(A225,HOP!A:L,12,0)</f>
        <v>382.47</v>
      </c>
      <c r="F225" s="5" t="str">
        <f>VLOOKUP(A225,HOP!A:C,3,0)</f>
        <v>3778139</v>
      </c>
      <c r="G225" s="5">
        <f t="shared" si="6"/>
        <v>0</v>
      </c>
      <c r="H225" s="5" t="str">
        <f t="shared" si="7"/>
        <v>,3778139</v>
      </c>
      <c r="I225" s="5" t="str">
        <f>VLOOKUP(A225,HOP!A:U,21,0)</f>
        <v>直连</v>
      </c>
    </row>
    <row r="226" s="5" customFormat="1" spans="1:9">
      <c r="A226" s="6">
        <v>999226031685102</v>
      </c>
      <c r="B226" s="7">
        <v>45152</v>
      </c>
      <c r="C226" s="7">
        <v>45153</v>
      </c>
      <c r="D226" s="5">
        <v>701.21</v>
      </c>
      <c r="E226" s="5" t="str">
        <f>VLOOKUP(A226,HOP!A:L,12,0)</f>
        <v>701.21</v>
      </c>
      <c r="F226" s="5" t="str">
        <f>VLOOKUP(A226,HOP!A:C,3,0)</f>
        <v>3778236</v>
      </c>
      <c r="G226" s="5">
        <f t="shared" si="6"/>
        <v>0</v>
      </c>
      <c r="H226" s="5" t="str">
        <f t="shared" si="7"/>
        <v>,3778236</v>
      </c>
      <c r="I226" s="5" t="str">
        <f>VLOOKUP(A226,HOP!A:U,21,0)</f>
        <v>直连</v>
      </c>
    </row>
    <row r="227" s="5" customFormat="1" spans="1:9">
      <c r="A227" s="6">
        <v>999226031767066</v>
      </c>
      <c r="B227" s="7">
        <v>45152</v>
      </c>
      <c r="C227" s="7">
        <v>45153</v>
      </c>
      <c r="D227" s="5">
        <v>1230.95</v>
      </c>
      <c r="E227" s="5" t="str">
        <f>VLOOKUP(A227,HOP!A:L,12,0)</f>
        <v>1230.95</v>
      </c>
      <c r="F227" s="5" t="str">
        <f>VLOOKUP(A227,HOP!A:C,3,0)</f>
        <v>3778262</v>
      </c>
      <c r="G227" s="5">
        <f t="shared" si="6"/>
        <v>0</v>
      </c>
      <c r="H227" s="5" t="str">
        <f t="shared" si="7"/>
        <v>,3778262</v>
      </c>
      <c r="I227" s="5" t="str">
        <f>VLOOKUP(A227,HOP!A:U,21,0)</f>
        <v>直连</v>
      </c>
    </row>
    <row r="228" s="5" customFormat="1" spans="1:9">
      <c r="A228" s="6">
        <v>999226031905683</v>
      </c>
      <c r="B228" s="7">
        <v>45152</v>
      </c>
      <c r="C228" s="7">
        <v>45153</v>
      </c>
      <c r="D228" s="5">
        <v>530.3</v>
      </c>
      <c r="E228" s="5" t="str">
        <f>VLOOKUP(A228,HOP!A:L,12,0)</f>
        <v>530.30</v>
      </c>
      <c r="F228" s="5" t="str">
        <f>VLOOKUP(A228,HOP!A:C,3,0)</f>
        <v>3778310</v>
      </c>
      <c r="G228" s="5">
        <f t="shared" si="6"/>
        <v>0</v>
      </c>
      <c r="H228" s="5" t="str">
        <f t="shared" si="7"/>
        <v>,3778310</v>
      </c>
      <c r="I228" s="5" t="str">
        <f>VLOOKUP(A228,HOP!A:U,21,0)</f>
        <v>直连</v>
      </c>
    </row>
    <row r="229" s="5" customFormat="1" spans="1:9">
      <c r="A229" s="6">
        <v>999226031993807</v>
      </c>
      <c r="B229" s="7">
        <v>45152</v>
      </c>
      <c r="C229" s="7">
        <v>45153</v>
      </c>
      <c r="D229" s="5">
        <v>1481.56</v>
      </c>
      <c r="E229" s="5" t="str">
        <f>VLOOKUP(A229,HOP!A:L,12,0)</f>
        <v>1481.56</v>
      </c>
      <c r="F229" s="5" t="str">
        <f>VLOOKUP(A229,HOP!A:C,3,0)</f>
        <v>3778340</v>
      </c>
      <c r="G229" s="5">
        <f t="shared" si="6"/>
        <v>0</v>
      </c>
      <c r="H229" s="5" t="str">
        <f t="shared" si="7"/>
        <v>,3778340</v>
      </c>
      <c r="I229" s="5" t="str">
        <f>VLOOKUP(A229,HOP!A:U,21,0)</f>
        <v>直连</v>
      </c>
    </row>
    <row r="230" s="5" customFormat="1" spans="1:9">
      <c r="A230" s="6">
        <v>999226032013508</v>
      </c>
      <c r="B230" s="7">
        <v>45152</v>
      </c>
      <c r="C230" s="7">
        <v>45153</v>
      </c>
      <c r="D230" s="5">
        <v>490.72</v>
      </c>
      <c r="E230" s="5" t="str">
        <f>VLOOKUP(A230,HOP!A:L,12,0)</f>
        <v>490.72</v>
      </c>
      <c r="F230" s="5" t="str">
        <f>VLOOKUP(A230,HOP!A:C,3,0)</f>
        <v>3778346</v>
      </c>
      <c r="G230" s="5">
        <f t="shared" si="6"/>
        <v>0</v>
      </c>
      <c r="H230" s="5" t="str">
        <f t="shared" si="7"/>
        <v>,3778346</v>
      </c>
      <c r="I230" s="5" t="str">
        <f>VLOOKUP(A230,HOP!A:U,21,0)</f>
        <v>直连</v>
      </c>
    </row>
    <row r="231" s="5" customFormat="1" spans="1:9">
      <c r="A231" s="6">
        <v>999226032031998</v>
      </c>
      <c r="B231" s="7">
        <v>45152</v>
      </c>
      <c r="C231" s="7">
        <v>45153</v>
      </c>
      <c r="D231" s="5">
        <v>630.68</v>
      </c>
      <c r="E231" s="5" t="str">
        <f>VLOOKUP(A231,HOP!A:L,12,0)</f>
        <v>630.68</v>
      </c>
      <c r="F231" s="5" t="str">
        <f>VLOOKUP(A231,HOP!A:C,3,0)</f>
        <v>3778352</v>
      </c>
      <c r="G231" s="5">
        <f t="shared" si="6"/>
        <v>0</v>
      </c>
      <c r="H231" s="5" t="str">
        <f t="shared" si="7"/>
        <v>,3778352</v>
      </c>
      <c r="I231" s="5" t="str">
        <f>VLOOKUP(A231,HOP!A:U,21,0)</f>
        <v>直连</v>
      </c>
    </row>
    <row r="232" s="5" customFormat="1" spans="1:9">
      <c r="A232" s="6">
        <v>999226032077015</v>
      </c>
      <c r="B232" s="7">
        <v>45152</v>
      </c>
      <c r="C232" s="7">
        <v>45153</v>
      </c>
      <c r="D232" s="5">
        <v>427.72</v>
      </c>
      <c r="E232" s="5" t="str">
        <f>VLOOKUP(A232,HOP!A:L,12,0)</f>
        <v>427.72</v>
      </c>
      <c r="F232" s="5" t="str">
        <f>VLOOKUP(A232,HOP!A:C,3,0)</f>
        <v>3778371</v>
      </c>
      <c r="G232" s="5">
        <f t="shared" si="6"/>
        <v>0</v>
      </c>
      <c r="H232" s="5" t="str">
        <f t="shared" si="7"/>
        <v>,3778371</v>
      </c>
      <c r="I232" s="5" t="str">
        <f>VLOOKUP(A232,HOP!A:U,21,0)</f>
        <v>直连</v>
      </c>
    </row>
    <row r="233" s="5" customFormat="1" spans="1:9">
      <c r="A233" s="6">
        <v>999226032089923</v>
      </c>
      <c r="B233" s="7">
        <v>45152</v>
      </c>
      <c r="C233" s="7">
        <v>45153</v>
      </c>
      <c r="D233" s="5">
        <v>458.36</v>
      </c>
      <c r="E233" s="5" t="str">
        <f>VLOOKUP(A233,HOP!A:L,12,0)</f>
        <v>458.36</v>
      </c>
      <c r="F233" s="5" t="str">
        <f>VLOOKUP(A233,HOP!A:C,3,0)</f>
        <v>3778377</v>
      </c>
      <c r="G233" s="5">
        <f t="shared" si="6"/>
        <v>0</v>
      </c>
      <c r="H233" s="5" t="str">
        <f t="shared" si="7"/>
        <v>,3778377</v>
      </c>
      <c r="I233" s="5" t="str">
        <f>VLOOKUP(A233,HOP!A:U,21,0)</f>
        <v>直连</v>
      </c>
    </row>
    <row r="234" s="5" customFormat="1" spans="1:9">
      <c r="A234" s="6">
        <v>999226032112623</v>
      </c>
      <c r="B234" s="7">
        <v>45152</v>
      </c>
      <c r="C234" s="7">
        <v>45153</v>
      </c>
      <c r="D234" s="5">
        <v>457.6</v>
      </c>
      <c r="E234" s="5" t="str">
        <f>VLOOKUP(A234,HOP!A:L,12,0)</f>
        <v>457.60</v>
      </c>
      <c r="F234" s="5" t="str">
        <f>VLOOKUP(A234,HOP!A:C,3,0)</f>
        <v>3778386</v>
      </c>
      <c r="G234" s="5">
        <f t="shared" si="6"/>
        <v>0</v>
      </c>
      <c r="H234" s="5" t="str">
        <f t="shared" si="7"/>
        <v>,3778386</v>
      </c>
      <c r="I234" s="5" t="str">
        <f>VLOOKUP(A234,HOP!A:U,21,0)</f>
        <v>直连</v>
      </c>
    </row>
    <row r="235" s="5" customFormat="1" spans="1:9">
      <c r="A235" s="6">
        <v>999226032170235</v>
      </c>
      <c r="B235" s="7">
        <v>45152</v>
      </c>
      <c r="C235" s="7">
        <v>45153</v>
      </c>
      <c r="D235" s="5">
        <v>970.91</v>
      </c>
      <c r="E235" s="5" t="str">
        <f>VLOOKUP(A235,HOP!A:L,12,0)</f>
        <v>970.91</v>
      </c>
      <c r="F235" s="5" t="str">
        <f>VLOOKUP(A235,HOP!A:C,3,0)</f>
        <v>3778418</v>
      </c>
      <c r="G235" s="5">
        <f t="shared" si="6"/>
        <v>0</v>
      </c>
      <c r="H235" s="5" t="str">
        <f t="shared" si="7"/>
        <v>,3778418</v>
      </c>
      <c r="I235" s="5" t="str">
        <f>VLOOKUP(A235,HOP!A:U,21,0)</f>
        <v>直连</v>
      </c>
    </row>
    <row r="236" s="5" customFormat="1" spans="1:9">
      <c r="A236" s="6">
        <v>999226033176187</v>
      </c>
      <c r="B236" s="7">
        <v>45152</v>
      </c>
      <c r="C236" s="7">
        <v>45153</v>
      </c>
      <c r="D236" s="5">
        <v>1159.18</v>
      </c>
      <c r="E236" s="5" t="str">
        <f>VLOOKUP(A236,HOP!A:L,12,0)</f>
        <v>1159.18</v>
      </c>
      <c r="F236" s="5" t="str">
        <f>VLOOKUP(A236,HOP!A:C,3,0)</f>
        <v>3778638</v>
      </c>
      <c r="G236" s="5">
        <f t="shared" si="6"/>
        <v>0</v>
      </c>
      <c r="H236" s="5" t="str">
        <f t="shared" si="7"/>
        <v>,3778638</v>
      </c>
      <c r="I236" s="5" t="str">
        <f>VLOOKUP(A236,HOP!A:U,21,0)</f>
        <v>直连</v>
      </c>
    </row>
    <row r="238" spans="4:4">
      <c r="D238" s="5">
        <f>SUM(D2:D237)</f>
        <v>382847.33</v>
      </c>
    </row>
    <row r="239" spans="4:4">
      <c r="D239" s="5" t="s">
        <v>1273</v>
      </c>
    </row>
    <row r="242" spans="1:3">
      <c r="A242" s="5" t="s">
        <v>1274</v>
      </c>
      <c r="C242" s="5">
        <v>36994.52</v>
      </c>
    </row>
    <row r="243" spans="1:3">
      <c r="A243" s="5" t="s">
        <v>1275</v>
      </c>
      <c r="C243" s="5">
        <v>345852.81</v>
      </c>
    </row>
    <row r="244" spans="1:3">
      <c r="A244" s="5" t="s">
        <v>1276</v>
      </c>
      <c r="C244" s="5">
        <f>SUBTOTAL(9,C242:C243)</f>
        <v>382847.33</v>
      </c>
    </row>
  </sheetData>
  <autoFilter ref="A1:W236">
    <filterColumn colId="3">
      <filters>
        <filter val="1533.02"/>
        <filter val="3537.02"/>
        <filter val="1482.04"/>
        <filter val="2085.05"/>
        <filter val="3129.05"/>
        <filter val="1731.07"/>
        <filter val="1117.08"/>
        <filter val="3867.08"/>
        <filter val="744.1"/>
        <filter val="773.2"/>
        <filter val="958.2"/>
        <filter val="1866.2"/>
        <filter val="2230.2"/>
        <filter val="353.3"/>
        <filter val="530.3"/>
        <filter val="2223.3"/>
        <filter val="4077.3"/>
        <filter val="212.4"/>
        <filter val="6076.4"/>
        <filter val="2617.5"/>
        <filter val="3523.5"/>
        <filter val="457.6"/>
        <filter val="459.6"/>
        <filter val="899.6"/>
        <filter val="1045.6"/>
        <filter val="2530.6"/>
        <filter val="601.7"/>
        <filter val="1050.7"/>
        <filter val="906.8"/>
        <filter val="2232.8"/>
        <filter val="824.9"/>
        <filter val="2918.9"/>
        <filter val="800"/>
        <filter val="740.02"/>
        <filter val="805.02"/>
        <filter val="998.02"/>
        <filter val="524.04"/>
        <filter val="695.04"/>
        <filter val="962.06"/>
        <filter val="929.07"/>
        <filter val="448.08"/>
        <filter val="893.08"/>
        <filter val="624.11"/>
        <filter val="373.12"/>
        <filter val="589.13"/>
        <filter val="926.14"/>
        <filter val="2365.44"/>
        <filter val="6622.44"/>
        <filter val="1146.45"/>
        <filter val="3247.45"/>
        <filter val="260.16"/>
        <filter val="415.16"/>
        <filter val="3995.46"/>
        <filter val="794.18"/>
        <filter val="1932.48"/>
        <filter val="7234.48"/>
        <filter val="1784.49"/>
        <filter val="302.21"/>
        <filter val="701.21"/>
        <filter val="1153.32"/>
        <filter val="1799.32"/>
        <filter val="1172.33"/>
        <filter val="1293.33"/>
        <filter val="490.25"/>
        <filter val="1579.35"/>
        <filter val="1722.35"/>
        <filter val="3022.35"/>
        <filter val="3316.35"/>
        <filter val="1230.36"/>
        <filter val="270.27"/>
        <filter val="1020.37"/>
        <filter val="302.28"/>
        <filter val="2516.38"/>
        <filter val="1050.39"/>
        <filter val="1746.39"/>
        <filter val="992.32"/>
        <filter val="1068.22"/>
        <filter val="2633.22"/>
        <filter val="3311.22"/>
        <filter val="681.33"/>
        <filter val="2093.23"/>
        <filter val="1405.24"/>
        <filter val="3110.25"/>
        <filter val="5234.25"/>
        <filter val="458.36"/>
        <filter val="1198.26"/>
        <filter val="1143.12"/>
        <filter val="1779.12"/>
        <filter val="2892.12"/>
        <filter val="3273.12"/>
        <filter val="4471.12"/>
        <filter val="2852.13"/>
        <filter val="3049.13"/>
        <filter val="344"/>
        <filter val="511.44"/>
        <filter val="261.45"/>
        <filter val="484.45"/>
        <filter val="11285.05"/>
        <filter val="1770.15"/>
        <filter val="2056.15"/>
        <filter val="1830.16"/>
        <filter val="5499.16"/>
        <filter val="382.47"/>
        <filter val="462.48"/>
        <filter val="1159.18"/>
        <filter val="1173.18"/>
        <filter val="1626.18"/>
        <filter val="1712.18"/>
        <filter val="2310.18"/>
        <filter val="2413.18"/>
        <filter val="322.49"/>
        <filter val="58.51"/>
        <filter val="2080.81"/>
        <filter val="3598.81"/>
        <filter val="848.52"/>
        <filter val="1110.82"/>
        <filter val="2246.82"/>
        <filter val="434.53"/>
        <filter val="733.53"/>
        <filter val="167.55"/>
        <filter val="1316.85"/>
        <filter val="1678.86"/>
        <filter val="510.57"/>
        <filter val="342.58"/>
        <filter val="3484.88"/>
        <filter val="5102.88"/>
        <filter val="8272.88"/>
        <filter val="331.59"/>
        <filter val="5524.71"/>
        <filter val="847.62"/>
        <filter val="1409.72"/>
        <filter val="1827.72"/>
        <filter val="2017.72"/>
        <filter val="2407.72"/>
        <filter val="3771.72"/>
        <filter val="1444.73"/>
        <filter val="609.64"/>
        <filter val="961.64"/>
        <filter val="2478.74"/>
        <filter val="2539.74"/>
        <filter val="270.65"/>
        <filter val="2133.76"/>
        <filter val="510.67"/>
        <filter val="281.68"/>
        <filter val="404.68"/>
        <filter val="514.68"/>
        <filter val="630.68"/>
        <filter val="1739.78"/>
        <filter val="885.69"/>
        <filter val="1172.79"/>
        <filter val="1221.79"/>
        <filter val="1258.61"/>
        <filter val="2933.61"/>
        <filter val="427.72"/>
        <filter val="490.72"/>
        <filter val="674.72"/>
        <filter val="1678.62"/>
        <filter val="3204.62"/>
        <filter val="3829.62"/>
        <filter val="198.73"/>
        <filter val="368.73"/>
        <filter val="659.73"/>
        <filter val="1241.63"/>
        <filter val="2896.64"/>
        <filter val="5037.64"/>
        <filter val="4351.65"/>
        <filter val="780.76"/>
        <filter val="481.77"/>
        <filter val="283.78"/>
        <filter val="732.78"/>
        <filter val="855.78"/>
        <filter val="479.79"/>
        <filter val="1026.52"/>
        <filter val="571.83"/>
        <filter val="711.83"/>
        <filter val="254.84"/>
        <filter val="545.84"/>
        <filter val="2556.54"/>
        <filter val="420.86"/>
        <filter val="1425.56"/>
        <filter val="1481.56"/>
        <filter val="272.87"/>
        <filter val="316.87"/>
        <filter val="369.87"/>
        <filter val="680.87"/>
        <filter val="761.87"/>
        <filter val="762.87"/>
        <filter val="7986.57"/>
        <filter val="1013.58"/>
        <filter val="1614.59"/>
        <filter val="353.91"/>
        <filter val="478.91"/>
        <filter val="970.91"/>
        <filter val="270.94"/>
        <filter val="782.94"/>
        <filter val="169.99"/>
        <filter val="1600.92"/>
        <filter val="1834.92"/>
        <filter val="3647.94"/>
        <filter val="1230.95"/>
        <filter val="1915.96"/>
        <filter val="2503.96"/>
        <filter val="5931.96"/>
        <filter val="6413.97"/>
        <filter val="1113.98"/>
        <filter val="2794.98"/>
        <filter val="6447.98"/>
        <filter val="1207.99"/>
      </filters>
    </filterColumn>
    <filterColumn colId="8">
      <filters>
        <filter val="直连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17"/>
  <sheetViews>
    <sheetView workbookViewId="0">
      <selection activeCell="D1" sqref="D$1:D$1048576"/>
    </sheetView>
  </sheetViews>
  <sheetFormatPr defaultColWidth="8.88888888888889" defaultRowHeight="13.2"/>
  <cols>
    <col min="1" max="1" width="24" style="1"/>
    <col min="2" max="16383" width="8.88888888888889" style="1"/>
  </cols>
  <sheetData>
    <row r="1" s="1" customFormat="1" spans="1:22">
      <c r="A1" s="2" t="s">
        <v>1277</v>
      </c>
      <c r="B1" s="2" t="s">
        <v>1278</v>
      </c>
      <c r="C1" s="2" t="s">
        <v>1279</v>
      </c>
      <c r="D1" s="2" t="s">
        <v>1280</v>
      </c>
      <c r="E1" s="2" t="s">
        <v>13</v>
      </c>
      <c r="F1" s="2" t="s">
        <v>5</v>
      </c>
      <c r="G1" s="2" t="s">
        <v>6</v>
      </c>
      <c r="H1" s="2" t="s">
        <v>1281</v>
      </c>
      <c r="I1" s="2" t="s">
        <v>1282</v>
      </c>
      <c r="J1" s="2" t="s">
        <v>1283</v>
      </c>
      <c r="K1" s="2" t="s">
        <v>1284</v>
      </c>
      <c r="L1" s="2" t="s">
        <v>1285</v>
      </c>
      <c r="M1" s="2" t="s">
        <v>1286</v>
      </c>
      <c r="N1" s="2" t="s">
        <v>1287</v>
      </c>
      <c r="O1" s="2" t="s">
        <v>1288</v>
      </c>
      <c r="P1" s="2" t="s">
        <v>1289</v>
      </c>
      <c r="Q1" s="2" t="s">
        <v>1290</v>
      </c>
      <c r="R1" s="2" t="s">
        <v>1291</v>
      </c>
      <c r="S1" s="2" t="s">
        <v>1292</v>
      </c>
      <c r="T1" s="2" t="s">
        <v>1293</v>
      </c>
      <c r="U1" s="2" t="s">
        <v>1294</v>
      </c>
      <c r="V1" s="2" t="s">
        <v>1295</v>
      </c>
    </row>
    <row r="2" s="1" customFormat="1" spans="1:22">
      <c r="A2" s="3">
        <v>999226032170235</v>
      </c>
      <c r="B2" s="1" t="s">
        <v>1296</v>
      </c>
      <c r="C2" s="1" t="s">
        <v>1297</v>
      </c>
      <c r="D2" s="1" t="s">
        <v>1298</v>
      </c>
      <c r="E2" s="1" t="s">
        <v>1299</v>
      </c>
      <c r="F2" s="1" t="s">
        <v>1296</v>
      </c>
      <c r="G2" s="1" t="s">
        <v>1300</v>
      </c>
      <c r="H2" s="1" t="s">
        <v>1301</v>
      </c>
      <c r="I2" s="1" t="s">
        <v>1302</v>
      </c>
      <c r="J2" s="1" t="s">
        <v>30</v>
      </c>
      <c r="K2" s="1" t="s">
        <v>1303</v>
      </c>
      <c r="L2" s="1" t="s">
        <v>1303</v>
      </c>
      <c r="M2" s="1" t="s">
        <v>1304</v>
      </c>
      <c r="N2" s="1" t="s">
        <v>1304</v>
      </c>
      <c r="O2" s="1" t="s">
        <v>1305</v>
      </c>
      <c r="P2" s="1" t="s">
        <v>1306</v>
      </c>
      <c r="Q2" s="1" t="s">
        <v>1307</v>
      </c>
      <c r="R2" s="1" t="s">
        <v>1308</v>
      </c>
      <c r="S2" s="1" t="s">
        <v>1309</v>
      </c>
      <c r="T2" s="1" t="s">
        <v>1310</v>
      </c>
      <c r="U2" s="1" t="s">
        <v>1311</v>
      </c>
      <c r="V2" s="1" t="s">
        <v>1312</v>
      </c>
    </row>
    <row r="3" s="1" customFormat="1" spans="1:22">
      <c r="A3" s="3">
        <v>999226032077015</v>
      </c>
      <c r="B3" s="1" t="s">
        <v>1296</v>
      </c>
      <c r="C3" s="1" t="s">
        <v>1313</v>
      </c>
      <c r="D3" s="1" t="s">
        <v>1314</v>
      </c>
      <c r="E3" s="1" t="s">
        <v>1315</v>
      </c>
      <c r="F3" s="1" t="s">
        <v>1296</v>
      </c>
      <c r="G3" s="1" t="s">
        <v>1300</v>
      </c>
      <c r="H3" s="1" t="s">
        <v>1301</v>
      </c>
      <c r="I3" s="1" t="s">
        <v>1316</v>
      </c>
      <c r="J3" s="1" t="s">
        <v>30</v>
      </c>
      <c r="K3" s="1" t="s">
        <v>1317</v>
      </c>
      <c r="L3" s="1" t="s">
        <v>1317</v>
      </c>
      <c r="M3" s="1" t="s">
        <v>1304</v>
      </c>
      <c r="N3" s="1" t="s">
        <v>1304</v>
      </c>
      <c r="O3" s="1" t="s">
        <v>1305</v>
      </c>
      <c r="P3" s="1" t="s">
        <v>1306</v>
      </c>
      <c r="Q3" s="1" t="s">
        <v>1307</v>
      </c>
      <c r="R3" s="1" t="s">
        <v>1318</v>
      </c>
      <c r="S3" s="1" t="s">
        <v>1309</v>
      </c>
      <c r="T3" s="1" t="s">
        <v>1310</v>
      </c>
      <c r="U3" s="1" t="s">
        <v>1311</v>
      </c>
      <c r="V3" s="1" t="s">
        <v>1319</v>
      </c>
    </row>
    <row r="4" s="1" customFormat="1" spans="1:22">
      <c r="A4" s="3">
        <v>999226032089923</v>
      </c>
      <c r="B4" s="1" t="s">
        <v>1296</v>
      </c>
      <c r="C4" s="1" t="s">
        <v>1320</v>
      </c>
      <c r="D4" s="1" t="s">
        <v>1321</v>
      </c>
      <c r="E4" s="1" t="s">
        <v>1322</v>
      </c>
      <c r="F4" s="1" t="s">
        <v>1296</v>
      </c>
      <c r="G4" s="1" t="s">
        <v>1300</v>
      </c>
      <c r="H4" s="1" t="s">
        <v>1301</v>
      </c>
      <c r="I4" s="1" t="s">
        <v>1323</v>
      </c>
      <c r="J4" s="1" t="s">
        <v>30</v>
      </c>
      <c r="K4" s="1" t="s">
        <v>1324</v>
      </c>
      <c r="L4" s="1" t="s">
        <v>1324</v>
      </c>
      <c r="M4" s="1" t="s">
        <v>1304</v>
      </c>
      <c r="N4" s="1" t="s">
        <v>1304</v>
      </c>
      <c r="O4" s="1" t="s">
        <v>1305</v>
      </c>
      <c r="P4" s="1" t="s">
        <v>1306</v>
      </c>
      <c r="Q4" s="1" t="s">
        <v>1307</v>
      </c>
      <c r="R4" s="1" t="s">
        <v>1325</v>
      </c>
      <c r="S4" s="1" t="s">
        <v>1309</v>
      </c>
      <c r="T4" s="1" t="s">
        <v>1310</v>
      </c>
      <c r="U4" s="1" t="s">
        <v>1311</v>
      </c>
      <c r="V4" s="1" t="s">
        <v>1326</v>
      </c>
    </row>
    <row r="5" s="1" customFormat="1" spans="1:22">
      <c r="A5" s="3">
        <v>999226032112623</v>
      </c>
      <c r="B5" s="1" t="s">
        <v>1296</v>
      </c>
      <c r="C5" s="1" t="s">
        <v>1327</v>
      </c>
      <c r="D5" s="1" t="s">
        <v>1328</v>
      </c>
      <c r="E5" s="1" t="s">
        <v>1329</v>
      </c>
      <c r="F5" s="1" t="s">
        <v>1296</v>
      </c>
      <c r="G5" s="1" t="s">
        <v>1300</v>
      </c>
      <c r="H5" s="1" t="s">
        <v>1301</v>
      </c>
      <c r="I5" s="1" t="s">
        <v>1330</v>
      </c>
      <c r="J5" s="1" t="s">
        <v>30</v>
      </c>
      <c r="K5" s="1" t="s">
        <v>1331</v>
      </c>
      <c r="L5" s="1" t="s">
        <v>1331</v>
      </c>
      <c r="M5" s="1" t="s">
        <v>1304</v>
      </c>
      <c r="N5" s="1" t="s">
        <v>1304</v>
      </c>
      <c r="O5" s="1" t="s">
        <v>1305</v>
      </c>
      <c r="P5" s="1" t="s">
        <v>1306</v>
      </c>
      <c r="Q5" s="1" t="s">
        <v>1307</v>
      </c>
      <c r="R5" s="1" t="s">
        <v>1332</v>
      </c>
      <c r="S5" s="1" t="s">
        <v>1309</v>
      </c>
      <c r="T5" s="1" t="s">
        <v>1310</v>
      </c>
      <c r="U5" s="1" t="s">
        <v>1311</v>
      </c>
      <c r="V5" s="1" t="s">
        <v>1333</v>
      </c>
    </row>
    <row r="6" s="1" customFormat="1" spans="1:22">
      <c r="A6" s="3">
        <v>999226033176187</v>
      </c>
      <c r="B6" s="1" t="s">
        <v>1296</v>
      </c>
      <c r="C6" s="1" t="s">
        <v>1334</v>
      </c>
      <c r="D6" s="1" t="s">
        <v>1335</v>
      </c>
      <c r="E6" s="1" t="s">
        <v>1336</v>
      </c>
      <c r="F6" s="1" t="s">
        <v>1296</v>
      </c>
      <c r="G6" s="1" t="s">
        <v>1300</v>
      </c>
      <c r="H6" s="1" t="s">
        <v>1301</v>
      </c>
      <c r="I6" s="1" t="s">
        <v>1337</v>
      </c>
      <c r="J6" s="1" t="s">
        <v>30</v>
      </c>
      <c r="K6" s="1" t="s">
        <v>1338</v>
      </c>
      <c r="L6" s="1" t="s">
        <v>1338</v>
      </c>
      <c r="M6" s="1" t="s">
        <v>1304</v>
      </c>
      <c r="N6" s="1" t="s">
        <v>1304</v>
      </c>
      <c r="O6" s="1" t="s">
        <v>1305</v>
      </c>
      <c r="P6" s="1" t="s">
        <v>1306</v>
      </c>
      <c r="Q6" s="1" t="s">
        <v>1307</v>
      </c>
      <c r="R6" s="1" t="s">
        <v>1339</v>
      </c>
      <c r="S6" s="1" t="s">
        <v>1309</v>
      </c>
      <c r="T6" s="1" t="s">
        <v>1310</v>
      </c>
      <c r="U6" s="1" t="s">
        <v>1311</v>
      </c>
      <c r="V6" s="1" t="s">
        <v>1312</v>
      </c>
    </row>
    <row r="7" s="1" customFormat="1" spans="1:22">
      <c r="A7" s="3">
        <v>999226031905683</v>
      </c>
      <c r="B7" s="1" t="s">
        <v>1296</v>
      </c>
      <c r="C7" s="1" t="s">
        <v>1340</v>
      </c>
      <c r="D7" s="1" t="s">
        <v>1341</v>
      </c>
      <c r="E7" s="1" t="s">
        <v>1342</v>
      </c>
      <c r="F7" s="1" t="s">
        <v>1296</v>
      </c>
      <c r="G7" s="1" t="s">
        <v>1300</v>
      </c>
      <c r="H7" s="1" t="s">
        <v>1301</v>
      </c>
      <c r="I7" s="1" t="s">
        <v>1343</v>
      </c>
      <c r="J7" s="1" t="s">
        <v>30</v>
      </c>
      <c r="K7" s="1" t="s">
        <v>1344</v>
      </c>
      <c r="L7" s="1" t="s">
        <v>1344</v>
      </c>
      <c r="M7" s="1" t="s">
        <v>1304</v>
      </c>
      <c r="N7" s="1" t="s">
        <v>1304</v>
      </c>
      <c r="O7" s="1" t="s">
        <v>1305</v>
      </c>
      <c r="P7" s="1" t="s">
        <v>1306</v>
      </c>
      <c r="Q7" s="1" t="s">
        <v>1307</v>
      </c>
      <c r="R7" s="1" t="s">
        <v>1345</v>
      </c>
      <c r="S7" s="1" t="s">
        <v>1309</v>
      </c>
      <c r="T7" s="1" t="s">
        <v>1310</v>
      </c>
      <c r="U7" s="1" t="s">
        <v>1311</v>
      </c>
      <c r="V7" s="1" t="s">
        <v>1346</v>
      </c>
    </row>
    <row r="8" s="1" customFormat="1" spans="1:22">
      <c r="A8" s="3">
        <v>999226032031998</v>
      </c>
      <c r="B8" s="1" t="s">
        <v>1296</v>
      </c>
      <c r="C8" s="1" t="s">
        <v>1347</v>
      </c>
      <c r="D8" s="1" t="s">
        <v>1348</v>
      </c>
      <c r="E8" s="1" t="s">
        <v>1349</v>
      </c>
      <c r="F8" s="1" t="s">
        <v>1296</v>
      </c>
      <c r="G8" s="1" t="s">
        <v>1300</v>
      </c>
      <c r="H8" s="1" t="s">
        <v>1301</v>
      </c>
      <c r="I8" s="1" t="s">
        <v>1350</v>
      </c>
      <c r="J8" s="1" t="s">
        <v>30</v>
      </c>
      <c r="K8" s="1" t="s">
        <v>1351</v>
      </c>
      <c r="L8" s="1" t="s">
        <v>1351</v>
      </c>
      <c r="M8" s="1" t="s">
        <v>1304</v>
      </c>
      <c r="N8" s="1" t="s">
        <v>1304</v>
      </c>
      <c r="O8" s="1" t="s">
        <v>1305</v>
      </c>
      <c r="P8" s="1" t="s">
        <v>1306</v>
      </c>
      <c r="Q8" s="1" t="s">
        <v>1307</v>
      </c>
      <c r="R8" s="1" t="s">
        <v>1352</v>
      </c>
      <c r="S8" s="1" t="s">
        <v>1309</v>
      </c>
      <c r="T8" s="1" t="s">
        <v>1310</v>
      </c>
      <c r="U8" s="1" t="s">
        <v>1311</v>
      </c>
      <c r="V8" s="1" t="s">
        <v>1326</v>
      </c>
    </row>
    <row r="9" s="1" customFormat="1" spans="1:22">
      <c r="A9" s="3">
        <v>999226032013508</v>
      </c>
      <c r="B9" s="1" t="s">
        <v>1296</v>
      </c>
      <c r="C9" s="1" t="s">
        <v>1353</v>
      </c>
      <c r="D9" s="1" t="s">
        <v>1354</v>
      </c>
      <c r="E9" s="1" t="s">
        <v>1355</v>
      </c>
      <c r="F9" s="1" t="s">
        <v>1296</v>
      </c>
      <c r="G9" s="1" t="s">
        <v>1300</v>
      </c>
      <c r="H9" s="1" t="s">
        <v>1301</v>
      </c>
      <c r="I9" s="1" t="s">
        <v>1356</v>
      </c>
      <c r="J9" s="1" t="s">
        <v>30</v>
      </c>
      <c r="K9" s="1" t="s">
        <v>1357</v>
      </c>
      <c r="L9" s="1" t="s">
        <v>1357</v>
      </c>
      <c r="M9" s="1" t="s">
        <v>1304</v>
      </c>
      <c r="N9" s="1" t="s">
        <v>1304</v>
      </c>
      <c r="O9" s="1" t="s">
        <v>1305</v>
      </c>
      <c r="P9" s="1" t="s">
        <v>1306</v>
      </c>
      <c r="Q9" s="1" t="s">
        <v>1307</v>
      </c>
      <c r="R9" s="1" t="s">
        <v>1358</v>
      </c>
      <c r="S9" s="1" t="s">
        <v>1309</v>
      </c>
      <c r="T9" s="1" t="s">
        <v>1310</v>
      </c>
      <c r="U9" s="1" t="s">
        <v>1311</v>
      </c>
      <c r="V9" s="1" t="s">
        <v>1326</v>
      </c>
    </row>
    <row r="10" s="1" customFormat="1" spans="1:22">
      <c r="A10" s="3">
        <v>999226031332519</v>
      </c>
      <c r="B10" s="1" t="s">
        <v>1296</v>
      </c>
      <c r="C10" s="1" t="s">
        <v>1359</v>
      </c>
      <c r="D10" s="1" t="s">
        <v>1360</v>
      </c>
      <c r="E10" s="1" t="s">
        <v>1361</v>
      </c>
      <c r="F10" s="1" t="s">
        <v>1296</v>
      </c>
      <c r="G10" s="1" t="s">
        <v>1300</v>
      </c>
      <c r="H10" s="1" t="s">
        <v>1301</v>
      </c>
      <c r="I10" s="1" t="s">
        <v>1362</v>
      </c>
      <c r="J10" s="1" t="s">
        <v>30</v>
      </c>
      <c r="K10" s="1" t="s">
        <v>1363</v>
      </c>
      <c r="L10" s="1" t="s">
        <v>1363</v>
      </c>
      <c r="M10" s="1" t="s">
        <v>1304</v>
      </c>
      <c r="N10" s="1" t="s">
        <v>1304</v>
      </c>
      <c r="O10" s="1" t="s">
        <v>1305</v>
      </c>
      <c r="P10" s="1" t="s">
        <v>1306</v>
      </c>
      <c r="Q10" s="1" t="s">
        <v>1307</v>
      </c>
      <c r="R10" s="1" t="s">
        <v>1364</v>
      </c>
      <c r="S10" s="1" t="s">
        <v>1309</v>
      </c>
      <c r="T10" s="1" t="s">
        <v>1310</v>
      </c>
      <c r="U10" s="1" t="s">
        <v>1311</v>
      </c>
      <c r="V10" s="1" t="s">
        <v>1319</v>
      </c>
    </row>
    <row r="11" s="1" customFormat="1" spans="1:22">
      <c r="A11" s="3">
        <v>999226031993807</v>
      </c>
      <c r="B11" s="1" t="s">
        <v>1296</v>
      </c>
      <c r="C11" s="1" t="s">
        <v>1365</v>
      </c>
      <c r="D11" s="1" t="s">
        <v>1366</v>
      </c>
      <c r="E11" s="1" t="s">
        <v>1367</v>
      </c>
      <c r="F11" s="1" t="s">
        <v>1296</v>
      </c>
      <c r="G11" s="1" t="s">
        <v>1300</v>
      </c>
      <c r="H11" s="1" t="s">
        <v>1301</v>
      </c>
      <c r="I11" s="1" t="s">
        <v>1368</v>
      </c>
      <c r="J11" s="1" t="s">
        <v>30</v>
      </c>
      <c r="K11" s="1" t="s">
        <v>1369</v>
      </c>
      <c r="L11" s="1" t="s">
        <v>1369</v>
      </c>
      <c r="M11" s="1" t="s">
        <v>1304</v>
      </c>
      <c r="N11" s="1" t="s">
        <v>1304</v>
      </c>
      <c r="O11" s="1" t="s">
        <v>1305</v>
      </c>
      <c r="P11" s="1" t="s">
        <v>1306</v>
      </c>
      <c r="Q11" s="1" t="s">
        <v>1307</v>
      </c>
      <c r="R11" s="1" t="s">
        <v>1370</v>
      </c>
      <c r="S11" s="1" t="s">
        <v>1309</v>
      </c>
      <c r="T11" s="1" t="s">
        <v>1310</v>
      </c>
      <c r="U11" s="1" t="s">
        <v>1311</v>
      </c>
      <c r="V11" s="1" t="s">
        <v>1371</v>
      </c>
    </row>
    <row r="12" s="1" customFormat="1" spans="1:22">
      <c r="A12" s="3">
        <v>999226031767066</v>
      </c>
      <c r="B12" s="1" t="s">
        <v>1296</v>
      </c>
      <c r="C12" s="1" t="s">
        <v>1372</v>
      </c>
      <c r="D12" s="1" t="s">
        <v>1373</v>
      </c>
      <c r="E12" s="1" t="s">
        <v>1374</v>
      </c>
      <c r="F12" s="1" t="s">
        <v>1296</v>
      </c>
      <c r="G12" s="1" t="s">
        <v>1300</v>
      </c>
      <c r="H12" s="1" t="s">
        <v>1301</v>
      </c>
      <c r="I12" s="1" t="s">
        <v>1375</v>
      </c>
      <c r="J12" s="1" t="s">
        <v>30</v>
      </c>
      <c r="K12" s="1" t="s">
        <v>1376</v>
      </c>
      <c r="L12" s="1" t="s">
        <v>1376</v>
      </c>
      <c r="M12" s="1" t="s">
        <v>1304</v>
      </c>
      <c r="N12" s="1" t="s">
        <v>1304</v>
      </c>
      <c r="O12" s="1" t="s">
        <v>1305</v>
      </c>
      <c r="P12" s="1" t="s">
        <v>1306</v>
      </c>
      <c r="Q12" s="1" t="s">
        <v>1307</v>
      </c>
      <c r="R12" s="1" t="s">
        <v>1377</v>
      </c>
      <c r="S12" s="1" t="s">
        <v>1309</v>
      </c>
      <c r="T12" s="1" t="s">
        <v>1310</v>
      </c>
      <c r="U12" s="1" t="s">
        <v>1311</v>
      </c>
      <c r="V12" s="1" t="s">
        <v>1319</v>
      </c>
    </row>
    <row r="13" s="1" customFormat="1" spans="1:22">
      <c r="A13" s="3">
        <v>999226031685102</v>
      </c>
      <c r="B13" s="1" t="s">
        <v>1296</v>
      </c>
      <c r="C13" s="1" t="s">
        <v>1378</v>
      </c>
      <c r="D13" s="1" t="s">
        <v>1379</v>
      </c>
      <c r="E13" s="1" t="s">
        <v>1380</v>
      </c>
      <c r="F13" s="1" t="s">
        <v>1296</v>
      </c>
      <c r="G13" s="1" t="s">
        <v>1300</v>
      </c>
      <c r="H13" s="1" t="s">
        <v>1301</v>
      </c>
      <c r="I13" s="1" t="s">
        <v>1381</v>
      </c>
      <c r="J13" s="1" t="s">
        <v>30</v>
      </c>
      <c r="K13" s="1" t="s">
        <v>1382</v>
      </c>
      <c r="L13" s="1" t="s">
        <v>1382</v>
      </c>
      <c r="M13" s="1" t="s">
        <v>1304</v>
      </c>
      <c r="N13" s="1" t="s">
        <v>1304</v>
      </c>
      <c r="O13" s="1" t="s">
        <v>1305</v>
      </c>
      <c r="P13" s="1" t="s">
        <v>1306</v>
      </c>
      <c r="Q13" s="1" t="s">
        <v>1307</v>
      </c>
      <c r="R13" s="1" t="s">
        <v>1383</v>
      </c>
      <c r="S13" s="1" t="s">
        <v>1309</v>
      </c>
      <c r="T13" s="1" t="s">
        <v>1310</v>
      </c>
      <c r="U13" s="1" t="s">
        <v>1311</v>
      </c>
      <c r="V13" s="1" t="s">
        <v>1384</v>
      </c>
    </row>
    <row r="14" s="1" customFormat="1" spans="1:22">
      <c r="A14" s="3">
        <v>999226031270286</v>
      </c>
      <c r="B14" s="1" t="s">
        <v>1296</v>
      </c>
      <c r="C14" s="1" t="s">
        <v>1385</v>
      </c>
      <c r="D14" s="1" t="s">
        <v>1386</v>
      </c>
      <c r="E14" s="1" t="s">
        <v>1387</v>
      </c>
      <c r="F14" s="1" t="s">
        <v>1296</v>
      </c>
      <c r="G14" s="1" t="s">
        <v>1300</v>
      </c>
      <c r="H14" s="1" t="s">
        <v>1301</v>
      </c>
      <c r="I14" s="1" t="s">
        <v>1388</v>
      </c>
      <c r="J14" s="1" t="s">
        <v>30</v>
      </c>
      <c r="K14" s="1" t="s">
        <v>1389</v>
      </c>
      <c r="L14" s="1" t="s">
        <v>1389</v>
      </c>
      <c r="M14" s="1" t="s">
        <v>1304</v>
      </c>
      <c r="N14" s="1" t="s">
        <v>1304</v>
      </c>
      <c r="O14" s="1" t="s">
        <v>1305</v>
      </c>
      <c r="P14" s="1" t="s">
        <v>1306</v>
      </c>
      <c r="Q14" s="1" t="s">
        <v>1307</v>
      </c>
      <c r="R14" s="1" t="s">
        <v>1390</v>
      </c>
      <c r="S14" s="1" t="s">
        <v>1309</v>
      </c>
      <c r="T14" s="1" t="s">
        <v>1310</v>
      </c>
      <c r="U14" s="1" t="s">
        <v>1311</v>
      </c>
      <c r="V14" s="1" t="s">
        <v>1391</v>
      </c>
    </row>
    <row r="15" s="1" customFormat="1" spans="1:22">
      <c r="A15" s="3">
        <v>999226030387018</v>
      </c>
      <c r="B15" s="1" t="s">
        <v>1392</v>
      </c>
      <c r="C15" s="1" t="s">
        <v>1393</v>
      </c>
      <c r="D15" s="1" t="s">
        <v>1394</v>
      </c>
      <c r="E15" s="1" t="s">
        <v>1395</v>
      </c>
      <c r="F15" s="1" t="s">
        <v>1296</v>
      </c>
      <c r="G15" s="1" t="s">
        <v>1300</v>
      </c>
      <c r="H15" s="1" t="s">
        <v>1301</v>
      </c>
      <c r="I15" s="1" t="s">
        <v>1396</v>
      </c>
      <c r="J15" s="1" t="s">
        <v>30</v>
      </c>
      <c r="K15" s="1" t="s">
        <v>1397</v>
      </c>
      <c r="L15" s="1" t="s">
        <v>1397</v>
      </c>
      <c r="M15" s="1" t="s">
        <v>1304</v>
      </c>
      <c r="N15" s="1" t="s">
        <v>1304</v>
      </c>
      <c r="O15" s="1" t="s">
        <v>1305</v>
      </c>
      <c r="P15" s="1" t="s">
        <v>1306</v>
      </c>
      <c r="Q15" s="1" t="s">
        <v>1307</v>
      </c>
      <c r="R15" s="1" t="s">
        <v>1398</v>
      </c>
      <c r="S15" s="1" t="s">
        <v>1309</v>
      </c>
      <c r="T15" s="1" t="s">
        <v>1310</v>
      </c>
      <c r="U15" s="1" t="s">
        <v>1311</v>
      </c>
      <c r="V15" s="1" t="s">
        <v>1399</v>
      </c>
    </row>
    <row r="16" s="1" customFormat="1" spans="1:22">
      <c r="A16" s="3">
        <v>999226030173210</v>
      </c>
      <c r="B16" s="1" t="s">
        <v>1392</v>
      </c>
      <c r="C16" s="1" t="s">
        <v>1400</v>
      </c>
      <c r="D16" s="1" t="s">
        <v>1401</v>
      </c>
      <c r="E16" s="1" t="s">
        <v>1402</v>
      </c>
      <c r="F16" s="1" t="s">
        <v>1296</v>
      </c>
      <c r="G16" s="1" t="s">
        <v>1300</v>
      </c>
      <c r="H16" s="1" t="s">
        <v>1301</v>
      </c>
      <c r="I16" s="1" t="s">
        <v>1403</v>
      </c>
      <c r="J16" s="1" t="s">
        <v>30</v>
      </c>
      <c r="K16" s="1" t="s">
        <v>1404</v>
      </c>
      <c r="L16" s="1" t="s">
        <v>1404</v>
      </c>
      <c r="M16" s="1" t="s">
        <v>1304</v>
      </c>
      <c r="N16" s="1" t="s">
        <v>1304</v>
      </c>
      <c r="O16" s="1" t="s">
        <v>1305</v>
      </c>
      <c r="P16" s="1" t="s">
        <v>1306</v>
      </c>
      <c r="Q16" s="1" t="s">
        <v>1307</v>
      </c>
      <c r="R16" s="1" t="s">
        <v>1405</v>
      </c>
      <c r="S16" s="1" t="s">
        <v>1309</v>
      </c>
      <c r="T16" s="1" t="s">
        <v>1310</v>
      </c>
      <c r="U16" s="1" t="s">
        <v>1311</v>
      </c>
      <c r="V16" s="1" t="s">
        <v>1399</v>
      </c>
    </row>
    <row r="17" s="1" customFormat="1" spans="1:22">
      <c r="A17" s="3">
        <v>999226029282621</v>
      </c>
      <c r="B17" s="1" t="s">
        <v>1392</v>
      </c>
      <c r="C17" s="1" t="s">
        <v>1406</v>
      </c>
      <c r="D17" s="1" t="s">
        <v>1407</v>
      </c>
      <c r="E17" s="1" t="s">
        <v>1408</v>
      </c>
      <c r="F17" s="1" t="s">
        <v>1296</v>
      </c>
      <c r="G17" s="1" t="s">
        <v>1300</v>
      </c>
      <c r="H17" s="1" t="s">
        <v>1301</v>
      </c>
      <c r="I17" s="1" t="s">
        <v>1409</v>
      </c>
      <c r="J17" s="1" t="s">
        <v>30</v>
      </c>
      <c r="K17" s="1" t="s">
        <v>1410</v>
      </c>
      <c r="L17" s="1" t="s">
        <v>1410</v>
      </c>
      <c r="M17" s="1" t="s">
        <v>1304</v>
      </c>
      <c r="N17" s="1" t="s">
        <v>1304</v>
      </c>
      <c r="O17" s="1" t="s">
        <v>1305</v>
      </c>
      <c r="P17" s="1" t="s">
        <v>1306</v>
      </c>
      <c r="Q17" s="1" t="s">
        <v>1307</v>
      </c>
      <c r="R17" s="1" t="s">
        <v>1411</v>
      </c>
      <c r="S17" s="1" t="s">
        <v>1309</v>
      </c>
      <c r="T17" s="1" t="s">
        <v>1310</v>
      </c>
      <c r="U17" s="1" t="s">
        <v>1311</v>
      </c>
      <c r="V17" s="1" t="s">
        <v>1412</v>
      </c>
    </row>
    <row r="18" s="1" customFormat="1" spans="1:22">
      <c r="A18" s="3">
        <v>999226029171518</v>
      </c>
      <c r="B18" s="1" t="s">
        <v>1392</v>
      </c>
      <c r="C18" s="1" t="s">
        <v>1413</v>
      </c>
      <c r="D18" s="1" t="s">
        <v>1407</v>
      </c>
      <c r="E18" s="1" t="s">
        <v>1414</v>
      </c>
      <c r="F18" s="1" t="s">
        <v>1296</v>
      </c>
      <c r="G18" s="1" t="s">
        <v>1300</v>
      </c>
      <c r="H18" s="1" t="s">
        <v>1301</v>
      </c>
      <c r="I18" s="1" t="s">
        <v>1415</v>
      </c>
      <c r="J18" s="1" t="s">
        <v>30</v>
      </c>
      <c r="K18" s="1" t="s">
        <v>1416</v>
      </c>
      <c r="L18" s="1" t="s">
        <v>1416</v>
      </c>
      <c r="M18" s="1" t="s">
        <v>1304</v>
      </c>
      <c r="N18" s="1" t="s">
        <v>1304</v>
      </c>
      <c r="O18" s="1" t="s">
        <v>1305</v>
      </c>
      <c r="P18" s="1" t="s">
        <v>1306</v>
      </c>
      <c r="Q18" s="1" t="s">
        <v>1307</v>
      </c>
      <c r="R18" s="1" t="s">
        <v>1417</v>
      </c>
      <c r="S18" s="1" t="s">
        <v>1309</v>
      </c>
      <c r="T18" s="1" t="s">
        <v>1310</v>
      </c>
      <c r="U18" s="1" t="s">
        <v>1311</v>
      </c>
      <c r="V18" s="1" t="s">
        <v>1412</v>
      </c>
    </row>
    <row r="19" s="1" customFormat="1" spans="1:22">
      <c r="A19" s="3">
        <v>999226028462581</v>
      </c>
      <c r="B19" s="1" t="s">
        <v>1392</v>
      </c>
      <c r="C19" s="1" t="s">
        <v>1418</v>
      </c>
      <c r="D19" s="1" t="s">
        <v>1419</v>
      </c>
      <c r="E19" s="1" t="s">
        <v>1420</v>
      </c>
      <c r="F19" s="1" t="s">
        <v>1296</v>
      </c>
      <c r="G19" s="1" t="s">
        <v>1300</v>
      </c>
      <c r="H19" s="1" t="s">
        <v>1301</v>
      </c>
      <c r="I19" s="1" t="s">
        <v>1421</v>
      </c>
      <c r="J19" s="1" t="s">
        <v>30</v>
      </c>
      <c r="K19" s="1" t="s">
        <v>1422</v>
      </c>
      <c r="L19" s="1" t="s">
        <v>1422</v>
      </c>
      <c r="M19" s="1" t="s">
        <v>1304</v>
      </c>
      <c r="N19" s="1" t="s">
        <v>1304</v>
      </c>
      <c r="O19" s="1" t="s">
        <v>1305</v>
      </c>
      <c r="P19" s="1" t="s">
        <v>1306</v>
      </c>
      <c r="Q19" s="1" t="s">
        <v>1307</v>
      </c>
      <c r="R19" s="1" t="s">
        <v>1423</v>
      </c>
      <c r="S19" s="1" t="s">
        <v>1309</v>
      </c>
      <c r="T19" s="1" t="s">
        <v>1310</v>
      </c>
      <c r="U19" s="1" t="s">
        <v>1311</v>
      </c>
      <c r="V19" s="1" t="s">
        <v>1424</v>
      </c>
    </row>
    <row r="20" s="1" customFormat="1" spans="1:22">
      <c r="A20" s="3">
        <v>999226029005520</v>
      </c>
      <c r="B20" s="1" t="s">
        <v>1392</v>
      </c>
      <c r="C20" s="1" t="s">
        <v>1425</v>
      </c>
      <c r="D20" s="1" t="s">
        <v>1426</v>
      </c>
      <c r="E20" s="1" t="s">
        <v>1427</v>
      </c>
      <c r="F20" s="1" t="s">
        <v>1296</v>
      </c>
      <c r="G20" s="1" t="s">
        <v>1300</v>
      </c>
      <c r="H20" s="1" t="s">
        <v>1301</v>
      </c>
      <c r="I20" s="1" t="s">
        <v>1428</v>
      </c>
      <c r="J20" s="1" t="s">
        <v>30</v>
      </c>
      <c r="K20" s="1" t="s">
        <v>1429</v>
      </c>
      <c r="L20" s="1" t="s">
        <v>1429</v>
      </c>
      <c r="M20" s="1" t="s">
        <v>1304</v>
      </c>
      <c r="N20" s="1" t="s">
        <v>1304</v>
      </c>
      <c r="O20" s="1" t="s">
        <v>1305</v>
      </c>
      <c r="P20" s="1" t="s">
        <v>1306</v>
      </c>
      <c r="Q20" s="1" t="s">
        <v>1307</v>
      </c>
      <c r="R20" s="1" t="s">
        <v>1430</v>
      </c>
      <c r="S20" s="1" t="s">
        <v>1309</v>
      </c>
      <c r="T20" s="1" t="s">
        <v>1310</v>
      </c>
      <c r="U20" s="1" t="s">
        <v>1311</v>
      </c>
      <c r="V20" s="1" t="s">
        <v>1412</v>
      </c>
    </row>
    <row r="21" s="1" customFormat="1" spans="1:22">
      <c r="A21" s="3">
        <v>999226028507060</v>
      </c>
      <c r="B21" s="1" t="s">
        <v>1392</v>
      </c>
      <c r="C21" s="1" t="s">
        <v>1431</v>
      </c>
      <c r="D21" s="1" t="s">
        <v>1432</v>
      </c>
      <c r="E21" s="1" t="s">
        <v>1433</v>
      </c>
      <c r="F21" s="1" t="s">
        <v>1392</v>
      </c>
      <c r="G21" s="1" t="s">
        <v>1300</v>
      </c>
      <c r="H21" s="1" t="s">
        <v>1301</v>
      </c>
      <c r="I21" s="1" t="s">
        <v>1434</v>
      </c>
      <c r="J21" s="1" t="s">
        <v>30</v>
      </c>
      <c r="K21" s="1" t="s">
        <v>1435</v>
      </c>
      <c r="L21" s="1" t="s">
        <v>1435</v>
      </c>
      <c r="M21" s="1" t="s">
        <v>1304</v>
      </c>
      <c r="N21" s="1" t="s">
        <v>1304</v>
      </c>
      <c r="O21" s="1" t="s">
        <v>1305</v>
      </c>
      <c r="P21" s="1" t="s">
        <v>1306</v>
      </c>
      <c r="Q21" s="1" t="s">
        <v>1307</v>
      </c>
      <c r="R21" s="1" t="s">
        <v>1436</v>
      </c>
      <c r="S21" s="1" t="s">
        <v>1309</v>
      </c>
      <c r="T21" s="1" t="s">
        <v>1310</v>
      </c>
      <c r="U21" s="1" t="s">
        <v>1311</v>
      </c>
      <c r="V21" s="1" t="s">
        <v>1312</v>
      </c>
    </row>
    <row r="22" s="1" customFormat="1" spans="1:22">
      <c r="A22" s="3">
        <v>999226027980602</v>
      </c>
      <c r="B22" s="1" t="s">
        <v>1392</v>
      </c>
      <c r="C22" s="1" t="s">
        <v>1437</v>
      </c>
      <c r="D22" s="1" t="s">
        <v>1438</v>
      </c>
      <c r="E22" s="1" t="s">
        <v>1439</v>
      </c>
      <c r="F22" s="1" t="s">
        <v>1296</v>
      </c>
      <c r="G22" s="1" t="s">
        <v>1300</v>
      </c>
      <c r="H22" s="1" t="s">
        <v>1301</v>
      </c>
      <c r="I22" s="1" t="s">
        <v>1440</v>
      </c>
      <c r="J22" s="1" t="s">
        <v>30</v>
      </c>
      <c r="K22" s="1" t="s">
        <v>1441</v>
      </c>
      <c r="L22" s="1" t="s">
        <v>1441</v>
      </c>
      <c r="M22" s="1" t="s">
        <v>1304</v>
      </c>
      <c r="N22" s="1" t="s">
        <v>1304</v>
      </c>
      <c r="O22" s="1" t="s">
        <v>1305</v>
      </c>
      <c r="P22" s="1" t="s">
        <v>1306</v>
      </c>
      <c r="Q22" s="1" t="s">
        <v>1307</v>
      </c>
      <c r="R22" s="1" t="s">
        <v>1442</v>
      </c>
      <c r="S22" s="1" t="s">
        <v>1309</v>
      </c>
      <c r="T22" s="1" t="s">
        <v>1310</v>
      </c>
      <c r="U22" s="1" t="s">
        <v>1311</v>
      </c>
      <c r="V22" s="1" t="s">
        <v>1443</v>
      </c>
    </row>
    <row r="23" s="1" customFormat="1" spans="1:22">
      <c r="A23" s="3">
        <v>999226028200770</v>
      </c>
      <c r="B23" s="1" t="s">
        <v>1392</v>
      </c>
      <c r="C23" s="1" t="s">
        <v>1444</v>
      </c>
      <c r="D23" s="1" t="s">
        <v>1445</v>
      </c>
      <c r="E23" s="1" t="s">
        <v>1446</v>
      </c>
      <c r="F23" s="1" t="s">
        <v>1296</v>
      </c>
      <c r="G23" s="1" t="s">
        <v>1300</v>
      </c>
      <c r="H23" s="1" t="s">
        <v>1301</v>
      </c>
      <c r="I23" s="1" t="s">
        <v>1447</v>
      </c>
      <c r="J23" s="1" t="s">
        <v>30</v>
      </c>
      <c r="K23" s="1" t="s">
        <v>1448</v>
      </c>
      <c r="L23" s="1" t="s">
        <v>1448</v>
      </c>
      <c r="M23" s="1" t="s">
        <v>1304</v>
      </c>
      <c r="N23" s="1" t="s">
        <v>1304</v>
      </c>
      <c r="O23" s="1" t="s">
        <v>1305</v>
      </c>
      <c r="P23" s="1" t="s">
        <v>1306</v>
      </c>
      <c r="Q23" s="1" t="s">
        <v>1307</v>
      </c>
      <c r="R23" s="1" t="s">
        <v>1449</v>
      </c>
      <c r="S23" s="1" t="s">
        <v>1309</v>
      </c>
      <c r="T23" s="1" t="s">
        <v>1310</v>
      </c>
      <c r="U23" s="1" t="s">
        <v>1311</v>
      </c>
      <c r="V23" s="1" t="s">
        <v>1391</v>
      </c>
    </row>
    <row r="24" s="1" customFormat="1" spans="1:22">
      <c r="A24" s="3">
        <v>999226027611744</v>
      </c>
      <c r="B24" s="1" t="s">
        <v>1392</v>
      </c>
      <c r="C24" s="1" t="s">
        <v>1450</v>
      </c>
      <c r="D24" s="1" t="s">
        <v>1451</v>
      </c>
      <c r="E24" s="1" t="s">
        <v>1452</v>
      </c>
      <c r="F24" s="1" t="s">
        <v>1296</v>
      </c>
      <c r="G24" s="1" t="s">
        <v>1300</v>
      </c>
      <c r="H24" s="1" t="s">
        <v>1301</v>
      </c>
      <c r="I24" s="1" t="s">
        <v>1453</v>
      </c>
      <c r="J24" s="1" t="s">
        <v>30</v>
      </c>
      <c r="K24" s="1" t="s">
        <v>1454</v>
      </c>
      <c r="L24" s="1" t="s">
        <v>1454</v>
      </c>
      <c r="M24" s="1" t="s">
        <v>1304</v>
      </c>
      <c r="N24" s="1" t="s">
        <v>1304</v>
      </c>
      <c r="O24" s="1" t="s">
        <v>1305</v>
      </c>
      <c r="P24" s="1" t="s">
        <v>1306</v>
      </c>
      <c r="Q24" s="1" t="s">
        <v>1307</v>
      </c>
      <c r="R24" s="1" t="s">
        <v>1455</v>
      </c>
      <c r="S24" s="1" t="s">
        <v>1309</v>
      </c>
      <c r="T24" s="1" t="s">
        <v>1310</v>
      </c>
      <c r="U24" s="1" t="s">
        <v>1311</v>
      </c>
      <c r="V24" s="1" t="s">
        <v>1412</v>
      </c>
    </row>
    <row r="25" s="1" customFormat="1" spans="1:22">
      <c r="A25" s="3">
        <v>999226027496648</v>
      </c>
      <c r="B25" s="1" t="s">
        <v>1392</v>
      </c>
      <c r="C25" s="1" t="s">
        <v>1456</v>
      </c>
      <c r="D25" s="1" t="s">
        <v>1457</v>
      </c>
      <c r="E25" s="1" t="s">
        <v>1458</v>
      </c>
      <c r="F25" s="1" t="s">
        <v>1392</v>
      </c>
      <c r="G25" s="1" t="s">
        <v>1300</v>
      </c>
      <c r="H25" s="1" t="s">
        <v>1301</v>
      </c>
      <c r="I25" s="1" t="s">
        <v>1459</v>
      </c>
      <c r="J25" s="1" t="s">
        <v>30</v>
      </c>
      <c r="K25" s="1" t="s">
        <v>1460</v>
      </c>
      <c r="L25" s="1" t="s">
        <v>1460</v>
      </c>
      <c r="M25" s="1" t="s">
        <v>1304</v>
      </c>
      <c r="N25" s="1" t="s">
        <v>1304</v>
      </c>
      <c r="O25" s="1" t="s">
        <v>1305</v>
      </c>
      <c r="P25" s="1" t="s">
        <v>1306</v>
      </c>
      <c r="Q25" s="1" t="s">
        <v>1307</v>
      </c>
      <c r="R25" s="1" t="s">
        <v>1461</v>
      </c>
      <c r="S25" s="1" t="s">
        <v>1309</v>
      </c>
      <c r="T25" s="1" t="s">
        <v>1310</v>
      </c>
      <c r="U25" s="1" t="s">
        <v>1311</v>
      </c>
      <c r="V25" s="1" t="s">
        <v>1462</v>
      </c>
    </row>
    <row r="26" s="1" customFormat="1" spans="1:22">
      <c r="A26" s="3">
        <v>999226026884715</v>
      </c>
      <c r="B26" s="1" t="s">
        <v>1392</v>
      </c>
      <c r="C26" s="1" t="s">
        <v>1463</v>
      </c>
      <c r="D26" s="1" t="s">
        <v>1464</v>
      </c>
      <c r="E26" s="1" t="s">
        <v>1465</v>
      </c>
      <c r="F26" s="1" t="s">
        <v>1296</v>
      </c>
      <c r="G26" s="1" t="s">
        <v>1300</v>
      </c>
      <c r="H26" s="1" t="s">
        <v>1301</v>
      </c>
      <c r="I26" s="1" t="s">
        <v>1466</v>
      </c>
      <c r="J26" s="1" t="s">
        <v>30</v>
      </c>
      <c r="K26" s="1" t="s">
        <v>1467</v>
      </c>
      <c r="L26" s="1" t="s">
        <v>1467</v>
      </c>
      <c r="M26" s="1" t="s">
        <v>1304</v>
      </c>
      <c r="N26" s="1" t="s">
        <v>1304</v>
      </c>
      <c r="O26" s="1" t="s">
        <v>1305</v>
      </c>
      <c r="P26" s="1" t="s">
        <v>1306</v>
      </c>
      <c r="Q26" s="1" t="s">
        <v>1307</v>
      </c>
      <c r="R26" s="1" t="s">
        <v>1468</v>
      </c>
      <c r="S26" s="1" t="s">
        <v>1309</v>
      </c>
      <c r="T26" s="1" t="s">
        <v>1310</v>
      </c>
      <c r="U26" s="1" t="s">
        <v>1311</v>
      </c>
      <c r="V26" s="1" t="s">
        <v>1443</v>
      </c>
    </row>
    <row r="27" s="1" customFormat="1" spans="1:22">
      <c r="A27" s="3">
        <v>999226024712692</v>
      </c>
      <c r="B27" s="1" t="s">
        <v>1392</v>
      </c>
      <c r="C27" s="1" t="s">
        <v>1469</v>
      </c>
      <c r="D27" s="1" t="s">
        <v>1470</v>
      </c>
      <c r="E27" s="1" t="s">
        <v>1471</v>
      </c>
      <c r="F27" s="1" t="s">
        <v>1296</v>
      </c>
      <c r="G27" s="1" t="s">
        <v>1300</v>
      </c>
      <c r="H27" s="1" t="s">
        <v>1301</v>
      </c>
      <c r="I27" s="1" t="s">
        <v>1472</v>
      </c>
      <c r="J27" s="1" t="s">
        <v>30</v>
      </c>
      <c r="K27" s="1" t="s">
        <v>1473</v>
      </c>
      <c r="L27" s="1" t="s">
        <v>1473</v>
      </c>
      <c r="M27" s="1" t="s">
        <v>1304</v>
      </c>
      <c r="N27" s="1" t="s">
        <v>1304</v>
      </c>
      <c r="O27" s="1" t="s">
        <v>1305</v>
      </c>
      <c r="P27" s="1" t="s">
        <v>1306</v>
      </c>
      <c r="Q27" s="1" t="s">
        <v>1307</v>
      </c>
      <c r="R27" s="1" t="s">
        <v>1474</v>
      </c>
      <c r="S27" s="1" t="s">
        <v>1309</v>
      </c>
      <c r="T27" s="1" t="s">
        <v>1310</v>
      </c>
      <c r="U27" s="1" t="s">
        <v>1311</v>
      </c>
      <c r="V27" s="1" t="s">
        <v>1391</v>
      </c>
    </row>
    <row r="28" s="1" customFormat="1" spans="1:22">
      <c r="A28" s="3">
        <v>999226023673571</v>
      </c>
      <c r="B28" s="1" t="s">
        <v>1392</v>
      </c>
      <c r="C28" s="1" t="s">
        <v>1475</v>
      </c>
      <c r="D28" s="1" t="s">
        <v>1476</v>
      </c>
      <c r="E28" s="1" t="s">
        <v>1477</v>
      </c>
      <c r="F28" s="1" t="s">
        <v>1392</v>
      </c>
      <c r="G28" s="1" t="s">
        <v>1300</v>
      </c>
      <c r="H28" s="1" t="s">
        <v>1301</v>
      </c>
      <c r="I28" s="1" t="s">
        <v>1478</v>
      </c>
      <c r="J28" s="1" t="s">
        <v>30</v>
      </c>
      <c r="K28" s="1" t="s">
        <v>1479</v>
      </c>
      <c r="L28" s="1" t="s">
        <v>1479</v>
      </c>
      <c r="M28" s="1" t="s">
        <v>1304</v>
      </c>
      <c r="N28" s="1" t="s">
        <v>1304</v>
      </c>
      <c r="O28" s="1" t="s">
        <v>1305</v>
      </c>
      <c r="P28" s="1" t="s">
        <v>1306</v>
      </c>
      <c r="Q28" s="1" t="s">
        <v>1307</v>
      </c>
      <c r="R28" s="1" t="s">
        <v>1480</v>
      </c>
      <c r="S28" s="1" t="s">
        <v>1309</v>
      </c>
      <c r="T28" s="1" t="s">
        <v>1310</v>
      </c>
      <c r="U28" s="1" t="s">
        <v>1311</v>
      </c>
      <c r="V28" s="1" t="s">
        <v>1384</v>
      </c>
    </row>
    <row r="29" s="1" customFormat="1" spans="1:22">
      <c r="A29" s="3">
        <v>999226026285533</v>
      </c>
      <c r="B29" s="1" t="s">
        <v>1392</v>
      </c>
      <c r="C29" s="1" t="s">
        <v>1481</v>
      </c>
      <c r="D29" s="1" t="s">
        <v>1482</v>
      </c>
      <c r="E29" s="1" t="s">
        <v>1483</v>
      </c>
      <c r="F29" s="1" t="s">
        <v>1296</v>
      </c>
      <c r="G29" s="1" t="s">
        <v>1300</v>
      </c>
      <c r="H29" s="1" t="s">
        <v>1301</v>
      </c>
      <c r="I29" s="1" t="s">
        <v>1484</v>
      </c>
      <c r="J29" s="1" t="s">
        <v>30</v>
      </c>
      <c r="K29" s="1" t="s">
        <v>1485</v>
      </c>
      <c r="L29" s="1" t="s">
        <v>1485</v>
      </c>
      <c r="M29" s="1" t="s">
        <v>1304</v>
      </c>
      <c r="N29" s="1" t="s">
        <v>1304</v>
      </c>
      <c r="O29" s="1" t="s">
        <v>1305</v>
      </c>
      <c r="P29" s="1" t="s">
        <v>1306</v>
      </c>
      <c r="Q29" s="1" t="s">
        <v>1307</v>
      </c>
      <c r="R29" s="1" t="s">
        <v>1486</v>
      </c>
      <c r="S29" s="1" t="s">
        <v>1309</v>
      </c>
      <c r="T29" s="1" t="s">
        <v>1310</v>
      </c>
      <c r="U29" s="1" t="s">
        <v>1311</v>
      </c>
      <c r="V29" s="1" t="s">
        <v>1326</v>
      </c>
    </row>
    <row r="30" s="1" customFormat="1" spans="1:22">
      <c r="A30" s="3">
        <v>999226026230463</v>
      </c>
      <c r="B30" s="1" t="s">
        <v>1392</v>
      </c>
      <c r="C30" s="1" t="s">
        <v>1487</v>
      </c>
      <c r="D30" s="1" t="s">
        <v>1488</v>
      </c>
      <c r="E30" s="1" t="s">
        <v>1489</v>
      </c>
      <c r="F30" s="1" t="s">
        <v>1392</v>
      </c>
      <c r="G30" s="1" t="s">
        <v>1300</v>
      </c>
      <c r="H30" s="1" t="s">
        <v>1301</v>
      </c>
      <c r="I30" s="1" t="s">
        <v>1490</v>
      </c>
      <c r="J30" s="1" t="s">
        <v>30</v>
      </c>
      <c r="K30" s="1" t="s">
        <v>1491</v>
      </c>
      <c r="L30" s="1" t="s">
        <v>1491</v>
      </c>
      <c r="M30" s="1" t="s">
        <v>1304</v>
      </c>
      <c r="N30" s="1" t="s">
        <v>1304</v>
      </c>
      <c r="O30" s="1" t="s">
        <v>1305</v>
      </c>
      <c r="P30" s="1" t="s">
        <v>1306</v>
      </c>
      <c r="Q30" s="1" t="s">
        <v>1307</v>
      </c>
      <c r="R30" s="1" t="s">
        <v>1492</v>
      </c>
      <c r="S30" s="1" t="s">
        <v>1309</v>
      </c>
      <c r="T30" s="1" t="s">
        <v>1310</v>
      </c>
      <c r="U30" s="1" t="s">
        <v>1311</v>
      </c>
      <c r="V30" s="1" t="s">
        <v>1493</v>
      </c>
    </row>
    <row r="31" s="1" customFormat="1" spans="1:22">
      <c r="A31" s="3">
        <v>999226018760170</v>
      </c>
      <c r="B31" s="1" t="s">
        <v>1392</v>
      </c>
      <c r="C31" s="1" t="s">
        <v>1494</v>
      </c>
      <c r="D31" s="1" t="s">
        <v>1495</v>
      </c>
      <c r="E31" s="1" t="s">
        <v>1496</v>
      </c>
      <c r="F31" s="1" t="s">
        <v>1296</v>
      </c>
      <c r="G31" s="1" t="s">
        <v>1300</v>
      </c>
      <c r="H31" s="1" t="s">
        <v>1301</v>
      </c>
      <c r="I31" s="1" t="s">
        <v>1497</v>
      </c>
      <c r="J31" s="1" t="s">
        <v>30</v>
      </c>
      <c r="K31" s="1" t="s">
        <v>1498</v>
      </c>
      <c r="L31" s="1" t="s">
        <v>1498</v>
      </c>
      <c r="M31" s="1" t="s">
        <v>1304</v>
      </c>
      <c r="N31" s="1" t="s">
        <v>1304</v>
      </c>
      <c r="O31" s="1" t="s">
        <v>1305</v>
      </c>
      <c r="P31" s="1" t="s">
        <v>1306</v>
      </c>
      <c r="Q31" s="1" t="s">
        <v>1307</v>
      </c>
      <c r="R31" s="1" t="s">
        <v>1499</v>
      </c>
      <c r="S31" s="1" t="s">
        <v>1309</v>
      </c>
      <c r="T31" s="1" t="s">
        <v>1310</v>
      </c>
      <c r="U31" s="1" t="s">
        <v>1311</v>
      </c>
      <c r="V31" s="1" t="s">
        <v>1412</v>
      </c>
    </row>
    <row r="32" s="1" customFormat="1" spans="1:22">
      <c r="A32" s="3">
        <v>999226024843970</v>
      </c>
      <c r="B32" s="1" t="s">
        <v>1392</v>
      </c>
      <c r="C32" s="1" t="s">
        <v>1500</v>
      </c>
      <c r="D32" s="1" t="s">
        <v>1501</v>
      </c>
      <c r="E32" s="1" t="s">
        <v>1502</v>
      </c>
      <c r="F32" s="1" t="s">
        <v>1296</v>
      </c>
      <c r="G32" s="1" t="s">
        <v>1300</v>
      </c>
      <c r="H32" s="1" t="s">
        <v>1301</v>
      </c>
      <c r="I32" s="1" t="s">
        <v>1503</v>
      </c>
      <c r="J32" s="1" t="s">
        <v>30</v>
      </c>
      <c r="K32" s="1" t="s">
        <v>1504</v>
      </c>
      <c r="L32" s="1" t="s">
        <v>1504</v>
      </c>
      <c r="M32" s="1" t="s">
        <v>1304</v>
      </c>
      <c r="N32" s="1" t="s">
        <v>1304</v>
      </c>
      <c r="O32" s="1" t="s">
        <v>1305</v>
      </c>
      <c r="P32" s="1" t="s">
        <v>1306</v>
      </c>
      <c r="Q32" s="1" t="s">
        <v>1307</v>
      </c>
      <c r="R32" s="1" t="s">
        <v>1505</v>
      </c>
      <c r="S32" s="1" t="s">
        <v>1309</v>
      </c>
      <c r="T32" s="1" t="s">
        <v>1310</v>
      </c>
      <c r="U32" s="1" t="s">
        <v>1311</v>
      </c>
      <c r="V32" s="1" t="s">
        <v>1319</v>
      </c>
    </row>
    <row r="33" s="1" customFormat="1" spans="1:22">
      <c r="A33" s="3">
        <v>999226019479675</v>
      </c>
      <c r="B33" s="1" t="s">
        <v>1392</v>
      </c>
      <c r="C33" s="1" t="s">
        <v>1506</v>
      </c>
      <c r="D33" s="1" t="s">
        <v>1507</v>
      </c>
      <c r="E33" s="1" t="s">
        <v>1508</v>
      </c>
      <c r="F33" s="1" t="s">
        <v>1296</v>
      </c>
      <c r="G33" s="1" t="s">
        <v>1300</v>
      </c>
      <c r="H33" s="1" t="s">
        <v>1301</v>
      </c>
      <c r="I33" s="1" t="s">
        <v>1509</v>
      </c>
      <c r="J33" s="1" t="s">
        <v>30</v>
      </c>
      <c r="K33" s="1" t="s">
        <v>1510</v>
      </c>
      <c r="L33" s="1" t="s">
        <v>1510</v>
      </c>
      <c r="M33" s="1" t="s">
        <v>1304</v>
      </c>
      <c r="N33" s="1" t="s">
        <v>1304</v>
      </c>
      <c r="O33" s="1" t="s">
        <v>1305</v>
      </c>
      <c r="P33" s="1" t="s">
        <v>1306</v>
      </c>
      <c r="Q33" s="1" t="s">
        <v>1307</v>
      </c>
      <c r="R33" s="1" t="s">
        <v>1511</v>
      </c>
      <c r="S33" s="1" t="s">
        <v>1309</v>
      </c>
      <c r="T33" s="1" t="s">
        <v>1310</v>
      </c>
      <c r="U33" s="1" t="s">
        <v>1311</v>
      </c>
      <c r="V33" s="1" t="s">
        <v>1326</v>
      </c>
    </row>
    <row r="34" s="1" customFormat="1" spans="1:22">
      <c r="A34" s="3">
        <v>999226016026980</v>
      </c>
      <c r="B34" s="1" t="s">
        <v>1392</v>
      </c>
      <c r="C34" s="1" t="s">
        <v>1512</v>
      </c>
      <c r="D34" s="1" t="s">
        <v>1513</v>
      </c>
      <c r="E34" s="1" t="s">
        <v>1514</v>
      </c>
      <c r="F34" s="1" t="s">
        <v>1392</v>
      </c>
      <c r="G34" s="1" t="s">
        <v>1300</v>
      </c>
      <c r="H34" s="1" t="s">
        <v>1301</v>
      </c>
      <c r="I34" s="1" t="s">
        <v>1515</v>
      </c>
      <c r="J34" s="1" t="s">
        <v>30</v>
      </c>
      <c r="K34" s="1" t="s">
        <v>1516</v>
      </c>
      <c r="L34" s="1" t="s">
        <v>1516</v>
      </c>
      <c r="M34" s="1" t="s">
        <v>1304</v>
      </c>
      <c r="N34" s="1" t="s">
        <v>1304</v>
      </c>
      <c r="O34" s="1" t="s">
        <v>1305</v>
      </c>
      <c r="P34" s="1" t="s">
        <v>1306</v>
      </c>
      <c r="Q34" s="1" t="s">
        <v>1307</v>
      </c>
      <c r="R34" s="1" t="s">
        <v>1517</v>
      </c>
      <c r="S34" s="1" t="s">
        <v>1309</v>
      </c>
      <c r="T34" s="1" t="s">
        <v>1310</v>
      </c>
      <c r="U34" s="1" t="s">
        <v>1518</v>
      </c>
      <c r="V34" s="1" t="s">
        <v>1346</v>
      </c>
    </row>
    <row r="35" s="1" customFormat="1" spans="1:22">
      <c r="A35" s="3">
        <v>999226019329683</v>
      </c>
      <c r="B35" s="1" t="s">
        <v>1392</v>
      </c>
      <c r="C35" s="1" t="s">
        <v>1519</v>
      </c>
      <c r="D35" s="1" t="s">
        <v>1520</v>
      </c>
      <c r="E35" s="1" t="s">
        <v>1521</v>
      </c>
      <c r="F35" s="1" t="s">
        <v>1296</v>
      </c>
      <c r="G35" s="1" t="s">
        <v>1300</v>
      </c>
      <c r="H35" s="1" t="s">
        <v>1301</v>
      </c>
      <c r="I35" s="1" t="s">
        <v>1522</v>
      </c>
      <c r="J35" s="1" t="s">
        <v>30</v>
      </c>
      <c r="K35" s="1" t="s">
        <v>1523</v>
      </c>
      <c r="L35" s="1" t="s">
        <v>1523</v>
      </c>
      <c r="M35" s="1" t="s">
        <v>1304</v>
      </c>
      <c r="N35" s="1" t="s">
        <v>1304</v>
      </c>
      <c r="O35" s="1" t="s">
        <v>1305</v>
      </c>
      <c r="P35" s="1" t="s">
        <v>1306</v>
      </c>
      <c r="Q35" s="1" t="s">
        <v>1307</v>
      </c>
      <c r="R35" s="1" t="s">
        <v>1524</v>
      </c>
      <c r="S35" s="1" t="s">
        <v>1309</v>
      </c>
      <c r="T35" s="1" t="s">
        <v>1310</v>
      </c>
      <c r="U35" s="1" t="s">
        <v>1311</v>
      </c>
      <c r="V35" s="1" t="s">
        <v>1326</v>
      </c>
    </row>
    <row r="36" s="1" customFormat="1" spans="1:22">
      <c r="A36" s="3">
        <v>999226014046707</v>
      </c>
      <c r="B36" s="1" t="s">
        <v>1392</v>
      </c>
      <c r="C36" s="1" t="s">
        <v>1525</v>
      </c>
      <c r="D36" s="1" t="s">
        <v>1526</v>
      </c>
      <c r="E36" s="1" t="s">
        <v>1527</v>
      </c>
      <c r="F36" s="1" t="s">
        <v>1296</v>
      </c>
      <c r="G36" s="1" t="s">
        <v>1300</v>
      </c>
      <c r="H36" s="1" t="s">
        <v>1301</v>
      </c>
      <c r="I36" s="1" t="s">
        <v>1528</v>
      </c>
      <c r="J36" s="1" t="s">
        <v>30</v>
      </c>
      <c r="K36" s="1" t="s">
        <v>1529</v>
      </c>
      <c r="L36" s="1" t="s">
        <v>1529</v>
      </c>
      <c r="M36" s="1" t="s">
        <v>1304</v>
      </c>
      <c r="N36" s="1" t="s">
        <v>1304</v>
      </c>
      <c r="O36" s="1" t="s">
        <v>1305</v>
      </c>
      <c r="P36" s="1" t="s">
        <v>1306</v>
      </c>
      <c r="Q36" s="1" t="s">
        <v>1307</v>
      </c>
      <c r="R36" s="1" t="s">
        <v>1530</v>
      </c>
      <c r="S36" s="1" t="s">
        <v>1309</v>
      </c>
      <c r="T36" s="1" t="s">
        <v>1310</v>
      </c>
      <c r="U36" s="1" t="s">
        <v>1518</v>
      </c>
      <c r="V36" s="1" t="s">
        <v>1391</v>
      </c>
    </row>
    <row r="37" s="1" customFormat="1" spans="1:22">
      <c r="A37" s="3">
        <v>999226013541127</v>
      </c>
      <c r="B37" s="1" t="s">
        <v>1392</v>
      </c>
      <c r="C37" s="1" t="s">
        <v>1531</v>
      </c>
      <c r="D37" s="1" t="s">
        <v>1532</v>
      </c>
      <c r="E37" s="1" t="s">
        <v>1533</v>
      </c>
      <c r="F37" s="1" t="s">
        <v>1392</v>
      </c>
      <c r="G37" s="1" t="s">
        <v>1300</v>
      </c>
      <c r="H37" s="1" t="s">
        <v>1301</v>
      </c>
      <c r="I37" s="1" t="s">
        <v>1534</v>
      </c>
      <c r="J37" s="1" t="s">
        <v>30</v>
      </c>
      <c r="K37" s="1" t="s">
        <v>1535</v>
      </c>
      <c r="L37" s="1" t="s">
        <v>1535</v>
      </c>
      <c r="M37" s="1" t="s">
        <v>1304</v>
      </c>
      <c r="N37" s="1" t="s">
        <v>1304</v>
      </c>
      <c r="O37" s="1" t="s">
        <v>1305</v>
      </c>
      <c r="P37" s="1" t="s">
        <v>1306</v>
      </c>
      <c r="Q37" s="1" t="s">
        <v>1307</v>
      </c>
      <c r="R37" s="1" t="s">
        <v>1536</v>
      </c>
      <c r="S37" s="1" t="s">
        <v>1309</v>
      </c>
      <c r="T37" s="1" t="s">
        <v>1310</v>
      </c>
      <c r="U37" s="1" t="s">
        <v>1311</v>
      </c>
      <c r="V37" s="1" t="s">
        <v>1346</v>
      </c>
    </row>
    <row r="38" s="1" customFormat="1" spans="1:22">
      <c r="A38" s="3">
        <v>999226014962514</v>
      </c>
      <c r="B38" s="1" t="s">
        <v>1392</v>
      </c>
      <c r="C38" s="1" t="s">
        <v>1537</v>
      </c>
      <c r="D38" s="1" t="s">
        <v>1538</v>
      </c>
      <c r="E38" s="1" t="s">
        <v>1539</v>
      </c>
      <c r="F38" s="1" t="s">
        <v>1296</v>
      </c>
      <c r="G38" s="1" t="s">
        <v>1300</v>
      </c>
      <c r="H38" s="1" t="s">
        <v>1301</v>
      </c>
      <c r="I38" s="1" t="s">
        <v>1540</v>
      </c>
      <c r="J38" s="1" t="s">
        <v>30</v>
      </c>
      <c r="K38" s="1" t="s">
        <v>1541</v>
      </c>
      <c r="L38" s="1" t="s">
        <v>1541</v>
      </c>
      <c r="M38" s="1" t="s">
        <v>1304</v>
      </c>
      <c r="N38" s="1" t="s">
        <v>1304</v>
      </c>
      <c r="O38" s="1" t="s">
        <v>1305</v>
      </c>
      <c r="P38" s="1" t="s">
        <v>1306</v>
      </c>
      <c r="Q38" s="1" t="s">
        <v>1307</v>
      </c>
      <c r="R38" s="1" t="s">
        <v>1542</v>
      </c>
      <c r="S38" s="1" t="s">
        <v>1309</v>
      </c>
      <c r="T38" s="1" t="s">
        <v>1310</v>
      </c>
      <c r="U38" s="1" t="s">
        <v>1311</v>
      </c>
      <c r="V38" s="1" t="s">
        <v>1424</v>
      </c>
    </row>
    <row r="39" s="1" customFormat="1" spans="1:22">
      <c r="A39" s="3">
        <v>999226018316867</v>
      </c>
      <c r="B39" s="1" t="s">
        <v>1392</v>
      </c>
      <c r="C39" s="1" t="s">
        <v>1543</v>
      </c>
      <c r="D39" s="1" t="s">
        <v>1544</v>
      </c>
      <c r="E39" s="1" t="s">
        <v>1545</v>
      </c>
      <c r="F39" s="1" t="s">
        <v>1296</v>
      </c>
      <c r="G39" s="1" t="s">
        <v>1300</v>
      </c>
      <c r="H39" s="1" t="s">
        <v>1301</v>
      </c>
      <c r="I39" s="1" t="s">
        <v>1546</v>
      </c>
      <c r="J39" s="1" t="s">
        <v>30</v>
      </c>
      <c r="K39" s="1" t="s">
        <v>1547</v>
      </c>
      <c r="L39" s="1" t="s">
        <v>1547</v>
      </c>
      <c r="M39" s="1" t="s">
        <v>1304</v>
      </c>
      <c r="N39" s="1" t="s">
        <v>1304</v>
      </c>
      <c r="O39" s="1" t="s">
        <v>1305</v>
      </c>
      <c r="P39" s="1" t="s">
        <v>1306</v>
      </c>
      <c r="Q39" s="1" t="s">
        <v>1307</v>
      </c>
      <c r="R39" s="1" t="s">
        <v>1548</v>
      </c>
      <c r="S39" s="1" t="s">
        <v>1309</v>
      </c>
      <c r="T39" s="1" t="s">
        <v>1310</v>
      </c>
      <c r="U39" s="1" t="s">
        <v>1311</v>
      </c>
      <c r="V39" s="1" t="s">
        <v>1391</v>
      </c>
    </row>
    <row r="40" s="1" customFormat="1" spans="1:22">
      <c r="A40" s="3">
        <v>999226012114812</v>
      </c>
      <c r="B40" s="1" t="s">
        <v>1392</v>
      </c>
      <c r="C40" s="1" t="s">
        <v>1549</v>
      </c>
      <c r="D40" s="1" t="s">
        <v>1550</v>
      </c>
      <c r="E40" s="1" t="s">
        <v>1551</v>
      </c>
      <c r="F40" s="1" t="s">
        <v>1296</v>
      </c>
      <c r="G40" s="1" t="s">
        <v>1300</v>
      </c>
      <c r="H40" s="1" t="s">
        <v>1301</v>
      </c>
      <c r="I40" s="1" t="s">
        <v>1552</v>
      </c>
      <c r="J40" s="1" t="s">
        <v>30</v>
      </c>
      <c r="K40" s="1" t="s">
        <v>1553</v>
      </c>
      <c r="L40" s="1" t="s">
        <v>1553</v>
      </c>
      <c r="M40" s="1" t="s">
        <v>1304</v>
      </c>
      <c r="N40" s="1" t="s">
        <v>1304</v>
      </c>
      <c r="O40" s="1" t="s">
        <v>1305</v>
      </c>
      <c r="P40" s="1" t="s">
        <v>1306</v>
      </c>
      <c r="Q40" s="1" t="s">
        <v>1307</v>
      </c>
      <c r="R40" s="1" t="s">
        <v>1554</v>
      </c>
      <c r="S40" s="1" t="s">
        <v>1309</v>
      </c>
      <c r="T40" s="1" t="s">
        <v>1310</v>
      </c>
      <c r="U40" s="1" t="s">
        <v>1311</v>
      </c>
      <c r="V40" s="1" t="s">
        <v>1312</v>
      </c>
    </row>
    <row r="41" s="1" customFormat="1" spans="1:22">
      <c r="A41" s="3">
        <v>999226011971236</v>
      </c>
      <c r="B41" s="1" t="s">
        <v>1392</v>
      </c>
      <c r="C41" s="1" t="s">
        <v>1555</v>
      </c>
      <c r="D41" s="1" t="s">
        <v>1556</v>
      </c>
      <c r="E41" s="1" t="s">
        <v>1557</v>
      </c>
      <c r="F41" s="1" t="s">
        <v>1296</v>
      </c>
      <c r="G41" s="1" t="s">
        <v>1300</v>
      </c>
      <c r="H41" s="1" t="s">
        <v>1301</v>
      </c>
      <c r="I41" s="1" t="s">
        <v>1558</v>
      </c>
      <c r="J41" s="1" t="s">
        <v>30</v>
      </c>
      <c r="K41" s="1" t="s">
        <v>1559</v>
      </c>
      <c r="L41" s="1" t="s">
        <v>1559</v>
      </c>
      <c r="M41" s="1" t="s">
        <v>1304</v>
      </c>
      <c r="N41" s="1" t="s">
        <v>1304</v>
      </c>
      <c r="O41" s="1" t="s">
        <v>1305</v>
      </c>
      <c r="P41" s="1" t="s">
        <v>1306</v>
      </c>
      <c r="Q41" s="1" t="s">
        <v>1307</v>
      </c>
      <c r="R41" s="1" t="s">
        <v>1560</v>
      </c>
      <c r="S41" s="1" t="s">
        <v>1309</v>
      </c>
      <c r="T41" s="1" t="s">
        <v>1310</v>
      </c>
      <c r="U41" s="1" t="s">
        <v>1311</v>
      </c>
      <c r="V41" s="1" t="s">
        <v>1312</v>
      </c>
    </row>
    <row r="42" s="1" customFormat="1" spans="1:22">
      <c r="A42" s="3">
        <v>999226017673858</v>
      </c>
      <c r="B42" s="1" t="s">
        <v>1392</v>
      </c>
      <c r="C42" s="1" t="s">
        <v>1561</v>
      </c>
      <c r="D42" s="1" t="s">
        <v>1562</v>
      </c>
      <c r="E42" s="1" t="s">
        <v>1563</v>
      </c>
      <c r="F42" s="1" t="s">
        <v>1392</v>
      </c>
      <c r="G42" s="1" t="s">
        <v>1300</v>
      </c>
      <c r="H42" s="1" t="s">
        <v>1301</v>
      </c>
      <c r="I42" s="1" t="s">
        <v>1564</v>
      </c>
      <c r="J42" s="1" t="s">
        <v>30</v>
      </c>
      <c r="K42" s="1" t="s">
        <v>1565</v>
      </c>
      <c r="L42" s="1" t="s">
        <v>1565</v>
      </c>
      <c r="M42" s="1" t="s">
        <v>1304</v>
      </c>
      <c r="N42" s="1" t="s">
        <v>1304</v>
      </c>
      <c r="O42" s="1" t="s">
        <v>1305</v>
      </c>
      <c r="P42" s="1" t="s">
        <v>1306</v>
      </c>
      <c r="Q42" s="1" t="s">
        <v>1307</v>
      </c>
      <c r="R42" s="1" t="s">
        <v>1566</v>
      </c>
      <c r="S42" s="1" t="s">
        <v>1309</v>
      </c>
      <c r="T42" s="1" t="s">
        <v>1310</v>
      </c>
      <c r="U42" s="1" t="s">
        <v>1311</v>
      </c>
      <c r="V42" s="1" t="s">
        <v>1312</v>
      </c>
    </row>
    <row r="43" s="1" customFormat="1" spans="1:22">
      <c r="A43" s="3">
        <v>999226012381655</v>
      </c>
      <c r="B43" s="1" t="s">
        <v>1392</v>
      </c>
      <c r="C43" s="1" t="s">
        <v>1567</v>
      </c>
      <c r="D43" s="1" t="s">
        <v>1568</v>
      </c>
      <c r="E43" s="1" t="s">
        <v>1569</v>
      </c>
      <c r="F43" s="1" t="s">
        <v>1296</v>
      </c>
      <c r="G43" s="1" t="s">
        <v>1300</v>
      </c>
      <c r="H43" s="1" t="s">
        <v>1301</v>
      </c>
      <c r="I43" s="1" t="s">
        <v>1570</v>
      </c>
      <c r="J43" s="1" t="s">
        <v>30</v>
      </c>
      <c r="K43" s="1" t="s">
        <v>1571</v>
      </c>
      <c r="L43" s="1" t="s">
        <v>1571</v>
      </c>
      <c r="M43" s="1" t="s">
        <v>1304</v>
      </c>
      <c r="N43" s="1" t="s">
        <v>1304</v>
      </c>
      <c r="O43" s="1" t="s">
        <v>1305</v>
      </c>
      <c r="P43" s="1" t="s">
        <v>1306</v>
      </c>
      <c r="Q43" s="1" t="s">
        <v>1307</v>
      </c>
      <c r="R43" s="1" t="s">
        <v>1572</v>
      </c>
      <c r="S43" s="1" t="s">
        <v>1309</v>
      </c>
      <c r="T43" s="1" t="s">
        <v>1310</v>
      </c>
      <c r="U43" s="1" t="s">
        <v>1311</v>
      </c>
      <c r="V43" s="1" t="s">
        <v>1371</v>
      </c>
    </row>
    <row r="44" s="1" customFormat="1" spans="1:22">
      <c r="A44" s="3">
        <v>999226011143915</v>
      </c>
      <c r="B44" s="1" t="s">
        <v>1392</v>
      </c>
      <c r="C44" s="1" t="s">
        <v>1573</v>
      </c>
      <c r="D44" s="1" t="s">
        <v>1341</v>
      </c>
      <c r="E44" s="1" t="s">
        <v>1574</v>
      </c>
      <c r="F44" s="1" t="s">
        <v>1392</v>
      </c>
      <c r="G44" s="1" t="s">
        <v>1300</v>
      </c>
      <c r="H44" s="1" t="s">
        <v>1301</v>
      </c>
      <c r="I44" s="1" t="s">
        <v>1575</v>
      </c>
      <c r="J44" s="1" t="s">
        <v>30</v>
      </c>
      <c r="K44" s="1" t="s">
        <v>1576</v>
      </c>
      <c r="L44" s="1" t="s">
        <v>1576</v>
      </c>
      <c r="M44" s="1" t="s">
        <v>1304</v>
      </c>
      <c r="N44" s="1" t="s">
        <v>1304</v>
      </c>
      <c r="O44" s="1" t="s">
        <v>1305</v>
      </c>
      <c r="P44" s="1" t="s">
        <v>1306</v>
      </c>
      <c r="Q44" s="1" t="s">
        <v>1307</v>
      </c>
      <c r="R44" s="1" t="s">
        <v>1577</v>
      </c>
      <c r="S44" s="1" t="s">
        <v>1309</v>
      </c>
      <c r="T44" s="1" t="s">
        <v>1310</v>
      </c>
      <c r="U44" s="1" t="s">
        <v>1311</v>
      </c>
      <c r="V44" s="1" t="s">
        <v>1346</v>
      </c>
    </row>
    <row r="45" s="1" customFormat="1" spans="1:22">
      <c r="A45" s="3">
        <v>999226013302382</v>
      </c>
      <c r="B45" s="1" t="s">
        <v>1392</v>
      </c>
      <c r="C45" s="1" t="s">
        <v>1578</v>
      </c>
      <c r="D45" s="1" t="s">
        <v>1579</v>
      </c>
      <c r="E45" s="1" t="s">
        <v>1580</v>
      </c>
      <c r="F45" s="1" t="s">
        <v>1392</v>
      </c>
      <c r="G45" s="1" t="s">
        <v>1300</v>
      </c>
      <c r="H45" s="1" t="s">
        <v>1301</v>
      </c>
      <c r="I45" s="1" t="s">
        <v>1581</v>
      </c>
      <c r="J45" s="1" t="s">
        <v>30</v>
      </c>
      <c r="K45" s="1" t="s">
        <v>1582</v>
      </c>
      <c r="L45" s="1" t="s">
        <v>1582</v>
      </c>
      <c r="M45" s="1" t="s">
        <v>1304</v>
      </c>
      <c r="N45" s="1" t="s">
        <v>1304</v>
      </c>
      <c r="O45" s="1" t="s">
        <v>1305</v>
      </c>
      <c r="P45" s="1" t="s">
        <v>1306</v>
      </c>
      <c r="Q45" s="1" t="s">
        <v>1307</v>
      </c>
      <c r="R45" s="1" t="s">
        <v>1583</v>
      </c>
      <c r="S45" s="1" t="s">
        <v>1309</v>
      </c>
      <c r="T45" s="1" t="s">
        <v>1310</v>
      </c>
      <c r="U45" s="1" t="s">
        <v>1311</v>
      </c>
      <c r="V45" s="1" t="s">
        <v>1312</v>
      </c>
    </row>
    <row r="46" s="1" customFormat="1" spans="1:22">
      <c r="A46" s="3">
        <v>999226011940393</v>
      </c>
      <c r="B46" s="1" t="s">
        <v>1392</v>
      </c>
      <c r="C46" s="1" t="s">
        <v>1584</v>
      </c>
      <c r="D46" s="1" t="s">
        <v>1585</v>
      </c>
      <c r="E46" s="1" t="s">
        <v>1586</v>
      </c>
      <c r="F46" s="1" t="s">
        <v>1296</v>
      </c>
      <c r="G46" s="1" t="s">
        <v>1300</v>
      </c>
      <c r="H46" s="1" t="s">
        <v>1301</v>
      </c>
      <c r="I46" s="1" t="s">
        <v>1587</v>
      </c>
      <c r="J46" s="1" t="s">
        <v>30</v>
      </c>
      <c r="K46" s="1" t="s">
        <v>1588</v>
      </c>
      <c r="L46" s="1" t="s">
        <v>1588</v>
      </c>
      <c r="M46" s="1" t="s">
        <v>1304</v>
      </c>
      <c r="N46" s="1" t="s">
        <v>1304</v>
      </c>
      <c r="O46" s="1" t="s">
        <v>1305</v>
      </c>
      <c r="P46" s="1" t="s">
        <v>1306</v>
      </c>
      <c r="Q46" s="1" t="s">
        <v>1307</v>
      </c>
      <c r="R46" s="1" t="s">
        <v>1589</v>
      </c>
      <c r="S46" s="1" t="s">
        <v>1309</v>
      </c>
      <c r="T46" s="1" t="s">
        <v>1310</v>
      </c>
      <c r="U46" s="1" t="s">
        <v>1311</v>
      </c>
      <c r="V46" s="1" t="s">
        <v>1326</v>
      </c>
    </row>
    <row r="47" s="1" customFormat="1" spans="1:22">
      <c r="A47" s="3">
        <v>999226010610321</v>
      </c>
      <c r="B47" s="1" t="s">
        <v>1392</v>
      </c>
      <c r="C47" s="1" t="s">
        <v>1590</v>
      </c>
      <c r="D47" s="1" t="s">
        <v>1591</v>
      </c>
      <c r="E47" s="1" t="s">
        <v>1592</v>
      </c>
      <c r="F47" s="1" t="s">
        <v>1296</v>
      </c>
      <c r="G47" s="1" t="s">
        <v>1300</v>
      </c>
      <c r="H47" s="1" t="s">
        <v>1301</v>
      </c>
      <c r="I47" s="1" t="s">
        <v>1593</v>
      </c>
      <c r="J47" s="1" t="s">
        <v>30</v>
      </c>
      <c r="K47" s="1" t="s">
        <v>1594</v>
      </c>
      <c r="L47" s="1" t="s">
        <v>1594</v>
      </c>
      <c r="M47" s="1" t="s">
        <v>1304</v>
      </c>
      <c r="N47" s="1" t="s">
        <v>1304</v>
      </c>
      <c r="O47" s="1" t="s">
        <v>1305</v>
      </c>
      <c r="P47" s="1" t="s">
        <v>1306</v>
      </c>
      <c r="Q47" s="1" t="s">
        <v>1307</v>
      </c>
      <c r="R47" s="1" t="s">
        <v>1595</v>
      </c>
      <c r="S47" s="1" t="s">
        <v>1309</v>
      </c>
      <c r="T47" s="1" t="s">
        <v>1310</v>
      </c>
      <c r="U47" s="1" t="s">
        <v>1311</v>
      </c>
      <c r="V47" s="1" t="s">
        <v>1346</v>
      </c>
    </row>
    <row r="48" s="1" customFormat="1" spans="1:22">
      <c r="A48" s="3">
        <v>999226009923531</v>
      </c>
      <c r="B48" s="1" t="s">
        <v>1596</v>
      </c>
      <c r="C48" s="1" t="s">
        <v>1597</v>
      </c>
      <c r="D48" s="1" t="s">
        <v>1598</v>
      </c>
      <c r="E48" s="1" t="s">
        <v>1599</v>
      </c>
      <c r="F48" s="1" t="s">
        <v>1296</v>
      </c>
      <c r="G48" s="1" t="s">
        <v>1300</v>
      </c>
      <c r="H48" s="1" t="s">
        <v>1301</v>
      </c>
      <c r="I48" s="1" t="s">
        <v>1600</v>
      </c>
      <c r="J48" s="1" t="s">
        <v>30</v>
      </c>
      <c r="K48" s="1" t="s">
        <v>1601</v>
      </c>
      <c r="L48" s="1" t="s">
        <v>1601</v>
      </c>
      <c r="M48" s="1" t="s">
        <v>1304</v>
      </c>
      <c r="N48" s="1" t="s">
        <v>1304</v>
      </c>
      <c r="O48" s="1" t="s">
        <v>1305</v>
      </c>
      <c r="P48" s="1" t="s">
        <v>1306</v>
      </c>
      <c r="Q48" s="1" t="s">
        <v>1307</v>
      </c>
      <c r="R48" s="1" t="s">
        <v>1602</v>
      </c>
      <c r="S48" s="1" t="s">
        <v>1309</v>
      </c>
      <c r="T48" s="1" t="s">
        <v>1310</v>
      </c>
      <c r="U48" s="1" t="s">
        <v>1311</v>
      </c>
      <c r="V48" s="1" t="s">
        <v>1346</v>
      </c>
    </row>
    <row r="49" s="1" customFormat="1" spans="1:22">
      <c r="A49" s="3">
        <v>999226004702993</v>
      </c>
      <c r="B49" s="1" t="s">
        <v>1596</v>
      </c>
      <c r="C49" s="1" t="s">
        <v>1603</v>
      </c>
      <c r="D49" s="1" t="s">
        <v>1604</v>
      </c>
      <c r="E49" s="1" t="s">
        <v>1605</v>
      </c>
      <c r="F49" s="1" t="s">
        <v>1392</v>
      </c>
      <c r="G49" s="1" t="s">
        <v>1300</v>
      </c>
      <c r="H49" s="1" t="s">
        <v>1301</v>
      </c>
      <c r="I49" s="1" t="s">
        <v>1606</v>
      </c>
      <c r="J49" s="1" t="s">
        <v>30</v>
      </c>
      <c r="K49" s="1" t="s">
        <v>1607</v>
      </c>
      <c r="L49" s="1" t="s">
        <v>1607</v>
      </c>
      <c r="M49" s="1" t="s">
        <v>1304</v>
      </c>
      <c r="N49" s="1" t="s">
        <v>1304</v>
      </c>
      <c r="O49" s="1" t="s">
        <v>1305</v>
      </c>
      <c r="P49" s="1" t="s">
        <v>1306</v>
      </c>
      <c r="Q49" s="1" t="s">
        <v>1307</v>
      </c>
      <c r="R49" s="1" t="s">
        <v>1608</v>
      </c>
      <c r="S49" s="1" t="s">
        <v>1309</v>
      </c>
      <c r="T49" s="1" t="s">
        <v>1310</v>
      </c>
      <c r="U49" s="1" t="s">
        <v>1311</v>
      </c>
      <c r="V49" s="1" t="s">
        <v>1399</v>
      </c>
    </row>
    <row r="50" s="1" customFormat="1" spans="1:22">
      <c r="A50" s="3">
        <v>999226001394894</v>
      </c>
      <c r="B50" s="1" t="s">
        <v>1596</v>
      </c>
      <c r="C50" s="1" t="s">
        <v>1609</v>
      </c>
      <c r="D50" s="1" t="s">
        <v>1604</v>
      </c>
      <c r="E50" s="1" t="s">
        <v>1610</v>
      </c>
      <c r="F50" s="1" t="s">
        <v>1392</v>
      </c>
      <c r="G50" s="1" t="s">
        <v>1300</v>
      </c>
      <c r="H50" s="1" t="s">
        <v>1301</v>
      </c>
      <c r="I50" s="1" t="s">
        <v>1606</v>
      </c>
      <c r="J50" s="1" t="s">
        <v>30</v>
      </c>
      <c r="K50" s="1" t="s">
        <v>1607</v>
      </c>
      <c r="L50" s="1" t="s">
        <v>1607</v>
      </c>
      <c r="M50" s="1" t="s">
        <v>1304</v>
      </c>
      <c r="N50" s="1" t="s">
        <v>1304</v>
      </c>
      <c r="O50" s="1" t="s">
        <v>1305</v>
      </c>
      <c r="P50" s="1" t="s">
        <v>1306</v>
      </c>
      <c r="Q50" s="1" t="s">
        <v>1307</v>
      </c>
      <c r="R50" s="1" t="s">
        <v>1611</v>
      </c>
      <c r="S50" s="1" t="s">
        <v>1309</v>
      </c>
      <c r="T50" s="1" t="s">
        <v>1310</v>
      </c>
      <c r="U50" s="1" t="s">
        <v>1311</v>
      </c>
      <c r="V50" s="1" t="s">
        <v>1399</v>
      </c>
    </row>
    <row r="51" s="1" customFormat="1" spans="1:22">
      <c r="A51" s="3">
        <v>999226006141078</v>
      </c>
      <c r="B51" s="1" t="s">
        <v>1596</v>
      </c>
      <c r="C51" s="1" t="s">
        <v>1612</v>
      </c>
      <c r="D51" s="1" t="s">
        <v>1613</v>
      </c>
      <c r="E51" s="1" t="s">
        <v>1614</v>
      </c>
      <c r="F51" s="1" t="s">
        <v>1596</v>
      </c>
      <c r="G51" s="1" t="s">
        <v>1300</v>
      </c>
      <c r="H51" s="1" t="s">
        <v>1301</v>
      </c>
      <c r="I51" s="1" t="s">
        <v>1615</v>
      </c>
      <c r="J51" s="1" t="s">
        <v>30</v>
      </c>
      <c r="K51" s="1" t="s">
        <v>1616</v>
      </c>
      <c r="L51" s="1" t="s">
        <v>1616</v>
      </c>
      <c r="M51" s="1" t="s">
        <v>1304</v>
      </c>
      <c r="N51" s="1" t="s">
        <v>1304</v>
      </c>
      <c r="O51" s="1" t="s">
        <v>1305</v>
      </c>
      <c r="P51" s="1" t="s">
        <v>1306</v>
      </c>
      <c r="Q51" s="1" t="s">
        <v>1307</v>
      </c>
      <c r="R51" s="1" t="s">
        <v>1617</v>
      </c>
      <c r="S51" s="1" t="s">
        <v>1309</v>
      </c>
      <c r="T51" s="1" t="s">
        <v>1310</v>
      </c>
      <c r="U51" s="1" t="s">
        <v>1311</v>
      </c>
      <c r="V51" s="1" t="s">
        <v>1346</v>
      </c>
    </row>
    <row r="52" s="1" customFormat="1" spans="1:22">
      <c r="A52" s="3">
        <v>999225999129462</v>
      </c>
      <c r="B52" s="1" t="s">
        <v>1596</v>
      </c>
      <c r="C52" s="1" t="s">
        <v>1618</v>
      </c>
      <c r="D52" s="1" t="s">
        <v>1556</v>
      </c>
      <c r="E52" s="1" t="s">
        <v>1619</v>
      </c>
      <c r="F52" s="1" t="s">
        <v>1596</v>
      </c>
      <c r="G52" s="1" t="s">
        <v>1300</v>
      </c>
      <c r="H52" s="1" t="s">
        <v>1301</v>
      </c>
      <c r="I52" s="1" t="s">
        <v>1620</v>
      </c>
      <c r="J52" s="1" t="s">
        <v>30</v>
      </c>
      <c r="K52" s="1" t="s">
        <v>1621</v>
      </c>
      <c r="L52" s="1" t="s">
        <v>1621</v>
      </c>
      <c r="M52" s="1" t="s">
        <v>1304</v>
      </c>
      <c r="N52" s="1" t="s">
        <v>1304</v>
      </c>
      <c r="O52" s="1" t="s">
        <v>1305</v>
      </c>
      <c r="P52" s="1" t="s">
        <v>1306</v>
      </c>
      <c r="Q52" s="1" t="s">
        <v>1307</v>
      </c>
      <c r="R52" s="1" t="s">
        <v>1622</v>
      </c>
      <c r="S52" s="1" t="s">
        <v>1309</v>
      </c>
      <c r="T52" s="1" t="s">
        <v>1310</v>
      </c>
      <c r="U52" s="1" t="s">
        <v>1311</v>
      </c>
      <c r="V52" s="1" t="s">
        <v>1312</v>
      </c>
    </row>
    <row r="53" s="1" customFormat="1" spans="1:22">
      <c r="A53" s="3">
        <v>999226011516119</v>
      </c>
      <c r="B53" s="1" t="s">
        <v>1392</v>
      </c>
      <c r="C53" s="1" t="s">
        <v>1623</v>
      </c>
      <c r="D53" s="1" t="s">
        <v>1624</v>
      </c>
      <c r="E53" s="1" t="s">
        <v>1625</v>
      </c>
      <c r="F53" s="1" t="s">
        <v>1392</v>
      </c>
      <c r="G53" s="1" t="s">
        <v>1300</v>
      </c>
      <c r="H53" s="1" t="s">
        <v>1301</v>
      </c>
      <c r="I53" s="1" t="s">
        <v>1626</v>
      </c>
      <c r="J53" s="1" t="s">
        <v>30</v>
      </c>
      <c r="K53" s="1" t="s">
        <v>1627</v>
      </c>
      <c r="L53" s="1" t="s">
        <v>1627</v>
      </c>
      <c r="M53" s="1" t="s">
        <v>1304</v>
      </c>
      <c r="N53" s="1" t="s">
        <v>1304</v>
      </c>
      <c r="O53" s="1" t="s">
        <v>1305</v>
      </c>
      <c r="P53" s="1" t="s">
        <v>1306</v>
      </c>
      <c r="Q53" s="1" t="s">
        <v>1307</v>
      </c>
      <c r="R53" s="1" t="s">
        <v>1628</v>
      </c>
      <c r="S53" s="1" t="s">
        <v>1309</v>
      </c>
      <c r="T53" s="1" t="s">
        <v>1310</v>
      </c>
      <c r="U53" s="1" t="s">
        <v>1311</v>
      </c>
      <c r="V53" s="1" t="s">
        <v>1326</v>
      </c>
    </row>
    <row r="54" s="1" customFormat="1" spans="1:22">
      <c r="A54" s="3">
        <v>999226000803743</v>
      </c>
      <c r="B54" s="1" t="s">
        <v>1596</v>
      </c>
      <c r="C54" s="1" t="s">
        <v>1629</v>
      </c>
      <c r="D54" s="1" t="s">
        <v>1630</v>
      </c>
      <c r="E54" s="1" t="s">
        <v>1631</v>
      </c>
      <c r="F54" s="1" t="s">
        <v>1392</v>
      </c>
      <c r="G54" s="1" t="s">
        <v>1300</v>
      </c>
      <c r="H54" s="1" t="s">
        <v>1301</v>
      </c>
      <c r="I54" s="1" t="s">
        <v>1632</v>
      </c>
      <c r="J54" s="1" t="s">
        <v>30</v>
      </c>
      <c r="K54" s="1" t="s">
        <v>1633</v>
      </c>
      <c r="L54" s="1" t="s">
        <v>1633</v>
      </c>
      <c r="M54" s="1" t="s">
        <v>1304</v>
      </c>
      <c r="N54" s="1" t="s">
        <v>1304</v>
      </c>
      <c r="O54" s="1" t="s">
        <v>1305</v>
      </c>
      <c r="P54" s="1" t="s">
        <v>1306</v>
      </c>
      <c r="Q54" s="1" t="s">
        <v>1307</v>
      </c>
      <c r="R54" s="1" t="s">
        <v>1634</v>
      </c>
      <c r="S54" s="1" t="s">
        <v>1309</v>
      </c>
      <c r="T54" s="1" t="s">
        <v>1310</v>
      </c>
      <c r="U54" s="1" t="s">
        <v>1311</v>
      </c>
      <c r="V54" s="1" t="s">
        <v>1443</v>
      </c>
    </row>
    <row r="55" s="1" customFormat="1" spans="1:22">
      <c r="A55" s="4">
        <v>2.55551406513678e+17</v>
      </c>
      <c r="B55" s="1" t="s">
        <v>1596</v>
      </c>
      <c r="C55" s="1" t="s">
        <v>1635</v>
      </c>
      <c r="D55" s="1" t="s">
        <v>1636</v>
      </c>
      <c r="E55" s="1" t="s">
        <v>1637</v>
      </c>
      <c r="F55" s="1" t="s">
        <v>1596</v>
      </c>
      <c r="G55" s="1" t="s">
        <v>1300</v>
      </c>
      <c r="H55" s="1" t="s">
        <v>1301</v>
      </c>
      <c r="I55" s="1" t="s">
        <v>1638</v>
      </c>
      <c r="J55" s="1" t="s">
        <v>30</v>
      </c>
      <c r="K55" s="1" t="s">
        <v>1639</v>
      </c>
      <c r="L55" s="1" t="s">
        <v>1639</v>
      </c>
      <c r="M55" s="1" t="s">
        <v>1304</v>
      </c>
      <c r="N55" s="1" t="s">
        <v>1304</v>
      </c>
      <c r="O55" s="1" t="s">
        <v>1305</v>
      </c>
      <c r="P55" s="1" t="s">
        <v>1306</v>
      </c>
      <c r="Q55" s="1" t="s">
        <v>1307</v>
      </c>
      <c r="R55" s="1" t="s">
        <v>1640</v>
      </c>
      <c r="S55" s="1" t="s">
        <v>1309</v>
      </c>
      <c r="T55" s="1" t="s">
        <v>1310</v>
      </c>
      <c r="U55" s="1" t="s">
        <v>1311</v>
      </c>
      <c r="V55" s="1" t="s">
        <v>1641</v>
      </c>
    </row>
    <row r="56" s="1" customFormat="1" spans="1:22">
      <c r="A56" s="3">
        <v>999225997200641</v>
      </c>
      <c r="B56" s="1" t="s">
        <v>1596</v>
      </c>
      <c r="C56" s="1" t="s">
        <v>1642</v>
      </c>
      <c r="D56" s="1" t="s">
        <v>1643</v>
      </c>
      <c r="E56" s="1" t="s">
        <v>1644</v>
      </c>
      <c r="F56" s="1" t="s">
        <v>1392</v>
      </c>
      <c r="G56" s="1" t="s">
        <v>1300</v>
      </c>
      <c r="H56" s="1" t="s">
        <v>1301</v>
      </c>
      <c r="I56" s="1" t="s">
        <v>1645</v>
      </c>
      <c r="J56" s="1" t="s">
        <v>30</v>
      </c>
      <c r="K56" s="1" t="s">
        <v>1646</v>
      </c>
      <c r="L56" s="1" t="s">
        <v>1646</v>
      </c>
      <c r="M56" s="1" t="s">
        <v>1304</v>
      </c>
      <c r="N56" s="1" t="s">
        <v>1304</v>
      </c>
      <c r="O56" s="1" t="s">
        <v>1305</v>
      </c>
      <c r="P56" s="1" t="s">
        <v>1306</v>
      </c>
      <c r="Q56" s="1" t="s">
        <v>1307</v>
      </c>
      <c r="R56" s="1" t="s">
        <v>1647</v>
      </c>
      <c r="S56" s="1" t="s">
        <v>1309</v>
      </c>
      <c r="T56" s="1" t="s">
        <v>1310</v>
      </c>
      <c r="U56" s="1" t="s">
        <v>1311</v>
      </c>
      <c r="V56" s="1" t="s">
        <v>1346</v>
      </c>
    </row>
    <row r="57" s="1" customFormat="1" spans="1:22">
      <c r="A57" s="3">
        <v>999225998381485</v>
      </c>
      <c r="B57" s="1" t="s">
        <v>1596</v>
      </c>
      <c r="C57" s="1" t="s">
        <v>1648</v>
      </c>
      <c r="D57" s="1" t="s">
        <v>1649</v>
      </c>
      <c r="E57" s="1" t="s">
        <v>1650</v>
      </c>
      <c r="F57" s="1" t="s">
        <v>1596</v>
      </c>
      <c r="G57" s="1" t="s">
        <v>1300</v>
      </c>
      <c r="H57" s="1" t="s">
        <v>1301</v>
      </c>
      <c r="I57" s="1" t="s">
        <v>1651</v>
      </c>
      <c r="J57" s="1" t="s">
        <v>30</v>
      </c>
      <c r="K57" s="1" t="s">
        <v>1652</v>
      </c>
      <c r="L57" s="1" t="s">
        <v>1652</v>
      </c>
      <c r="M57" s="1" t="s">
        <v>1304</v>
      </c>
      <c r="N57" s="1" t="s">
        <v>1304</v>
      </c>
      <c r="O57" s="1" t="s">
        <v>1305</v>
      </c>
      <c r="P57" s="1" t="s">
        <v>1306</v>
      </c>
      <c r="Q57" s="1" t="s">
        <v>1307</v>
      </c>
      <c r="R57" s="1" t="s">
        <v>1653</v>
      </c>
      <c r="S57" s="1" t="s">
        <v>1309</v>
      </c>
      <c r="T57" s="1" t="s">
        <v>1310</v>
      </c>
      <c r="U57" s="1" t="s">
        <v>1311</v>
      </c>
      <c r="V57" s="1" t="s">
        <v>1493</v>
      </c>
    </row>
    <row r="58" s="1" customFormat="1" spans="1:22">
      <c r="A58" s="3">
        <v>999225997666824</v>
      </c>
      <c r="B58" s="1" t="s">
        <v>1596</v>
      </c>
      <c r="C58" s="1" t="s">
        <v>1654</v>
      </c>
      <c r="D58" s="1" t="s">
        <v>1655</v>
      </c>
      <c r="E58" s="1" t="s">
        <v>1656</v>
      </c>
      <c r="F58" s="1" t="s">
        <v>1392</v>
      </c>
      <c r="G58" s="1" t="s">
        <v>1300</v>
      </c>
      <c r="H58" s="1" t="s">
        <v>1301</v>
      </c>
      <c r="I58" s="1" t="s">
        <v>1657</v>
      </c>
      <c r="J58" s="1" t="s">
        <v>30</v>
      </c>
      <c r="K58" s="1" t="s">
        <v>1658</v>
      </c>
      <c r="L58" s="1" t="s">
        <v>1658</v>
      </c>
      <c r="M58" s="1" t="s">
        <v>1304</v>
      </c>
      <c r="N58" s="1" t="s">
        <v>1304</v>
      </c>
      <c r="O58" s="1" t="s">
        <v>1305</v>
      </c>
      <c r="P58" s="1" t="s">
        <v>1306</v>
      </c>
      <c r="Q58" s="1" t="s">
        <v>1307</v>
      </c>
      <c r="R58" s="1" t="s">
        <v>1659</v>
      </c>
      <c r="S58" s="1" t="s">
        <v>1309</v>
      </c>
      <c r="T58" s="1" t="s">
        <v>1310</v>
      </c>
      <c r="U58" s="1" t="s">
        <v>1311</v>
      </c>
      <c r="V58" s="1" t="s">
        <v>1384</v>
      </c>
    </row>
    <row r="59" s="1" customFormat="1" spans="1:22">
      <c r="A59" s="3">
        <v>999225993347716</v>
      </c>
      <c r="B59" s="1" t="s">
        <v>1596</v>
      </c>
      <c r="C59" s="1" t="s">
        <v>1660</v>
      </c>
      <c r="D59" s="1" t="s">
        <v>1661</v>
      </c>
      <c r="E59" s="1" t="s">
        <v>1662</v>
      </c>
      <c r="F59" s="1" t="s">
        <v>1596</v>
      </c>
      <c r="G59" s="1" t="s">
        <v>1300</v>
      </c>
      <c r="H59" s="1" t="s">
        <v>1301</v>
      </c>
      <c r="I59" s="1" t="s">
        <v>1663</v>
      </c>
      <c r="J59" s="1" t="s">
        <v>30</v>
      </c>
      <c r="K59" s="1" t="s">
        <v>1664</v>
      </c>
      <c r="L59" s="1" t="s">
        <v>1664</v>
      </c>
      <c r="M59" s="1" t="s">
        <v>1304</v>
      </c>
      <c r="N59" s="1" t="s">
        <v>1304</v>
      </c>
      <c r="O59" s="1" t="s">
        <v>1305</v>
      </c>
      <c r="P59" s="1" t="s">
        <v>1306</v>
      </c>
      <c r="Q59" s="1" t="s">
        <v>1307</v>
      </c>
      <c r="R59" s="1" t="s">
        <v>1665</v>
      </c>
      <c r="S59" s="1" t="s">
        <v>1309</v>
      </c>
      <c r="T59" s="1" t="s">
        <v>1310</v>
      </c>
      <c r="U59" s="1" t="s">
        <v>1311</v>
      </c>
      <c r="V59" s="1" t="s">
        <v>1312</v>
      </c>
    </row>
    <row r="60" s="1" customFormat="1" spans="1:22">
      <c r="A60" s="3">
        <v>999225992595297</v>
      </c>
      <c r="B60" s="1" t="s">
        <v>1596</v>
      </c>
      <c r="C60" s="1" t="s">
        <v>1666</v>
      </c>
      <c r="D60" s="1" t="s">
        <v>1667</v>
      </c>
      <c r="E60" s="1" t="s">
        <v>1668</v>
      </c>
      <c r="F60" s="1" t="s">
        <v>1392</v>
      </c>
      <c r="G60" s="1" t="s">
        <v>1300</v>
      </c>
      <c r="H60" s="1" t="s">
        <v>1301</v>
      </c>
      <c r="I60" s="1" t="s">
        <v>1669</v>
      </c>
      <c r="J60" s="1" t="s">
        <v>30</v>
      </c>
      <c r="K60" s="1" t="s">
        <v>1670</v>
      </c>
      <c r="L60" s="1" t="s">
        <v>1670</v>
      </c>
      <c r="M60" s="1" t="s">
        <v>1304</v>
      </c>
      <c r="N60" s="1" t="s">
        <v>1304</v>
      </c>
      <c r="O60" s="1" t="s">
        <v>1305</v>
      </c>
      <c r="P60" s="1" t="s">
        <v>1306</v>
      </c>
      <c r="Q60" s="1" t="s">
        <v>1307</v>
      </c>
      <c r="R60" s="1" t="s">
        <v>1671</v>
      </c>
      <c r="S60" s="1" t="s">
        <v>1309</v>
      </c>
      <c r="T60" s="1" t="s">
        <v>1310</v>
      </c>
      <c r="U60" s="1" t="s">
        <v>1311</v>
      </c>
      <c r="V60" s="1" t="s">
        <v>1672</v>
      </c>
    </row>
    <row r="61" s="1" customFormat="1" spans="1:22">
      <c r="A61" s="3">
        <v>999225992311451</v>
      </c>
      <c r="B61" s="1" t="s">
        <v>1596</v>
      </c>
      <c r="C61" s="1" t="s">
        <v>1673</v>
      </c>
      <c r="D61" s="1" t="s">
        <v>1674</v>
      </c>
      <c r="E61" s="1" t="s">
        <v>1675</v>
      </c>
      <c r="F61" s="1" t="s">
        <v>1596</v>
      </c>
      <c r="G61" s="1" t="s">
        <v>1300</v>
      </c>
      <c r="H61" s="1" t="s">
        <v>1301</v>
      </c>
      <c r="I61" s="1" t="s">
        <v>1676</v>
      </c>
      <c r="J61" s="1" t="s">
        <v>30</v>
      </c>
      <c r="K61" s="1" t="s">
        <v>1677</v>
      </c>
      <c r="L61" s="1" t="s">
        <v>1677</v>
      </c>
      <c r="M61" s="1" t="s">
        <v>1304</v>
      </c>
      <c r="N61" s="1" t="s">
        <v>1304</v>
      </c>
      <c r="O61" s="1" t="s">
        <v>1305</v>
      </c>
      <c r="P61" s="1" t="s">
        <v>1306</v>
      </c>
      <c r="Q61" s="1" t="s">
        <v>1307</v>
      </c>
      <c r="R61" s="1" t="s">
        <v>1678</v>
      </c>
      <c r="S61" s="1" t="s">
        <v>1309</v>
      </c>
      <c r="T61" s="1" t="s">
        <v>1310</v>
      </c>
      <c r="U61" s="1" t="s">
        <v>1311</v>
      </c>
      <c r="V61" s="1" t="s">
        <v>1679</v>
      </c>
    </row>
    <row r="62" s="1" customFormat="1" spans="1:22">
      <c r="A62" s="3">
        <v>999225988990654</v>
      </c>
      <c r="B62" s="1" t="s">
        <v>1680</v>
      </c>
      <c r="C62" s="1" t="s">
        <v>1681</v>
      </c>
      <c r="D62" s="1" t="s">
        <v>1520</v>
      </c>
      <c r="E62" s="1" t="s">
        <v>1682</v>
      </c>
      <c r="F62" s="1" t="s">
        <v>1392</v>
      </c>
      <c r="G62" s="1" t="s">
        <v>1300</v>
      </c>
      <c r="H62" s="1" t="s">
        <v>1301</v>
      </c>
      <c r="I62" s="1" t="s">
        <v>1683</v>
      </c>
      <c r="J62" s="1" t="s">
        <v>30</v>
      </c>
      <c r="K62" s="1" t="s">
        <v>1684</v>
      </c>
      <c r="L62" s="1" t="s">
        <v>1684</v>
      </c>
      <c r="M62" s="1" t="s">
        <v>1304</v>
      </c>
      <c r="N62" s="1" t="s">
        <v>1304</v>
      </c>
      <c r="O62" s="1" t="s">
        <v>1305</v>
      </c>
      <c r="P62" s="1" t="s">
        <v>1306</v>
      </c>
      <c r="Q62" s="1" t="s">
        <v>1307</v>
      </c>
      <c r="R62" s="1" t="s">
        <v>1685</v>
      </c>
      <c r="S62" s="1" t="s">
        <v>1309</v>
      </c>
      <c r="T62" s="1" t="s">
        <v>1310</v>
      </c>
      <c r="U62" s="1" t="s">
        <v>1311</v>
      </c>
      <c r="V62" s="1" t="s">
        <v>1326</v>
      </c>
    </row>
    <row r="63" s="1" customFormat="1" spans="1:22">
      <c r="A63" s="3">
        <v>999225988044843</v>
      </c>
      <c r="B63" s="1" t="s">
        <v>1680</v>
      </c>
      <c r="C63" s="1" t="s">
        <v>1686</v>
      </c>
      <c r="D63" s="1" t="s">
        <v>1687</v>
      </c>
      <c r="E63" s="1" t="s">
        <v>1688</v>
      </c>
      <c r="F63" s="1" t="s">
        <v>1392</v>
      </c>
      <c r="G63" s="1" t="s">
        <v>1300</v>
      </c>
      <c r="H63" s="1" t="s">
        <v>1301</v>
      </c>
      <c r="I63" s="1" t="s">
        <v>1689</v>
      </c>
      <c r="J63" s="1" t="s">
        <v>30</v>
      </c>
      <c r="K63" s="1" t="s">
        <v>1690</v>
      </c>
      <c r="L63" s="1" t="s">
        <v>1690</v>
      </c>
      <c r="M63" s="1" t="s">
        <v>1304</v>
      </c>
      <c r="N63" s="1" t="s">
        <v>1304</v>
      </c>
      <c r="O63" s="1" t="s">
        <v>1305</v>
      </c>
      <c r="P63" s="1" t="s">
        <v>1306</v>
      </c>
      <c r="Q63" s="1" t="s">
        <v>1307</v>
      </c>
      <c r="R63" s="1" t="s">
        <v>1691</v>
      </c>
      <c r="S63" s="1" t="s">
        <v>1309</v>
      </c>
      <c r="T63" s="1" t="s">
        <v>1310</v>
      </c>
      <c r="U63" s="1" t="s">
        <v>1311</v>
      </c>
      <c r="V63" s="1" t="s">
        <v>1312</v>
      </c>
    </row>
    <row r="64" s="1" customFormat="1" spans="1:22">
      <c r="A64" s="3">
        <v>999225989290620</v>
      </c>
      <c r="B64" s="1" t="s">
        <v>1680</v>
      </c>
      <c r="C64" s="1" t="s">
        <v>1692</v>
      </c>
      <c r="D64" s="1" t="s">
        <v>1693</v>
      </c>
      <c r="E64" s="1" t="s">
        <v>1694</v>
      </c>
      <c r="F64" s="1" t="s">
        <v>1296</v>
      </c>
      <c r="G64" s="1" t="s">
        <v>1300</v>
      </c>
      <c r="H64" s="1" t="s">
        <v>1301</v>
      </c>
      <c r="I64" s="1" t="s">
        <v>1695</v>
      </c>
      <c r="J64" s="1" t="s">
        <v>30</v>
      </c>
      <c r="K64" s="1" t="s">
        <v>1696</v>
      </c>
      <c r="L64" s="1" t="s">
        <v>1696</v>
      </c>
      <c r="M64" s="1" t="s">
        <v>1304</v>
      </c>
      <c r="N64" s="1" t="s">
        <v>1304</v>
      </c>
      <c r="O64" s="1" t="s">
        <v>1305</v>
      </c>
      <c r="P64" s="1" t="s">
        <v>1306</v>
      </c>
      <c r="Q64" s="1" t="s">
        <v>1307</v>
      </c>
      <c r="R64" s="1" t="s">
        <v>1697</v>
      </c>
      <c r="S64" s="1" t="s">
        <v>1309</v>
      </c>
      <c r="T64" s="1" t="s">
        <v>1310</v>
      </c>
      <c r="U64" s="1" t="s">
        <v>1311</v>
      </c>
      <c r="V64" s="1" t="s">
        <v>1641</v>
      </c>
    </row>
    <row r="65" s="1" customFormat="1" spans="1:22">
      <c r="A65" s="3">
        <v>999225985230593</v>
      </c>
      <c r="B65" s="1" t="s">
        <v>1680</v>
      </c>
      <c r="C65" s="1" t="s">
        <v>1698</v>
      </c>
      <c r="D65" s="1" t="s">
        <v>1699</v>
      </c>
      <c r="E65" s="1" t="s">
        <v>1700</v>
      </c>
      <c r="F65" s="1" t="s">
        <v>1296</v>
      </c>
      <c r="G65" s="1" t="s">
        <v>1300</v>
      </c>
      <c r="H65" s="1" t="s">
        <v>1301</v>
      </c>
      <c r="I65" s="1" t="s">
        <v>1701</v>
      </c>
      <c r="J65" s="1" t="s">
        <v>30</v>
      </c>
      <c r="K65" s="1" t="s">
        <v>1702</v>
      </c>
      <c r="L65" s="1" t="s">
        <v>1702</v>
      </c>
      <c r="M65" s="1" t="s">
        <v>1304</v>
      </c>
      <c r="N65" s="1" t="s">
        <v>1304</v>
      </c>
      <c r="O65" s="1" t="s">
        <v>1305</v>
      </c>
      <c r="P65" s="1" t="s">
        <v>1306</v>
      </c>
      <c r="Q65" s="1" t="s">
        <v>1307</v>
      </c>
      <c r="R65" s="1" t="s">
        <v>1703</v>
      </c>
      <c r="S65" s="1" t="s">
        <v>1309</v>
      </c>
      <c r="T65" s="1" t="s">
        <v>1310</v>
      </c>
      <c r="U65" s="1" t="s">
        <v>1311</v>
      </c>
      <c r="V65" s="1" t="s">
        <v>1346</v>
      </c>
    </row>
    <row r="66" s="1" customFormat="1" spans="1:22">
      <c r="A66" s="3">
        <v>999225985230325</v>
      </c>
      <c r="B66" s="1" t="s">
        <v>1680</v>
      </c>
      <c r="C66" s="1" t="s">
        <v>1704</v>
      </c>
      <c r="D66" s="1" t="s">
        <v>1705</v>
      </c>
      <c r="E66" s="1" t="s">
        <v>1706</v>
      </c>
      <c r="F66" s="1" t="s">
        <v>1596</v>
      </c>
      <c r="G66" s="1" t="s">
        <v>1300</v>
      </c>
      <c r="H66" s="1" t="s">
        <v>1301</v>
      </c>
      <c r="I66" s="1" t="s">
        <v>1707</v>
      </c>
      <c r="J66" s="1" t="s">
        <v>30</v>
      </c>
      <c r="K66" s="1" t="s">
        <v>1708</v>
      </c>
      <c r="L66" s="1" t="s">
        <v>1708</v>
      </c>
      <c r="M66" s="1" t="s">
        <v>1304</v>
      </c>
      <c r="N66" s="1" t="s">
        <v>1304</v>
      </c>
      <c r="O66" s="1" t="s">
        <v>1305</v>
      </c>
      <c r="P66" s="1" t="s">
        <v>1306</v>
      </c>
      <c r="Q66" s="1" t="s">
        <v>1307</v>
      </c>
      <c r="R66" s="1" t="s">
        <v>1709</v>
      </c>
      <c r="S66" s="1" t="s">
        <v>1309</v>
      </c>
      <c r="T66" s="1" t="s">
        <v>1310</v>
      </c>
      <c r="U66" s="1" t="s">
        <v>1518</v>
      </c>
      <c r="V66" s="1" t="s">
        <v>1391</v>
      </c>
    </row>
    <row r="67" s="1" customFormat="1" spans="1:22">
      <c r="A67" s="3">
        <v>999225990972169</v>
      </c>
      <c r="B67" s="1" t="s">
        <v>1596</v>
      </c>
      <c r="C67" s="1" t="s">
        <v>1710</v>
      </c>
      <c r="D67" s="1" t="s">
        <v>1711</v>
      </c>
      <c r="E67" s="1" t="s">
        <v>1712</v>
      </c>
      <c r="F67" s="1" t="s">
        <v>1296</v>
      </c>
      <c r="G67" s="1" t="s">
        <v>1300</v>
      </c>
      <c r="H67" s="1" t="s">
        <v>1301</v>
      </c>
      <c r="I67" s="1" t="s">
        <v>1713</v>
      </c>
      <c r="J67" s="1" t="s">
        <v>30</v>
      </c>
      <c r="K67" s="1" t="s">
        <v>1714</v>
      </c>
      <c r="L67" s="1" t="s">
        <v>1714</v>
      </c>
      <c r="M67" s="1" t="s">
        <v>1304</v>
      </c>
      <c r="N67" s="1" t="s">
        <v>1304</v>
      </c>
      <c r="O67" s="1" t="s">
        <v>1305</v>
      </c>
      <c r="P67" s="1" t="s">
        <v>1306</v>
      </c>
      <c r="Q67" s="1" t="s">
        <v>1307</v>
      </c>
      <c r="R67" s="1" t="s">
        <v>1715</v>
      </c>
      <c r="S67" s="1" t="s">
        <v>1309</v>
      </c>
      <c r="T67" s="1" t="s">
        <v>1310</v>
      </c>
      <c r="U67" s="1" t="s">
        <v>1311</v>
      </c>
      <c r="V67" s="1" t="s">
        <v>1716</v>
      </c>
    </row>
    <row r="68" s="1" customFormat="1" spans="1:22">
      <c r="A68" s="3">
        <v>999225984026501</v>
      </c>
      <c r="B68" s="1" t="s">
        <v>1680</v>
      </c>
      <c r="C68" s="1" t="s">
        <v>1717</v>
      </c>
      <c r="D68" s="1" t="s">
        <v>1718</v>
      </c>
      <c r="E68" s="1" t="s">
        <v>1719</v>
      </c>
      <c r="F68" s="1" t="s">
        <v>1296</v>
      </c>
      <c r="G68" s="1" t="s">
        <v>1300</v>
      </c>
      <c r="H68" s="1" t="s">
        <v>1301</v>
      </c>
      <c r="I68" s="1" t="s">
        <v>1720</v>
      </c>
      <c r="J68" s="1" t="s">
        <v>30</v>
      </c>
      <c r="K68" s="1" t="s">
        <v>1721</v>
      </c>
      <c r="L68" s="1" t="s">
        <v>1721</v>
      </c>
      <c r="M68" s="1" t="s">
        <v>1304</v>
      </c>
      <c r="N68" s="1" t="s">
        <v>1304</v>
      </c>
      <c r="O68" s="1" t="s">
        <v>1305</v>
      </c>
      <c r="P68" s="1" t="s">
        <v>1306</v>
      </c>
      <c r="Q68" s="1" t="s">
        <v>1307</v>
      </c>
      <c r="R68" s="1" t="s">
        <v>1722</v>
      </c>
      <c r="S68" s="1" t="s">
        <v>1309</v>
      </c>
      <c r="T68" s="1" t="s">
        <v>1310</v>
      </c>
      <c r="U68" s="1" t="s">
        <v>1311</v>
      </c>
      <c r="V68" s="1" t="s">
        <v>1346</v>
      </c>
    </row>
    <row r="69" s="1" customFormat="1" spans="1:22">
      <c r="A69" s="3">
        <v>999225982718187</v>
      </c>
      <c r="B69" s="1" t="s">
        <v>1680</v>
      </c>
      <c r="C69" s="1" t="s">
        <v>1723</v>
      </c>
      <c r="D69" s="1" t="s">
        <v>1724</v>
      </c>
      <c r="E69" s="1" t="s">
        <v>1725</v>
      </c>
      <c r="F69" s="1" t="s">
        <v>1392</v>
      </c>
      <c r="G69" s="1" t="s">
        <v>1300</v>
      </c>
      <c r="H69" s="1" t="s">
        <v>1301</v>
      </c>
      <c r="I69" s="1" t="s">
        <v>1726</v>
      </c>
      <c r="J69" s="1" t="s">
        <v>30</v>
      </c>
      <c r="K69" s="1" t="s">
        <v>1727</v>
      </c>
      <c r="L69" s="1" t="s">
        <v>1727</v>
      </c>
      <c r="M69" s="1" t="s">
        <v>1304</v>
      </c>
      <c r="N69" s="1" t="s">
        <v>1304</v>
      </c>
      <c r="O69" s="1" t="s">
        <v>1305</v>
      </c>
      <c r="P69" s="1" t="s">
        <v>1306</v>
      </c>
      <c r="Q69" s="1" t="s">
        <v>1307</v>
      </c>
      <c r="R69" s="1" t="s">
        <v>1728</v>
      </c>
      <c r="S69" s="1" t="s">
        <v>1309</v>
      </c>
      <c r="T69" s="1" t="s">
        <v>1310</v>
      </c>
      <c r="U69" s="1" t="s">
        <v>1518</v>
      </c>
      <c r="V69" s="1" t="s">
        <v>1391</v>
      </c>
    </row>
    <row r="70" s="1" customFormat="1" spans="1:22">
      <c r="A70" s="3">
        <v>999225991039448</v>
      </c>
      <c r="B70" s="1" t="s">
        <v>1596</v>
      </c>
      <c r="C70" s="1" t="s">
        <v>1729</v>
      </c>
      <c r="D70" s="1" t="s">
        <v>1730</v>
      </c>
      <c r="E70" s="1" t="s">
        <v>1731</v>
      </c>
      <c r="F70" s="1" t="s">
        <v>1596</v>
      </c>
      <c r="G70" s="1" t="s">
        <v>1300</v>
      </c>
      <c r="H70" s="1" t="s">
        <v>1301</v>
      </c>
      <c r="I70" s="1" t="s">
        <v>1732</v>
      </c>
      <c r="J70" s="1" t="s">
        <v>30</v>
      </c>
      <c r="K70" s="1" t="s">
        <v>1733</v>
      </c>
      <c r="L70" s="1" t="s">
        <v>1733</v>
      </c>
      <c r="M70" s="1" t="s">
        <v>1304</v>
      </c>
      <c r="N70" s="1" t="s">
        <v>1304</v>
      </c>
      <c r="O70" s="1" t="s">
        <v>1305</v>
      </c>
      <c r="P70" s="1" t="s">
        <v>1306</v>
      </c>
      <c r="Q70" s="1" t="s">
        <v>1307</v>
      </c>
      <c r="R70" s="1" t="s">
        <v>1734</v>
      </c>
      <c r="S70" s="1" t="s">
        <v>1309</v>
      </c>
      <c r="T70" s="1" t="s">
        <v>1310</v>
      </c>
      <c r="U70" s="1" t="s">
        <v>1311</v>
      </c>
      <c r="V70" s="1" t="s">
        <v>1672</v>
      </c>
    </row>
    <row r="71" s="1" customFormat="1" spans="1:22">
      <c r="A71" s="3">
        <v>999225985792414</v>
      </c>
      <c r="B71" s="1" t="s">
        <v>1680</v>
      </c>
      <c r="C71" s="1" t="s">
        <v>1735</v>
      </c>
      <c r="D71" s="1" t="s">
        <v>1736</v>
      </c>
      <c r="E71" s="1" t="s">
        <v>1737</v>
      </c>
      <c r="F71" s="1" t="s">
        <v>1296</v>
      </c>
      <c r="G71" s="1" t="s">
        <v>1300</v>
      </c>
      <c r="H71" s="1" t="s">
        <v>1301</v>
      </c>
      <c r="I71" s="1" t="s">
        <v>1738</v>
      </c>
      <c r="J71" s="1" t="s">
        <v>30</v>
      </c>
      <c r="K71" s="1" t="s">
        <v>1739</v>
      </c>
      <c r="L71" s="1" t="s">
        <v>1739</v>
      </c>
      <c r="M71" s="1" t="s">
        <v>1304</v>
      </c>
      <c r="N71" s="1" t="s">
        <v>1304</v>
      </c>
      <c r="O71" s="1" t="s">
        <v>1305</v>
      </c>
      <c r="P71" s="1" t="s">
        <v>1306</v>
      </c>
      <c r="Q71" s="1" t="s">
        <v>1307</v>
      </c>
      <c r="R71" s="1" t="s">
        <v>1740</v>
      </c>
      <c r="S71" s="1" t="s">
        <v>1309</v>
      </c>
      <c r="T71" s="1" t="s">
        <v>1310</v>
      </c>
      <c r="U71" s="1" t="s">
        <v>1311</v>
      </c>
      <c r="V71" s="1" t="s">
        <v>1672</v>
      </c>
    </row>
    <row r="72" s="1" customFormat="1" spans="1:22">
      <c r="A72" s="3">
        <v>25985019799</v>
      </c>
      <c r="B72" s="1" t="s">
        <v>1680</v>
      </c>
      <c r="C72" s="1" t="s">
        <v>1741</v>
      </c>
      <c r="D72" s="1" t="s">
        <v>1742</v>
      </c>
      <c r="E72" s="1" t="s">
        <v>1743</v>
      </c>
      <c r="F72" s="1" t="s">
        <v>1596</v>
      </c>
      <c r="G72" s="1" t="s">
        <v>1300</v>
      </c>
      <c r="H72" s="1" t="s">
        <v>1301</v>
      </c>
      <c r="I72" s="1" t="s">
        <v>1744</v>
      </c>
      <c r="J72" s="1" t="s">
        <v>30</v>
      </c>
      <c r="K72" s="1" t="s">
        <v>1745</v>
      </c>
      <c r="L72" s="1" t="s">
        <v>1745</v>
      </c>
      <c r="M72" s="1" t="s">
        <v>1304</v>
      </c>
      <c r="N72" s="1" t="s">
        <v>1304</v>
      </c>
      <c r="O72" s="1" t="s">
        <v>1305</v>
      </c>
      <c r="P72" s="1" t="s">
        <v>1306</v>
      </c>
      <c r="Q72" s="1" t="s">
        <v>1307</v>
      </c>
      <c r="R72" s="1" t="s">
        <v>1746</v>
      </c>
      <c r="S72" s="1" t="s">
        <v>1309</v>
      </c>
      <c r="T72" s="1" t="s">
        <v>1310</v>
      </c>
      <c r="U72" s="1" t="s">
        <v>1311</v>
      </c>
      <c r="V72" s="1" t="s">
        <v>1312</v>
      </c>
    </row>
    <row r="73" s="1" customFormat="1" spans="1:22">
      <c r="A73" s="3">
        <v>999225980826618</v>
      </c>
      <c r="B73" s="1" t="s">
        <v>1680</v>
      </c>
      <c r="C73" s="1" t="s">
        <v>1747</v>
      </c>
      <c r="D73" s="1" t="s">
        <v>1495</v>
      </c>
      <c r="E73" s="1" t="s">
        <v>1748</v>
      </c>
      <c r="F73" s="1" t="s">
        <v>1392</v>
      </c>
      <c r="G73" s="1" t="s">
        <v>1300</v>
      </c>
      <c r="H73" s="1" t="s">
        <v>1301</v>
      </c>
      <c r="I73" s="1" t="s">
        <v>1749</v>
      </c>
      <c r="J73" s="1" t="s">
        <v>30</v>
      </c>
      <c r="K73" s="1" t="s">
        <v>1750</v>
      </c>
      <c r="L73" s="1" t="s">
        <v>1750</v>
      </c>
      <c r="M73" s="1" t="s">
        <v>1304</v>
      </c>
      <c r="N73" s="1" t="s">
        <v>1304</v>
      </c>
      <c r="O73" s="1" t="s">
        <v>1305</v>
      </c>
      <c r="P73" s="1" t="s">
        <v>1306</v>
      </c>
      <c r="Q73" s="1" t="s">
        <v>1307</v>
      </c>
      <c r="R73" s="1" t="s">
        <v>1751</v>
      </c>
      <c r="S73" s="1" t="s">
        <v>1309</v>
      </c>
      <c r="T73" s="1" t="s">
        <v>1310</v>
      </c>
      <c r="U73" s="1" t="s">
        <v>1311</v>
      </c>
      <c r="V73" s="1" t="s">
        <v>1412</v>
      </c>
    </row>
    <row r="74" s="1" customFormat="1" spans="1:22">
      <c r="A74" s="3">
        <v>999225982159017</v>
      </c>
      <c r="B74" s="1" t="s">
        <v>1680</v>
      </c>
      <c r="C74" s="1" t="s">
        <v>1752</v>
      </c>
      <c r="D74" s="1" t="s">
        <v>1753</v>
      </c>
      <c r="E74" s="1" t="s">
        <v>1754</v>
      </c>
      <c r="F74" s="1" t="s">
        <v>1596</v>
      </c>
      <c r="G74" s="1" t="s">
        <v>1300</v>
      </c>
      <c r="H74" s="1" t="s">
        <v>1301</v>
      </c>
      <c r="I74" s="1" t="s">
        <v>1755</v>
      </c>
      <c r="J74" s="1" t="s">
        <v>30</v>
      </c>
      <c r="K74" s="1" t="s">
        <v>1756</v>
      </c>
      <c r="L74" s="1" t="s">
        <v>1756</v>
      </c>
      <c r="M74" s="1" t="s">
        <v>1304</v>
      </c>
      <c r="N74" s="1" t="s">
        <v>1304</v>
      </c>
      <c r="O74" s="1" t="s">
        <v>1305</v>
      </c>
      <c r="P74" s="1" t="s">
        <v>1306</v>
      </c>
      <c r="Q74" s="1" t="s">
        <v>1307</v>
      </c>
      <c r="R74" s="1" t="s">
        <v>1757</v>
      </c>
      <c r="S74" s="1" t="s">
        <v>1309</v>
      </c>
      <c r="T74" s="1" t="s">
        <v>1310</v>
      </c>
      <c r="U74" s="1" t="s">
        <v>1311</v>
      </c>
      <c r="V74" s="1" t="s">
        <v>1333</v>
      </c>
    </row>
    <row r="75" s="1" customFormat="1" spans="1:22">
      <c r="A75" s="3">
        <v>999225978766118</v>
      </c>
      <c r="B75" s="1" t="s">
        <v>1680</v>
      </c>
      <c r="C75" s="1" t="s">
        <v>1758</v>
      </c>
      <c r="D75" s="1" t="s">
        <v>1759</v>
      </c>
      <c r="E75" s="1" t="s">
        <v>1760</v>
      </c>
      <c r="F75" s="1" t="s">
        <v>1596</v>
      </c>
      <c r="G75" s="1" t="s">
        <v>1300</v>
      </c>
      <c r="H75" s="1" t="s">
        <v>1301</v>
      </c>
      <c r="I75" s="1" t="s">
        <v>1761</v>
      </c>
      <c r="J75" s="1" t="s">
        <v>30</v>
      </c>
      <c r="K75" s="1" t="s">
        <v>1762</v>
      </c>
      <c r="L75" s="1" t="s">
        <v>1762</v>
      </c>
      <c r="M75" s="1" t="s">
        <v>1304</v>
      </c>
      <c r="N75" s="1" t="s">
        <v>1304</v>
      </c>
      <c r="O75" s="1" t="s">
        <v>1305</v>
      </c>
      <c r="P75" s="1" t="s">
        <v>1306</v>
      </c>
      <c r="Q75" s="1" t="s">
        <v>1307</v>
      </c>
      <c r="R75" s="1" t="s">
        <v>1763</v>
      </c>
      <c r="S75" s="1" t="s">
        <v>1309</v>
      </c>
      <c r="T75" s="1" t="s">
        <v>1310</v>
      </c>
      <c r="U75" s="1" t="s">
        <v>1311</v>
      </c>
      <c r="V75" s="1" t="s">
        <v>1391</v>
      </c>
    </row>
    <row r="76" s="1" customFormat="1" spans="1:22">
      <c r="A76" s="3">
        <v>999225977015348</v>
      </c>
      <c r="B76" s="1" t="s">
        <v>1680</v>
      </c>
      <c r="C76" s="1" t="s">
        <v>1764</v>
      </c>
      <c r="D76" s="1" t="s">
        <v>1765</v>
      </c>
      <c r="E76" s="1" t="s">
        <v>1766</v>
      </c>
      <c r="F76" s="1" t="s">
        <v>1296</v>
      </c>
      <c r="G76" s="1" t="s">
        <v>1300</v>
      </c>
      <c r="H76" s="1" t="s">
        <v>1301</v>
      </c>
      <c r="I76" s="1" t="s">
        <v>1767</v>
      </c>
      <c r="J76" s="1" t="s">
        <v>30</v>
      </c>
      <c r="K76" s="1" t="s">
        <v>1768</v>
      </c>
      <c r="L76" s="1" t="s">
        <v>1768</v>
      </c>
      <c r="M76" s="1" t="s">
        <v>1304</v>
      </c>
      <c r="N76" s="1" t="s">
        <v>1304</v>
      </c>
      <c r="O76" s="1" t="s">
        <v>1305</v>
      </c>
      <c r="P76" s="1" t="s">
        <v>1306</v>
      </c>
      <c r="Q76" s="1" t="s">
        <v>1307</v>
      </c>
      <c r="R76" s="1" t="s">
        <v>1769</v>
      </c>
      <c r="S76" s="1" t="s">
        <v>1309</v>
      </c>
      <c r="T76" s="1" t="s">
        <v>1310</v>
      </c>
      <c r="U76" s="1" t="s">
        <v>1518</v>
      </c>
      <c r="V76" s="1" t="s">
        <v>1391</v>
      </c>
    </row>
    <row r="77" s="1" customFormat="1" spans="1:22">
      <c r="A77" s="3">
        <v>999225980888061</v>
      </c>
      <c r="B77" s="1" t="s">
        <v>1680</v>
      </c>
      <c r="C77" s="1" t="s">
        <v>1770</v>
      </c>
      <c r="D77" s="1" t="s">
        <v>1771</v>
      </c>
      <c r="E77" s="1" t="s">
        <v>1772</v>
      </c>
      <c r="F77" s="1" t="s">
        <v>1296</v>
      </c>
      <c r="G77" s="1" t="s">
        <v>1300</v>
      </c>
      <c r="H77" s="1" t="s">
        <v>1301</v>
      </c>
      <c r="I77" s="1" t="s">
        <v>1773</v>
      </c>
      <c r="J77" s="1" t="s">
        <v>30</v>
      </c>
      <c r="K77" s="1" t="s">
        <v>1774</v>
      </c>
      <c r="L77" s="1" t="s">
        <v>1774</v>
      </c>
      <c r="M77" s="1" t="s">
        <v>1304</v>
      </c>
      <c r="N77" s="1" t="s">
        <v>1304</v>
      </c>
      <c r="O77" s="1" t="s">
        <v>1305</v>
      </c>
      <c r="P77" s="1" t="s">
        <v>1306</v>
      </c>
      <c r="Q77" s="1" t="s">
        <v>1307</v>
      </c>
      <c r="R77" s="1" t="s">
        <v>1775</v>
      </c>
      <c r="S77" s="1" t="s">
        <v>1309</v>
      </c>
      <c r="T77" s="1" t="s">
        <v>1310</v>
      </c>
      <c r="U77" s="1" t="s">
        <v>1311</v>
      </c>
      <c r="V77" s="1" t="s">
        <v>1641</v>
      </c>
    </row>
    <row r="78" s="1" customFormat="1" spans="1:22">
      <c r="A78" s="3">
        <v>999225982069149</v>
      </c>
      <c r="B78" s="1" t="s">
        <v>1680</v>
      </c>
      <c r="C78" s="1" t="s">
        <v>1776</v>
      </c>
      <c r="D78" s="1" t="s">
        <v>1777</v>
      </c>
      <c r="E78" s="1" t="s">
        <v>1778</v>
      </c>
      <c r="F78" s="1" t="s">
        <v>1296</v>
      </c>
      <c r="G78" s="1" t="s">
        <v>1300</v>
      </c>
      <c r="H78" s="1" t="s">
        <v>1301</v>
      </c>
      <c r="I78" s="1" t="s">
        <v>1779</v>
      </c>
      <c r="J78" s="1" t="s">
        <v>30</v>
      </c>
      <c r="K78" s="1" t="s">
        <v>1780</v>
      </c>
      <c r="L78" s="1" t="s">
        <v>1780</v>
      </c>
      <c r="M78" s="1" t="s">
        <v>1304</v>
      </c>
      <c r="N78" s="1" t="s">
        <v>1304</v>
      </c>
      <c r="O78" s="1" t="s">
        <v>1305</v>
      </c>
      <c r="P78" s="1" t="s">
        <v>1306</v>
      </c>
      <c r="Q78" s="1" t="s">
        <v>1307</v>
      </c>
      <c r="R78" s="1" t="s">
        <v>1781</v>
      </c>
      <c r="S78" s="1" t="s">
        <v>1309</v>
      </c>
      <c r="T78" s="1" t="s">
        <v>1310</v>
      </c>
      <c r="U78" s="1" t="s">
        <v>1311</v>
      </c>
      <c r="V78" s="1" t="s">
        <v>1443</v>
      </c>
    </row>
    <row r="79" s="1" customFormat="1" spans="1:22">
      <c r="A79" s="3">
        <v>999225979695971</v>
      </c>
      <c r="B79" s="1" t="s">
        <v>1680</v>
      </c>
      <c r="C79" s="1" t="s">
        <v>1782</v>
      </c>
      <c r="D79" s="1" t="s">
        <v>1783</v>
      </c>
      <c r="E79" s="1" t="s">
        <v>1784</v>
      </c>
      <c r="F79" s="1" t="s">
        <v>1296</v>
      </c>
      <c r="G79" s="1" t="s">
        <v>1300</v>
      </c>
      <c r="H79" s="1" t="s">
        <v>1301</v>
      </c>
      <c r="I79" s="1" t="s">
        <v>1785</v>
      </c>
      <c r="J79" s="1" t="s">
        <v>30</v>
      </c>
      <c r="K79" s="1" t="s">
        <v>1786</v>
      </c>
      <c r="L79" s="1" t="s">
        <v>1786</v>
      </c>
      <c r="M79" s="1" t="s">
        <v>1304</v>
      </c>
      <c r="N79" s="1" t="s">
        <v>1304</v>
      </c>
      <c r="O79" s="1" t="s">
        <v>1305</v>
      </c>
      <c r="P79" s="1" t="s">
        <v>1306</v>
      </c>
      <c r="Q79" s="1" t="s">
        <v>1307</v>
      </c>
      <c r="R79" s="1" t="s">
        <v>1787</v>
      </c>
      <c r="S79" s="1" t="s">
        <v>1309</v>
      </c>
      <c r="T79" s="1" t="s">
        <v>1310</v>
      </c>
      <c r="U79" s="1" t="s">
        <v>1311</v>
      </c>
      <c r="V79" s="1" t="s">
        <v>1312</v>
      </c>
    </row>
    <row r="80" s="1" customFormat="1" spans="1:22">
      <c r="A80" s="3">
        <v>999225976363626</v>
      </c>
      <c r="B80" s="1" t="s">
        <v>1680</v>
      </c>
      <c r="C80" s="1" t="s">
        <v>1788</v>
      </c>
      <c r="D80" s="1" t="s">
        <v>1789</v>
      </c>
      <c r="E80" s="1" t="s">
        <v>1790</v>
      </c>
      <c r="F80" s="1" t="s">
        <v>1680</v>
      </c>
      <c r="G80" s="1" t="s">
        <v>1300</v>
      </c>
      <c r="H80" s="1" t="s">
        <v>1301</v>
      </c>
      <c r="I80" s="1" t="s">
        <v>1791</v>
      </c>
      <c r="J80" s="1" t="s">
        <v>30</v>
      </c>
      <c r="K80" s="1" t="s">
        <v>1792</v>
      </c>
      <c r="L80" s="1" t="s">
        <v>1792</v>
      </c>
      <c r="M80" s="1" t="s">
        <v>1304</v>
      </c>
      <c r="N80" s="1" t="s">
        <v>1304</v>
      </c>
      <c r="O80" s="1" t="s">
        <v>1305</v>
      </c>
      <c r="P80" s="1" t="s">
        <v>1306</v>
      </c>
      <c r="Q80" s="1" t="s">
        <v>1307</v>
      </c>
      <c r="R80" s="1" t="s">
        <v>1793</v>
      </c>
      <c r="S80" s="1" t="s">
        <v>1309</v>
      </c>
      <c r="T80" s="1" t="s">
        <v>1310</v>
      </c>
      <c r="U80" s="1" t="s">
        <v>1311</v>
      </c>
      <c r="V80" s="1" t="s">
        <v>1412</v>
      </c>
    </row>
    <row r="81" s="1" customFormat="1" spans="1:22">
      <c r="A81" s="3">
        <v>999225976290714</v>
      </c>
      <c r="B81" s="1" t="s">
        <v>1680</v>
      </c>
      <c r="C81" s="1" t="s">
        <v>1794</v>
      </c>
      <c r="D81" s="1" t="s">
        <v>1795</v>
      </c>
      <c r="E81" s="1" t="s">
        <v>1796</v>
      </c>
      <c r="F81" s="1" t="s">
        <v>1296</v>
      </c>
      <c r="G81" s="1" t="s">
        <v>1300</v>
      </c>
      <c r="H81" s="1" t="s">
        <v>1301</v>
      </c>
      <c r="I81" s="1" t="s">
        <v>1797</v>
      </c>
      <c r="J81" s="1" t="s">
        <v>30</v>
      </c>
      <c r="K81" s="1" t="s">
        <v>1798</v>
      </c>
      <c r="L81" s="1" t="s">
        <v>1798</v>
      </c>
      <c r="M81" s="1" t="s">
        <v>1304</v>
      </c>
      <c r="N81" s="1" t="s">
        <v>1304</v>
      </c>
      <c r="O81" s="1" t="s">
        <v>1305</v>
      </c>
      <c r="P81" s="1" t="s">
        <v>1306</v>
      </c>
      <c r="Q81" s="1" t="s">
        <v>1307</v>
      </c>
      <c r="R81" s="1" t="s">
        <v>1799</v>
      </c>
      <c r="S81" s="1" t="s">
        <v>1309</v>
      </c>
      <c r="T81" s="1" t="s">
        <v>1310</v>
      </c>
      <c r="U81" s="1" t="s">
        <v>1311</v>
      </c>
      <c r="V81" s="1" t="s">
        <v>1800</v>
      </c>
    </row>
    <row r="82" s="1" customFormat="1" spans="1:22">
      <c r="A82" s="3">
        <v>999225975742865</v>
      </c>
      <c r="B82" s="1" t="s">
        <v>1680</v>
      </c>
      <c r="C82" s="1" t="s">
        <v>1801</v>
      </c>
      <c r="D82" s="1" t="s">
        <v>1802</v>
      </c>
      <c r="E82" s="1" t="s">
        <v>1803</v>
      </c>
      <c r="F82" s="1" t="s">
        <v>1296</v>
      </c>
      <c r="G82" s="1" t="s">
        <v>1300</v>
      </c>
      <c r="H82" s="1" t="s">
        <v>1301</v>
      </c>
      <c r="I82" s="1" t="s">
        <v>1804</v>
      </c>
      <c r="J82" s="1" t="s">
        <v>30</v>
      </c>
      <c r="K82" s="1" t="s">
        <v>1805</v>
      </c>
      <c r="L82" s="1" t="s">
        <v>1805</v>
      </c>
      <c r="M82" s="1" t="s">
        <v>1304</v>
      </c>
      <c r="N82" s="1" t="s">
        <v>1304</v>
      </c>
      <c r="O82" s="1" t="s">
        <v>1305</v>
      </c>
      <c r="P82" s="1" t="s">
        <v>1306</v>
      </c>
      <c r="Q82" s="1" t="s">
        <v>1307</v>
      </c>
      <c r="R82" s="1" t="s">
        <v>1806</v>
      </c>
      <c r="S82" s="1" t="s">
        <v>1309</v>
      </c>
      <c r="T82" s="1" t="s">
        <v>1310</v>
      </c>
      <c r="U82" s="1" t="s">
        <v>1311</v>
      </c>
      <c r="V82" s="1" t="s">
        <v>1807</v>
      </c>
    </row>
    <row r="83" s="1" customFormat="1" spans="1:22">
      <c r="A83" s="3">
        <v>999225957562060</v>
      </c>
      <c r="B83" s="1" t="s">
        <v>1808</v>
      </c>
      <c r="C83" s="1" t="s">
        <v>1809</v>
      </c>
      <c r="D83" s="1" t="s">
        <v>1802</v>
      </c>
      <c r="E83" s="1" t="s">
        <v>1810</v>
      </c>
      <c r="F83" s="1" t="s">
        <v>1296</v>
      </c>
      <c r="G83" s="1" t="s">
        <v>1300</v>
      </c>
      <c r="H83" s="1" t="s">
        <v>1301</v>
      </c>
      <c r="I83" s="1" t="s">
        <v>1811</v>
      </c>
      <c r="J83" s="1" t="s">
        <v>30</v>
      </c>
      <c r="K83" s="1" t="s">
        <v>1812</v>
      </c>
      <c r="L83" s="1" t="s">
        <v>1812</v>
      </c>
      <c r="M83" s="1" t="s">
        <v>1304</v>
      </c>
      <c r="N83" s="1" t="s">
        <v>1304</v>
      </c>
      <c r="O83" s="1" t="s">
        <v>1305</v>
      </c>
      <c r="P83" s="1" t="s">
        <v>1306</v>
      </c>
      <c r="Q83" s="1" t="s">
        <v>1307</v>
      </c>
      <c r="R83" s="1" t="s">
        <v>1813</v>
      </c>
      <c r="S83" s="1" t="s">
        <v>1309</v>
      </c>
      <c r="T83" s="1" t="s">
        <v>1310</v>
      </c>
      <c r="U83" s="1" t="s">
        <v>1311</v>
      </c>
      <c r="V83" s="1" t="s">
        <v>1807</v>
      </c>
    </row>
    <row r="84" s="1" customFormat="1" spans="1:22">
      <c r="A84" s="3">
        <v>999225975824126</v>
      </c>
      <c r="B84" s="1" t="s">
        <v>1680</v>
      </c>
      <c r="C84" s="1" t="s">
        <v>1814</v>
      </c>
      <c r="D84" s="1" t="s">
        <v>1815</v>
      </c>
      <c r="E84" s="1" t="s">
        <v>1816</v>
      </c>
      <c r="F84" s="1" t="s">
        <v>1296</v>
      </c>
      <c r="G84" s="1" t="s">
        <v>1300</v>
      </c>
      <c r="H84" s="1" t="s">
        <v>1301</v>
      </c>
      <c r="I84" s="1" t="s">
        <v>1817</v>
      </c>
      <c r="J84" s="1" t="s">
        <v>30</v>
      </c>
      <c r="K84" s="1" t="s">
        <v>1818</v>
      </c>
      <c r="L84" s="1" t="s">
        <v>1818</v>
      </c>
      <c r="M84" s="1" t="s">
        <v>1304</v>
      </c>
      <c r="N84" s="1" t="s">
        <v>1304</v>
      </c>
      <c r="O84" s="1" t="s">
        <v>1305</v>
      </c>
      <c r="P84" s="1" t="s">
        <v>1306</v>
      </c>
      <c r="Q84" s="1" t="s">
        <v>1307</v>
      </c>
      <c r="R84" s="1" t="s">
        <v>1819</v>
      </c>
      <c r="S84" s="1" t="s">
        <v>1309</v>
      </c>
      <c r="T84" s="1" t="s">
        <v>1310</v>
      </c>
      <c r="U84" s="1" t="s">
        <v>1311</v>
      </c>
      <c r="V84" s="1" t="s">
        <v>1391</v>
      </c>
    </row>
    <row r="85" s="1" customFormat="1" spans="1:22">
      <c r="A85" s="3">
        <v>999225974899337</v>
      </c>
      <c r="B85" s="1" t="s">
        <v>1680</v>
      </c>
      <c r="C85" s="1" t="s">
        <v>1820</v>
      </c>
      <c r="D85" s="1" t="s">
        <v>1821</v>
      </c>
      <c r="E85" s="1" t="s">
        <v>1822</v>
      </c>
      <c r="F85" s="1" t="s">
        <v>1296</v>
      </c>
      <c r="G85" s="1" t="s">
        <v>1300</v>
      </c>
      <c r="H85" s="1" t="s">
        <v>1301</v>
      </c>
      <c r="I85" s="1" t="s">
        <v>1823</v>
      </c>
      <c r="J85" s="1" t="s">
        <v>30</v>
      </c>
      <c r="K85" s="1" t="s">
        <v>1824</v>
      </c>
      <c r="L85" s="1" t="s">
        <v>1824</v>
      </c>
      <c r="M85" s="1" t="s">
        <v>1304</v>
      </c>
      <c r="N85" s="1" t="s">
        <v>1304</v>
      </c>
      <c r="O85" s="1" t="s">
        <v>1305</v>
      </c>
      <c r="P85" s="1" t="s">
        <v>1306</v>
      </c>
      <c r="Q85" s="1" t="s">
        <v>1307</v>
      </c>
      <c r="R85" s="1" t="s">
        <v>1825</v>
      </c>
      <c r="S85" s="1" t="s">
        <v>1309</v>
      </c>
      <c r="T85" s="1" t="s">
        <v>1310</v>
      </c>
      <c r="U85" s="1" t="s">
        <v>1311</v>
      </c>
      <c r="V85" s="1" t="s">
        <v>1346</v>
      </c>
    </row>
    <row r="86" s="1" customFormat="1" spans="1:22">
      <c r="A86" s="3">
        <v>999225957131696</v>
      </c>
      <c r="B86" s="1" t="s">
        <v>1808</v>
      </c>
      <c r="C86" s="1" t="s">
        <v>1826</v>
      </c>
      <c r="D86" s="1" t="s">
        <v>1827</v>
      </c>
      <c r="E86" s="1" t="s">
        <v>1828</v>
      </c>
      <c r="F86" s="1" t="s">
        <v>1680</v>
      </c>
      <c r="G86" s="1" t="s">
        <v>1300</v>
      </c>
      <c r="H86" s="1" t="s">
        <v>1301</v>
      </c>
      <c r="I86" s="1" t="s">
        <v>1829</v>
      </c>
      <c r="J86" s="1" t="s">
        <v>30</v>
      </c>
      <c r="K86" s="1" t="s">
        <v>1830</v>
      </c>
      <c r="L86" s="1" t="s">
        <v>1830</v>
      </c>
      <c r="M86" s="1" t="s">
        <v>1304</v>
      </c>
      <c r="N86" s="1" t="s">
        <v>1304</v>
      </c>
      <c r="O86" s="1" t="s">
        <v>1305</v>
      </c>
      <c r="P86" s="1" t="s">
        <v>1306</v>
      </c>
      <c r="Q86" s="1" t="s">
        <v>1307</v>
      </c>
      <c r="R86" s="1" t="s">
        <v>1831</v>
      </c>
      <c r="S86" s="1" t="s">
        <v>1309</v>
      </c>
      <c r="T86" s="1" t="s">
        <v>1310</v>
      </c>
      <c r="U86" s="1" t="s">
        <v>1311</v>
      </c>
      <c r="V86" s="1" t="s">
        <v>1346</v>
      </c>
    </row>
    <row r="87" s="1" customFormat="1" spans="1:22">
      <c r="A87" s="3">
        <v>999225952457563</v>
      </c>
      <c r="B87" s="1" t="s">
        <v>1808</v>
      </c>
      <c r="C87" s="1" t="s">
        <v>1832</v>
      </c>
      <c r="D87" s="1" t="s">
        <v>1833</v>
      </c>
      <c r="E87" s="1" t="s">
        <v>1834</v>
      </c>
      <c r="F87" s="1" t="s">
        <v>1296</v>
      </c>
      <c r="G87" s="1" t="s">
        <v>1300</v>
      </c>
      <c r="H87" s="1" t="s">
        <v>1301</v>
      </c>
      <c r="I87" s="1" t="s">
        <v>1835</v>
      </c>
      <c r="J87" s="1" t="s">
        <v>30</v>
      </c>
      <c r="K87" s="1" t="s">
        <v>1836</v>
      </c>
      <c r="L87" s="1" t="s">
        <v>1836</v>
      </c>
      <c r="M87" s="1" t="s">
        <v>1304</v>
      </c>
      <c r="N87" s="1" t="s">
        <v>1304</v>
      </c>
      <c r="O87" s="1" t="s">
        <v>1305</v>
      </c>
      <c r="P87" s="1" t="s">
        <v>1306</v>
      </c>
      <c r="Q87" s="1" t="s">
        <v>1307</v>
      </c>
      <c r="R87" s="1" t="s">
        <v>1837</v>
      </c>
      <c r="S87" s="1" t="s">
        <v>1309</v>
      </c>
      <c r="T87" s="1" t="s">
        <v>1310</v>
      </c>
      <c r="U87" s="1" t="s">
        <v>1311</v>
      </c>
      <c r="V87" s="1" t="s">
        <v>1672</v>
      </c>
    </row>
    <row r="88" s="1" customFormat="1" spans="1:22">
      <c r="A88" s="3">
        <v>999225953102658</v>
      </c>
      <c r="B88" s="1" t="s">
        <v>1808</v>
      </c>
      <c r="C88" s="1" t="s">
        <v>1838</v>
      </c>
      <c r="D88" s="1" t="s">
        <v>1839</v>
      </c>
      <c r="E88" s="1" t="s">
        <v>1840</v>
      </c>
      <c r="F88" s="1" t="s">
        <v>1808</v>
      </c>
      <c r="G88" s="1" t="s">
        <v>1300</v>
      </c>
      <c r="H88" s="1" t="s">
        <v>1301</v>
      </c>
      <c r="I88" s="1" t="s">
        <v>1841</v>
      </c>
      <c r="J88" s="1" t="s">
        <v>30</v>
      </c>
      <c r="K88" s="1" t="s">
        <v>1842</v>
      </c>
      <c r="L88" s="1" t="s">
        <v>1842</v>
      </c>
      <c r="M88" s="1" t="s">
        <v>1304</v>
      </c>
      <c r="N88" s="1" t="s">
        <v>1304</v>
      </c>
      <c r="O88" s="1" t="s">
        <v>1305</v>
      </c>
      <c r="P88" s="1" t="s">
        <v>1306</v>
      </c>
      <c r="Q88" s="1" t="s">
        <v>1307</v>
      </c>
      <c r="R88" s="1" t="s">
        <v>1843</v>
      </c>
      <c r="S88" s="1" t="s">
        <v>1309</v>
      </c>
      <c r="T88" s="1" t="s">
        <v>1310</v>
      </c>
      <c r="U88" s="1" t="s">
        <v>1311</v>
      </c>
      <c r="V88" s="1" t="s">
        <v>1346</v>
      </c>
    </row>
    <row r="89" s="1" customFormat="1" spans="1:22">
      <c r="A89" s="3">
        <v>999225954719155</v>
      </c>
      <c r="B89" s="1" t="s">
        <v>1808</v>
      </c>
      <c r="C89" s="1" t="s">
        <v>1844</v>
      </c>
      <c r="D89" s="1" t="s">
        <v>1839</v>
      </c>
      <c r="E89" s="1" t="s">
        <v>1845</v>
      </c>
      <c r="F89" s="1" t="s">
        <v>1296</v>
      </c>
      <c r="G89" s="1" t="s">
        <v>1300</v>
      </c>
      <c r="H89" s="1" t="s">
        <v>1301</v>
      </c>
      <c r="I89" s="1" t="s">
        <v>1846</v>
      </c>
      <c r="J89" s="1" t="s">
        <v>30</v>
      </c>
      <c r="K89" s="1" t="s">
        <v>1847</v>
      </c>
      <c r="L89" s="1" t="s">
        <v>1847</v>
      </c>
      <c r="M89" s="1" t="s">
        <v>1304</v>
      </c>
      <c r="N89" s="1" t="s">
        <v>1304</v>
      </c>
      <c r="O89" s="1" t="s">
        <v>1305</v>
      </c>
      <c r="P89" s="1" t="s">
        <v>1306</v>
      </c>
      <c r="Q89" s="1" t="s">
        <v>1307</v>
      </c>
      <c r="R89" s="1" t="s">
        <v>1848</v>
      </c>
      <c r="S89" s="1" t="s">
        <v>1309</v>
      </c>
      <c r="T89" s="1" t="s">
        <v>1310</v>
      </c>
      <c r="U89" s="1" t="s">
        <v>1311</v>
      </c>
      <c r="V89" s="1" t="s">
        <v>1346</v>
      </c>
    </row>
    <row r="90" s="1" customFormat="1" spans="1:22">
      <c r="A90" s="3">
        <v>999225949741234</v>
      </c>
      <c r="B90" s="1" t="s">
        <v>1808</v>
      </c>
      <c r="C90" s="1" t="s">
        <v>1849</v>
      </c>
      <c r="D90" s="1" t="s">
        <v>1850</v>
      </c>
      <c r="E90" s="1" t="s">
        <v>1851</v>
      </c>
      <c r="F90" s="1" t="s">
        <v>1392</v>
      </c>
      <c r="G90" s="1" t="s">
        <v>1300</v>
      </c>
      <c r="H90" s="1" t="s">
        <v>1301</v>
      </c>
      <c r="I90" s="1" t="s">
        <v>1852</v>
      </c>
      <c r="J90" s="1" t="s">
        <v>30</v>
      </c>
      <c r="K90" s="1" t="s">
        <v>1853</v>
      </c>
      <c r="L90" s="1" t="s">
        <v>1853</v>
      </c>
      <c r="M90" s="1" t="s">
        <v>1304</v>
      </c>
      <c r="N90" s="1" t="s">
        <v>1304</v>
      </c>
      <c r="O90" s="1" t="s">
        <v>1305</v>
      </c>
      <c r="P90" s="1" t="s">
        <v>1306</v>
      </c>
      <c r="Q90" s="1" t="s">
        <v>1307</v>
      </c>
      <c r="R90" s="1" t="s">
        <v>1854</v>
      </c>
      <c r="S90" s="1" t="s">
        <v>1309</v>
      </c>
      <c r="T90" s="1" t="s">
        <v>1310</v>
      </c>
      <c r="U90" s="1" t="s">
        <v>1311</v>
      </c>
      <c r="V90" s="1" t="s">
        <v>1312</v>
      </c>
    </row>
    <row r="91" s="1" customFormat="1" spans="1:22">
      <c r="A91" s="3">
        <v>999225945236660</v>
      </c>
      <c r="B91" s="1" t="s">
        <v>1808</v>
      </c>
      <c r="C91" s="1" t="s">
        <v>1855</v>
      </c>
      <c r="D91" s="1" t="s">
        <v>1856</v>
      </c>
      <c r="E91" s="1" t="s">
        <v>1857</v>
      </c>
      <c r="F91" s="1" t="s">
        <v>1808</v>
      </c>
      <c r="G91" s="1" t="s">
        <v>1300</v>
      </c>
      <c r="H91" s="1" t="s">
        <v>1301</v>
      </c>
      <c r="I91" s="1" t="s">
        <v>1858</v>
      </c>
      <c r="J91" s="1" t="s">
        <v>30</v>
      </c>
      <c r="K91" s="1" t="s">
        <v>1859</v>
      </c>
      <c r="L91" s="1" t="s">
        <v>1859</v>
      </c>
      <c r="M91" s="1" t="s">
        <v>1304</v>
      </c>
      <c r="N91" s="1" t="s">
        <v>1304</v>
      </c>
      <c r="O91" s="1" t="s">
        <v>1305</v>
      </c>
      <c r="P91" s="1" t="s">
        <v>1306</v>
      </c>
      <c r="Q91" s="1" t="s">
        <v>1307</v>
      </c>
      <c r="R91" s="1" t="s">
        <v>1860</v>
      </c>
      <c r="S91" s="1" t="s">
        <v>1309</v>
      </c>
      <c r="T91" s="1" t="s">
        <v>1310</v>
      </c>
      <c r="U91" s="1" t="s">
        <v>1311</v>
      </c>
      <c r="V91" s="1" t="s">
        <v>1424</v>
      </c>
    </row>
    <row r="92" s="1" customFormat="1" spans="1:22">
      <c r="A92" s="3">
        <v>25946984241</v>
      </c>
      <c r="B92" s="1" t="s">
        <v>1808</v>
      </c>
      <c r="C92" s="1" t="s">
        <v>1861</v>
      </c>
      <c r="D92" s="1" t="s">
        <v>1862</v>
      </c>
      <c r="E92" s="1" t="s">
        <v>1863</v>
      </c>
      <c r="F92" s="1" t="s">
        <v>1296</v>
      </c>
      <c r="G92" s="1" t="s">
        <v>1300</v>
      </c>
      <c r="H92" s="1" t="s">
        <v>1301</v>
      </c>
      <c r="I92" s="1" t="s">
        <v>1864</v>
      </c>
      <c r="J92" s="1" t="s">
        <v>30</v>
      </c>
      <c r="K92" s="1" t="s">
        <v>1865</v>
      </c>
      <c r="L92" s="1" t="s">
        <v>1865</v>
      </c>
      <c r="M92" s="1" t="s">
        <v>1304</v>
      </c>
      <c r="N92" s="1" t="s">
        <v>1304</v>
      </c>
      <c r="O92" s="1" t="s">
        <v>1305</v>
      </c>
      <c r="P92" s="1" t="s">
        <v>1306</v>
      </c>
      <c r="Q92" s="1" t="s">
        <v>1307</v>
      </c>
      <c r="R92" s="1" t="s">
        <v>1866</v>
      </c>
      <c r="S92" s="1" t="s">
        <v>1309</v>
      </c>
      <c r="T92" s="1" t="s">
        <v>1310</v>
      </c>
      <c r="U92" s="1" t="s">
        <v>1311</v>
      </c>
      <c r="V92" s="1" t="s">
        <v>1326</v>
      </c>
    </row>
    <row r="93" s="1" customFormat="1" spans="1:22">
      <c r="A93" s="3">
        <v>999225945663995</v>
      </c>
      <c r="B93" s="1" t="s">
        <v>1808</v>
      </c>
      <c r="C93" s="1" t="s">
        <v>1867</v>
      </c>
      <c r="D93" s="1" t="s">
        <v>1856</v>
      </c>
      <c r="E93" s="1" t="s">
        <v>1868</v>
      </c>
      <c r="F93" s="1" t="s">
        <v>1808</v>
      </c>
      <c r="G93" s="1" t="s">
        <v>1300</v>
      </c>
      <c r="H93" s="1" t="s">
        <v>1301</v>
      </c>
      <c r="I93" s="1" t="s">
        <v>1858</v>
      </c>
      <c r="J93" s="1" t="s">
        <v>30</v>
      </c>
      <c r="K93" s="1" t="s">
        <v>1859</v>
      </c>
      <c r="L93" s="1" t="s">
        <v>1859</v>
      </c>
      <c r="M93" s="1" t="s">
        <v>1304</v>
      </c>
      <c r="N93" s="1" t="s">
        <v>1304</v>
      </c>
      <c r="O93" s="1" t="s">
        <v>1305</v>
      </c>
      <c r="P93" s="1" t="s">
        <v>1306</v>
      </c>
      <c r="Q93" s="1" t="s">
        <v>1307</v>
      </c>
      <c r="R93" s="1" t="s">
        <v>1869</v>
      </c>
      <c r="S93" s="1" t="s">
        <v>1309</v>
      </c>
      <c r="T93" s="1" t="s">
        <v>1310</v>
      </c>
      <c r="U93" s="1" t="s">
        <v>1311</v>
      </c>
      <c r="V93" s="1" t="s">
        <v>1424</v>
      </c>
    </row>
    <row r="94" s="1" customFormat="1" spans="1:22">
      <c r="A94" s="3">
        <v>999225954569297</v>
      </c>
      <c r="B94" s="1" t="s">
        <v>1808</v>
      </c>
      <c r="C94" s="1" t="s">
        <v>1870</v>
      </c>
      <c r="D94" s="1" t="s">
        <v>1871</v>
      </c>
      <c r="E94" s="1" t="s">
        <v>1872</v>
      </c>
      <c r="F94" s="1" t="s">
        <v>1296</v>
      </c>
      <c r="G94" s="1" t="s">
        <v>1300</v>
      </c>
      <c r="H94" s="1" t="s">
        <v>1301</v>
      </c>
      <c r="I94" s="1" t="s">
        <v>1873</v>
      </c>
      <c r="J94" s="1" t="s">
        <v>30</v>
      </c>
      <c r="K94" s="1" t="s">
        <v>1874</v>
      </c>
      <c r="L94" s="1" t="s">
        <v>1874</v>
      </c>
      <c r="M94" s="1" t="s">
        <v>1304</v>
      </c>
      <c r="N94" s="1" t="s">
        <v>1304</v>
      </c>
      <c r="O94" s="1" t="s">
        <v>1305</v>
      </c>
      <c r="P94" s="1" t="s">
        <v>1306</v>
      </c>
      <c r="Q94" s="1" t="s">
        <v>1307</v>
      </c>
      <c r="R94" s="1" t="s">
        <v>1875</v>
      </c>
      <c r="S94" s="1" t="s">
        <v>1309</v>
      </c>
      <c r="T94" s="1" t="s">
        <v>1310</v>
      </c>
      <c r="U94" s="1" t="s">
        <v>1311</v>
      </c>
      <c r="V94" s="1" t="s">
        <v>1391</v>
      </c>
    </row>
    <row r="95" s="1" customFormat="1" spans="1:22">
      <c r="A95" s="3">
        <v>999225940072442</v>
      </c>
      <c r="B95" s="1" t="s">
        <v>1808</v>
      </c>
      <c r="C95" s="1" t="s">
        <v>1876</v>
      </c>
      <c r="D95" s="1" t="s">
        <v>1877</v>
      </c>
      <c r="E95" s="1" t="s">
        <v>1878</v>
      </c>
      <c r="F95" s="1" t="s">
        <v>1296</v>
      </c>
      <c r="G95" s="1" t="s">
        <v>1300</v>
      </c>
      <c r="H95" s="1" t="s">
        <v>1301</v>
      </c>
      <c r="I95" s="1" t="s">
        <v>1879</v>
      </c>
      <c r="J95" s="1" t="s">
        <v>30</v>
      </c>
      <c r="K95" s="1" t="s">
        <v>1880</v>
      </c>
      <c r="L95" s="1" t="s">
        <v>1880</v>
      </c>
      <c r="M95" s="1" t="s">
        <v>1304</v>
      </c>
      <c r="N95" s="1" t="s">
        <v>1304</v>
      </c>
      <c r="O95" s="1" t="s">
        <v>1305</v>
      </c>
      <c r="P95" s="1" t="s">
        <v>1306</v>
      </c>
      <c r="Q95" s="1" t="s">
        <v>1307</v>
      </c>
      <c r="R95" s="1" t="s">
        <v>1881</v>
      </c>
      <c r="S95" s="1" t="s">
        <v>1309</v>
      </c>
      <c r="T95" s="1" t="s">
        <v>1310</v>
      </c>
      <c r="U95" s="1" t="s">
        <v>1311</v>
      </c>
      <c r="V95" s="1" t="s">
        <v>1346</v>
      </c>
    </row>
    <row r="96" s="1" customFormat="1" spans="1:22">
      <c r="A96" s="3">
        <v>999225939787126</v>
      </c>
      <c r="B96" s="1" t="s">
        <v>1882</v>
      </c>
      <c r="C96" s="1" t="s">
        <v>1883</v>
      </c>
      <c r="D96" s="1" t="s">
        <v>1884</v>
      </c>
      <c r="E96" s="1" t="s">
        <v>1885</v>
      </c>
      <c r="F96" s="1" t="s">
        <v>1808</v>
      </c>
      <c r="G96" s="1" t="s">
        <v>1300</v>
      </c>
      <c r="H96" s="1" t="s">
        <v>1301</v>
      </c>
      <c r="I96" s="1" t="s">
        <v>1886</v>
      </c>
      <c r="J96" s="1" t="s">
        <v>30</v>
      </c>
      <c r="K96" s="1" t="s">
        <v>1887</v>
      </c>
      <c r="L96" s="1" t="s">
        <v>1887</v>
      </c>
      <c r="M96" s="1" t="s">
        <v>1304</v>
      </c>
      <c r="N96" s="1" t="s">
        <v>1304</v>
      </c>
      <c r="O96" s="1" t="s">
        <v>1305</v>
      </c>
      <c r="P96" s="1" t="s">
        <v>1306</v>
      </c>
      <c r="Q96" s="1" t="s">
        <v>1307</v>
      </c>
      <c r="R96" s="1" t="s">
        <v>1888</v>
      </c>
      <c r="S96" s="1" t="s">
        <v>1309</v>
      </c>
      <c r="T96" s="1" t="s">
        <v>1310</v>
      </c>
      <c r="U96" s="1" t="s">
        <v>1311</v>
      </c>
      <c r="V96" s="1" t="s">
        <v>1346</v>
      </c>
    </row>
    <row r="97" s="1" customFormat="1" spans="1:22">
      <c r="A97" s="3">
        <v>999225942258392</v>
      </c>
      <c r="B97" s="1" t="s">
        <v>1808</v>
      </c>
      <c r="C97" s="1" t="s">
        <v>1889</v>
      </c>
      <c r="D97" s="1" t="s">
        <v>1890</v>
      </c>
      <c r="E97" s="1" t="s">
        <v>1891</v>
      </c>
      <c r="F97" s="1" t="s">
        <v>1296</v>
      </c>
      <c r="G97" s="1" t="s">
        <v>1300</v>
      </c>
      <c r="H97" s="1" t="s">
        <v>1301</v>
      </c>
      <c r="I97" s="1" t="s">
        <v>1892</v>
      </c>
      <c r="J97" s="1" t="s">
        <v>30</v>
      </c>
      <c r="K97" s="1" t="s">
        <v>1893</v>
      </c>
      <c r="L97" s="1" t="s">
        <v>1893</v>
      </c>
      <c r="M97" s="1" t="s">
        <v>1304</v>
      </c>
      <c r="N97" s="1" t="s">
        <v>1304</v>
      </c>
      <c r="O97" s="1" t="s">
        <v>1305</v>
      </c>
      <c r="P97" s="1" t="s">
        <v>1306</v>
      </c>
      <c r="Q97" s="1" t="s">
        <v>1307</v>
      </c>
      <c r="R97" s="1" t="s">
        <v>1894</v>
      </c>
      <c r="S97" s="1" t="s">
        <v>1309</v>
      </c>
      <c r="T97" s="1" t="s">
        <v>1310</v>
      </c>
      <c r="U97" s="1" t="s">
        <v>1311</v>
      </c>
      <c r="V97" s="1" t="s">
        <v>1312</v>
      </c>
    </row>
    <row r="98" s="1" customFormat="1" spans="1:22">
      <c r="A98" s="3">
        <v>999225941341256</v>
      </c>
      <c r="B98" s="1" t="s">
        <v>1808</v>
      </c>
      <c r="C98" s="1" t="s">
        <v>1895</v>
      </c>
      <c r="D98" s="1" t="s">
        <v>1896</v>
      </c>
      <c r="E98" s="1" t="s">
        <v>1897</v>
      </c>
      <c r="F98" s="1" t="s">
        <v>1296</v>
      </c>
      <c r="G98" s="1" t="s">
        <v>1300</v>
      </c>
      <c r="H98" s="1" t="s">
        <v>1301</v>
      </c>
      <c r="I98" s="1" t="s">
        <v>1898</v>
      </c>
      <c r="J98" s="1" t="s">
        <v>30</v>
      </c>
      <c r="K98" s="1" t="s">
        <v>1899</v>
      </c>
      <c r="L98" s="1" t="s">
        <v>1899</v>
      </c>
      <c r="M98" s="1" t="s">
        <v>1304</v>
      </c>
      <c r="N98" s="1" t="s">
        <v>1304</v>
      </c>
      <c r="O98" s="1" t="s">
        <v>1305</v>
      </c>
      <c r="P98" s="1" t="s">
        <v>1306</v>
      </c>
      <c r="Q98" s="1" t="s">
        <v>1307</v>
      </c>
      <c r="R98" s="1" t="s">
        <v>1900</v>
      </c>
      <c r="S98" s="1" t="s">
        <v>1309</v>
      </c>
      <c r="T98" s="1" t="s">
        <v>1310</v>
      </c>
      <c r="U98" s="1" t="s">
        <v>1311</v>
      </c>
      <c r="V98" s="1" t="s">
        <v>1312</v>
      </c>
    </row>
    <row r="99" s="1" customFormat="1" spans="1:22">
      <c r="A99" s="3">
        <v>999225940104564</v>
      </c>
      <c r="B99" s="1" t="s">
        <v>1808</v>
      </c>
      <c r="C99" s="1" t="s">
        <v>1901</v>
      </c>
      <c r="D99" s="1" t="s">
        <v>1902</v>
      </c>
      <c r="E99" s="1" t="s">
        <v>1903</v>
      </c>
      <c r="F99" s="1" t="s">
        <v>1392</v>
      </c>
      <c r="G99" s="1" t="s">
        <v>1300</v>
      </c>
      <c r="H99" s="1" t="s">
        <v>1301</v>
      </c>
      <c r="I99" s="1" t="s">
        <v>1904</v>
      </c>
      <c r="J99" s="1" t="s">
        <v>30</v>
      </c>
      <c r="K99" s="1" t="s">
        <v>1905</v>
      </c>
      <c r="L99" s="1" t="s">
        <v>1905</v>
      </c>
      <c r="M99" s="1" t="s">
        <v>1304</v>
      </c>
      <c r="N99" s="1" t="s">
        <v>1304</v>
      </c>
      <c r="O99" s="1" t="s">
        <v>1305</v>
      </c>
      <c r="P99" s="1" t="s">
        <v>1306</v>
      </c>
      <c r="Q99" s="1" t="s">
        <v>1307</v>
      </c>
      <c r="R99" s="1" t="s">
        <v>1906</v>
      </c>
      <c r="S99" s="1" t="s">
        <v>1309</v>
      </c>
      <c r="T99" s="1" t="s">
        <v>1310</v>
      </c>
      <c r="U99" s="1" t="s">
        <v>1311</v>
      </c>
      <c r="V99" s="1" t="s">
        <v>1312</v>
      </c>
    </row>
    <row r="100" s="1" customFormat="1" spans="1:22">
      <c r="A100" s="3">
        <v>999225936308406</v>
      </c>
      <c r="B100" s="1" t="s">
        <v>1882</v>
      </c>
      <c r="C100" s="1" t="s">
        <v>1907</v>
      </c>
      <c r="D100" s="1" t="s">
        <v>1908</v>
      </c>
      <c r="E100" s="1" t="s">
        <v>1909</v>
      </c>
      <c r="F100" s="1" t="s">
        <v>1392</v>
      </c>
      <c r="G100" s="1" t="s">
        <v>1300</v>
      </c>
      <c r="H100" s="1" t="s">
        <v>1301</v>
      </c>
      <c r="I100" s="1" t="s">
        <v>1910</v>
      </c>
      <c r="J100" s="1" t="s">
        <v>30</v>
      </c>
      <c r="K100" s="1" t="s">
        <v>1911</v>
      </c>
      <c r="L100" s="1" t="s">
        <v>1911</v>
      </c>
      <c r="M100" s="1" t="s">
        <v>1304</v>
      </c>
      <c r="N100" s="1" t="s">
        <v>1304</v>
      </c>
      <c r="O100" s="1" t="s">
        <v>1305</v>
      </c>
      <c r="P100" s="1" t="s">
        <v>1306</v>
      </c>
      <c r="Q100" s="1" t="s">
        <v>1307</v>
      </c>
      <c r="R100" s="1" t="s">
        <v>1912</v>
      </c>
      <c r="S100" s="1" t="s">
        <v>1309</v>
      </c>
      <c r="T100" s="1" t="s">
        <v>1310</v>
      </c>
      <c r="U100" s="1" t="s">
        <v>1311</v>
      </c>
      <c r="V100" s="1" t="s">
        <v>1913</v>
      </c>
    </row>
    <row r="101" s="1" customFormat="1" spans="1:22">
      <c r="A101" s="3">
        <v>25935890665</v>
      </c>
      <c r="B101" s="1" t="s">
        <v>1882</v>
      </c>
      <c r="C101" s="1" t="s">
        <v>1914</v>
      </c>
      <c r="D101" s="1" t="s">
        <v>1915</v>
      </c>
      <c r="E101" s="1" t="s">
        <v>1916</v>
      </c>
      <c r="F101" s="1" t="s">
        <v>1296</v>
      </c>
      <c r="G101" s="1" t="s">
        <v>1300</v>
      </c>
      <c r="H101" s="1" t="s">
        <v>1301</v>
      </c>
      <c r="I101" s="1" t="s">
        <v>1917</v>
      </c>
      <c r="J101" s="1" t="s">
        <v>30</v>
      </c>
      <c r="K101" s="1" t="s">
        <v>1918</v>
      </c>
      <c r="L101" s="1" t="s">
        <v>1918</v>
      </c>
      <c r="M101" s="1" t="s">
        <v>1304</v>
      </c>
      <c r="N101" s="1" t="s">
        <v>1304</v>
      </c>
      <c r="O101" s="1" t="s">
        <v>1305</v>
      </c>
      <c r="P101" s="1" t="s">
        <v>1306</v>
      </c>
      <c r="Q101" s="1" t="s">
        <v>1307</v>
      </c>
      <c r="R101" s="1" t="s">
        <v>1919</v>
      </c>
      <c r="S101" s="1" t="s">
        <v>1309</v>
      </c>
      <c r="T101" s="1" t="s">
        <v>1310</v>
      </c>
      <c r="U101" s="1" t="s">
        <v>1311</v>
      </c>
      <c r="V101" s="1" t="s">
        <v>1312</v>
      </c>
    </row>
    <row r="102" s="1" customFormat="1" spans="1:22">
      <c r="A102" s="3">
        <v>999225916585785</v>
      </c>
      <c r="B102" s="1" t="s">
        <v>1882</v>
      </c>
      <c r="C102" s="1" t="s">
        <v>1920</v>
      </c>
      <c r="D102" s="1" t="s">
        <v>1921</v>
      </c>
      <c r="E102" s="1" t="s">
        <v>1922</v>
      </c>
      <c r="F102" s="1" t="s">
        <v>1596</v>
      </c>
      <c r="G102" s="1" t="s">
        <v>1300</v>
      </c>
      <c r="H102" s="1" t="s">
        <v>1301</v>
      </c>
      <c r="I102" s="1" t="s">
        <v>1923</v>
      </c>
      <c r="J102" s="1" t="s">
        <v>30</v>
      </c>
      <c r="K102" s="1" t="s">
        <v>1924</v>
      </c>
      <c r="L102" s="1" t="s">
        <v>1924</v>
      </c>
      <c r="M102" s="1" t="s">
        <v>1304</v>
      </c>
      <c r="N102" s="1" t="s">
        <v>1304</v>
      </c>
      <c r="O102" s="1" t="s">
        <v>1305</v>
      </c>
      <c r="P102" s="1" t="s">
        <v>1306</v>
      </c>
      <c r="Q102" s="1" t="s">
        <v>1307</v>
      </c>
      <c r="R102" s="1" t="s">
        <v>1925</v>
      </c>
      <c r="S102" s="1" t="s">
        <v>1309</v>
      </c>
      <c r="T102" s="1" t="s">
        <v>1310</v>
      </c>
      <c r="U102" s="1" t="s">
        <v>1311</v>
      </c>
      <c r="V102" s="1" t="s">
        <v>1346</v>
      </c>
    </row>
    <row r="103" s="1" customFormat="1" spans="1:22">
      <c r="A103" s="3">
        <v>999225937399226</v>
      </c>
      <c r="B103" s="1" t="s">
        <v>1882</v>
      </c>
      <c r="C103" s="1" t="s">
        <v>1926</v>
      </c>
      <c r="D103" s="1" t="s">
        <v>1927</v>
      </c>
      <c r="E103" s="1" t="s">
        <v>1928</v>
      </c>
      <c r="F103" s="1" t="s">
        <v>1296</v>
      </c>
      <c r="G103" s="1" t="s">
        <v>1300</v>
      </c>
      <c r="H103" s="1" t="s">
        <v>1301</v>
      </c>
      <c r="I103" s="1" t="s">
        <v>1929</v>
      </c>
      <c r="J103" s="1" t="s">
        <v>30</v>
      </c>
      <c r="K103" s="1" t="s">
        <v>1930</v>
      </c>
      <c r="L103" s="1" t="s">
        <v>1930</v>
      </c>
      <c r="M103" s="1" t="s">
        <v>1304</v>
      </c>
      <c r="N103" s="1" t="s">
        <v>1304</v>
      </c>
      <c r="O103" s="1" t="s">
        <v>1305</v>
      </c>
      <c r="P103" s="1" t="s">
        <v>1306</v>
      </c>
      <c r="Q103" s="1" t="s">
        <v>1307</v>
      </c>
      <c r="R103" s="1" t="s">
        <v>1931</v>
      </c>
      <c r="S103" s="1" t="s">
        <v>1309</v>
      </c>
      <c r="T103" s="1" t="s">
        <v>1310</v>
      </c>
      <c r="U103" s="1" t="s">
        <v>1311</v>
      </c>
      <c r="V103" s="1" t="s">
        <v>1412</v>
      </c>
    </row>
    <row r="104" s="1" customFormat="1" spans="1:22">
      <c r="A104" s="3">
        <v>999225935581923</v>
      </c>
      <c r="B104" s="1" t="s">
        <v>1882</v>
      </c>
      <c r="C104" s="1" t="s">
        <v>1932</v>
      </c>
      <c r="D104" s="1" t="s">
        <v>1933</v>
      </c>
      <c r="E104" s="1" t="s">
        <v>1934</v>
      </c>
      <c r="F104" s="1" t="s">
        <v>1596</v>
      </c>
      <c r="G104" s="1" t="s">
        <v>1300</v>
      </c>
      <c r="H104" s="1" t="s">
        <v>1301</v>
      </c>
      <c r="I104" s="1" t="s">
        <v>1935</v>
      </c>
      <c r="J104" s="1" t="s">
        <v>30</v>
      </c>
      <c r="K104" s="1" t="s">
        <v>1936</v>
      </c>
      <c r="L104" s="1" t="s">
        <v>1936</v>
      </c>
      <c r="M104" s="1" t="s">
        <v>1304</v>
      </c>
      <c r="N104" s="1" t="s">
        <v>1304</v>
      </c>
      <c r="O104" s="1" t="s">
        <v>1305</v>
      </c>
      <c r="P104" s="1" t="s">
        <v>1306</v>
      </c>
      <c r="Q104" s="1" t="s">
        <v>1307</v>
      </c>
      <c r="R104" s="1" t="s">
        <v>1937</v>
      </c>
      <c r="S104" s="1" t="s">
        <v>1309</v>
      </c>
      <c r="T104" s="1" t="s">
        <v>1310</v>
      </c>
      <c r="U104" s="1" t="s">
        <v>1311</v>
      </c>
      <c r="V104" s="1" t="s">
        <v>1346</v>
      </c>
    </row>
    <row r="105" s="1" customFormat="1" spans="1:22">
      <c r="A105" s="3">
        <v>999225935593691</v>
      </c>
      <c r="B105" s="1" t="s">
        <v>1882</v>
      </c>
      <c r="C105" s="1" t="s">
        <v>1938</v>
      </c>
      <c r="D105" s="1" t="s">
        <v>1939</v>
      </c>
      <c r="E105" s="1" t="s">
        <v>1940</v>
      </c>
      <c r="F105" s="1" t="s">
        <v>1296</v>
      </c>
      <c r="G105" s="1" t="s">
        <v>1300</v>
      </c>
      <c r="H105" s="1" t="s">
        <v>1301</v>
      </c>
      <c r="I105" s="1" t="s">
        <v>1941</v>
      </c>
      <c r="J105" s="1" t="s">
        <v>30</v>
      </c>
      <c r="K105" s="1" t="s">
        <v>1942</v>
      </c>
      <c r="L105" s="1" t="s">
        <v>1942</v>
      </c>
      <c r="M105" s="1" t="s">
        <v>1304</v>
      </c>
      <c r="N105" s="1" t="s">
        <v>1304</v>
      </c>
      <c r="O105" s="1" t="s">
        <v>1305</v>
      </c>
      <c r="P105" s="1" t="s">
        <v>1306</v>
      </c>
      <c r="Q105" s="1" t="s">
        <v>1307</v>
      </c>
      <c r="R105" s="1" t="s">
        <v>1943</v>
      </c>
      <c r="S105" s="1" t="s">
        <v>1309</v>
      </c>
      <c r="T105" s="1" t="s">
        <v>1310</v>
      </c>
      <c r="U105" s="1" t="s">
        <v>1311</v>
      </c>
      <c r="V105" s="1" t="s">
        <v>1672</v>
      </c>
    </row>
    <row r="106" s="1" customFormat="1" spans="1:22">
      <c r="A106" s="3">
        <v>999225906679853</v>
      </c>
      <c r="B106" s="1" t="s">
        <v>1944</v>
      </c>
      <c r="C106" s="1" t="s">
        <v>1945</v>
      </c>
      <c r="D106" s="1" t="s">
        <v>1946</v>
      </c>
      <c r="E106" s="1" t="s">
        <v>1947</v>
      </c>
      <c r="F106" s="1" t="s">
        <v>1392</v>
      </c>
      <c r="G106" s="1" t="s">
        <v>1300</v>
      </c>
      <c r="H106" s="1" t="s">
        <v>1301</v>
      </c>
      <c r="I106" s="1" t="s">
        <v>1948</v>
      </c>
      <c r="J106" s="1" t="s">
        <v>30</v>
      </c>
      <c r="K106" s="1" t="s">
        <v>1949</v>
      </c>
      <c r="L106" s="1" t="s">
        <v>1305</v>
      </c>
      <c r="M106" s="1" t="s">
        <v>1950</v>
      </c>
      <c r="N106" s="1" t="s">
        <v>1951</v>
      </c>
      <c r="O106" s="1" t="s">
        <v>1305</v>
      </c>
      <c r="P106" s="1" t="s">
        <v>1306</v>
      </c>
      <c r="Q106" s="1" t="s">
        <v>1307</v>
      </c>
      <c r="R106" s="1" t="s">
        <v>1952</v>
      </c>
      <c r="S106" s="1" t="s">
        <v>1309</v>
      </c>
      <c r="T106" s="1" t="s">
        <v>1310</v>
      </c>
      <c r="U106" s="1" t="s">
        <v>1311</v>
      </c>
      <c r="V106" s="1" t="s">
        <v>1346</v>
      </c>
    </row>
    <row r="107" s="1" customFormat="1" spans="1:22">
      <c r="A107" s="3">
        <v>999225913427227</v>
      </c>
      <c r="B107" s="1" t="s">
        <v>1944</v>
      </c>
      <c r="C107" s="1" t="s">
        <v>1953</v>
      </c>
      <c r="D107" s="1" t="s">
        <v>1954</v>
      </c>
      <c r="E107" s="1" t="s">
        <v>1955</v>
      </c>
      <c r="F107" s="1" t="s">
        <v>1296</v>
      </c>
      <c r="G107" s="1" t="s">
        <v>1300</v>
      </c>
      <c r="H107" s="1" t="s">
        <v>1301</v>
      </c>
      <c r="I107" s="1" t="s">
        <v>1956</v>
      </c>
      <c r="J107" s="1" t="s">
        <v>30</v>
      </c>
      <c r="K107" s="1" t="s">
        <v>1957</v>
      </c>
      <c r="L107" s="1" t="s">
        <v>1957</v>
      </c>
      <c r="M107" s="1" t="s">
        <v>1304</v>
      </c>
      <c r="N107" s="1" t="s">
        <v>1304</v>
      </c>
      <c r="O107" s="1" t="s">
        <v>1305</v>
      </c>
      <c r="P107" s="1" t="s">
        <v>1306</v>
      </c>
      <c r="Q107" s="1" t="s">
        <v>1307</v>
      </c>
      <c r="R107" s="1" t="s">
        <v>1958</v>
      </c>
      <c r="S107" s="1" t="s">
        <v>1309</v>
      </c>
      <c r="T107" s="1" t="s">
        <v>1310</v>
      </c>
      <c r="U107" s="1" t="s">
        <v>1311</v>
      </c>
      <c r="V107" s="1" t="s">
        <v>1312</v>
      </c>
    </row>
    <row r="108" s="1" customFormat="1" spans="1:22">
      <c r="A108" s="3">
        <v>999225916583954</v>
      </c>
      <c r="B108" s="1" t="s">
        <v>1882</v>
      </c>
      <c r="C108" s="1" t="s">
        <v>1959</v>
      </c>
      <c r="D108" s="1" t="s">
        <v>1960</v>
      </c>
      <c r="E108" s="1" t="s">
        <v>1961</v>
      </c>
      <c r="F108" s="1" t="s">
        <v>1680</v>
      </c>
      <c r="G108" s="1" t="s">
        <v>1300</v>
      </c>
      <c r="H108" s="1" t="s">
        <v>1301</v>
      </c>
      <c r="I108" s="1" t="s">
        <v>1962</v>
      </c>
      <c r="J108" s="1" t="s">
        <v>30</v>
      </c>
      <c r="K108" s="1" t="s">
        <v>1963</v>
      </c>
      <c r="L108" s="1" t="s">
        <v>1963</v>
      </c>
      <c r="M108" s="1" t="s">
        <v>1304</v>
      </c>
      <c r="N108" s="1" t="s">
        <v>1304</v>
      </c>
      <c r="O108" s="1" t="s">
        <v>1305</v>
      </c>
      <c r="P108" s="1" t="s">
        <v>1306</v>
      </c>
      <c r="Q108" s="1" t="s">
        <v>1307</v>
      </c>
      <c r="R108" s="1" t="s">
        <v>1964</v>
      </c>
      <c r="S108" s="1" t="s">
        <v>1309</v>
      </c>
      <c r="T108" s="1" t="s">
        <v>1310</v>
      </c>
      <c r="U108" s="1" t="s">
        <v>1311</v>
      </c>
      <c r="V108" s="1" t="s">
        <v>1965</v>
      </c>
    </row>
    <row r="109" s="1" customFormat="1" spans="1:22">
      <c r="A109" s="3">
        <v>999225915346252</v>
      </c>
      <c r="B109" s="1" t="s">
        <v>1882</v>
      </c>
      <c r="C109" s="1" t="s">
        <v>1966</v>
      </c>
      <c r="D109" s="1" t="s">
        <v>1967</v>
      </c>
      <c r="E109" s="1" t="s">
        <v>1968</v>
      </c>
      <c r="F109" s="1" t="s">
        <v>1296</v>
      </c>
      <c r="G109" s="1" t="s">
        <v>1300</v>
      </c>
      <c r="H109" s="1" t="s">
        <v>1301</v>
      </c>
      <c r="I109" s="1" t="s">
        <v>1969</v>
      </c>
      <c r="J109" s="1" t="s">
        <v>30</v>
      </c>
      <c r="K109" s="1" t="s">
        <v>1970</v>
      </c>
      <c r="L109" s="1" t="s">
        <v>1970</v>
      </c>
      <c r="M109" s="1" t="s">
        <v>1304</v>
      </c>
      <c r="N109" s="1" t="s">
        <v>1304</v>
      </c>
      <c r="O109" s="1" t="s">
        <v>1305</v>
      </c>
      <c r="P109" s="1" t="s">
        <v>1306</v>
      </c>
      <c r="Q109" s="1" t="s">
        <v>1307</v>
      </c>
      <c r="R109" s="1" t="s">
        <v>1971</v>
      </c>
      <c r="S109" s="1" t="s">
        <v>1309</v>
      </c>
      <c r="T109" s="1" t="s">
        <v>1310</v>
      </c>
      <c r="U109" s="1" t="s">
        <v>1311</v>
      </c>
      <c r="V109" s="1" t="s">
        <v>1399</v>
      </c>
    </row>
    <row r="110" s="1" customFormat="1" spans="1:22">
      <c r="A110" s="3">
        <v>999225902349614</v>
      </c>
      <c r="B110" s="1" t="s">
        <v>1944</v>
      </c>
      <c r="C110" s="1" t="s">
        <v>1972</v>
      </c>
      <c r="D110" s="1" t="s">
        <v>1973</v>
      </c>
      <c r="E110" s="1" t="s">
        <v>1974</v>
      </c>
      <c r="F110" s="1" t="s">
        <v>1296</v>
      </c>
      <c r="G110" s="1" t="s">
        <v>1300</v>
      </c>
      <c r="H110" s="1" t="s">
        <v>1301</v>
      </c>
      <c r="I110" s="1" t="s">
        <v>1975</v>
      </c>
      <c r="J110" s="1" t="s">
        <v>30</v>
      </c>
      <c r="K110" s="1" t="s">
        <v>1976</v>
      </c>
      <c r="L110" s="1" t="s">
        <v>1976</v>
      </c>
      <c r="M110" s="1" t="s">
        <v>1304</v>
      </c>
      <c r="N110" s="1" t="s">
        <v>1304</v>
      </c>
      <c r="O110" s="1" t="s">
        <v>1305</v>
      </c>
      <c r="P110" s="1" t="s">
        <v>1306</v>
      </c>
      <c r="Q110" s="1" t="s">
        <v>1307</v>
      </c>
      <c r="R110" s="1" t="s">
        <v>1977</v>
      </c>
      <c r="S110" s="1" t="s">
        <v>1309</v>
      </c>
      <c r="T110" s="1" t="s">
        <v>1310</v>
      </c>
      <c r="U110" s="1" t="s">
        <v>1311</v>
      </c>
      <c r="V110" s="1" t="s">
        <v>1424</v>
      </c>
    </row>
    <row r="111" s="1" customFormat="1" spans="1:22">
      <c r="A111" s="3">
        <v>999225899973907</v>
      </c>
      <c r="B111" s="1" t="s">
        <v>1944</v>
      </c>
      <c r="C111" s="1" t="s">
        <v>1978</v>
      </c>
      <c r="D111" s="1" t="s">
        <v>1979</v>
      </c>
      <c r="E111" s="1" t="s">
        <v>1980</v>
      </c>
      <c r="F111" s="1" t="s">
        <v>1680</v>
      </c>
      <c r="G111" s="1" t="s">
        <v>1300</v>
      </c>
      <c r="H111" s="1" t="s">
        <v>1301</v>
      </c>
      <c r="I111" s="1" t="s">
        <v>1981</v>
      </c>
      <c r="J111" s="1" t="s">
        <v>30</v>
      </c>
      <c r="K111" s="1" t="s">
        <v>1982</v>
      </c>
      <c r="L111" s="1" t="s">
        <v>1982</v>
      </c>
      <c r="M111" s="1" t="s">
        <v>1304</v>
      </c>
      <c r="N111" s="1" t="s">
        <v>1304</v>
      </c>
      <c r="O111" s="1" t="s">
        <v>1305</v>
      </c>
      <c r="P111" s="1" t="s">
        <v>1306</v>
      </c>
      <c r="Q111" s="1" t="s">
        <v>1307</v>
      </c>
      <c r="R111" s="1" t="s">
        <v>1983</v>
      </c>
      <c r="S111" s="1" t="s">
        <v>1309</v>
      </c>
      <c r="T111" s="1" t="s">
        <v>1310</v>
      </c>
      <c r="U111" s="1" t="s">
        <v>1311</v>
      </c>
      <c r="V111" s="1" t="s">
        <v>1312</v>
      </c>
    </row>
    <row r="112" s="1" customFormat="1" spans="1:22">
      <c r="A112" s="3">
        <v>999225905702234</v>
      </c>
      <c r="B112" s="1" t="s">
        <v>1944</v>
      </c>
      <c r="C112" s="1" t="s">
        <v>1984</v>
      </c>
      <c r="D112" s="1" t="s">
        <v>1985</v>
      </c>
      <c r="E112" s="1" t="s">
        <v>1986</v>
      </c>
      <c r="F112" s="1" t="s">
        <v>1296</v>
      </c>
      <c r="G112" s="1" t="s">
        <v>1300</v>
      </c>
      <c r="H112" s="1" t="s">
        <v>1301</v>
      </c>
      <c r="I112" s="1" t="s">
        <v>1987</v>
      </c>
      <c r="J112" s="1" t="s">
        <v>30</v>
      </c>
      <c r="K112" s="1" t="s">
        <v>1988</v>
      </c>
      <c r="L112" s="1" t="s">
        <v>1988</v>
      </c>
      <c r="M112" s="1" t="s">
        <v>1304</v>
      </c>
      <c r="N112" s="1" t="s">
        <v>1304</v>
      </c>
      <c r="O112" s="1" t="s">
        <v>1305</v>
      </c>
      <c r="P112" s="1" t="s">
        <v>1306</v>
      </c>
      <c r="Q112" s="1" t="s">
        <v>1307</v>
      </c>
      <c r="R112" s="1" t="s">
        <v>1989</v>
      </c>
      <c r="S112" s="1" t="s">
        <v>1309</v>
      </c>
      <c r="T112" s="1" t="s">
        <v>1310</v>
      </c>
      <c r="U112" s="1" t="s">
        <v>1311</v>
      </c>
      <c r="V112" s="1" t="s">
        <v>1672</v>
      </c>
    </row>
    <row r="113" s="1" customFormat="1" spans="1:22">
      <c r="A113" s="3">
        <v>999225892366393</v>
      </c>
      <c r="B113" s="1" t="s">
        <v>1944</v>
      </c>
      <c r="C113" s="1" t="s">
        <v>1990</v>
      </c>
      <c r="D113" s="1" t="s">
        <v>1991</v>
      </c>
      <c r="E113" s="1" t="s">
        <v>1992</v>
      </c>
      <c r="F113" s="1" t="s">
        <v>1296</v>
      </c>
      <c r="G113" s="1" t="s">
        <v>1300</v>
      </c>
      <c r="H113" s="1" t="s">
        <v>1301</v>
      </c>
      <c r="I113" s="1" t="s">
        <v>1993</v>
      </c>
      <c r="J113" s="1" t="s">
        <v>30</v>
      </c>
      <c r="K113" s="1" t="s">
        <v>1994</v>
      </c>
      <c r="L113" s="1" t="s">
        <v>1994</v>
      </c>
      <c r="M113" s="1" t="s">
        <v>1304</v>
      </c>
      <c r="N113" s="1" t="s">
        <v>1304</v>
      </c>
      <c r="O113" s="1" t="s">
        <v>1305</v>
      </c>
      <c r="P113" s="1" t="s">
        <v>1306</v>
      </c>
      <c r="Q113" s="1" t="s">
        <v>1307</v>
      </c>
      <c r="R113" s="1" t="s">
        <v>1995</v>
      </c>
      <c r="S113" s="1" t="s">
        <v>1309</v>
      </c>
      <c r="T113" s="1" t="s">
        <v>1310</v>
      </c>
      <c r="U113" s="1" t="s">
        <v>1311</v>
      </c>
      <c r="V113" s="1" t="s">
        <v>1312</v>
      </c>
    </row>
    <row r="114" s="1" customFormat="1" spans="1:22">
      <c r="A114" s="3">
        <v>999225892591743</v>
      </c>
      <c r="B114" s="1" t="s">
        <v>1944</v>
      </c>
      <c r="C114" s="1" t="s">
        <v>1996</v>
      </c>
      <c r="D114" s="1" t="s">
        <v>1997</v>
      </c>
      <c r="E114" s="1" t="s">
        <v>1998</v>
      </c>
      <c r="F114" s="1" t="s">
        <v>1392</v>
      </c>
      <c r="G114" s="1" t="s">
        <v>1300</v>
      </c>
      <c r="H114" s="1" t="s">
        <v>1301</v>
      </c>
      <c r="I114" s="1" t="s">
        <v>1999</v>
      </c>
      <c r="J114" s="1" t="s">
        <v>30</v>
      </c>
      <c r="K114" s="1" t="s">
        <v>2000</v>
      </c>
      <c r="L114" s="1" t="s">
        <v>2000</v>
      </c>
      <c r="M114" s="1" t="s">
        <v>1304</v>
      </c>
      <c r="N114" s="1" t="s">
        <v>1304</v>
      </c>
      <c r="O114" s="1" t="s">
        <v>1305</v>
      </c>
      <c r="P114" s="1" t="s">
        <v>1306</v>
      </c>
      <c r="Q114" s="1" t="s">
        <v>1307</v>
      </c>
      <c r="R114" s="1" t="s">
        <v>2001</v>
      </c>
      <c r="S114" s="1" t="s">
        <v>1309</v>
      </c>
      <c r="T114" s="1" t="s">
        <v>1310</v>
      </c>
      <c r="U114" s="1" t="s">
        <v>1311</v>
      </c>
      <c r="V114" s="1" t="s">
        <v>1391</v>
      </c>
    </row>
    <row r="115" s="1" customFormat="1" spans="1:22">
      <c r="A115" s="3">
        <v>999225890181326</v>
      </c>
      <c r="B115" s="1" t="s">
        <v>2002</v>
      </c>
      <c r="C115" s="1" t="s">
        <v>2003</v>
      </c>
      <c r="D115" s="1" t="s">
        <v>2004</v>
      </c>
      <c r="E115" s="1" t="s">
        <v>2005</v>
      </c>
      <c r="F115" s="1" t="s">
        <v>1296</v>
      </c>
      <c r="G115" s="1" t="s">
        <v>1300</v>
      </c>
      <c r="H115" s="1" t="s">
        <v>1301</v>
      </c>
      <c r="I115" s="1" t="s">
        <v>2006</v>
      </c>
      <c r="J115" s="1" t="s">
        <v>30</v>
      </c>
      <c r="K115" s="1" t="s">
        <v>2007</v>
      </c>
      <c r="L115" s="1" t="s">
        <v>2007</v>
      </c>
      <c r="M115" s="1" t="s">
        <v>1304</v>
      </c>
      <c r="N115" s="1" t="s">
        <v>1304</v>
      </c>
      <c r="O115" s="1" t="s">
        <v>1305</v>
      </c>
      <c r="P115" s="1" t="s">
        <v>1306</v>
      </c>
      <c r="Q115" s="1" t="s">
        <v>1307</v>
      </c>
      <c r="R115" s="1" t="s">
        <v>2008</v>
      </c>
      <c r="S115" s="1" t="s">
        <v>1309</v>
      </c>
      <c r="T115" s="1" t="s">
        <v>1310</v>
      </c>
      <c r="U115" s="1" t="s">
        <v>1311</v>
      </c>
      <c r="V115" s="1" t="s">
        <v>1391</v>
      </c>
    </row>
    <row r="116" s="1" customFormat="1" spans="1:22">
      <c r="A116" s="3">
        <v>999225869548488</v>
      </c>
      <c r="B116" s="1" t="s">
        <v>2002</v>
      </c>
      <c r="C116" s="1" t="s">
        <v>2009</v>
      </c>
      <c r="D116" s="1" t="s">
        <v>2010</v>
      </c>
      <c r="E116" s="1" t="s">
        <v>2011</v>
      </c>
      <c r="F116" s="1" t="s">
        <v>1296</v>
      </c>
      <c r="G116" s="1" t="s">
        <v>1300</v>
      </c>
      <c r="H116" s="1" t="s">
        <v>1301</v>
      </c>
      <c r="I116" s="1" t="s">
        <v>2012</v>
      </c>
      <c r="J116" s="1" t="s">
        <v>30</v>
      </c>
      <c r="K116" s="1" t="s">
        <v>2013</v>
      </c>
      <c r="L116" s="1" t="s">
        <v>2013</v>
      </c>
      <c r="M116" s="1" t="s">
        <v>1304</v>
      </c>
      <c r="N116" s="1" t="s">
        <v>1304</v>
      </c>
      <c r="O116" s="1" t="s">
        <v>1305</v>
      </c>
      <c r="P116" s="1" t="s">
        <v>1306</v>
      </c>
      <c r="Q116" s="1" t="s">
        <v>1307</v>
      </c>
      <c r="R116" s="1" t="s">
        <v>2014</v>
      </c>
      <c r="S116" s="1" t="s">
        <v>1309</v>
      </c>
      <c r="T116" s="1" t="s">
        <v>1310</v>
      </c>
      <c r="U116" s="1" t="s">
        <v>1311</v>
      </c>
      <c r="V116" s="1" t="s">
        <v>1312</v>
      </c>
    </row>
    <row r="117" s="1" customFormat="1" spans="1:22">
      <c r="A117" s="3">
        <v>999225889814501</v>
      </c>
      <c r="B117" s="1" t="s">
        <v>2002</v>
      </c>
      <c r="C117" s="1" t="s">
        <v>2015</v>
      </c>
      <c r="D117" s="1" t="s">
        <v>2016</v>
      </c>
      <c r="E117" s="1" t="s">
        <v>2017</v>
      </c>
      <c r="F117" s="1" t="s">
        <v>1296</v>
      </c>
      <c r="G117" s="1" t="s">
        <v>1300</v>
      </c>
      <c r="H117" s="1" t="s">
        <v>1301</v>
      </c>
      <c r="I117" s="1" t="s">
        <v>2018</v>
      </c>
      <c r="J117" s="1" t="s">
        <v>30</v>
      </c>
      <c r="K117" s="1" t="s">
        <v>2019</v>
      </c>
      <c r="L117" s="1" t="s">
        <v>2019</v>
      </c>
      <c r="M117" s="1" t="s">
        <v>1304</v>
      </c>
      <c r="N117" s="1" t="s">
        <v>1304</v>
      </c>
      <c r="O117" s="1" t="s">
        <v>1305</v>
      </c>
      <c r="P117" s="1" t="s">
        <v>1306</v>
      </c>
      <c r="Q117" s="1" t="s">
        <v>1307</v>
      </c>
      <c r="R117" s="1" t="s">
        <v>2020</v>
      </c>
      <c r="S117" s="1" t="s">
        <v>1309</v>
      </c>
      <c r="T117" s="1" t="s">
        <v>1310</v>
      </c>
      <c r="U117" s="1" t="s">
        <v>1311</v>
      </c>
      <c r="V117" s="1" t="s">
        <v>1399</v>
      </c>
    </row>
    <row r="118" s="1" customFormat="1" spans="1:22">
      <c r="A118" s="3">
        <v>999225862507455</v>
      </c>
      <c r="B118" s="1" t="s">
        <v>2021</v>
      </c>
      <c r="C118" s="1" t="s">
        <v>2022</v>
      </c>
      <c r="D118" s="1" t="s">
        <v>2023</v>
      </c>
      <c r="E118" s="1" t="s">
        <v>2024</v>
      </c>
      <c r="F118" s="1" t="s">
        <v>1392</v>
      </c>
      <c r="G118" s="1" t="s">
        <v>1300</v>
      </c>
      <c r="H118" s="1" t="s">
        <v>1301</v>
      </c>
      <c r="I118" s="1" t="s">
        <v>2025</v>
      </c>
      <c r="J118" s="1" t="s">
        <v>30</v>
      </c>
      <c r="K118" s="1" t="s">
        <v>2026</v>
      </c>
      <c r="L118" s="1" t="s">
        <v>2026</v>
      </c>
      <c r="M118" s="1" t="s">
        <v>1304</v>
      </c>
      <c r="N118" s="1" t="s">
        <v>1304</v>
      </c>
      <c r="O118" s="1" t="s">
        <v>1305</v>
      </c>
      <c r="P118" s="1" t="s">
        <v>1306</v>
      </c>
      <c r="Q118" s="1" t="s">
        <v>1307</v>
      </c>
      <c r="R118" s="1" t="s">
        <v>2027</v>
      </c>
      <c r="S118" s="1" t="s">
        <v>1309</v>
      </c>
      <c r="T118" s="1" t="s">
        <v>1310</v>
      </c>
      <c r="U118" s="1" t="s">
        <v>1311</v>
      </c>
      <c r="V118" s="1" t="s">
        <v>1443</v>
      </c>
    </row>
    <row r="119" s="1" customFormat="1" spans="1:22">
      <c r="A119" s="3">
        <v>999225881273611</v>
      </c>
      <c r="B119" s="1" t="s">
        <v>2002</v>
      </c>
      <c r="C119" s="1" t="s">
        <v>2028</v>
      </c>
      <c r="D119" s="1" t="s">
        <v>2029</v>
      </c>
      <c r="E119" s="1" t="s">
        <v>2030</v>
      </c>
      <c r="F119" s="1" t="s">
        <v>1296</v>
      </c>
      <c r="G119" s="1" t="s">
        <v>1300</v>
      </c>
      <c r="H119" s="1" t="s">
        <v>1301</v>
      </c>
      <c r="I119" s="1" t="s">
        <v>2031</v>
      </c>
      <c r="J119" s="1" t="s">
        <v>30</v>
      </c>
      <c r="K119" s="1" t="s">
        <v>2032</v>
      </c>
      <c r="L119" s="1" t="s">
        <v>2032</v>
      </c>
      <c r="M119" s="1" t="s">
        <v>1304</v>
      </c>
      <c r="N119" s="1" t="s">
        <v>1304</v>
      </c>
      <c r="O119" s="1" t="s">
        <v>1305</v>
      </c>
      <c r="P119" s="1" t="s">
        <v>1306</v>
      </c>
      <c r="Q119" s="1" t="s">
        <v>1307</v>
      </c>
      <c r="R119" s="1" t="s">
        <v>2033</v>
      </c>
      <c r="S119" s="1" t="s">
        <v>1309</v>
      </c>
      <c r="T119" s="1" t="s">
        <v>1310</v>
      </c>
      <c r="U119" s="1" t="s">
        <v>1311</v>
      </c>
      <c r="V119" s="1" t="s">
        <v>1312</v>
      </c>
    </row>
    <row r="120" s="1" customFormat="1" spans="1:22">
      <c r="A120" s="3">
        <v>999225869114060</v>
      </c>
      <c r="B120" s="1" t="s">
        <v>2002</v>
      </c>
      <c r="C120" s="1" t="s">
        <v>2034</v>
      </c>
      <c r="D120" s="1" t="s">
        <v>2035</v>
      </c>
      <c r="E120" s="1" t="s">
        <v>2036</v>
      </c>
      <c r="F120" s="1" t="s">
        <v>1596</v>
      </c>
      <c r="G120" s="1" t="s">
        <v>1300</v>
      </c>
      <c r="H120" s="1" t="s">
        <v>1301</v>
      </c>
      <c r="I120" s="1" t="s">
        <v>2037</v>
      </c>
      <c r="J120" s="1" t="s">
        <v>30</v>
      </c>
      <c r="K120" s="1" t="s">
        <v>2038</v>
      </c>
      <c r="L120" s="1" t="s">
        <v>2038</v>
      </c>
      <c r="M120" s="1" t="s">
        <v>1304</v>
      </c>
      <c r="N120" s="1" t="s">
        <v>1304</v>
      </c>
      <c r="O120" s="1" t="s">
        <v>1305</v>
      </c>
      <c r="P120" s="1" t="s">
        <v>1306</v>
      </c>
      <c r="Q120" s="1" t="s">
        <v>1307</v>
      </c>
      <c r="R120" s="1" t="s">
        <v>2039</v>
      </c>
      <c r="S120" s="1" t="s">
        <v>1309</v>
      </c>
      <c r="T120" s="1" t="s">
        <v>1310</v>
      </c>
      <c r="U120" s="1" t="s">
        <v>1311</v>
      </c>
      <c r="V120" s="1" t="s">
        <v>1391</v>
      </c>
    </row>
    <row r="121" s="1" customFormat="1" spans="1:22">
      <c r="A121" s="3">
        <v>999225873038221</v>
      </c>
      <c r="B121" s="1" t="s">
        <v>2002</v>
      </c>
      <c r="C121" s="1" t="s">
        <v>2040</v>
      </c>
      <c r="D121" s="1" t="s">
        <v>2023</v>
      </c>
      <c r="E121" s="1" t="s">
        <v>2041</v>
      </c>
      <c r="F121" s="1" t="s">
        <v>1392</v>
      </c>
      <c r="G121" s="1" t="s">
        <v>1300</v>
      </c>
      <c r="H121" s="1" t="s">
        <v>1301</v>
      </c>
      <c r="I121" s="1" t="s">
        <v>2042</v>
      </c>
      <c r="J121" s="1" t="s">
        <v>30</v>
      </c>
      <c r="K121" s="1" t="s">
        <v>2043</v>
      </c>
      <c r="L121" s="1" t="s">
        <v>2043</v>
      </c>
      <c r="M121" s="1" t="s">
        <v>1304</v>
      </c>
      <c r="N121" s="1" t="s">
        <v>1304</v>
      </c>
      <c r="O121" s="1" t="s">
        <v>1305</v>
      </c>
      <c r="P121" s="1" t="s">
        <v>1306</v>
      </c>
      <c r="Q121" s="1" t="s">
        <v>1307</v>
      </c>
      <c r="R121" s="1" t="s">
        <v>2044</v>
      </c>
      <c r="S121" s="1" t="s">
        <v>1309</v>
      </c>
      <c r="T121" s="1" t="s">
        <v>1310</v>
      </c>
      <c r="U121" s="1" t="s">
        <v>1311</v>
      </c>
      <c r="V121" s="1" t="s">
        <v>1443</v>
      </c>
    </row>
    <row r="122" s="1" customFormat="1" spans="1:22">
      <c r="A122" s="3">
        <v>999225858393804</v>
      </c>
      <c r="B122" s="1" t="s">
        <v>2021</v>
      </c>
      <c r="C122" s="1" t="s">
        <v>2045</v>
      </c>
      <c r="D122" s="1" t="s">
        <v>2046</v>
      </c>
      <c r="E122" s="1" t="s">
        <v>2047</v>
      </c>
      <c r="F122" s="1" t="s">
        <v>1296</v>
      </c>
      <c r="G122" s="1" t="s">
        <v>1300</v>
      </c>
      <c r="H122" s="1" t="s">
        <v>1301</v>
      </c>
      <c r="I122" s="1" t="s">
        <v>2048</v>
      </c>
      <c r="J122" s="1" t="s">
        <v>30</v>
      </c>
      <c r="K122" s="1" t="s">
        <v>2049</v>
      </c>
      <c r="L122" s="1" t="s">
        <v>2049</v>
      </c>
      <c r="M122" s="1" t="s">
        <v>1304</v>
      </c>
      <c r="N122" s="1" t="s">
        <v>1304</v>
      </c>
      <c r="O122" s="1" t="s">
        <v>1305</v>
      </c>
      <c r="P122" s="1" t="s">
        <v>1306</v>
      </c>
      <c r="Q122" s="1" t="s">
        <v>1307</v>
      </c>
      <c r="R122" s="1" t="s">
        <v>2050</v>
      </c>
      <c r="S122" s="1" t="s">
        <v>1309</v>
      </c>
      <c r="T122" s="1" t="s">
        <v>1310</v>
      </c>
      <c r="U122" s="1" t="s">
        <v>1311</v>
      </c>
      <c r="V122" s="1" t="s">
        <v>1391</v>
      </c>
    </row>
    <row r="123" s="1" customFormat="1" spans="1:22">
      <c r="A123" s="3">
        <v>999225856524725</v>
      </c>
      <c r="B123" s="1" t="s">
        <v>2021</v>
      </c>
      <c r="C123" s="1" t="s">
        <v>2051</v>
      </c>
      <c r="D123" s="1" t="s">
        <v>1532</v>
      </c>
      <c r="E123" s="1" t="s">
        <v>2052</v>
      </c>
      <c r="F123" s="1" t="s">
        <v>1392</v>
      </c>
      <c r="G123" s="1" t="s">
        <v>1300</v>
      </c>
      <c r="H123" s="1" t="s">
        <v>1301</v>
      </c>
      <c r="I123" s="1" t="s">
        <v>2053</v>
      </c>
      <c r="J123" s="1" t="s">
        <v>30</v>
      </c>
      <c r="K123" s="1" t="s">
        <v>2054</v>
      </c>
      <c r="L123" s="1" t="s">
        <v>2054</v>
      </c>
      <c r="M123" s="1" t="s">
        <v>1304</v>
      </c>
      <c r="N123" s="1" t="s">
        <v>1304</v>
      </c>
      <c r="O123" s="1" t="s">
        <v>1305</v>
      </c>
      <c r="P123" s="1" t="s">
        <v>1306</v>
      </c>
      <c r="Q123" s="1" t="s">
        <v>1307</v>
      </c>
      <c r="R123" s="1" t="s">
        <v>2055</v>
      </c>
      <c r="S123" s="1" t="s">
        <v>1309</v>
      </c>
      <c r="T123" s="1" t="s">
        <v>1310</v>
      </c>
      <c r="U123" s="1" t="s">
        <v>1311</v>
      </c>
      <c r="V123" s="1" t="s">
        <v>1346</v>
      </c>
    </row>
    <row r="124" s="1" customFormat="1" spans="1:22">
      <c r="A124" s="3">
        <v>999225861527458</v>
      </c>
      <c r="B124" s="1" t="s">
        <v>2021</v>
      </c>
      <c r="C124" s="1" t="s">
        <v>2056</v>
      </c>
      <c r="D124" s="1" t="s">
        <v>2057</v>
      </c>
      <c r="E124" s="1" t="s">
        <v>2058</v>
      </c>
      <c r="F124" s="1" t="s">
        <v>1296</v>
      </c>
      <c r="G124" s="1" t="s">
        <v>1300</v>
      </c>
      <c r="H124" s="1" t="s">
        <v>1301</v>
      </c>
      <c r="I124" s="1" t="s">
        <v>2059</v>
      </c>
      <c r="J124" s="1" t="s">
        <v>30</v>
      </c>
      <c r="K124" s="1" t="s">
        <v>2060</v>
      </c>
      <c r="L124" s="1" t="s">
        <v>2060</v>
      </c>
      <c r="M124" s="1" t="s">
        <v>1304</v>
      </c>
      <c r="N124" s="1" t="s">
        <v>1304</v>
      </c>
      <c r="O124" s="1" t="s">
        <v>1305</v>
      </c>
      <c r="P124" s="1" t="s">
        <v>1306</v>
      </c>
      <c r="Q124" s="1" t="s">
        <v>1307</v>
      </c>
      <c r="R124" s="1" t="s">
        <v>2061</v>
      </c>
      <c r="S124" s="1" t="s">
        <v>1309</v>
      </c>
      <c r="T124" s="1" t="s">
        <v>1310</v>
      </c>
      <c r="U124" s="1" t="s">
        <v>1311</v>
      </c>
      <c r="V124" s="1" t="s">
        <v>1462</v>
      </c>
    </row>
    <row r="125" s="1" customFormat="1" spans="1:22">
      <c r="A125" s="3">
        <v>999225852155369</v>
      </c>
      <c r="B125" s="1" t="s">
        <v>2021</v>
      </c>
      <c r="C125" s="1" t="s">
        <v>2062</v>
      </c>
      <c r="D125" s="1" t="s">
        <v>2063</v>
      </c>
      <c r="E125" s="1" t="s">
        <v>2064</v>
      </c>
      <c r="F125" s="1" t="s">
        <v>1596</v>
      </c>
      <c r="G125" s="1" t="s">
        <v>1300</v>
      </c>
      <c r="H125" s="1" t="s">
        <v>1301</v>
      </c>
      <c r="I125" s="1" t="s">
        <v>2065</v>
      </c>
      <c r="J125" s="1" t="s">
        <v>30</v>
      </c>
      <c r="K125" s="1" t="s">
        <v>2066</v>
      </c>
      <c r="L125" s="1" t="s">
        <v>2066</v>
      </c>
      <c r="M125" s="1" t="s">
        <v>1304</v>
      </c>
      <c r="N125" s="1" t="s">
        <v>1304</v>
      </c>
      <c r="O125" s="1" t="s">
        <v>1305</v>
      </c>
      <c r="P125" s="1" t="s">
        <v>1306</v>
      </c>
      <c r="Q125" s="1" t="s">
        <v>1307</v>
      </c>
      <c r="R125" s="1" t="s">
        <v>2067</v>
      </c>
      <c r="S125" s="1" t="s">
        <v>1309</v>
      </c>
      <c r="T125" s="1" t="s">
        <v>1310</v>
      </c>
      <c r="U125" s="1" t="s">
        <v>1311</v>
      </c>
      <c r="V125" s="1" t="s">
        <v>1443</v>
      </c>
    </row>
    <row r="126" s="1" customFormat="1" spans="1:22">
      <c r="A126" s="3">
        <v>999225859765275</v>
      </c>
      <c r="B126" s="1" t="s">
        <v>2021</v>
      </c>
      <c r="C126" s="1" t="s">
        <v>2068</v>
      </c>
      <c r="D126" s="1" t="s">
        <v>2063</v>
      </c>
      <c r="E126" s="1" t="s">
        <v>2069</v>
      </c>
      <c r="F126" s="1" t="s">
        <v>1392</v>
      </c>
      <c r="G126" s="1" t="s">
        <v>1300</v>
      </c>
      <c r="H126" s="1" t="s">
        <v>1301</v>
      </c>
      <c r="I126" s="1" t="s">
        <v>2070</v>
      </c>
      <c r="J126" s="1" t="s">
        <v>30</v>
      </c>
      <c r="K126" s="1" t="s">
        <v>2071</v>
      </c>
      <c r="L126" s="1" t="s">
        <v>2071</v>
      </c>
      <c r="M126" s="1" t="s">
        <v>1304</v>
      </c>
      <c r="N126" s="1" t="s">
        <v>1304</v>
      </c>
      <c r="O126" s="1" t="s">
        <v>1305</v>
      </c>
      <c r="P126" s="1" t="s">
        <v>1306</v>
      </c>
      <c r="Q126" s="1" t="s">
        <v>1307</v>
      </c>
      <c r="R126" s="1" t="s">
        <v>2072</v>
      </c>
      <c r="S126" s="1" t="s">
        <v>1309</v>
      </c>
      <c r="T126" s="1" t="s">
        <v>1310</v>
      </c>
      <c r="U126" s="1" t="s">
        <v>1311</v>
      </c>
      <c r="V126" s="1" t="s">
        <v>1443</v>
      </c>
    </row>
    <row r="127" s="1" customFormat="1" spans="1:22">
      <c r="A127" s="3">
        <v>999225849667130</v>
      </c>
      <c r="B127" s="1" t="s">
        <v>2021</v>
      </c>
      <c r="C127" s="1" t="s">
        <v>2073</v>
      </c>
      <c r="D127" s="1" t="s">
        <v>2074</v>
      </c>
      <c r="E127" s="1" t="s">
        <v>2075</v>
      </c>
      <c r="F127" s="1" t="s">
        <v>1808</v>
      </c>
      <c r="G127" s="1" t="s">
        <v>1300</v>
      </c>
      <c r="H127" s="1" t="s">
        <v>1301</v>
      </c>
      <c r="I127" s="1" t="s">
        <v>2076</v>
      </c>
      <c r="J127" s="1" t="s">
        <v>30</v>
      </c>
      <c r="K127" s="1" t="s">
        <v>2077</v>
      </c>
      <c r="L127" s="1" t="s">
        <v>2077</v>
      </c>
      <c r="M127" s="1" t="s">
        <v>1304</v>
      </c>
      <c r="N127" s="1" t="s">
        <v>1304</v>
      </c>
      <c r="O127" s="1" t="s">
        <v>1305</v>
      </c>
      <c r="P127" s="1" t="s">
        <v>1306</v>
      </c>
      <c r="Q127" s="1" t="s">
        <v>1307</v>
      </c>
      <c r="R127" s="1" t="s">
        <v>2078</v>
      </c>
      <c r="S127" s="1" t="s">
        <v>1309</v>
      </c>
      <c r="T127" s="1" t="s">
        <v>1310</v>
      </c>
      <c r="U127" s="1" t="s">
        <v>1311</v>
      </c>
      <c r="V127" s="1" t="s">
        <v>1319</v>
      </c>
    </row>
    <row r="128" s="1" customFormat="1" spans="1:22">
      <c r="A128" s="3">
        <v>999225859660126</v>
      </c>
      <c r="B128" s="1" t="s">
        <v>2021</v>
      </c>
      <c r="C128" s="1" t="s">
        <v>2079</v>
      </c>
      <c r="D128" s="1" t="s">
        <v>2080</v>
      </c>
      <c r="E128" s="1" t="s">
        <v>2081</v>
      </c>
      <c r="F128" s="1" t="s">
        <v>1680</v>
      </c>
      <c r="G128" s="1" t="s">
        <v>1300</v>
      </c>
      <c r="H128" s="1" t="s">
        <v>1301</v>
      </c>
      <c r="I128" s="1" t="s">
        <v>2082</v>
      </c>
      <c r="J128" s="1" t="s">
        <v>30</v>
      </c>
      <c r="K128" s="1" t="s">
        <v>2083</v>
      </c>
      <c r="L128" s="1" t="s">
        <v>2083</v>
      </c>
      <c r="M128" s="1" t="s">
        <v>1304</v>
      </c>
      <c r="N128" s="1" t="s">
        <v>1304</v>
      </c>
      <c r="O128" s="1" t="s">
        <v>1305</v>
      </c>
      <c r="P128" s="1" t="s">
        <v>1306</v>
      </c>
      <c r="Q128" s="1" t="s">
        <v>1307</v>
      </c>
      <c r="R128" s="1" t="s">
        <v>2084</v>
      </c>
      <c r="S128" s="1" t="s">
        <v>1309</v>
      </c>
      <c r="T128" s="1" t="s">
        <v>1310</v>
      </c>
      <c r="U128" s="1" t="s">
        <v>1311</v>
      </c>
      <c r="V128" s="1" t="s">
        <v>1319</v>
      </c>
    </row>
    <row r="129" s="1" customFormat="1" spans="1:22">
      <c r="A129" s="3">
        <v>999225845610036</v>
      </c>
      <c r="B129" s="1" t="s">
        <v>2085</v>
      </c>
      <c r="C129" s="1" t="s">
        <v>2086</v>
      </c>
      <c r="D129" s="1" t="s">
        <v>1649</v>
      </c>
      <c r="E129" s="1" t="s">
        <v>2087</v>
      </c>
      <c r="F129" s="1" t="s">
        <v>1680</v>
      </c>
      <c r="G129" s="1" t="s">
        <v>1300</v>
      </c>
      <c r="H129" s="1" t="s">
        <v>1301</v>
      </c>
      <c r="I129" s="1" t="s">
        <v>2088</v>
      </c>
      <c r="J129" s="1" t="s">
        <v>30</v>
      </c>
      <c r="K129" s="1" t="s">
        <v>2089</v>
      </c>
      <c r="L129" s="1" t="s">
        <v>2089</v>
      </c>
      <c r="M129" s="1" t="s">
        <v>1304</v>
      </c>
      <c r="N129" s="1" t="s">
        <v>1304</v>
      </c>
      <c r="O129" s="1" t="s">
        <v>1305</v>
      </c>
      <c r="P129" s="1" t="s">
        <v>1306</v>
      </c>
      <c r="Q129" s="1" t="s">
        <v>1307</v>
      </c>
      <c r="R129" s="1" t="s">
        <v>2090</v>
      </c>
      <c r="S129" s="1" t="s">
        <v>1309</v>
      </c>
      <c r="T129" s="1" t="s">
        <v>1310</v>
      </c>
      <c r="U129" s="1" t="s">
        <v>1311</v>
      </c>
      <c r="V129" s="1" t="s">
        <v>1493</v>
      </c>
    </row>
    <row r="130" s="1" customFormat="1" spans="1:22">
      <c r="A130" s="3">
        <v>999225852183004</v>
      </c>
      <c r="B130" s="1" t="s">
        <v>2021</v>
      </c>
      <c r="C130" s="1" t="s">
        <v>2091</v>
      </c>
      <c r="D130" s="1" t="s">
        <v>2063</v>
      </c>
      <c r="E130" s="1" t="s">
        <v>2092</v>
      </c>
      <c r="F130" s="1" t="s">
        <v>1596</v>
      </c>
      <c r="G130" s="1" t="s">
        <v>1300</v>
      </c>
      <c r="H130" s="1" t="s">
        <v>1301</v>
      </c>
      <c r="I130" s="1" t="s">
        <v>2093</v>
      </c>
      <c r="J130" s="1" t="s">
        <v>30</v>
      </c>
      <c r="K130" s="1" t="s">
        <v>2094</v>
      </c>
      <c r="L130" s="1" t="s">
        <v>2094</v>
      </c>
      <c r="M130" s="1" t="s">
        <v>1304</v>
      </c>
      <c r="N130" s="1" t="s">
        <v>1304</v>
      </c>
      <c r="O130" s="1" t="s">
        <v>1305</v>
      </c>
      <c r="P130" s="1" t="s">
        <v>1306</v>
      </c>
      <c r="Q130" s="1" t="s">
        <v>1307</v>
      </c>
      <c r="R130" s="1" t="s">
        <v>2095</v>
      </c>
      <c r="S130" s="1" t="s">
        <v>1309</v>
      </c>
      <c r="T130" s="1" t="s">
        <v>1310</v>
      </c>
      <c r="U130" s="1" t="s">
        <v>1311</v>
      </c>
      <c r="V130" s="1" t="s">
        <v>1443</v>
      </c>
    </row>
    <row r="131" s="1" customFormat="1" spans="1:22">
      <c r="A131" s="3">
        <v>999225843820319</v>
      </c>
      <c r="B131" s="1" t="s">
        <v>2085</v>
      </c>
      <c r="C131" s="1" t="s">
        <v>2096</v>
      </c>
      <c r="D131" s="1" t="s">
        <v>1386</v>
      </c>
      <c r="E131" s="1" t="s">
        <v>2097</v>
      </c>
      <c r="F131" s="1" t="s">
        <v>1296</v>
      </c>
      <c r="G131" s="1" t="s">
        <v>1300</v>
      </c>
      <c r="H131" s="1" t="s">
        <v>1301</v>
      </c>
      <c r="I131" s="1" t="s">
        <v>2098</v>
      </c>
      <c r="J131" s="1" t="s">
        <v>30</v>
      </c>
      <c r="K131" s="1" t="s">
        <v>2099</v>
      </c>
      <c r="L131" s="1" t="s">
        <v>2099</v>
      </c>
      <c r="M131" s="1" t="s">
        <v>1304</v>
      </c>
      <c r="N131" s="1" t="s">
        <v>1304</v>
      </c>
      <c r="O131" s="1" t="s">
        <v>1305</v>
      </c>
      <c r="P131" s="1" t="s">
        <v>1306</v>
      </c>
      <c r="Q131" s="1" t="s">
        <v>1307</v>
      </c>
      <c r="R131" s="1" t="s">
        <v>2100</v>
      </c>
      <c r="S131" s="1" t="s">
        <v>1309</v>
      </c>
      <c r="T131" s="1" t="s">
        <v>1310</v>
      </c>
      <c r="U131" s="1" t="s">
        <v>1311</v>
      </c>
      <c r="V131" s="1" t="s">
        <v>1391</v>
      </c>
    </row>
    <row r="132" s="1" customFormat="1" spans="1:22">
      <c r="A132" s="3">
        <v>999225848813699</v>
      </c>
      <c r="B132" s="1" t="s">
        <v>2021</v>
      </c>
      <c r="C132" s="1" t="s">
        <v>2101</v>
      </c>
      <c r="D132" s="1" t="s">
        <v>2102</v>
      </c>
      <c r="E132" s="1" t="s">
        <v>2103</v>
      </c>
      <c r="F132" s="1" t="s">
        <v>1680</v>
      </c>
      <c r="G132" s="1" t="s">
        <v>1300</v>
      </c>
      <c r="H132" s="1" t="s">
        <v>1301</v>
      </c>
      <c r="I132" s="1" t="s">
        <v>2104</v>
      </c>
      <c r="J132" s="1" t="s">
        <v>30</v>
      </c>
      <c r="K132" s="1" t="s">
        <v>2105</v>
      </c>
      <c r="L132" s="1" t="s">
        <v>2105</v>
      </c>
      <c r="M132" s="1" t="s">
        <v>1304</v>
      </c>
      <c r="N132" s="1" t="s">
        <v>1304</v>
      </c>
      <c r="O132" s="1" t="s">
        <v>1305</v>
      </c>
      <c r="P132" s="1" t="s">
        <v>1306</v>
      </c>
      <c r="Q132" s="1" t="s">
        <v>1307</v>
      </c>
      <c r="R132" s="1" t="s">
        <v>2106</v>
      </c>
      <c r="S132" s="1" t="s">
        <v>1309</v>
      </c>
      <c r="T132" s="1" t="s">
        <v>1310</v>
      </c>
      <c r="U132" s="1" t="s">
        <v>1311</v>
      </c>
      <c r="V132" s="1" t="s">
        <v>1672</v>
      </c>
    </row>
    <row r="133" s="1" customFormat="1" spans="1:22">
      <c r="A133" s="3">
        <v>999225841527085</v>
      </c>
      <c r="B133" s="1" t="s">
        <v>2085</v>
      </c>
      <c r="C133" s="1" t="s">
        <v>2107</v>
      </c>
      <c r="D133" s="1" t="s">
        <v>2108</v>
      </c>
      <c r="E133" s="1" t="s">
        <v>2109</v>
      </c>
      <c r="F133" s="1" t="s">
        <v>1392</v>
      </c>
      <c r="G133" s="1" t="s">
        <v>1300</v>
      </c>
      <c r="H133" s="1" t="s">
        <v>1301</v>
      </c>
      <c r="I133" s="1" t="s">
        <v>2110</v>
      </c>
      <c r="J133" s="1" t="s">
        <v>30</v>
      </c>
      <c r="K133" s="1" t="s">
        <v>2111</v>
      </c>
      <c r="L133" s="1" t="s">
        <v>2111</v>
      </c>
      <c r="M133" s="1" t="s">
        <v>1304</v>
      </c>
      <c r="N133" s="1" t="s">
        <v>1304</v>
      </c>
      <c r="O133" s="1" t="s">
        <v>1305</v>
      </c>
      <c r="P133" s="1" t="s">
        <v>1306</v>
      </c>
      <c r="Q133" s="1" t="s">
        <v>1307</v>
      </c>
      <c r="R133" s="1" t="s">
        <v>2112</v>
      </c>
      <c r="S133" s="1" t="s">
        <v>1309</v>
      </c>
      <c r="T133" s="1" t="s">
        <v>1310</v>
      </c>
      <c r="U133" s="1" t="s">
        <v>1311</v>
      </c>
      <c r="V133" s="1" t="s">
        <v>1346</v>
      </c>
    </row>
    <row r="134" s="1" customFormat="1" spans="1:22">
      <c r="A134" s="3">
        <v>999225812280395</v>
      </c>
      <c r="B134" s="1" t="s">
        <v>2113</v>
      </c>
      <c r="C134" s="1" t="s">
        <v>2114</v>
      </c>
      <c r="D134" s="1" t="s">
        <v>2115</v>
      </c>
      <c r="E134" s="1" t="s">
        <v>2116</v>
      </c>
      <c r="F134" s="1" t="s">
        <v>1392</v>
      </c>
      <c r="G134" s="1" t="s">
        <v>1300</v>
      </c>
      <c r="H134" s="1" t="s">
        <v>1301</v>
      </c>
      <c r="I134" s="1" t="s">
        <v>2117</v>
      </c>
      <c r="J134" s="1" t="s">
        <v>30</v>
      </c>
      <c r="K134" s="1" t="s">
        <v>2118</v>
      </c>
      <c r="L134" s="1" t="s">
        <v>2118</v>
      </c>
      <c r="M134" s="1" t="s">
        <v>1304</v>
      </c>
      <c r="N134" s="1" t="s">
        <v>1304</v>
      </c>
      <c r="O134" s="1" t="s">
        <v>1305</v>
      </c>
      <c r="P134" s="1" t="s">
        <v>1306</v>
      </c>
      <c r="Q134" s="1" t="s">
        <v>1307</v>
      </c>
      <c r="R134" s="1" t="s">
        <v>2119</v>
      </c>
      <c r="S134" s="1" t="s">
        <v>1309</v>
      </c>
      <c r="T134" s="1" t="s">
        <v>1310</v>
      </c>
      <c r="U134" s="1" t="s">
        <v>1311</v>
      </c>
      <c r="V134" s="1" t="s">
        <v>1493</v>
      </c>
    </row>
    <row r="135" s="1" customFormat="1" spans="1:22">
      <c r="A135" s="3">
        <v>999225851521867</v>
      </c>
      <c r="B135" s="1" t="s">
        <v>2021</v>
      </c>
      <c r="C135" s="1" t="s">
        <v>2120</v>
      </c>
      <c r="D135" s="1" t="s">
        <v>2121</v>
      </c>
      <c r="E135" s="1" t="s">
        <v>2122</v>
      </c>
      <c r="F135" s="1" t="s">
        <v>1392</v>
      </c>
      <c r="G135" s="1" t="s">
        <v>1300</v>
      </c>
      <c r="H135" s="1" t="s">
        <v>1301</v>
      </c>
      <c r="I135" s="1" t="s">
        <v>2123</v>
      </c>
      <c r="J135" s="1" t="s">
        <v>30</v>
      </c>
      <c r="K135" s="1" t="s">
        <v>2124</v>
      </c>
      <c r="L135" s="1" t="s">
        <v>2124</v>
      </c>
      <c r="M135" s="1" t="s">
        <v>1304</v>
      </c>
      <c r="N135" s="1" t="s">
        <v>1304</v>
      </c>
      <c r="O135" s="1" t="s">
        <v>1305</v>
      </c>
      <c r="P135" s="1" t="s">
        <v>1306</v>
      </c>
      <c r="Q135" s="1" t="s">
        <v>1307</v>
      </c>
      <c r="R135" s="1" t="s">
        <v>2125</v>
      </c>
      <c r="S135" s="1" t="s">
        <v>1309</v>
      </c>
      <c r="T135" s="1" t="s">
        <v>1310</v>
      </c>
      <c r="U135" s="1" t="s">
        <v>1311</v>
      </c>
      <c r="V135" s="1" t="s">
        <v>1391</v>
      </c>
    </row>
    <row r="136" s="1" customFormat="1" spans="1:22">
      <c r="A136" s="3">
        <v>999225794139335</v>
      </c>
      <c r="B136" s="1" t="s">
        <v>2126</v>
      </c>
      <c r="C136" s="1" t="s">
        <v>2127</v>
      </c>
      <c r="D136" s="1" t="s">
        <v>2128</v>
      </c>
      <c r="E136" s="1" t="s">
        <v>2129</v>
      </c>
      <c r="F136" s="1" t="s">
        <v>1296</v>
      </c>
      <c r="G136" s="1" t="s">
        <v>1300</v>
      </c>
      <c r="H136" s="1" t="s">
        <v>1301</v>
      </c>
      <c r="I136" s="1" t="s">
        <v>2130</v>
      </c>
      <c r="J136" s="1" t="s">
        <v>30</v>
      </c>
      <c r="K136" s="1" t="s">
        <v>2131</v>
      </c>
      <c r="L136" s="1" t="s">
        <v>2131</v>
      </c>
      <c r="M136" s="1" t="s">
        <v>1304</v>
      </c>
      <c r="N136" s="1" t="s">
        <v>1304</v>
      </c>
      <c r="O136" s="1" t="s">
        <v>1305</v>
      </c>
      <c r="P136" s="1" t="s">
        <v>1306</v>
      </c>
      <c r="Q136" s="1" t="s">
        <v>1307</v>
      </c>
      <c r="R136" s="1" t="s">
        <v>2132</v>
      </c>
      <c r="S136" s="1" t="s">
        <v>1309</v>
      </c>
      <c r="T136" s="1" t="s">
        <v>1310</v>
      </c>
      <c r="U136" s="1" t="s">
        <v>1311</v>
      </c>
      <c r="V136" s="1" t="s">
        <v>1412</v>
      </c>
    </row>
    <row r="137" s="1" customFormat="1" spans="1:22">
      <c r="A137" s="3">
        <v>999225844499944</v>
      </c>
      <c r="B137" s="1" t="s">
        <v>2085</v>
      </c>
      <c r="C137" s="1" t="s">
        <v>2133</v>
      </c>
      <c r="D137" s="1" t="s">
        <v>2134</v>
      </c>
      <c r="E137" s="1" t="s">
        <v>2135</v>
      </c>
      <c r="F137" s="1" t="s">
        <v>1596</v>
      </c>
      <c r="G137" s="1" t="s">
        <v>1300</v>
      </c>
      <c r="H137" s="1" t="s">
        <v>1301</v>
      </c>
      <c r="I137" s="1" t="s">
        <v>2136</v>
      </c>
      <c r="J137" s="1" t="s">
        <v>30</v>
      </c>
      <c r="K137" s="1" t="s">
        <v>2137</v>
      </c>
      <c r="L137" s="1" t="s">
        <v>2137</v>
      </c>
      <c r="M137" s="1" t="s">
        <v>1304</v>
      </c>
      <c r="N137" s="1" t="s">
        <v>1304</v>
      </c>
      <c r="O137" s="1" t="s">
        <v>1305</v>
      </c>
      <c r="P137" s="1" t="s">
        <v>1306</v>
      </c>
      <c r="Q137" s="1" t="s">
        <v>1307</v>
      </c>
      <c r="R137" s="1" t="s">
        <v>2138</v>
      </c>
      <c r="S137" s="1" t="s">
        <v>1309</v>
      </c>
      <c r="T137" s="1" t="s">
        <v>1310</v>
      </c>
      <c r="U137" s="1" t="s">
        <v>1311</v>
      </c>
      <c r="V137" s="1" t="s">
        <v>1965</v>
      </c>
    </row>
    <row r="138" s="1" customFormat="1" spans="1:22">
      <c r="A138" s="3">
        <v>999225842030265</v>
      </c>
      <c r="B138" s="1" t="s">
        <v>2085</v>
      </c>
      <c r="C138" s="1" t="s">
        <v>2139</v>
      </c>
      <c r="D138" s="1" t="s">
        <v>2140</v>
      </c>
      <c r="E138" s="1" t="s">
        <v>2141</v>
      </c>
      <c r="F138" s="1" t="s">
        <v>1392</v>
      </c>
      <c r="G138" s="1" t="s">
        <v>1300</v>
      </c>
      <c r="H138" s="1" t="s">
        <v>1301</v>
      </c>
      <c r="I138" s="1" t="s">
        <v>2142</v>
      </c>
      <c r="J138" s="1" t="s">
        <v>30</v>
      </c>
      <c r="K138" s="1" t="s">
        <v>2143</v>
      </c>
      <c r="L138" s="1" t="s">
        <v>2143</v>
      </c>
      <c r="M138" s="1" t="s">
        <v>1304</v>
      </c>
      <c r="N138" s="1" t="s">
        <v>1304</v>
      </c>
      <c r="O138" s="1" t="s">
        <v>1305</v>
      </c>
      <c r="P138" s="1" t="s">
        <v>1306</v>
      </c>
      <c r="Q138" s="1" t="s">
        <v>1307</v>
      </c>
      <c r="R138" s="1" t="s">
        <v>2144</v>
      </c>
      <c r="S138" s="1" t="s">
        <v>1309</v>
      </c>
      <c r="T138" s="1" t="s">
        <v>1310</v>
      </c>
      <c r="U138" s="1" t="s">
        <v>1311</v>
      </c>
      <c r="V138" s="1" t="s">
        <v>1443</v>
      </c>
    </row>
    <row r="139" s="1" customFormat="1" spans="1:22">
      <c r="A139" s="3">
        <v>999225809670934</v>
      </c>
      <c r="B139" s="1" t="s">
        <v>2113</v>
      </c>
      <c r="C139" s="1" t="s">
        <v>2145</v>
      </c>
      <c r="D139" s="1" t="s">
        <v>2146</v>
      </c>
      <c r="E139" s="1" t="s">
        <v>2147</v>
      </c>
      <c r="F139" s="1" t="s">
        <v>1296</v>
      </c>
      <c r="G139" s="1" t="s">
        <v>1300</v>
      </c>
      <c r="H139" s="1" t="s">
        <v>1301</v>
      </c>
      <c r="I139" s="1" t="s">
        <v>2148</v>
      </c>
      <c r="J139" s="1" t="s">
        <v>30</v>
      </c>
      <c r="K139" s="1" t="s">
        <v>2149</v>
      </c>
      <c r="L139" s="1" t="s">
        <v>2149</v>
      </c>
      <c r="M139" s="1" t="s">
        <v>1304</v>
      </c>
      <c r="N139" s="1" t="s">
        <v>1304</v>
      </c>
      <c r="O139" s="1" t="s">
        <v>1305</v>
      </c>
      <c r="P139" s="1" t="s">
        <v>1306</v>
      </c>
      <c r="Q139" s="1" t="s">
        <v>1307</v>
      </c>
      <c r="R139" s="1" t="s">
        <v>2150</v>
      </c>
      <c r="S139" s="1" t="s">
        <v>1309</v>
      </c>
      <c r="T139" s="1" t="s">
        <v>1310</v>
      </c>
      <c r="U139" s="1" t="s">
        <v>1311</v>
      </c>
      <c r="V139" s="1" t="s">
        <v>1399</v>
      </c>
    </row>
    <row r="140" s="1" customFormat="1" spans="1:22">
      <c r="A140" s="3">
        <v>999225777958469</v>
      </c>
      <c r="B140" s="1" t="s">
        <v>2126</v>
      </c>
      <c r="C140" s="1" t="s">
        <v>2151</v>
      </c>
      <c r="D140" s="1" t="s">
        <v>2152</v>
      </c>
      <c r="E140" s="1" t="s">
        <v>2153</v>
      </c>
      <c r="F140" s="1" t="s">
        <v>1808</v>
      </c>
      <c r="G140" s="1" t="s">
        <v>1300</v>
      </c>
      <c r="H140" s="1" t="s">
        <v>1301</v>
      </c>
      <c r="I140" s="1" t="s">
        <v>2154</v>
      </c>
      <c r="J140" s="1" t="s">
        <v>30</v>
      </c>
      <c r="K140" s="1" t="s">
        <v>2155</v>
      </c>
      <c r="L140" s="1" t="s">
        <v>2155</v>
      </c>
      <c r="M140" s="1" t="s">
        <v>1304</v>
      </c>
      <c r="N140" s="1" t="s">
        <v>1304</v>
      </c>
      <c r="O140" s="1" t="s">
        <v>1305</v>
      </c>
      <c r="P140" s="1" t="s">
        <v>1306</v>
      </c>
      <c r="Q140" s="1" t="s">
        <v>1307</v>
      </c>
      <c r="R140" s="1" t="s">
        <v>2156</v>
      </c>
      <c r="S140" s="1" t="s">
        <v>1309</v>
      </c>
      <c r="T140" s="1" t="s">
        <v>1310</v>
      </c>
      <c r="U140" s="1" t="s">
        <v>1311</v>
      </c>
      <c r="V140" s="1" t="s">
        <v>1672</v>
      </c>
    </row>
    <row r="141" s="1" customFormat="1" spans="1:22">
      <c r="A141" s="3">
        <v>999225757946537</v>
      </c>
      <c r="B141" s="1" t="s">
        <v>2157</v>
      </c>
      <c r="C141" s="1" t="s">
        <v>2158</v>
      </c>
      <c r="D141" s="1" t="s">
        <v>2159</v>
      </c>
      <c r="E141" s="1" t="s">
        <v>2160</v>
      </c>
      <c r="F141" s="1" t="s">
        <v>1596</v>
      </c>
      <c r="G141" s="1" t="s">
        <v>1300</v>
      </c>
      <c r="H141" s="1" t="s">
        <v>1301</v>
      </c>
      <c r="I141" s="1" t="s">
        <v>2161</v>
      </c>
      <c r="J141" s="1" t="s">
        <v>30</v>
      </c>
      <c r="K141" s="1" t="s">
        <v>2162</v>
      </c>
      <c r="L141" s="1" t="s">
        <v>2162</v>
      </c>
      <c r="M141" s="1" t="s">
        <v>1304</v>
      </c>
      <c r="N141" s="1" t="s">
        <v>1304</v>
      </c>
      <c r="O141" s="1" t="s">
        <v>1305</v>
      </c>
      <c r="P141" s="1" t="s">
        <v>1306</v>
      </c>
      <c r="Q141" s="1" t="s">
        <v>1307</v>
      </c>
      <c r="R141" s="1" t="s">
        <v>2163</v>
      </c>
      <c r="S141" s="1" t="s">
        <v>1309</v>
      </c>
      <c r="T141" s="1" t="s">
        <v>1310</v>
      </c>
      <c r="U141" s="1" t="s">
        <v>1311</v>
      </c>
      <c r="V141" s="1" t="s">
        <v>1443</v>
      </c>
    </row>
    <row r="142" s="1" customFormat="1" spans="1:22">
      <c r="A142" s="3">
        <v>999225790579559</v>
      </c>
      <c r="B142" s="1" t="s">
        <v>2126</v>
      </c>
      <c r="C142" s="1" t="s">
        <v>2164</v>
      </c>
      <c r="D142" s="1" t="s">
        <v>2165</v>
      </c>
      <c r="E142" s="1" t="s">
        <v>2166</v>
      </c>
      <c r="F142" s="1" t="s">
        <v>1944</v>
      </c>
      <c r="G142" s="1" t="s">
        <v>1300</v>
      </c>
      <c r="H142" s="1" t="s">
        <v>1301</v>
      </c>
      <c r="I142" s="1" t="s">
        <v>2167</v>
      </c>
      <c r="J142" s="1" t="s">
        <v>30</v>
      </c>
      <c r="K142" s="1" t="s">
        <v>2168</v>
      </c>
      <c r="L142" s="1" t="s">
        <v>2168</v>
      </c>
      <c r="M142" s="1" t="s">
        <v>1304</v>
      </c>
      <c r="N142" s="1" t="s">
        <v>1304</v>
      </c>
      <c r="O142" s="1" t="s">
        <v>1305</v>
      </c>
      <c r="P142" s="1" t="s">
        <v>1306</v>
      </c>
      <c r="Q142" s="1" t="s">
        <v>1307</v>
      </c>
      <c r="R142" s="1" t="s">
        <v>2169</v>
      </c>
      <c r="S142" s="1" t="s">
        <v>1309</v>
      </c>
      <c r="T142" s="1" t="s">
        <v>1310</v>
      </c>
      <c r="U142" s="1" t="s">
        <v>1311</v>
      </c>
      <c r="V142" s="1" t="s">
        <v>1319</v>
      </c>
    </row>
    <row r="143" s="1" customFormat="1" spans="1:22">
      <c r="A143" s="3">
        <v>999225765508273</v>
      </c>
      <c r="B143" s="1" t="s">
        <v>2157</v>
      </c>
      <c r="C143" s="1" t="s">
        <v>2170</v>
      </c>
      <c r="D143" s="1" t="s">
        <v>2171</v>
      </c>
      <c r="E143" s="1" t="s">
        <v>2172</v>
      </c>
      <c r="F143" s="1" t="s">
        <v>1296</v>
      </c>
      <c r="G143" s="1" t="s">
        <v>1300</v>
      </c>
      <c r="H143" s="1" t="s">
        <v>1301</v>
      </c>
      <c r="I143" s="1" t="s">
        <v>2173</v>
      </c>
      <c r="J143" s="1" t="s">
        <v>30</v>
      </c>
      <c r="K143" s="1" t="s">
        <v>2174</v>
      </c>
      <c r="L143" s="1" t="s">
        <v>2174</v>
      </c>
      <c r="M143" s="1" t="s">
        <v>1304</v>
      </c>
      <c r="N143" s="1" t="s">
        <v>1304</v>
      </c>
      <c r="O143" s="1" t="s">
        <v>1305</v>
      </c>
      <c r="P143" s="1" t="s">
        <v>1306</v>
      </c>
      <c r="Q143" s="1" t="s">
        <v>1307</v>
      </c>
      <c r="R143" s="1" t="s">
        <v>2175</v>
      </c>
      <c r="S143" s="1" t="s">
        <v>1309</v>
      </c>
      <c r="T143" s="1" t="s">
        <v>1310</v>
      </c>
      <c r="U143" s="1" t="s">
        <v>1311</v>
      </c>
      <c r="V143" s="1" t="s">
        <v>1312</v>
      </c>
    </row>
    <row r="144" s="1" customFormat="1" spans="1:22">
      <c r="A144" s="3">
        <v>999225748800128</v>
      </c>
      <c r="B144" s="1" t="s">
        <v>2157</v>
      </c>
      <c r="C144" s="1" t="s">
        <v>2176</v>
      </c>
      <c r="D144" s="1" t="s">
        <v>2177</v>
      </c>
      <c r="E144" s="1" t="s">
        <v>2178</v>
      </c>
      <c r="F144" s="1" t="s">
        <v>1596</v>
      </c>
      <c r="G144" s="1" t="s">
        <v>1300</v>
      </c>
      <c r="H144" s="1" t="s">
        <v>1301</v>
      </c>
      <c r="I144" s="1" t="s">
        <v>2179</v>
      </c>
      <c r="J144" s="1" t="s">
        <v>30</v>
      </c>
      <c r="K144" s="1" t="s">
        <v>2180</v>
      </c>
      <c r="L144" s="1" t="s">
        <v>2180</v>
      </c>
      <c r="M144" s="1" t="s">
        <v>1304</v>
      </c>
      <c r="N144" s="1" t="s">
        <v>1304</v>
      </c>
      <c r="O144" s="1" t="s">
        <v>1305</v>
      </c>
      <c r="P144" s="1" t="s">
        <v>1306</v>
      </c>
      <c r="Q144" s="1" t="s">
        <v>1307</v>
      </c>
      <c r="R144" s="1" t="s">
        <v>2181</v>
      </c>
      <c r="S144" s="1" t="s">
        <v>1309</v>
      </c>
      <c r="T144" s="1" t="s">
        <v>1310</v>
      </c>
      <c r="U144" s="1" t="s">
        <v>1311</v>
      </c>
      <c r="V144" s="1" t="s">
        <v>1319</v>
      </c>
    </row>
    <row r="145" s="1" customFormat="1" spans="1:22">
      <c r="A145" s="3">
        <v>999225737378999</v>
      </c>
      <c r="B145" s="1" t="s">
        <v>2182</v>
      </c>
      <c r="C145" s="1" t="s">
        <v>2183</v>
      </c>
      <c r="D145" s="1" t="s">
        <v>2184</v>
      </c>
      <c r="E145" s="1" t="s">
        <v>2185</v>
      </c>
      <c r="F145" s="1" t="s">
        <v>1392</v>
      </c>
      <c r="G145" s="1" t="s">
        <v>1300</v>
      </c>
      <c r="H145" s="1" t="s">
        <v>1301</v>
      </c>
      <c r="I145" s="1" t="s">
        <v>2186</v>
      </c>
      <c r="J145" s="1" t="s">
        <v>30</v>
      </c>
      <c r="K145" s="1" t="s">
        <v>2187</v>
      </c>
      <c r="L145" s="1" t="s">
        <v>2187</v>
      </c>
      <c r="M145" s="1" t="s">
        <v>1304</v>
      </c>
      <c r="N145" s="1" t="s">
        <v>1304</v>
      </c>
      <c r="O145" s="1" t="s">
        <v>1305</v>
      </c>
      <c r="P145" s="1" t="s">
        <v>1306</v>
      </c>
      <c r="Q145" s="1" t="s">
        <v>1307</v>
      </c>
      <c r="R145" s="1" t="s">
        <v>2188</v>
      </c>
      <c r="S145" s="1" t="s">
        <v>1309</v>
      </c>
      <c r="T145" s="1" t="s">
        <v>1310</v>
      </c>
      <c r="U145" s="1" t="s">
        <v>1311</v>
      </c>
      <c r="V145" s="1" t="s">
        <v>1672</v>
      </c>
    </row>
    <row r="146" s="1" customFormat="1" spans="1:22">
      <c r="A146" s="3">
        <v>999225776711231</v>
      </c>
      <c r="B146" s="1" t="s">
        <v>2126</v>
      </c>
      <c r="C146" s="1" t="s">
        <v>2189</v>
      </c>
      <c r="D146" s="1" t="s">
        <v>2190</v>
      </c>
      <c r="E146" s="1" t="s">
        <v>2191</v>
      </c>
      <c r="F146" s="1" t="s">
        <v>1392</v>
      </c>
      <c r="G146" s="1" t="s">
        <v>1300</v>
      </c>
      <c r="H146" s="1" t="s">
        <v>1301</v>
      </c>
      <c r="I146" s="1" t="s">
        <v>2192</v>
      </c>
      <c r="J146" s="1" t="s">
        <v>30</v>
      </c>
      <c r="K146" s="1" t="s">
        <v>2193</v>
      </c>
      <c r="L146" s="1" t="s">
        <v>2193</v>
      </c>
      <c r="M146" s="1" t="s">
        <v>1304</v>
      </c>
      <c r="N146" s="1" t="s">
        <v>1304</v>
      </c>
      <c r="O146" s="1" t="s">
        <v>1305</v>
      </c>
      <c r="P146" s="1" t="s">
        <v>1306</v>
      </c>
      <c r="Q146" s="1" t="s">
        <v>1307</v>
      </c>
      <c r="R146" s="1" t="s">
        <v>2194</v>
      </c>
      <c r="S146" s="1" t="s">
        <v>1309</v>
      </c>
      <c r="T146" s="1" t="s">
        <v>1310</v>
      </c>
      <c r="U146" s="1" t="s">
        <v>1311</v>
      </c>
      <c r="V146" s="1" t="s">
        <v>2195</v>
      </c>
    </row>
    <row r="147" s="1" customFormat="1" spans="1:22">
      <c r="A147" s="3">
        <v>999225738123297</v>
      </c>
      <c r="B147" s="1" t="s">
        <v>2182</v>
      </c>
      <c r="C147" s="1" t="s">
        <v>2196</v>
      </c>
      <c r="D147" s="1" t="s">
        <v>2197</v>
      </c>
      <c r="E147" s="1" t="s">
        <v>2198</v>
      </c>
      <c r="F147" s="1" t="s">
        <v>1296</v>
      </c>
      <c r="G147" s="1" t="s">
        <v>1300</v>
      </c>
      <c r="H147" s="1" t="s">
        <v>1301</v>
      </c>
      <c r="I147" s="1" t="s">
        <v>2199</v>
      </c>
      <c r="J147" s="1" t="s">
        <v>30</v>
      </c>
      <c r="K147" s="1" t="s">
        <v>2200</v>
      </c>
      <c r="L147" s="1" t="s">
        <v>2200</v>
      </c>
      <c r="M147" s="1" t="s">
        <v>1304</v>
      </c>
      <c r="N147" s="1" t="s">
        <v>1304</v>
      </c>
      <c r="O147" s="1" t="s">
        <v>1305</v>
      </c>
      <c r="P147" s="1" t="s">
        <v>1306</v>
      </c>
      <c r="Q147" s="1" t="s">
        <v>1307</v>
      </c>
      <c r="R147" s="1" t="s">
        <v>2201</v>
      </c>
      <c r="S147" s="1" t="s">
        <v>1309</v>
      </c>
      <c r="T147" s="1" t="s">
        <v>1310</v>
      </c>
      <c r="U147" s="1" t="s">
        <v>1311</v>
      </c>
      <c r="V147" s="1" t="s">
        <v>1319</v>
      </c>
    </row>
    <row r="148" s="1" customFormat="1" spans="1:22">
      <c r="A148" s="3">
        <v>999225725184915</v>
      </c>
      <c r="B148" s="1" t="s">
        <v>2182</v>
      </c>
      <c r="C148" s="1" t="s">
        <v>2202</v>
      </c>
      <c r="D148" s="1" t="s">
        <v>2177</v>
      </c>
      <c r="E148" s="1" t="s">
        <v>2203</v>
      </c>
      <c r="F148" s="1" t="s">
        <v>1680</v>
      </c>
      <c r="G148" s="1" t="s">
        <v>1300</v>
      </c>
      <c r="H148" s="1" t="s">
        <v>1301</v>
      </c>
      <c r="I148" s="1" t="s">
        <v>2204</v>
      </c>
      <c r="J148" s="1" t="s">
        <v>30</v>
      </c>
      <c r="K148" s="1" t="s">
        <v>2205</v>
      </c>
      <c r="L148" s="1" t="s">
        <v>2205</v>
      </c>
      <c r="M148" s="1" t="s">
        <v>1304</v>
      </c>
      <c r="N148" s="1" t="s">
        <v>1304</v>
      </c>
      <c r="O148" s="1" t="s">
        <v>1305</v>
      </c>
      <c r="P148" s="1" t="s">
        <v>1306</v>
      </c>
      <c r="Q148" s="1" t="s">
        <v>1307</v>
      </c>
      <c r="R148" s="1" t="s">
        <v>2206</v>
      </c>
      <c r="S148" s="1" t="s">
        <v>1309</v>
      </c>
      <c r="T148" s="1" t="s">
        <v>1310</v>
      </c>
      <c r="U148" s="1" t="s">
        <v>1311</v>
      </c>
      <c r="V148" s="1" t="s">
        <v>1319</v>
      </c>
    </row>
    <row r="149" s="1" customFormat="1" spans="1:22">
      <c r="A149" s="3">
        <v>999225734099200</v>
      </c>
      <c r="B149" s="1" t="s">
        <v>2182</v>
      </c>
      <c r="C149" s="1" t="s">
        <v>2207</v>
      </c>
      <c r="D149" s="1" t="s">
        <v>2208</v>
      </c>
      <c r="E149" s="1" t="s">
        <v>2209</v>
      </c>
      <c r="F149" s="1" t="s">
        <v>2002</v>
      </c>
      <c r="G149" s="1" t="s">
        <v>1300</v>
      </c>
      <c r="H149" s="1" t="s">
        <v>1301</v>
      </c>
      <c r="I149" s="1" t="s">
        <v>2210</v>
      </c>
      <c r="J149" s="1" t="s">
        <v>30</v>
      </c>
      <c r="K149" s="1" t="s">
        <v>2211</v>
      </c>
      <c r="L149" s="1" t="s">
        <v>2211</v>
      </c>
      <c r="M149" s="1" t="s">
        <v>1304</v>
      </c>
      <c r="N149" s="1" t="s">
        <v>1304</v>
      </c>
      <c r="O149" s="1" t="s">
        <v>1305</v>
      </c>
      <c r="P149" s="1" t="s">
        <v>1306</v>
      </c>
      <c r="Q149" s="1" t="s">
        <v>1307</v>
      </c>
      <c r="R149" s="1" t="s">
        <v>2212</v>
      </c>
      <c r="S149" s="1" t="s">
        <v>1309</v>
      </c>
      <c r="T149" s="1" t="s">
        <v>1310</v>
      </c>
      <c r="U149" s="1" t="s">
        <v>1311</v>
      </c>
      <c r="V149" s="1" t="s">
        <v>1346</v>
      </c>
    </row>
    <row r="150" s="1" customFormat="1" spans="1:22">
      <c r="A150" s="3">
        <v>999225738770973</v>
      </c>
      <c r="B150" s="1" t="s">
        <v>2182</v>
      </c>
      <c r="C150" s="1" t="s">
        <v>2213</v>
      </c>
      <c r="D150" s="1" t="s">
        <v>2214</v>
      </c>
      <c r="E150" s="1" t="s">
        <v>2215</v>
      </c>
      <c r="F150" s="1" t="s">
        <v>1596</v>
      </c>
      <c r="G150" s="1" t="s">
        <v>1300</v>
      </c>
      <c r="H150" s="1" t="s">
        <v>1301</v>
      </c>
      <c r="I150" s="1" t="s">
        <v>2216</v>
      </c>
      <c r="J150" s="1" t="s">
        <v>30</v>
      </c>
      <c r="K150" s="1" t="s">
        <v>2217</v>
      </c>
      <c r="L150" s="1" t="s">
        <v>2217</v>
      </c>
      <c r="M150" s="1" t="s">
        <v>1304</v>
      </c>
      <c r="N150" s="1" t="s">
        <v>1304</v>
      </c>
      <c r="O150" s="1" t="s">
        <v>1305</v>
      </c>
      <c r="P150" s="1" t="s">
        <v>1306</v>
      </c>
      <c r="Q150" s="1" t="s">
        <v>1307</v>
      </c>
      <c r="R150" s="1" t="s">
        <v>2218</v>
      </c>
      <c r="S150" s="1" t="s">
        <v>1309</v>
      </c>
      <c r="T150" s="1" t="s">
        <v>1310</v>
      </c>
      <c r="U150" s="1" t="s">
        <v>1311</v>
      </c>
      <c r="V150" s="1" t="s">
        <v>1319</v>
      </c>
    </row>
    <row r="151" s="1" customFormat="1" spans="1:22">
      <c r="A151" s="3">
        <v>999225724255736</v>
      </c>
      <c r="B151" s="1" t="s">
        <v>2219</v>
      </c>
      <c r="C151" s="1" t="s">
        <v>2220</v>
      </c>
      <c r="D151" s="1" t="s">
        <v>2080</v>
      </c>
      <c r="E151" s="1" t="s">
        <v>2221</v>
      </c>
      <c r="F151" s="1" t="s">
        <v>1296</v>
      </c>
      <c r="G151" s="1" t="s">
        <v>1300</v>
      </c>
      <c r="H151" s="1" t="s">
        <v>1301</v>
      </c>
      <c r="I151" s="1" t="s">
        <v>2222</v>
      </c>
      <c r="J151" s="1" t="s">
        <v>30</v>
      </c>
      <c r="K151" s="1" t="s">
        <v>2223</v>
      </c>
      <c r="L151" s="1" t="s">
        <v>2223</v>
      </c>
      <c r="M151" s="1" t="s">
        <v>1304</v>
      </c>
      <c r="N151" s="1" t="s">
        <v>1304</v>
      </c>
      <c r="O151" s="1" t="s">
        <v>1305</v>
      </c>
      <c r="P151" s="1" t="s">
        <v>1306</v>
      </c>
      <c r="Q151" s="1" t="s">
        <v>1307</v>
      </c>
      <c r="R151" s="1" t="s">
        <v>2224</v>
      </c>
      <c r="S151" s="1" t="s">
        <v>1309</v>
      </c>
      <c r="T151" s="1" t="s">
        <v>1310</v>
      </c>
      <c r="U151" s="1" t="s">
        <v>1311</v>
      </c>
      <c r="V151" s="1" t="s">
        <v>1319</v>
      </c>
    </row>
    <row r="152" s="1" customFormat="1" spans="1:22">
      <c r="A152" s="3">
        <v>999225724937952</v>
      </c>
      <c r="B152" s="1" t="s">
        <v>2182</v>
      </c>
      <c r="C152" s="1" t="s">
        <v>2225</v>
      </c>
      <c r="D152" s="1" t="s">
        <v>2226</v>
      </c>
      <c r="E152" s="1" t="s">
        <v>2227</v>
      </c>
      <c r="F152" s="1" t="s">
        <v>1596</v>
      </c>
      <c r="G152" s="1" t="s">
        <v>1300</v>
      </c>
      <c r="H152" s="1" t="s">
        <v>1301</v>
      </c>
      <c r="I152" s="1" t="s">
        <v>2228</v>
      </c>
      <c r="J152" s="1" t="s">
        <v>30</v>
      </c>
      <c r="K152" s="1" t="s">
        <v>2229</v>
      </c>
      <c r="L152" s="1" t="s">
        <v>2229</v>
      </c>
      <c r="M152" s="1" t="s">
        <v>1304</v>
      </c>
      <c r="N152" s="1" t="s">
        <v>1304</v>
      </c>
      <c r="O152" s="1" t="s">
        <v>1305</v>
      </c>
      <c r="P152" s="1" t="s">
        <v>1306</v>
      </c>
      <c r="Q152" s="1" t="s">
        <v>1307</v>
      </c>
      <c r="R152" s="1" t="s">
        <v>2230</v>
      </c>
      <c r="S152" s="1" t="s">
        <v>1309</v>
      </c>
      <c r="T152" s="1" t="s">
        <v>1310</v>
      </c>
      <c r="U152" s="1" t="s">
        <v>1311</v>
      </c>
      <c r="V152" s="1" t="s">
        <v>2231</v>
      </c>
    </row>
    <row r="153" s="1" customFormat="1" spans="1:22">
      <c r="A153" s="3">
        <v>999225724747764</v>
      </c>
      <c r="B153" s="1" t="s">
        <v>2182</v>
      </c>
      <c r="C153" s="1" t="s">
        <v>2232</v>
      </c>
      <c r="D153" s="1" t="s">
        <v>2233</v>
      </c>
      <c r="E153" s="1" t="s">
        <v>2234</v>
      </c>
      <c r="F153" s="1" t="s">
        <v>1296</v>
      </c>
      <c r="G153" s="1" t="s">
        <v>1300</v>
      </c>
      <c r="H153" s="1" t="s">
        <v>1301</v>
      </c>
      <c r="I153" s="1" t="s">
        <v>2235</v>
      </c>
      <c r="J153" s="1" t="s">
        <v>30</v>
      </c>
      <c r="K153" s="1" t="s">
        <v>2236</v>
      </c>
      <c r="L153" s="1" t="s">
        <v>2236</v>
      </c>
      <c r="M153" s="1" t="s">
        <v>1304</v>
      </c>
      <c r="N153" s="1" t="s">
        <v>1304</v>
      </c>
      <c r="O153" s="1" t="s">
        <v>1305</v>
      </c>
      <c r="P153" s="1" t="s">
        <v>1306</v>
      </c>
      <c r="Q153" s="1" t="s">
        <v>1307</v>
      </c>
      <c r="R153" s="1" t="s">
        <v>2237</v>
      </c>
      <c r="S153" s="1" t="s">
        <v>1309</v>
      </c>
      <c r="T153" s="1" t="s">
        <v>1310</v>
      </c>
      <c r="U153" s="1" t="s">
        <v>1311</v>
      </c>
      <c r="V153" s="1" t="s">
        <v>1312</v>
      </c>
    </row>
    <row r="154" s="1" customFormat="1" spans="1:22">
      <c r="A154" s="3">
        <v>999225700903538</v>
      </c>
      <c r="B154" s="1" t="s">
        <v>2238</v>
      </c>
      <c r="C154" s="1" t="s">
        <v>2239</v>
      </c>
      <c r="D154" s="1" t="s">
        <v>1556</v>
      </c>
      <c r="E154" s="1" t="s">
        <v>2240</v>
      </c>
      <c r="F154" s="1" t="s">
        <v>1808</v>
      </c>
      <c r="G154" s="1" t="s">
        <v>1300</v>
      </c>
      <c r="H154" s="1" t="s">
        <v>1301</v>
      </c>
      <c r="I154" s="1" t="s">
        <v>2241</v>
      </c>
      <c r="J154" s="1" t="s">
        <v>30</v>
      </c>
      <c r="K154" s="1" t="s">
        <v>2242</v>
      </c>
      <c r="L154" s="1" t="s">
        <v>2242</v>
      </c>
      <c r="M154" s="1" t="s">
        <v>1304</v>
      </c>
      <c r="N154" s="1" t="s">
        <v>1304</v>
      </c>
      <c r="O154" s="1" t="s">
        <v>1305</v>
      </c>
      <c r="P154" s="1" t="s">
        <v>1306</v>
      </c>
      <c r="Q154" s="1" t="s">
        <v>1307</v>
      </c>
      <c r="R154" s="1" t="s">
        <v>2243</v>
      </c>
      <c r="S154" s="1" t="s">
        <v>1309</v>
      </c>
      <c r="T154" s="1" t="s">
        <v>1310</v>
      </c>
      <c r="U154" s="1" t="s">
        <v>1311</v>
      </c>
      <c r="V154" s="1" t="s">
        <v>1312</v>
      </c>
    </row>
    <row r="155" s="1" customFormat="1" spans="1:22">
      <c r="A155" s="3">
        <v>999225699444316</v>
      </c>
      <c r="B155" s="1" t="s">
        <v>2238</v>
      </c>
      <c r="C155" s="1" t="s">
        <v>2244</v>
      </c>
      <c r="D155" s="1" t="s">
        <v>2245</v>
      </c>
      <c r="E155" s="1" t="s">
        <v>2246</v>
      </c>
      <c r="F155" s="1" t="s">
        <v>1296</v>
      </c>
      <c r="G155" s="1" t="s">
        <v>1300</v>
      </c>
      <c r="H155" s="1" t="s">
        <v>1301</v>
      </c>
      <c r="I155" s="1" t="s">
        <v>2247</v>
      </c>
      <c r="J155" s="1" t="s">
        <v>30</v>
      </c>
      <c r="K155" s="1" t="s">
        <v>2248</v>
      </c>
      <c r="L155" s="1" t="s">
        <v>2248</v>
      </c>
      <c r="M155" s="1" t="s">
        <v>1304</v>
      </c>
      <c r="N155" s="1" t="s">
        <v>1304</v>
      </c>
      <c r="O155" s="1" t="s">
        <v>1305</v>
      </c>
      <c r="P155" s="1" t="s">
        <v>1306</v>
      </c>
      <c r="Q155" s="1" t="s">
        <v>1307</v>
      </c>
      <c r="R155" s="1" t="s">
        <v>2249</v>
      </c>
      <c r="S155" s="1" t="s">
        <v>1309</v>
      </c>
      <c r="T155" s="1" t="s">
        <v>1310</v>
      </c>
      <c r="U155" s="1" t="s">
        <v>1518</v>
      </c>
      <c r="V155" s="1" t="s">
        <v>1493</v>
      </c>
    </row>
    <row r="156" s="1" customFormat="1" spans="1:22">
      <c r="A156" s="3">
        <v>999225725848814</v>
      </c>
      <c r="B156" s="1" t="s">
        <v>2182</v>
      </c>
      <c r="C156" s="1" t="s">
        <v>2250</v>
      </c>
      <c r="D156" s="1" t="s">
        <v>2251</v>
      </c>
      <c r="E156" s="1" t="s">
        <v>2252</v>
      </c>
      <c r="F156" s="1" t="s">
        <v>1296</v>
      </c>
      <c r="G156" s="1" t="s">
        <v>1300</v>
      </c>
      <c r="H156" s="1" t="s">
        <v>1301</v>
      </c>
      <c r="I156" s="1" t="s">
        <v>2253</v>
      </c>
      <c r="J156" s="1" t="s">
        <v>30</v>
      </c>
      <c r="K156" s="1" t="s">
        <v>2254</v>
      </c>
      <c r="L156" s="1" t="s">
        <v>2254</v>
      </c>
      <c r="M156" s="1" t="s">
        <v>1304</v>
      </c>
      <c r="N156" s="1" t="s">
        <v>1304</v>
      </c>
      <c r="O156" s="1" t="s">
        <v>1305</v>
      </c>
      <c r="P156" s="1" t="s">
        <v>1306</v>
      </c>
      <c r="Q156" s="1" t="s">
        <v>1307</v>
      </c>
      <c r="R156" s="1" t="s">
        <v>2255</v>
      </c>
      <c r="S156" s="1" t="s">
        <v>1309</v>
      </c>
      <c r="T156" s="1" t="s">
        <v>1310</v>
      </c>
      <c r="U156" s="1" t="s">
        <v>1311</v>
      </c>
      <c r="V156" s="1" t="s">
        <v>1333</v>
      </c>
    </row>
    <row r="157" s="1" customFormat="1" spans="1:22">
      <c r="A157" s="3">
        <v>999225696988328</v>
      </c>
      <c r="B157" s="1" t="s">
        <v>2238</v>
      </c>
      <c r="C157" s="1" t="s">
        <v>2256</v>
      </c>
      <c r="D157" s="1" t="s">
        <v>2257</v>
      </c>
      <c r="E157" s="1" t="s">
        <v>2258</v>
      </c>
      <c r="F157" s="1" t="s">
        <v>1680</v>
      </c>
      <c r="G157" s="1" t="s">
        <v>1300</v>
      </c>
      <c r="H157" s="1" t="s">
        <v>1301</v>
      </c>
      <c r="I157" s="1" t="s">
        <v>2259</v>
      </c>
      <c r="J157" s="1" t="s">
        <v>30</v>
      </c>
      <c r="K157" s="1" t="s">
        <v>2260</v>
      </c>
      <c r="L157" s="1" t="s">
        <v>2260</v>
      </c>
      <c r="M157" s="1" t="s">
        <v>1304</v>
      </c>
      <c r="N157" s="1" t="s">
        <v>1304</v>
      </c>
      <c r="O157" s="1" t="s">
        <v>1305</v>
      </c>
      <c r="P157" s="1" t="s">
        <v>1306</v>
      </c>
      <c r="Q157" s="1" t="s">
        <v>1307</v>
      </c>
      <c r="R157" s="1" t="s">
        <v>2261</v>
      </c>
      <c r="S157" s="1" t="s">
        <v>1309</v>
      </c>
      <c r="T157" s="1" t="s">
        <v>1310</v>
      </c>
      <c r="U157" s="1" t="s">
        <v>1311</v>
      </c>
      <c r="V157" s="1" t="s">
        <v>1443</v>
      </c>
    </row>
    <row r="158" s="1" customFormat="1" spans="1:22">
      <c r="A158" s="3">
        <v>999225685701614</v>
      </c>
      <c r="B158" s="1" t="s">
        <v>2238</v>
      </c>
      <c r="C158" s="1" t="s">
        <v>2262</v>
      </c>
      <c r="D158" s="1" t="s">
        <v>2263</v>
      </c>
      <c r="E158" s="1" t="s">
        <v>2264</v>
      </c>
      <c r="F158" s="1" t="s">
        <v>1392</v>
      </c>
      <c r="G158" s="1" t="s">
        <v>1300</v>
      </c>
      <c r="H158" s="1" t="s">
        <v>1301</v>
      </c>
      <c r="I158" s="1" t="s">
        <v>2265</v>
      </c>
      <c r="J158" s="1" t="s">
        <v>30</v>
      </c>
      <c r="K158" s="1" t="s">
        <v>2266</v>
      </c>
      <c r="L158" s="1" t="s">
        <v>2266</v>
      </c>
      <c r="M158" s="1" t="s">
        <v>1304</v>
      </c>
      <c r="N158" s="1" t="s">
        <v>1304</v>
      </c>
      <c r="O158" s="1" t="s">
        <v>1305</v>
      </c>
      <c r="P158" s="1" t="s">
        <v>1306</v>
      </c>
      <c r="Q158" s="1" t="s">
        <v>1307</v>
      </c>
      <c r="R158" s="1" t="s">
        <v>2267</v>
      </c>
      <c r="S158" s="1" t="s">
        <v>1309</v>
      </c>
      <c r="T158" s="1" t="s">
        <v>1310</v>
      </c>
      <c r="U158" s="1" t="s">
        <v>1518</v>
      </c>
      <c r="V158" s="1" t="s">
        <v>1391</v>
      </c>
    </row>
    <row r="159" s="1" customFormat="1" spans="1:22">
      <c r="A159" s="3">
        <v>999225683227613</v>
      </c>
      <c r="B159" s="1" t="s">
        <v>2238</v>
      </c>
      <c r="C159" s="1" t="s">
        <v>2268</v>
      </c>
      <c r="D159" s="1" t="s">
        <v>2269</v>
      </c>
      <c r="E159" s="1" t="s">
        <v>2270</v>
      </c>
      <c r="F159" s="1" t="s">
        <v>1296</v>
      </c>
      <c r="G159" s="1" t="s">
        <v>1300</v>
      </c>
      <c r="H159" s="1" t="s">
        <v>1301</v>
      </c>
      <c r="I159" s="1" t="s">
        <v>2271</v>
      </c>
      <c r="J159" s="1" t="s">
        <v>30</v>
      </c>
      <c r="K159" s="1" t="s">
        <v>2272</v>
      </c>
      <c r="L159" s="1" t="s">
        <v>2272</v>
      </c>
      <c r="M159" s="1" t="s">
        <v>1304</v>
      </c>
      <c r="N159" s="1" t="s">
        <v>1304</v>
      </c>
      <c r="O159" s="1" t="s">
        <v>1305</v>
      </c>
      <c r="P159" s="1" t="s">
        <v>1306</v>
      </c>
      <c r="Q159" s="1" t="s">
        <v>1307</v>
      </c>
      <c r="R159" s="1" t="s">
        <v>2273</v>
      </c>
      <c r="S159" s="1" t="s">
        <v>1309</v>
      </c>
      <c r="T159" s="1" t="s">
        <v>1310</v>
      </c>
      <c r="U159" s="1" t="s">
        <v>1311</v>
      </c>
      <c r="V159" s="1" t="s">
        <v>1807</v>
      </c>
    </row>
    <row r="160" s="1" customFormat="1" spans="1:22">
      <c r="A160" s="3">
        <v>999225679738743</v>
      </c>
      <c r="B160" s="1" t="s">
        <v>2274</v>
      </c>
      <c r="C160" s="1" t="s">
        <v>2275</v>
      </c>
      <c r="D160" s="1" t="s">
        <v>1693</v>
      </c>
      <c r="E160" s="1" t="s">
        <v>2276</v>
      </c>
      <c r="F160" s="1" t="s">
        <v>1392</v>
      </c>
      <c r="G160" s="1" t="s">
        <v>1300</v>
      </c>
      <c r="H160" s="1" t="s">
        <v>1301</v>
      </c>
      <c r="I160" s="1" t="s">
        <v>2277</v>
      </c>
      <c r="J160" s="1" t="s">
        <v>30</v>
      </c>
      <c r="K160" s="1" t="s">
        <v>2278</v>
      </c>
      <c r="L160" s="1" t="s">
        <v>2278</v>
      </c>
      <c r="M160" s="1" t="s">
        <v>1304</v>
      </c>
      <c r="N160" s="1" t="s">
        <v>1304</v>
      </c>
      <c r="O160" s="1" t="s">
        <v>1305</v>
      </c>
      <c r="P160" s="1" t="s">
        <v>1306</v>
      </c>
      <c r="Q160" s="1" t="s">
        <v>1307</v>
      </c>
      <c r="R160" s="1" t="s">
        <v>2279</v>
      </c>
      <c r="S160" s="1" t="s">
        <v>1309</v>
      </c>
      <c r="T160" s="1" t="s">
        <v>1310</v>
      </c>
      <c r="U160" s="1" t="s">
        <v>1311</v>
      </c>
      <c r="V160" s="1" t="s">
        <v>1641</v>
      </c>
    </row>
    <row r="161" s="1" customFormat="1" spans="1:22">
      <c r="A161" s="3">
        <v>999225702597666</v>
      </c>
      <c r="B161" s="1" t="s">
        <v>2219</v>
      </c>
      <c r="C161" s="1" t="s">
        <v>2280</v>
      </c>
      <c r="D161" s="1" t="s">
        <v>2281</v>
      </c>
      <c r="E161" s="1" t="s">
        <v>2282</v>
      </c>
      <c r="F161" s="1" t="s">
        <v>1392</v>
      </c>
      <c r="G161" s="1" t="s">
        <v>1300</v>
      </c>
      <c r="H161" s="1" t="s">
        <v>1301</v>
      </c>
      <c r="I161" s="1" t="s">
        <v>2283</v>
      </c>
      <c r="J161" s="1" t="s">
        <v>30</v>
      </c>
      <c r="K161" s="1" t="s">
        <v>2284</v>
      </c>
      <c r="L161" s="1" t="s">
        <v>2284</v>
      </c>
      <c r="M161" s="1" t="s">
        <v>1304</v>
      </c>
      <c r="N161" s="1" t="s">
        <v>1304</v>
      </c>
      <c r="O161" s="1" t="s">
        <v>1305</v>
      </c>
      <c r="P161" s="1" t="s">
        <v>1306</v>
      </c>
      <c r="Q161" s="1" t="s">
        <v>1307</v>
      </c>
      <c r="R161" s="1" t="s">
        <v>2285</v>
      </c>
      <c r="S161" s="1" t="s">
        <v>1309</v>
      </c>
      <c r="T161" s="1" t="s">
        <v>1310</v>
      </c>
      <c r="U161" s="1" t="s">
        <v>1311</v>
      </c>
      <c r="V161" s="1" t="s">
        <v>1312</v>
      </c>
    </row>
    <row r="162" s="1" customFormat="1" spans="1:22">
      <c r="A162" s="3">
        <v>999225697589969</v>
      </c>
      <c r="B162" s="1" t="s">
        <v>2238</v>
      </c>
      <c r="C162" s="1" t="s">
        <v>2286</v>
      </c>
      <c r="D162" s="1" t="s">
        <v>2287</v>
      </c>
      <c r="E162" s="1" t="s">
        <v>2288</v>
      </c>
      <c r="F162" s="1" t="s">
        <v>1596</v>
      </c>
      <c r="G162" s="1" t="s">
        <v>1300</v>
      </c>
      <c r="H162" s="1" t="s">
        <v>1301</v>
      </c>
      <c r="I162" s="1" t="s">
        <v>2289</v>
      </c>
      <c r="J162" s="1" t="s">
        <v>30</v>
      </c>
      <c r="K162" s="1" t="s">
        <v>2290</v>
      </c>
      <c r="L162" s="1" t="s">
        <v>2290</v>
      </c>
      <c r="M162" s="1" t="s">
        <v>1304</v>
      </c>
      <c r="N162" s="1" t="s">
        <v>1304</v>
      </c>
      <c r="O162" s="1" t="s">
        <v>1305</v>
      </c>
      <c r="P162" s="1" t="s">
        <v>1306</v>
      </c>
      <c r="Q162" s="1" t="s">
        <v>1307</v>
      </c>
      <c r="R162" s="1" t="s">
        <v>2291</v>
      </c>
      <c r="S162" s="1" t="s">
        <v>1309</v>
      </c>
      <c r="T162" s="1" t="s">
        <v>1310</v>
      </c>
      <c r="U162" s="1" t="s">
        <v>1311</v>
      </c>
      <c r="V162" s="1" t="s">
        <v>1319</v>
      </c>
    </row>
    <row r="163" s="1" customFormat="1" spans="1:22">
      <c r="A163" s="3">
        <v>999225660564553</v>
      </c>
      <c r="B163" s="1" t="s">
        <v>2274</v>
      </c>
      <c r="C163" s="1" t="s">
        <v>2292</v>
      </c>
      <c r="D163" s="1" t="s">
        <v>2293</v>
      </c>
      <c r="E163" s="1" t="s">
        <v>2294</v>
      </c>
      <c r="F163" s="1" t="s">
        <v>1392</v>
      </c>
      <c r="G163" s="1" t="s">
        <v>1300</v>
      </c>
      <c r="H163" s="1" t="s">
        <v>1301</v>
      </c>
      <c r="I163" s="1" t="s">
        <v>2295</v>
      </c>
      <c r="J163" s="1" t="s">
        <v>30</v>
      </c>
      <c r="K163" s="1" t="s">
        <v>2296</v>
      </c>
      <c r="L163" s="1" t="s">
        <v>2296</v>
      </c>
      <c r="M163" s="1" t="s">
        <v>1304</v>
      </c>
      <c r="N163" s="1" t="s">
        <v>1304</v>
      </c>
      <c r="O163" s="1" t="s">
        <v>1305</v>
      </c>
      <c r="P163" s="1" t="s">
        <v>1306</v>
      </c>
      <c r="Q163" s="1" t="s">
        <v>1307</v>
      </c>
      <c r="R163" s="1" t="s">
        <v>2297</v>
      </c>
      <c r="S163" s="1" t="s">
        <v>1309</v>
      </c>
      <c r="T163" s="1" t="s">
        <v>1310</v>
      </c>
      <c r="U163" s="1" t="s">
        <v>1311</v>
      </c>
      <c r="V163" s="1" t="s">
        <v>1312</v>
      </c>
    </row>
    <row r="164" s="1" customFormat="1" spans="1:22">
      <c r="A164" s="3">
        <v>999225723026419</v>
      </c>
      <c r="B164" s="1" t="s">
        <v>2219</v>
      </c>
      <c r="C164" s="1" t="s">
        <v>2298</v>
      </c>
      <c r="D164" s="1" t="s">
        <v>2299</v>
      </c>
      <c r="E164" s="1" t="s">
        <v>2300</v>
      </c>
      <c r="F164" s="1" t="s">
        <v>1296</v>
      </c>
      <c r="G164" s="1" t="s">
        <v>1300</v>
      </c>
      <c r="H164" s="1" t="s">
        <v>1301</v>
      </c>
      <c r="I164" s="1" t="s">
        <v>2301</v>
      </c>
      <c r="J164" s="1" t="s">
        <v>30</v>
      </c>
      <c r="K164" s="1" t="s">
        <v>2302</v>
      </c>
      <c r="L164" s="1" t="s">
        <v>2302</v>
      </c>
      <c r="M164" s="1" t="s">
        <v>1304</v>
      </c>
      <c r="N164" s="1" t="s">
        <v>1304</v>
      </c>
      <c r="O164" s="1" t="s">
        <v>1305</v>
      </c>
      <c r="P164" s="1" t="s">
        <v>1306</v>
      </c>
      <c r="Q164" s="1" t="s">
        <v>1307</v>
      </c>
      <c r="R164" s="1" t="s">
        <v>2303</v>
      </c>
      <c r="S164" s="1" t="s">
        <v>1309</v>
      </c>
      <c r="T164" s="1" t="s">
        <v>1310</v>
      </c>
      <c r="U164" s="1" t="s">
        <v>1311</v>
      </c>
      <c r="V164" s="1" t="s">
        <v>1312</v>
      </c>
    </row>
    <row r="165" s="1" customFormat="1" spans="1:22">
      <c r="A165" s="3">
        <v>999225658940256</v>
      </c>
      <c r="B165" s="1" t="s">
        <v>2274</v>
      </c>
      <c r="C165" s="1" t="s">
        <v>2304</v>
      </c>
      <c r="D165" s="1" t="s">
        <v>2305</v>
      </c>
      <c r="E165" s="1" t="s">
        <v>2306</v>
      </c>
      <c r="F165" s="1" t="s">
        <v>1392</v>
      </c>
      <c r="G165" s="1" t="s">
        <v>1300</v>
      </c>
      <c r="H165" s="1" t="s">
        <v>1301</v>
      </c>
      <c r="I165" s="1" t="s">
        <v>2307</v>
      </c>
      <c r="J165" s="1" t="s">
        <v>30</v>
      </c>
      <c r="K165" s="1" t="s">
        <v>2308</v>
      </c>
      <c r="L165" s="1" t="s">
        <v>2308</v>
      </c>
      <c r="M165" s="1" t="s">
        <v>1304</v>
      </c>
      <c r="N165" s="1" t="s">
        <v>1304</v>
      </c>
      <c r="O165" s="1" t="s">
        <v>1305</v>
      </c>
      <c r="P165" s="1" t="s">
        <v>1306</v>
      </c>
      <c r="Q165" s="1" t="s">
        <v>1307</v>
      </c>
      <c r="R165" s="1" t="s">
        <v>2309</v>
      </c>
      <c r="S165" s="1" t="s">
        <v>1309</v>
      </c>
      <c r="T165" s="1" t="s">
        <v>1310</v>
      </c>
      <c r="U165" s="1" t="s">
        <v>1518</v>
      </c>
      <c r="V165" s="1" t="s">
        <v>1346</v>
      </c>
    </row>
    <row r="166" s="1" customFormat="1" spans="1:22">
      <c r="A166" s="3">
        <v>999225672368971</v>
      </c>
      <c r="B166" s="1" t="s">
        <v>2274</v>
      </c>
      <c r="C166" s="1" t="s">
        <v>2310</v>
      </c>
      <c r="D166" s="1" t="s">
        <v>2311</v>
      </c>
      <c r="E166" s="1" t="s">
        <v>2312</v>
      </c>
      <c r="F166" s="1" t="s">
        <v>1680</v>
      </c>
      <c r="G166" s="1" t="s">
        <v>1300</v>
      </c>
      <c r="H166" s="1" t="s">
        <v>1301</v>
      </c>
      <c r="I166" s="1" t="s">
        <v>2313</v>
      </c>
      <c r="J166" s="1" t="s">
        <v>30</v>
      </c>
      <c r="K166" s="1" t="s">
        <v>2314</v>
      </c>
      <c r="L166" s="1" t="s">
        <v>2314</v>
      </c>
      <c r="M166" s="1" t="s">
        <v>1304</v>
      </c>
      <c r="N166" s="1" t="s">
        <v>1304</v>
      </c>
      <c r="O166" s="1" t="s">
        <v>1305</v>
      </c>
      <c r="P166" s="1" t="s">
        <v>1306</v>
      </c>
      <c r="Q166" s="1" t="s">
        <v>1307</v>
      </c>
      <c r="R166" s="1" t="s">
        <v>2315</v>
      </c>
      <c r="S166" s="1" t="s">
        <v>1309</v>
      </c>
      <c r="T166" s="1" t="s">
        <v>1310</v>
      </c>
      <c r="U166" s="1" t="s">
        <v>1311</v>
      </c>
      <c r="V166" s="1" t="s">
        <v>1346</v>
      </c>
    </row>
    <row r="167" s="1" customFormat="1" spans="1:22">
      <c r="A167" s="3">
        <v>999225640696262</v>
      </c>
      <c r="B167" s="1" t="s">
        <v>2316</v>
      </c>
      <c r="C167" s="1" t="s">
        <v>2317</v>
      </c>
      <c r="D167" s="1" t="s">
        <v>2318</v>
      </c>
      <c r="E167" s="1" t="s">
        <v>2319</v>
      </c>
      <c r="F167" s="1" t="s">
        <v>1296</v>
      </c>
      <c r="G167" s="1" t="s">
        <v>1300</v>
      </c>
      <c r="H167" s="1" t="s">
        <v>1301</v>
      </c>
      <c r="I167" s="1" t="s">
        <v>2320</v>
      </c>
      <c r="J167" s="1" t="s">
        <v>30</v>
      </c>
      <c r="K167" s="1" t="s">
        <v>2321</v>
      </c>
      <c r="L167" s="1" t="s">
        <v>2321</v>
      </c>
      <c r="M167" s="1" t="s">
        <v>1304</v>
      </c>
      <c r="N167" s="1" t="s">
        <v>1304</v>
      </c>
      <c r="O167" s="1" t="s">
        <v>1305</v>
      </c>
      <c r="P167" s="1" t="s">
        <v>1306</v>
      </c>
      <c r="Q167" s="1" t="s">
        <v>1307</v>
      </c>
      <c r="R167" s="1" t="s">
        <v>2322</v>
      </c>
      <c r="S167" s="1" t="s">
        <v>1309</v>
      </c>
      <c r="T167" s="1" t="s">
        <v>1310</v>
      </c>
      <c r="U167" s="1" t="s">
        <v>1311</v>
      </c>
      <c r="V167" s="1" t="s">
        <v>1326</v>
      </c>
    </row>
    <row r="168" s="1" customFormat="1" spans="1:22">
      <c r="A168" s="3">
        <v>999225639367141</v>
      </c>
      <c r="B168" s="1" t="s">
        <v>2316</v>
      </c>
      <c r="C168" s="1" t="s">
        <v>2323</v>
      </c>
      <c r="D168" s="1" t="s">
        <v>2324</v>
      </c>
      <c r="E168" s="1" t="s">
        <v>2325</v>
      </c>
      <c r="F168" s="1" t="s">
        <v>1680</v>
      </c>
      <c r="G168" s="1" t="s">
        <v>1300</v>
      </c>
      <c r="H168" s="1" t="s">
        <v>1301</v>
      </c>
      <c r="I168" s="1" t="s">
        <v>2326</v>
      </c>
      <c r="J168" s="1" t="s">
        <v>30</v>
      </c>
      <c r="K168" s="1" t="s">
        <v>2327</v>
      </c>
      <c r="L168" s="1" t="s">
        <v>2327</v>
      </c>
      <c r="M168" s="1" t="s">
        <v>1304</v>
      </c>
      <c r="N168" s="1" t="s">
        <v>1304</v>
      </c>
      <c r="O168" s="1" t="s">
        <v>1305</v>
      </c>
      <c r="P168" s="1" t="s">
        <v>1306</v>
      </c>
      <c r="Q168" s="1" t="s">
        <v>1307</v>
      </c>
      <c r="R168" s="1" t="s">
        <v>2328</v>
      </c>
      <c r="S168" s="1" t="s">
        <v>1309</v>
      </c>
      <c r="T168" s="1" t="s">
        <v>1310</v>
      </c>
      <c r="U168" s="1" t="s">
        <v>1311</v>
      </c>
      <c r="V168" s="1" t="s">
        <v>1443</v>
      </c>
    </row>
    <row r="169" s="1" customFormat="1" spans="1:22">
      <c r="A169" s="3">
        <v>999225638972845</v>
      </c>
      <c r="B169" s="1" t="s">
        <v>2316</v>
      </c>
      <c r="C169" s="1" t="s">
        <v>2329</v>
      </c>
      <c r="D169" s="1" t="s">
        <v>2330</v>
      </c>
      <c r="E169" s="1" t="s">
        <v>2331</v>
      </c>
      <c r="F169" s="1" t="s">
        <v>1296</v>
      </c>
      <c r="G169" s="1" t="s">
        <v>1300</v>
      </c>
      <c r="H169" s="1" t="s">
        <v>1301</v>
      </c>
      <c r="I169" s="1" t="s">
        <v>2332</v>
      </c>
      <c r="J169" s="1" t="s">
        <v>30</v>
      </c>
      <c r="K169" s="1" t="s">
        <v>2333</v>
      </c>
      <c r="L169" s="1" t="s">
        <v>2333</v>
      </c>
      <c r="M169" s="1" t="s">
        <v>1304</v>
      </c>
      <c r="N169" s="1" t="s">
        <v>1304</v>
      </c>
      <c r="O169" s="1" t="s">
        <v>1305</v>
      </c>
      <c r="P169" s="1" t="s">
        <v>1306</v>
      </c>
      <c r="Q169" s="1" t="s">
        <v>1307</v>
      </c>
      <c r="R169" s="1" t="s">
        <v>2334</v>
      </c>
      <c r="S169" s="1" t="s">
        <v>1309</v>
      </c>
      <c r="T169" s="1" t="s">
        <v>1310</v>
      </c>
      <c r="U169" s="1" t="s">
        <v>1311</v>
      </c>
      <c r="V169" s="1" t="s">
        <v>2335</v>
      </c>
    </row>
    <row r="170" s="1" customFormat="1" spans="1:22">
      <c r="A170" s="3">
        <v>999225660432069</v>
      </c>
      <c r="B170" s="1" t="s">
        <v>2274</v>
      </c>
      <c r="C170" s="1" t="s">
        <v>2336</v>
      </c>
      <c r="D170" s="1" t="s">
        <v>2318</v>
      </c>
      <c r="E170" s="1" t="s">
        <v>2337</v>
      </c>
      <c r="F170" s="1" t="s">
        <v>1296</v>
      </c>
      <c r="G170" s="1" t="s">
        <v>1300</v>
      </c>
      <c r="H170" s="1" t="s">
        <v>1301</v>
      </c>
      <c r="I170" s="1" t="s">
        <v>2338</v>
      </c>
      <c r="J170" s="1" t="s">
        <v>30</v>
      </c>
      <c r="K170" s="1" t="s">
        <v>2339</v>
      </c>
      <c r="L170" s="1" t="s">
        <v>2339</v>
      </c>
      <c r="M170" s="1" t="s">
        <v>1304</v>
      </c>
      <c r="N170" s="1" t="s">
        <v>1304</v>
      </c>
      <c r="O170" s="1" t="s">
        <v>1305</v>
      </c>
      <c r="P170" s="1" t="s">
        <v>1306</v>
      </c>
      <c r="Q170" s="1" t="s">
        <v>1307</v>
      </c>
      <c r="R170" s="1" t="s">
        <v>2340</v>
      </c>
      <c r="S170" s="1" t="s">
        <v>1309</v>
      </c>
      <c r="T170" s="1" t="s">
        <v>1310</v>
      </c>
      <c r="U170" s="1" t="s">
        <v>1311</v>
      </c>
      <c r="V170" s="1" t="s">
        <v>1326</v>
      </c>
    </row>
    <row r="171" s="1" customFormat="1" spans="1:22">
      <c r="A171" s="3">
        <v>999225614287915</v>
      </c>
      <c r="B171" s="1" t="s">
        <v>2341</v>
      </c>
      <c r="C171" s="1" t="s">
        <v>2342</v>
      </c>
      <c r="D171" s="1" t="s">
        <v>2343</v>
      </c>
      <c r="E171" s="1" t="s">
        <v>2344</v>
      </c>
      <c r="F171" s="1" t="s">
        <v>1296</v>
      </c>
      <c r="G171" s="1" t="s">
        <v>1300</v>
      </c>
      <c r="H171" s="1" t="s">
        <v>1301</v>
      </c>
      <c r="I171" s="1" t="s">
        <v>2345</v>
      </c>
      <c r="J171" s="1" t="s">
        <v>30</v>
      </c>
      <c r="K171" s="1" t="s">
        <v>2346</v>
      </c>
      <c r="L171" s="1" t="s">
        <v>2346</v>
      </c>
      <c r="M171" s="1" t="s">
        <v>1304</v>
      </c>
      <c r="N171" s="1" t="s">
        <v>1304</v>
      </c>
      <c r="O171" s="1" t="s">
        <v>1305</v>
      </c>
      <c r="P171" s="1" t="s">
        <v>1306</v>
      </c>
      <c r="Q171" s="1" t="s">
        <v>1307</v>
      </c>
      <c r="R171" s="1" t="s">
        <v>2347</v>
      </c>
      <c r="S171" s="1" t="s">
        <v>1309</v>
      </c>
      <c r="T171" s="1" t="s">
        <v>1310</v>
      </c>
      <c r="U171" s="1" t="s">
        <v>1311</v>
      </c>
      <c r="V171" s="1" t="s">
        <v>1443</v>
      </c>
    </row>
    <row r="172" s="1" customFormat="1" spans="1:22">
      <c r="A172" s="3">
        <v>999225672442943</v>
      </c>
      <c r="B172" s="1" t="s">
        <v>2274</v>
      </c>
      <c r="C172" s="1" t="s">
        <v>2348</v>
      </c>
      <c r="D172" s="1" t="s">
        <v>2349</v>
      </c>
      <c r="E172" s="1" t="s">
        <v>2350</v>
      </c>
      <c r="F172" s="1" t="s">
        <v>1296</v>
      </c>
      <c r="G172" s="1" t="s">
        <v>1300</v>
      </c>
      <c r="H172" s="1" t="s">
        <v>1301</v>
      </c>
      <c r="I172" s="1" t="s">
        <v>2351</v>
      </c>
      <c r="J172" s="1" t="s">
        <v>30</v>
      </c>
      <c r="K172" s="1" t="s">
        <v>2352</v>
      </c>
      <c r="L172" s="1" t="s">
        <v>2352</v>
      </c>
      <c r="M172" s="1" t="s">
        <v>1304</v>
      </c>
      <c r="N172" s="1" t="s">
        <v>1304</v>
      </c>
      <c r="O172" s="1" t="s">
        <v>1305</v>
      </c>
      <c r="P172" s="1" t="s">
        <v>1306</v>
      </c>
      <c r="Q172" s="1" t="s">
        <v>1307</v>
      </c>
      <c r="R172" s="1" t="s">
        <v>2353</v>
      </c>
      <c r="S172" s="1" t="s">
        <v>1309</v>
      </c>
      <c r="T172" s="1" t="s">
        <v>1310</v>
      </c>
      <c r="U172" s="1" t="s">
        <v>1311</v>
      </c>
      <c r="V172" s="1" t="s">
        <v>1312</v>
      </c>
    </row>
    <row r="173" s="1" customFormat="1" spans="1:22">
      <c r="A173" s="3">
        <v>999225580425225</v>
      </c>
      <c r="B173" s="1" t="s">
        <v>2354</v>
      </c>
      <c r="C173" s="1" t="s">
        <v>2355</v>
      </c>
      <c r="D173" s="1" t="s">
        <v>2356</v>
      </c>
      <c r="E173" s="1" t="s">
        <v>2357</v>
      </c>
      <c r="F173" s="1" t="s">
        <v>1296</v>
      </c>
      <c r="G173" s="1" t="s">
        <v>1300</v>
      </c>
      <c r="H173" s="1" t="s">
        <v>1301</v>
      </c>
      <c r="I173" s="1" t="s">
        <v>2358</v>
      </c>
      <c r="J173" s="1" t="s">
        <v>30</v>
      </c>
      <c r="K173" s="1" t="s">
        <v>2359</v>
      </c>
      <c r="L173" s="1" t="s">
        <v>2359</v>
      </c>
      <c r="M173" s="1" t="s">
        <v>1304</v>
      </c>
      <c r="N173" s="1" t="s">
        <v>1304</v>
      </c>
      <c r="O173" s="1" t="s">
        <v>1305</v>
      </c>
      <c r="P173" s="1" t="s">
        <v>1306</v>
      </c>
      <c r="Q173" s="1" t="s">
        <v>1307</v>
      </c>
      <c r="R173" s="1" t="s">
        <v>2360</v>
      </c>
      <c r="S173" s="1" t="s">
        <v>1309</v>
      </c>
      <c r="T173" s="1" t="s">
        <v>1310</v>
      </c>
      <c r="U173" s="1" t="s">
        <v>1311</v>
      </c>
      <c r="V173" s="1" t="s">
        <v>1346</v>
      </c>
    </row>
    <row r="174" s="1" customFormat="1" spans="1:22">
      <c r="A174" s="3">
        <v>999225561031618</v>
      </c>
      <c r="B174" s="1" t="s">
        <v>2361</v>
      </c>
      <c r="C174" s="1" t="s">
        <v>2362</v>
      </c>
      <c r="D174" s="1" t="s">
        <v>2363</v>
      </c>
      <c r="E174" s="1" t="s">
        <v>2364</v>
      </c>
      <c r="F174" s="1" t="s">
        <v>1680</v>
      </c>
      <c r="G174" s="1" t="s">
        <v>1300</v>
      </c>
      <c r="H174" s="1" t="s">
        <v>1301</v>
      </c>
      <c r="I174" s="1" t="s">
        <v>2365</v>
      </c>
      <c r="J174" s="1" t="s">
        <v>30</v>
      </c>
      <c r="K174" s="1" t="s">
        <v>2366</v>
      </c>
      <c r="L174" s="1" t="s">
        <v>2366</v>
      </c>
      <c r="M174" s="1" t="s">
        <v>1304</v>
      </c>
      <c r="N174" s="1" t="s">
        <v>1304</v>
      </c>
      <c r="O174" s="1" t="s">
        <v>1305</v>
      </c>
      <c r="P174" s="1" t="s">
        <v>1306</v>
      </c>
      <c r="Q174" s="1" t="s">
        <v>1307</v>
      </c>
      <c r="R174" s="1" t="s">
        <v>2367</v>
      </c>
      <c r="S174" s="1" t="s">
        <v>1309</v>
      </c>
      <c r="T174" s="1" t="s">
        <v>1310</v>
      </c>
      <c r="U174" s="1" t="s">
        <v>1311</v>
      </c>
      <c r="V174" s="1" t="s">
        <v>1346</v>
      </c>
    </row>
    <row r="175" s="1" customFormat="1" spans="1:22">
      <c r="A175" s="3">
        <v>999225560913714</v>
      </c>
      <c r="B175" s="1" t="s">
        <v>2361</v>
      </c>
      <c r="C175" s="1" t="s">
        <v>2368</v>
      </c>
      <c r="D175" s="1" t="s">
        <v>2363</v>
      </c>
      <c r="E175" s="1" t="s">
        <v>2369</v>
      </c>
      <c r="F175" s="1" t="s">
        <v>1680</v>
      </c>
      <c r="G175" s="1" t="s">
        <v>1300</v>
      </c>
      <c r="H175" s="1" t="s">
        <v>1301</v>
      </c>
      <c r="I175" s="1" t="s">
        <v>2365</v>
      </c>
      <c r="J175" s="1" t="s">
        <v>30</v>
      </c>
      <c r="K175" s="1" t="s">
        <v>2366</v>
      </c>
      <c r="L175" s="1" t="s">
        <v>2366</v>
      </c>
      <c r="M175" s="1" t="s">
        <v>1304</v>
      </c>
      <c r="N175" s="1" t="s">
        <v>1304</v>
      </c>
      <c r="O175" s="1" t="s">
        <v>1305</v>
      </c>
      <c r="P175" s="1" t="s">
        <v>1306</v>
      </c>
      <c r="Q175" s="1" t="s">
        <v>1307</v>
      </c>
      <c r="R175" s="1" t="s">
        <v>2370</v>
      </c>
      <c r="S175" s="1" t="s">
        <v>1309</v>
      </c>
      <c r="T175" s="1" t="s">
        <v>1310</v>
      </c>
      <c r="U175" s="1" t="s">
        <v>1311</v>
      </c>
      <c r="V175" s="1" t="s">
        <v>1346</v>
      </c>
    </row>
    <row r="176" s="1" customFormat="1" spans="1:22">
      <c r="A176" s="3">
        <v>999225558086458</v>
      </c>
      <c r="B176" s="1" t="s">
        <v>2361</v>
      </c>
      <c r="C176" s="1" t="s">
        <v>2371</v>
      </c>
      <c r="D176" s="1" t="s">
        <v>2372</v>
      </c>
      <c r="E176" s="1" t="s">
        <v>2373</v>
      </c>
      <c r="F176" s="1" t="s">
        <v>1680</v>
      </c>
      <c r="G176" s="1" t="s">
        <v>1300</v>
      </c>
      <c r="H176" s="1" t="s">
        <v>1301</v>
      </c>
      <c r="I176" s="1" t="s">
        <v>2374</v>
      </c>
      <c r="J176" s="1" t="s">
        <v>30</v>
      </c>
      <c r="K176" s="1" t="s">
        <v>2375</v>
      </c>
      <c r="L176" s="1" t="s">
        <v>2375</v>
      </c>
      <c r="M176" s="1" t="s">
        <v>1304</v>
      </c>
      <c r="N176" s="1" t="s">
        <v>1304</v>
      </c>
      <c r="O176" s="1" t="s">
        <v>1305</v>
      </c>
      <c r="P176" s="1" t="s">
        <v>1306</v>
      </c>
      <c r="Q176" s="1" t="s">
        <v>1307</v>
      </c>
      <c r="R176" s="1" t="s">
        <v>2376</v>
      </c>
      <c r="S176" s="1" t="s">
        <v>1309</v>
      </c>
      <c r="T176" s="1" t="s">
        <v>1310</v>
      </c>
      <c r="U176" s="1" t="s">
        <v>1311</v>
      </c>
      <c r="V176" s="1" t="s">
        <v>2377</v>
      </c>
    </row>
    <row r="177" s="1" customFormat="1" spans="1:22">
      <c r="A177" s="3">
        <v>25555140651</v>
      </c>
      <c r="B177" s="1" t="s">
        <v>2361</v>
      </c>
      <c r="C177" s="1" t="s">
        <v>2378</v>
      </c>
      <c r="D177" s="1" t="s">
        <v>1636</v>
      </c>
      <c r="E177" s="1" t="s">
        <v>1637</v>
      </c>
      <c r="F177" s="1" t="s">
        <v>1596</v>
      </c>
      <c r="G177" s="1" t="s">
        <v>1300</v>
      </c>
      <c r="H177" s="1" t="s">
        <v>1301</v>
      </c>
      <c r="I177" s="1" t="s">
        <v>2379</v>
      </c>
      <c r="J177" s="1" t="s">
        <v>30</v>
      </c>
      <c r="K177" s="1" t="s">
        <v>1639</v>
      </c>
      <c r="L177" s="1" t="s">
        <v>1305</v>
      </c>
      <c r="M177" s="1" t="s">
        <v>2380</v>
      </c>
      <c r="N177" s="1" t="s">
        <v>2381</v>
      </c>
      <c r="O177" s="1" t="s">
        <v>1305</v>
      </c>
      <c r="P177" s="1" t="s">
        <v>1306</v>
      </c>
      <c r="Q177" s="1" t="s">
        <v>1307</v>
      </c>
      <c r="R177" s="1" t="s">
        <v>2382</v>
      </c>
      <c r="S177" s="1" t="s">
        <v>1309</v>
      </c>
      <c r="T177" s="1" t="s">
        <v>1310</v>
      </c>
      <c r="U177" s="1" t="s">
        <v>1311</v>
      </c>
      <c r="V177" s="1" t="s">
        <v>1641</v>
      </c>
    </row>
    <row r="178" s="1" customFormat="1" spans="1:22">
      <c r="A178" s="3">
        <v>999225535915505</v>
      </c>
      <c r="B178" s="1" t="s">
        <v>2383</v>
      </c>
      <c r="C178" s="1" t="s">
        <v>2384</v>
      </c>
      <c r="D178" s="1" t="s">
        <v>2385</v>
      </c>
      <c r="E178" s="1" t="s">
        <v>2386</v>
      </c>
      <c r="F178" s="1" t="s">
        <v>1808</v>
      </c>
      <c r="G178" s="1" t="s">
        <v>1300</v>
      </c>
      <c r="H178" s="1" t="s">
        <v>1301</v>
      </c>
      <c r="I178" s="1" t="s">
        <v>2387</v>
      </c>
      <c r="J178" s="1" t="s">
        <v>30</v>
      </c>
      <c r="K178" s="1" t="s">
        <v>2388</v>
      </c>
      <c r="L178" s="1" t="s">
        <v>2388</v>
      </c>
      <c r="M178" s="1" t="s">
        <v>1304</v>
      </c>
      <c r="N178" s="1" t="s">
        <v>1304</v>
      </c>
      <c r="O178" s="1" t="s">
        <v>1305</v>
      </c>
      <c r="P178" s="1" t="s">
        <v>1306</v>
      </c>
      <c r="Q178" s="1" t="s">
        <v>1307</v>
      </c>
      <c r="R178" s="1" t="s">
        <v>2389</v>
      </c>
      <c r="S178" s="1" t="s">
        <v>1309</v>
      </c>
      <c r="T178" s="1" t="s">
        <v>1310</v>
      </c>
      <c r="U178" s="1" t="s">
        <v>1518</v>
      </c>
      <c r="V178" s="1" t="s">
        <v>1346</v>
      </c>
    </row>
    <row r="179" s="1" customFormat="1" spans="1:22">
      <c r="A179" s="3">
        <v>999225521191985</v>
      </c>
      <c r="B179" s="1" t="s">
        <v>2390</v>
      </c>
      <c r="C179" s="1" t="s">
        <v>2391</v>
      </c>
      <c r="D179" s="1" t="s">
        <v>1939</v>
      </c>
      <c r="E179" s="1" t="s">
        <v>2392</v>
      </c>
      <c r="F179" s="1" t="s">
        <v>1296</v>
      </c>
      <c r="G179" s="1" t="s">
        <v>1300</v>
      </c>
      <c r="H179" s="1" t="s">
        <v>1301</v>
      </c>
      <c r="I179" s="1" t="s">
        <v>2393</v>
      </c>
      <c r="J179" s="1" t="s">
        <v>30</v>
      </c>
      <c r="K179" s="1" t="s">
        <v>2394</v>
      </c>
      <c r="L179" s="1" t="s">
        <v>2394</v>
      </c>
      <c r="M179" s="1" t="s">
        <v>1304</v>
      </c>
      <c r="N179" s="1" t="s">
        <v>1304</v>
      </c>
      <c r="O179" s="1" t="s">
        <v>1305</v>
      </c>
      <c r="P179" s="1" t="s">
        <v>1306</v>
      </c>
      <c r="Q179" s="1" t="s">
        <v>1307</v>
      </c>
      <c r="R179" s="1" t="s">
        <v>2395</v>
      </c>
      <c r="S179" s="1" t="s">
        <v>1309</v>
      </c>
      <c r="T179" s="1" t="s">
        <v>1310</v>
      </c>
      <c r="U179" s="1" t="s">
        <v>1311</v>
      </c>
      <c r="V179" s="1" t="s">
        <v>1672</v>
      </c>
    </row>
    <row r="180" s="1" customFormat="1" spans="1:22">
      <c r="A180" s="3">
        <v>999225517317065</v>
      </c>
      <c r="B180" s="1" t="s">
        <v>2390</v>
      </c>
      <c r="C180" s="1" t="s">
        <v>2396</v>
      </c>
      <c r="D180" s="1" t="s">
        <v>1960</v>
      </c>
      <c r="E180" s="1" t="s">
        <v>2397</v>
      </c>
      <c r="F180" s="1" t="s">
        <v>1680</v>
      </c>
      <c r="G180" s="1" t="s">
        <v>1300</v>
      </c>
      <c r="H180" s="1" t="s">
        <v>1301</v>
      </c>
      <c r="I180" s="1" t="s">
        <v>2398</v>
      </c>
      <c r="J180" s="1" t="s">
        <v>30</v>
      </c>
      <c r="K180" s="1" t="s">
        <v>2399</v>
      </c>
      <c r="L180" s="1" t="s">
        <v>2399</v>
      </c>
      <c r="M180" s="1" t="s">
        <v>1304</v>
      </c>
      <c r="N180" s="1" t="s">
        <v>1304</v>
      </c>
      <c r="O180" s="1" t="s">
        <v>1305</v>
      </c>
      <c r="P180" s="1" t="s">
        <v>1306</v>
      </c>
      <c r="Q180" s="1" t="s">
        <v>1307</v>
      </c>
      <c r="R180" s="1" t="s">
        <v>2400</v>
      </c>
      <c r="S180" s="1" t="s">
        <v>1309</v>
      </c>
      <c r="T180" s="1" t="s">
        <v>1310</v>
      </c>
      <c r="U180" s="1" t="s">
        <v>1311</v>
      </c>
      <c r="V180" s="1" t="s">
        <v>1965</v>
      </c>
    </row>
    <row r="181" s="1" customFormat="1" spans="1:22">
      <c r="A181" s="3">
        <v>999225499734537</v>
      </c>
      <c r="B181" s="1" t="s">
        <v>2390</v>
      </c>
      <c r="C181" s="1" t="s">
        <v>2401</v>
      </c>
      <c r="D181" s="1" t="s">
        <v>2402</v>
      </c>
      <c r="E181" s="1" t="s">
        <v>2403</v>
      </c>
      <c r="F181" s="1" t="s">
        <v>1296</v>
      </c>
      <c r="G181" s="1" t="s">
        <v>1300</v>
      </c>
      <c r="H181" s="1" t="s">
        <v>1301</v>
      </c>
      <c r="I181" s="1" t="s">
        <v>2404</v>
      </c>
      <c r="J181" s="1" t="s">
        <v>30</v>
      </c>
      <c r="K181" s="1" t="s">
        <v>2405</v>
      </c>
      <c r="L181" s="1" t="s">
        <v>2405</v>
      </c>
      <c r="M181" s="1" t="s">
        <v>1304</v>
      </c>
      <c r="N181" s="1" t="s">
        <v>1304</v>
      </c>
      <c r="O181" s="1" t="s">
        <v>1305</v>
      </c>
      <c r="P181" s="1" t="s">
        <v>1306</v>
      </c>
      <c r="Q181" s="1" t="s">
        <v>1307</v>
      </c>
      <c r="R181" s="1" t="s">
        <v>2406</v>
      </c>
      <c r="S181" s="1" t="s">
        <v>1309</v>
      </c>
      <c r="T181" s="1" t="s">
        <v>1310</v>
      </c>
      <c r="U181" s="1" t="s">
        <v>1518</v>
      </c>
      <c r="V181" s="1" t="s">
        <v>1346</v>
      </c>
    </row>
    <row r="182" s="1" customFormat="1" spans="1:22">
      <c r="A182" s="3">
        <v>999225493627937</v>
      </c>
      <c r="B182" s="1" t="s">
        <v>2407</v>
      </c>
      <c r="C182" s="1" t="s">
        <v>2408</v>
      </c>
      <c r="D182" s="1" t="s">
        <v>2409</v>
      </c>
      <c r="E182" s="1" t="s">
        <v>2410</v>
      </c>
      <c r="F182" s="1" t="s">
        <v>1882</v>
      </c>
      <c r="G182" s="1" t="s">
        <v>1300</v>
      </c>
      <c r="H182" s="1" t="s">
        <v>1301</v>
      </c>
      <c r="I182" s="1" t="s">
        <v>2411</v>
      </c>
      <c r="J182" s="1" t="s">
        <v>30</v>
      </c>
      <c r="K182" s="1" t="s">
        <v>2412</v>
      </c>
      <c r="L182" s="1" t="s">
        <v>2412</v>
      </c>
      <c r="M182" s="1" t="s">
        <v>1304</v>
      </c>
      <c r="N182" s="1" t="s">
        <v>1304</v>
      </c>
      <c r="O182" s="1" t="s">
        <v>1305</v>
      </c>
      <c r="P182" s="1" t="s">
        <v>1306</v>
      </c>
      <c r="Q182" s="1" t="s">
        <v>1307</v>
      </c>
      <c r="R182" s="1" t="s">
        <v>2413</v>
      </c>
      <c r="S182" s="1" t="s">
        <v>1309</v>
      </c>
      <c r="T182" s="1" t="s">
        <v>1310</v>
      </c>
      <c r="U182" s="1" t="s">
        <v>1311</v>
      </c>
      <c r="V182" s="1" t="s">
        <v>1319</v>
      </c>
    </row>
    <row r="183" s="1" customFormat="1" spans="1:22">
      <c r="A183" s="3">
        <v>999225637930472</v>
      </c>
      <c r="B183" s="1" t="s">
        <v>2316</v>
      </c>
      <c r="C183" s="1" t="s">
        <v>2414</v>
      </c>
      <c r="D183" s="1" t="s">
        <v>2415</v>
      </c>
      <c r="E183" s="1" t="s">
        <v>2416</v>
      </c>
      <c r="F183" s="1" t="s">
        <v>1296</v>
      </c>
      <c r="G183" s="1" t="s">
        <v>1300</v>
      </c>
      <c r="H183" s="1" t="s">
        <v>1301</v>
      </c>
      <c r="I183" s="1" t="s">
        <v>2417</v>
      </c>
      <c r="J183" s="1" t="s">
        <v>30</v>
      </c>
      <c r="K183" s="1" t="s">
        <v>2418</v>
      </c>
      <c r="L183" s="1" t="s">
        <v>2418</v>
      </c>
      <c r="M183" s="1" t="s">
        <v>1304</v>
      </c>
      <c r="N183" s="1" t="s">
        <v>1304</v>
      </c>
      <c r="O183" s="1" t="s">
        <v>1305</v>
      </c>
      <c r="P183" s="1" t="s">
        <v>1306</v>
      </c>
      <c r="Q183" s="1" t="s">
        <v>1307</v>
      </c>
      <c r="R183" s="1" t="s">
        <v>2419</v>
      </c>
      <c r="S183" s="1" t="s">
        <v>1309</v>
      </c>
      <c r="T183" s="1" t="s">
        <v>1310</v>
      </c>
      <c r="U183" s="1" t="s">
        <v>1311</v>
      </c>
      <c r="V183" s="1" t="s">
        <v>1312</v>
      </c>
    </row>
    <row r="184" s="1" customFormat="1" spans="1:22">
      <c r="A184" s="3">
        <v>999225470392594</v>
      </c>
      <c r="B184" s="1" t="s">
        <v>2420</v>
      </c>
      <c r="C184" s="1" t="s">
        <v>2421</v>
      </c>
      <c r="D184" s="1" t="s">
        <v>2063</v>
      </c>
      <c r="E184" s="1" t="s">
        <v>2422</v>
      </c>
      <c r="F184" s="1" t="s">
        <v>1296</v>
      </c>
      <c r="G184" s="1" t="s">
        <v>1300</v>
      </c>
      <c r="H184" s="1" t="s">
        <v>1301</v>
      </c>
      <c r="I184" s="1" t="s">
        <v>2423</v>
      </c>
      <c r="J184" s="1" t="s">
        <v>30</v>
      </c>
      <c r="K184" s="1" t="s">
        <v>2424</v>
      </c>
      <c r="L184" s="1" t="s">
        <v>2424</v>
      </c>
      <c r="M184" s="1" t="s">
        <v>1304</v>
      </c>
      <c r="N184" s="1" t="s">
        <v>1304</v>
      </c>
      <c r="O184" s="1" t="s">
        <v>1305</v>
      </c>
      <c r="P184" s="1" t="s">
        <v>1306</v>
      </c>
      <c r="Q184" s="1" t="s">
        <v>1307</v>
      </c>
      <c r="R184" s="1" t="s">
        <v>2425</v>
      </c>
      <c r="S184" s="1" t="s">
        <v>1309</v>
      </c>
      <c r="T184" s="1" t="s">
        <v>1310</v>
      </c>
      <c r="U184" s="1" t="s">
        <v>1311</v>
      </c>
      <c r="V184" s="1" t="s">
        <v>1443</v>
      </c>
    </row>
    <row r="185" s="1" customFormat="1" spans="1:22">
      <c r="A185" s="3">
        <v>999225470254740</v>
      </c>
      <c r="B185" s="1" t="s">
        <v>2420</v>
      </c>
      <c r="C185" s="1" t="s">
        <v>2426</v>
      </c>
      <c r="D185" s="1" t="s">
        <v>2427</v>
      </c>
      <c r="E185" s="1" t="s">
        <v>2428</v>
      </c>
      <c r="F185" s="1" t="s">
        <v>1296</v>
      </c>
      <c r="G185" s="1" t="s">
        <v>1300</v>
      </c>
      <c r="H185" s="1" t="s">
        <v>1301</v>
      </c>
      <c r="I185" s="1" t="s">
        <v>2429</v>
      </c>
      <c r="J185" s="1" t="s">
        <v>30</v>
      </c>
      <c r="K185" s="1" t="s">
        <v>2430</v>
      </c>
      <c r="L185" s="1" t="s">
        <v>2430</v>
      </c>
      <c r="M185" s="1" t="s">
        <v>1304</v>
      </c>
      <c r="N185" s="1" t="s">
        <v>1304</v>
      </c>
      <c r="O185" s="1" t="s">
        <v>1305</v>
      </c>
      <c r="P185" s="1" t="s">
        <v>1306</v>
      </c>
      <c r="Q185" s="1" t="s">
        <v>1307</v>
      </c>
      <c r="R185" s="1" t="s">
        <v>2431</v>
      </c>
      <c r="S185" s="1" t="s">
        <v>1309</v>
      </c>
      <c r="T185" s="1" t="s">
        <v>1310</v>
      </c>
      <c r="U185" s="1" t="s">
        <v>1311</v>
      </c>
      <c r="V185" s="1" t="s">
        <v>1443</v>
      </c>
    </row>
    <row r="186" s="1" customFormat="1" spans="1:22">
      <c r="A186" s="3">
        <v>999225463167456</v>
      </c>
      <c r="B186" s="1" t="s">
        <v>2420</v>
      </c>
      <c r="C186" s="1" t="s">
        <v>2432</v>
      </c>
      <c r="D186" s="1" t="s">
        <v>2433</v>
      </c>
      <c r="E186" s="1" t="s">
        <v>2434</v>
      </c>
      <c r="F186" s="1" t="s">
        <v>1392</v>
      </c>
      <c r="G186" s="1" t="s">
        <v>1300</v>
      </c>
      <c r="H186" s="1" t="s">
        <v>1301</v>
      </c>
      <c r="I186" s="1" t="s">
        <v>2435</v>
      </c>
      <c r="J186" s="1" t="s">
        <v>30</v>
      </c>
      <c r="K186" s="1" t="s">
        <v>2436</v>
      </c>
      <c r="L186" s="1" t="s">
        <v>2436</v>
      </c>
      <c r="M186" s="1" t="s">
        <v>1304</v>
      </c>
      <c r="N186" s="1" t="s">
        <v>1304</v>
      </c>
      <c r="O186" s="1" t="s">
        <v>1305</v>
      </c>
      <c r="P186" s="1" t="s">
        <v>1306</v>
      </c>
      <c r="Q186" s="1" t="s">
        <v>1307</v>
      </c>
      <c r="R186" s="1" t="s">
        <v>2437</v>
      </c>
      <c r="S186" s="1" t="s">
        <v>1309</v>
      </c>
      <c r="T186" s="1" t="s">
        <v>1310</v>
      </c>
      <c r="U186" s="1" t="s">
        <v>1518</v>
      </c>
      <c r="V186" s="1" t="s">
        <v>1346</v>
      </c>
    </row>
    <row r="187" s="1" customFormat="1" spans="1:22">
      <c r="A187" s="3">
        <v>999225449651605</v>
      </c>
      <c r="B187" s="1" t="s">
        <v>2420</v>
      </c>
      <c r="C187" s="1" t="s">
        <v>2438</v>
      </c>
      <c r="D187" s="1" t="s">
        <v>2439</v>
      </c>
      <c r="E187" s="1" t="s">
        <v>2440</v>
      </c>
      <c r="F187" s="1" t="s">
        <v>1392</v>
      </c>
      <c r="G187" s="1" t="s">
        <v>1300</v>
      </c>
      <c r="H187" s="1" t="s">
        <v>1301</v>
      </c>
      <c r="I187" s="1" t="s">
        <v>2441</v>
      </c>
      <c r="J187" s="1" t="s">
        <v>30</v>
      </c>
      <c r="K187" s="1" t="s">
        <v>2442</v>
      </c>
      <c r="L187" s="1" t="s">
        <v>2442</v>
      </c>
      <c r="M187" s="1" t="s">
        <v>1304</v>
      </c>
      <c r="N187" s="1" t="s">
        <v>1304</v>
      </c>
      <c r="O187" s="1" t="s">
        <v>1305</v>
      </c>
      <c r="P187" s="1" t="s">
        <v>1306</v>
      </c>
      <c r="Q187" s="1" t="s">
        <v>1307</v>
      </c>
      <c r="R187" s="1" t="s">
        <v>2443</v>
      </c>
      <c r="S187" s="1" t="s">
        <v>1309</v>
      </c>
      <c r="T187" s="1" t="s">
        <v>1310</v>
      </c>
      <c r="U187" s="1" t="s">
        <v>1311</v>
      </c>
      <c r="V187" s="1" t="s">
        <v>1346</v>
      </c>
    </row>
    <row r="188" s="1" customFormat="1" spans="1:22">
      <c r="A188" s="3">
        <v>999225422846570</v>
      </c>
      <c r="B188" s="1" t="s">
        <v>2444</v>
      </c>
      <c r="C188" s="1" t="s">
        <v>2445</v>
      </c>
      <c r="D188" s="1" t="s">
        <v>2446</v>
      </c>
      <c r="E188" s="1" t="s">
        <v>2447</v>
      </c>
      <c r="F188" s="1" t="s">
        <v>1296</v>
      </c>
      <c r="G188" s="1" t="s">
        <v>1300</v>
      </c>
      <c r="H188" s="1" t="s">
        <v>1301</v>
      </c>
      <c r="I188" s="1" t="s">
        <v>2448</v>
      </c>
      <c r="J188" s="1" t="s">
        <v>30</v>
      </c>
      <c r="K188" s="1" t="s">
        <v>2449</v>
      </c>
      <c r="L188" s="1" t="s">
        <v>2449</v>
      </c>
      <c r="M188" s="1" t="s">
        <v>1304</v>
      </c>
      <c r="N188" s="1" t="s">
        <v>1304</v>
      </c>
      <c r="O188" s="1" t="s">
        <v>1305</v>
      </c>
      <c r="P188" s="1" t="s">
        <v>1306</v>
      </c>
      <c r="Q188" s="1" t="s">
        <v>1307</v>
      </c>
      <c r="R188" s="1" t="s">
        <v>2450</v>
      </c>
      <c r="S188" s="1" t="s">
        <v>1309</v>
      </c>
      <c r="T188" s="1" t="s">
        <v>1310</v>
      </c>
      <c r="U188" s="1" t="s">
        <v>1311</v>
      </c>
      <c r="V188" s="1" t="s">
        <v>1346</v>
      </c>
    </row>
    <row r="189" s="1" customFormat="1" spans="1:22">
      <c r="A189" s="3">
        <v>999225419826319</v>
      </c>
      <c r="B189" s="1" t="s">
        <v>2451</v>
      </c>
      <c r="C189" s="1" t="s">
        <v>2452</v>
      </c>
      <c r="D189" s="1" t="s">
        <v>2453</v>
      </c>
      <c r="E189" s="1" t="s">
        <v>2454</v>
      </c>
      <c r="F189" s="1" t="s">
        <v>1392</v>
      </c>
      <c r="G189" s="1" t="s">
        <v>1300</v>
      </c>
      <c r="H189" s="1" t="s">
        <v>1301</v>
      </c>
      <c r="I189" s="1" t="s">
        <v>2455</v>
      </c>
      <c r="J189" s="1" t="s">
        <v>30</v>
      </c>
      <c r="K189" s="1" t="s">
        <v>2456</v>
      </c>
      <c r="L189" s="1" t="s">
        <v>2456</v>
      </c>
      <c r="M189" s="1" t="s">
        <v>1304</v>
      </c>
      <c r="N189" s="1" t="s">
        <v>1304</v>
      </c>
      <c r="O189" s="1" t="s">
        <v>1305</v>
      </c>
      <c r="P189" s="1" t="s">
        <v>1306</v>
      </c>
      <c r="Q189" s="1" t="s">
        <v>1307</v>
      </c>
      <c r="R189" s="1" t="s">
        <v>2457</v>
      </c>
      <c r="S189" s="1" t="s">
        <v>1309</v>
      </c>
      <c r="T189" s="1" t="s">
        <v>1310</v>
      </c>
      <c r="U189" s="1" t="s">
        <v>1518</v>
      </c>
      <c r="V189" s="1" t="s">
        <v>1346</v>
      </c>
    </row>
    <row r="190" s="1" customFormat="1" spans="1:22">
      <c r="A190" s="3">
        <v>999225419774087</v>
      </c>
      <c r="B190" s="1" t="s">
        <v>2451</v>
      </c>
      <c r="C190" s="1" t="s">
        <v>2458</v>
      </c>
      <c r="D190" s="1" t="s">
        <v>2453</v>
      </c>
      <c r="E190" s="1" t="s">
        <v>2459</v>
      </c>
      <c r="F190" s="1" t="s">
        <v>1392</v>
      </c>
      <c r="G190" s="1" t="s">
        <v>1300</v>
      </c>
      <c r="H190" s="1" t="s">
        <v>1301</v>
      </c>
      <c r="I190" s="1" t="s">
        <v>2460</v>
      </c>
      <c r="J190" s="1" t="s">
        <v>30</v>
      </c>
      <c r="K190" s="1" t="s">
        <v>2461</v>
      </c>
      <c r="L190" s="1" t="s">
        <v>2461</v>
      </c>
      <c r="M190" s="1" t="s">
        <v>1304</v>
      </c>
      <c r="N190" s="1" t="s">
        <v>1304</v>
      </c>
      <c r="O190" s="1" t="s">
        <v>1305</v>
      </c>
      <c r="P190" s="1" t="s">
        <v>1306</v>
      </c>
      <c r="Q190" s="1" t="s">
        <v>1307</v>
      </c>
      <c r="R190" s="1" t="s">
        <v>2462</v>
      </c>
      <c r="S190" s="1" t="s">
        <v>1309</v>
      </c>
      <c r="T190" s="1" t="s">
        <v>1310</v>
      </c>
      <c r="U190" s="1" t="s">
        <v>1518</v>
      </c>
      <c r="V190" s="1" t="s">
        <v>1346</v>
      </c>
    </row>
    <row r="191" s="1" customFormat="1" spans="1:22">
      <c r="A191" s="3">
        <v>999225418363995</v>
      </c>
      <c r="B191" s="1" t="s">
        <v>2451</v>
      </c>
      <c r="C191" s="1" t="s">
        <v>2463</v>
      </c>
      <c r="D191" s="1" t="s">
        <v>2464</v>
      </c>
      <c r="E191" s="1" t="s">
        <v>2465</v>
      </c>
      <c r="F191" s="1" t="s">
        <v>1296</v>
      </c>
      <c r="G191" s="1" t="s">
        <v>1300</v>
      </c>
      <c r="H191" s="1" t="s">
        <v>1301</v>
      </c>
      <c r="I191" s="1" t="s">
        <v>2466</v>
      </c>
      <c r="J191" s="1" t="s">
        <v>30</v>
      </c>
      <c r="K191" s="1" t="s">
        <v>2467</v>
      </c>
      <c r="L191" s="1" t="s">
        <v>2467</v>
      </c>
      <c r="M191" s="1" t="s">
        <v>1304</v>
      </c>
      <c r="N191" s="1" t="s">
        <v>1304</v>
      </c>
      <c r="O191" s="1" t="s">
        <v>1305</v>
      </c>
      <c r="P191" s="1" t="s">
        <v>1306</v>
      </c>
      <c r="Q191" s="1" t="s">
        <v>1307</v>
      </c>
      <c r="R191" s="1" t="s">
        <v>2468</v>
      </c>
      <c r="S191" s="1" t="s">
        <v>1309</v>
      </c>
      <c r="T191" s="1" t="s">
        <v>1310</v>
      </c>
      <c r="U191" s="1" t="s">
        <v>1311</v>
      </c>
      <c r="V191" s="1" t="s">
        <v>1672</v>
      </c>
    </row>
    <row r="192" s="1" customFormat="1" spans="1:22">
      <c r="A192" s="3">
        <v>999225397393503</v>
      </c>
      <c r="B192" s="1" t="s">
        <v>2469</v>
      </c>
      <c r="C192" s="1" t="s">
        <v>2470</v>
      </c>
      <c r="D192" s="1" t="s">
        <v>2471</v>
      </c>
      <c r="E192" s="1" t="s">
        <v>2472</v>
      </c>
      <c r="F192" s="1" t="s">
        <v>1680</v>
      </c>
      <c r="G192" s="1" t="s">
        <v>1300</v>
      </c>
      <c r="H192" s="1" t="s">
        <v>1301</v>
      </c>
      <c r="I192" s="1" t="s">
        <v>2473</v>
      </c>
      <c r="J192" s="1" t="s">
        <v>30</v>
      </c>
      <c r="K192" s="1" t="s">
        <v>2474</v>
      </c>
      <c r="L192" s="1" t="s">
        <v>2474</v>
      </c>
      <c r="M192" s="1" t="s">
        <v>1304</v>
      </c>
      <c r="N192" s="1" t="s">
        <v>1304</v>
      </c>
      <c r="O192" s="1" t="s">
        <v>1305</v>
      </c>
      <c r="P192" s="1" t="s">
        <v>1306</v>
      </c>
      <c r="Q192" s="1" t="s">
        <v>1307</v>
      </c>
      <c r="R192" s="1" t="s">
        <v>2475</v>
      </c>
      <c r="S192" s="1" t="s">
        <v>1309</v>
      </c>
      <c r="T192" s="1" t="s">
        <v>1310</v>
      </c>
      <c r="U192" s="1" t="s">
        <v>1311</v>
      </c>
      <c r="V192" s="1" t="s">
        <v>1807</v>
      </c>
    </row>
    <row r="193" s="1" customFormat="1" spans="1:22">
      <c r="A193" s="3">
        <v>999225384443782</v>
      </c>
      <c r="B193" s="1" t="s">
        <v>2469</v>
      </c>
      <c r="C193" s="1" t="s">
        <v>2476</v>
      </c>
      <c r="D193" s="1" t="s">
        <v>2477</v>
      </c>
      <c r="E193" s="1" t="s">
        <v>2478</v>
      </c>
      <c r="F193" s="1" t="s">
        <v>1296</v>
      </c>
      <c r="G193" s="1" t="s">
        <v>1300</v>
      </c>
      <c r="H193" s="1" t="s">
        <v>1301</v>
      </c>
      <c r="I193" s="1" t="s">
        <v>2479</v>
      </c>
      <c r="J193" s="1" t="s">
        <v>30</v>
      </c>
      <c r="K193" s="1" t="s">
        <v>2480</v>
      </c>
      <c r="L193" s="1" t="s">
        <v>2480</v>
      </c>
      <c r="M193" s="1" t="s">
        <v>1304</v>
      </c>
      <c r="N193" s="1" t="s">
        <v>1304</v>
      </c>
      <c r="O193" s="1" t="s">
        <v>1305</v>
      </c>
      <c r="P193" s="1" t="s">
        <v>1306</v>
      </c>
      <c r="Q193" s="1" t="s">
        <v>1307</v>
      </c>
      <c r="R193" s="1" t="s">
        <v>2481</v>
      </c>
      <c r="S193" s="1" t="s">
        <v>1309</v>
      </c>
      <c r="T193" s="1" t="s">
        <v>1310</v>
      </c>
      <c r="U193" s="1" t="s">
        <v>1311</v>
      </c>
      <c r="V193" s="1" t="s">
        <v>1346</v>
      </c>
    </row>
    <row r="194" s="1" customFormat="1" spans="1:22">
      <c r="A194" s="3">
        <v>999225323822720</v>
      </c>
      <c r="B194" s="1" t="s">
        <v>2482</v>
      </c>
      <c r="C194" s="1" t="s">
        <v>2483</v>
      </c>
      <c r="D194" s="1" t="s">
        <v>2484</v>
      </c>
      <c r="E194" s="1" t="s">
        <v>2485</v>
      </c>
      <c r="F194" s="1" t="s">
        <v>1944</v>
      </c>
      <c r="G194" s="1" t="s">
        <v>1300</v>
      </c>
      <c r="H194" s="1" t="s">
        <v>1301</v>
      </c>
      <c r="I194" s="1" t="s">
        <v>2486</v>
      </c>
      <c r="J194" s="1" t="s">
        <v>30</v>
      </c>
      <c r="K194" s="1" t="s">
        <v>2487</v>
      </c>
      <c r="L194" s="1" t="s">
        <v>2487</v>
      </c>
      <c r="M194" s="1" t="s">
        <v>1304</v>
      </c>
      <c r="N194" s="1" t="s">
        <v>1304</v>
      </c>
      <c r="O194" s="1" t="s">
        <v>1305</v>
      </c>
      <c r="P194" s="1" t="s">
        <v>1306</v>
      </c>
      <c r="Q194" s="1" t="s">
        <v>1307</v>
      </c>
      <c r="R194" s="1" t="s">
        <v>2488</v>
      </c>
      <c r="S194" s="1" t="s">
        <v>1309</v>
      </c>
      <c r="T194" s="1" t="s">
        <v>1310</v>
      </c>
      <c r="U194" s="1" t="s">
        <v>1518</v>
      </c>
      <c r="V194" s="1" t="s">
        <v>1424</v>
      </c>
    </row>
    <row r="195" s="1" customFormat="1" spans="1:22">
      <c r="A195" s="3">
        <v>999225317471341</v>
      </c>
      <c r="B195" s="1" t="s">
        <v>2482</v>
      </c>
      <c r="C195" s="1" t="s">
        <v>2489</v>
      </c>
      <c r="D195" s="1" t="s">
        <v>2490</v>
      </c>
      <c r="E195" s="1" t="s">
        <v>2491</v>
      </c>
      <c r="F195" s="1" t="s">
        <v>1808</v>
      </c>
      <c r="G195" s="1" t="s">
        <v>1300</v>
      </c>
      <c r="H195" s="1" t="s">
        <v>1301</v>
      </c>
      <c r="I195" s="1" t="s">
        <v>2492</v>
      </c>
      <c r="J195" s="1" t="s">
        <v>30</v>
      </c>
      <c r="K195" s="1" t="s">
        <v>2493</v>
      </c>
      <c r="L195" s="1" t="s">
        <v>2493</v>
      </c>
      <c r="M195" s="1" t="s">
        <v>1304</v>
      </c>
      <c r="N195" s="1" t="s">
        <v>1304</v>
      </c>
      <c r="O195" s="1" t="s">
        <v>1305</v>
      </c>
      <c r="P195" s="1" t="s">
        <v>1306</v>
      </c>
      <c r="Q195" s="1" t="s">
        <v>1307</v>
      </c>
      <c r="R195" s="1" t="s">
        <v>2494</v>
      </c>
      <c r="S195" s="1" t="s">
        <v>1309</v>
      </c>
      <c r="T195" s="1" t="s">
        <v>1310</v>
      </c>
      <c r="U195" s="1" t="s">
        <v>1311</v>
      </c>
      <c r="V195" s="1" t="s">
        <v>1346</v>
      </c>
    </row>
    <row r="196" s="1" customFormat="1" spans="1:22">
      <c r="A196" s="3">
        <v>999225289478180</v>
      </c>
      <c r="B196" s="1" t="s">
        <v>2495</v>
      </c>
      <c r="C196" s="1" t="s">
        <v>2496</v>
      </c>
      <c r="D196" s="1" t="s">
        <v>2497</v>
      </c>
      <c r="E196" s="1" t="s">
        <v>2498</v>
      </c>
      <c r="F196" s="1" t="s">
        <v>1808</v>
      </c>
      <c r="G196" s="1" t="s">
        <v>1300</v>
      </c>
      <c r="H196" s="1" t="s">
        <v>1301</v>
      </c>
      <c r="I196" s="1" t="s">
        <v>2499</v>
      </c>
      <c r="J196" s="1" t="s">
        <v>30</v>
      </c>
      <c r="K196" s="1" t="s">
        <v>2500</v>
      </c>
      <c r="L196" s="1" t="s">
        <v>2500</v>
      </c>
      <c r="M196" s="1" t="s">
        <v>1304</v>
      </c>
      <c r="N196" s="1" t="s">
        <v>1304</v>
      </c>
      <c r="O196" s="1" t="s">
        <v>1305</v>
      </c>
      <c r="P196" s="1" t="s">
        <v>1306</v>
      </c>
      <c r="Q196" s="1" t="s">
        <v>1307</v>
      </c>
      <c r="R196" s="1" t="s">
        <v>2501</v>
      </c>
      <c r="S196" s="1" t="s">
        <v>1309</v>
      </c>
      <c r="T196" s="1" t="s">
        <v>1310</v>
      </c>
      <c r="U196" s="1" t="s">
        <v>1311</v>
      </c>
      <c r="V196" s="1" t="s">
        <v>1672</v>
      </c>
    </row>
    <row r="197" s="1" customFormat="1" spans="1:22">
      <c r="A197" s="3">
        <v>999225288566898</v>
      </c>
      <c r="B197" s="1" t="s">
        <v>2495</v>
      </c>
      <c r="C197" s="1" t="s">
        <v>2502</v>
      </c>
      <c r="D197" s="1" t="s">
        <v>2503</v>
      </c>
      <c r="E197" s="1" t="s">
        <v>2504</v>
      </c>
      <c r="F197" s="1" t="s">
        <v>1596</v>
      </c>
      <c r="G197" s="1" t="s">
        <v>1300</v>
      </c>
      <c r="H197" s="1" t="s">
        <v>1301</v>
      </c>
      <c r="I197" s="1" t="s">
        <v>2505</v>
      </c>
      <c r="J197" s="1" t="s">
        <v>30</v>
      </c>
      <c r="K197" s="1" t="s">
        <v>2506</v>
      </c>
      <c r="L197" s="1" t="s">
        <v>2506</v>
      </c>
      <c r="M197" s="1" t="s">
        <v>1304</v>
      </c>
      <c r="N197" s="1" t="s">
        <v>1304</v>
      </c>
      <c r="O197" s="1" t="s">
        <v>1305</v>
      </c>
      <c r="P197" s="1" t="s">
        <v>1306</v>
      </c>
      <c r="Q197" s="1" t="s">
        <v>1307</v>
      </c>
      <c r="R197" s="1" t="s">
        <v>2507</v>
      </c>
      <c r="S197" s="1" t="s">
        <v>1309</v>
      </c>
      <c r="T197" s="1" t="s">
        <v>1310</v>
      </c>
      <c r="U197" s="1" t="s">
        <v>1518</v>
      </c>
      <c r="V197" s="1" t="s">
        <v>1346</v>
      </c>
    </row>
    <row r="198" s="1" customFormat="1" spans="1:22">
      <c r="A198" s="3">
        <v>999225020862681</v>
      </c>
      <c r="B198" s="1" t="s">
        <v>2508</v>
      </c>
      <c r="C198" s="1" t="s">
        <v>2509</v>
      </c>
      <c r="D198" s="1" t="s">
        <v>2510</v>
      </c>
      <c r="E198" s="1" t="s">
        <v>2511</v>
      </c>
      <c r="F198" s="1" t="s">
        <v>1392</v>
      </c>
      <c r="G198" s="1" t="s">
        <v>1300</v>
      </c>
      <c r="H198" s="1" t="s">
        <v>1301</v>
      </c>
      <c r="I198" s="1" t="s">
        <v>2512</v>
      </c>
      <c r="J198" s="1" t="s">
        <v>30</v>
      </c>
      <c r="K198" s="1" t="s">
        <v>2513</v>
      </c>
      <c r="L198" s="1" t="s">
        <v>2513</v>
      </c>
      <c r="M198" s="1" t="s">
        <v>1304</v>
      </c>
      <c r="N198" s="1" t="s">
        <v>1304</v>
      </c>
      <c r="O198" s="1" t="s">
        <v>1305</v>
      </c>
      <c r="P198" s="1" t="s">
        <v>1306</v>
      </c>
      <c r="Q198" s="1" t="s">
        <v>1307</v>
      </c>
      <c r="R198" s="1" t="s">
        <v>2514</v>
      </c>
      <c r="S198" s="1" t="s">
        <v>1309</v>
      </c>
      <c r="T198" s="1" t="s">
        <v>1310</v>
      </c>
      <c r="U198" s="1" t="s">
        <v>1311</v>
      </c>
      <c r="V198" s="1" t="s">
        <v>1346</v>
      </c>
    </row>
    <row r="199" s="1" customFormat="1" spans="1:22">
      <c r="A199" s="3">
        <v>999225071485838</v>
      </c>
      <c r="B199" s="1" t="s">
        <v>2515</v>
      </c>
      <c r="C199" s="1" t="s">
        <v>2516</v>
      </c>
      <c r="D199" s="1" t="s">
        <v>2517</v>
      </c>
      <c r="E199" s="1" t="s">
        <v>2518</v>
      </c>
      <c r="F199" s="1" t="s">
        <v>1596</v>
      </c>
      <c r="G199" s="1" t="s">
        <v>1300</v>
      </c>
      <c r="H199" s="1" t="s">
        <v>1301</v>
      </c>
      <c r="I199" s="1" t="s">
        <v>2519</v>
      </c>
      <c r="J199" s="1" t="s">
        <v>30</v>
      </c>
      <c r="K199" s="1" t="s">
        <v>2520</v>
      </c>
      <c r="L199" s="1" t="s">
        <v>2520</v>
      </c>
      <c r="M199" s="1" t="s">
        <v>1304</v>
      </c>
      <c r="N199" s="1" t="s">
        <v>1304</v>
      </c>
      <c r="O199" s="1" t="s">
        <v>1305</v>
      </c>
      <c r="P199" s="1" t="s">
        <v>1306</v>
      </c>
      <c r="Q199" s="1" t="s">
        <v>1307</v>
      </c>
      <c r="R199" s="1" t="s">
        <v>2521</v>
      </c>
      <c r="S199" s="1" t="s">
        <v>1309</v>
      </c>
      <c r="T199" s="1" t="s">
        <v>1310</v>
      </c>
      <c r="U199" s="1" t="s">
        <v>1518</v>
      </c>
      <c r="V199" s="1" t="s">
        <v>1424</v>
      </c>
    </row>
    <row r="200" s="1" customFormat="1" spans="1:22">
      <c r="A200" s="3">
        <v>999225591062553</v>
      </c>
      <c r="B200" s="1" t="s">
        <v>2522</v>
      </c>
      <c r="C200" s="1" t="s">
        <v>2523</v>
      </c>
      <c r="D200" s="1" t="s">
        <v>2524</v>
      </c>
      <c r="E200" s="1" t="s">
        <v>2525</v>
      </c>
      <c r="F200" s="1" t="s">
        <v>1392</v>
      </c>
      <c r="G200" s="1" t="s">
        <v>1300</v>
      </c>
      <c r="H200" s="1" t="s">
        <v>1301</v>
      </c>
      <c r="I200" s="1" t="s">
        <v>2526</v>
      </c>
      <c r="J200" s="1" t="s">
        <v>30</v>
      </c>
      <c r="K200" s="1" t="s">
        <v>2527</v>
      </c>
      <c r="L200" s="1" t="s">
        <v>2527</v>
      </c>
      <c r="M200" s="1" t="s">
        <v>1304</v>
      </c>
      <c r="N200" s="1" t="s">
        <v>1304</v>
      </c>
      <c r="O200" s="1" t="s">
        <v>1305</v>
      </c>
      <c r="P200" s="1" t="s">
        <v>1306</v>
      </c>
      <c r="Q200" s="1" t="s">
        <v>1307</v>
      </c>
      <c r="R200" s="1" t="s">
        <v>2528</v>
      </c>
      <c r="S200" s="1" t="s">
        <v>1309</v>
      </c>
      <c r="T200" s="1" t="s">
        <v>1310</v>
      </c>
      <c r="U200" s="1" t="s">
        <v>1311</v>
      </c>
      <c r="V200" s="1" t="s">
        <v>1443</v>
      </c>
    </row>
    <row r="201" s="1" customFormat="1" spans="1:22">
      <c r="A201" s="3">
        <v>25642740860</v>
      </c>
      <c r="B201" s="1" t="s">
        <v>2316</v>
      </c>
      <c r="C201" s="1" t="s">
        <v>2529</v>
      </c>
      <c r="D201" s="1" t="s">
        <v>2530</v>
      </c>
      <c r="E201" s="1" t="s">
        <v>2531</v>
      </c>
      <c r="F201" s="1" t="s">
        <v>1596</v>
      </c>
      <c r="G201" s="1" t="s">
        <v>1300</v>
      </c>
      <c r="H201" s="1" t="s">
        <v>1301</v>
      </c>
      <c r="I201" s="1" t="s">
        <v>2532</v>
      </c>
      <c r="J201" s="1" t="s">
        <v>30</v>
      </c>
      <c r="K201" s="1" t="s">
        <v>2533</v>
      </c>
      <c r="L201" s="1" t="s">
        <v>2533</v>
      </c>
      <c r="M201" s="1" t="s">
        <v>1304</v>
      </c>
      <c r="N201" s="1" t="s">
        <v>1304</v>
      </c>
      <c r="O201" s="1" t="s">
        <v>1305</v>
      </c>
      <c r="P201" s="1" t="s">
        <v>1306</v>
      </c>
      <c r="Q201" s="1" t="s">
        <v>1307</v>
      </c>
      <c r="R201" s="1" t="s">
        <v>2534</v>
      </c>
      <c r="S201" s="1" t="s">
        <v>1309</v>
      </c>
      <c r="T201" s="1" t="s">
        <v>1310</v>
      </c>
      <c r="U201" s="1" t="s">
        <v>1311</v>
      </c>
      <c r="V201" s="1" t="s">
        <v>1319</v>
      </c>
    </row>
    <row r="202" s="1" customFormat="1" spans="1:22">
      <c r="A202" s="3">
        <v>999225083267345</v>
      </c>
      <c r="B202" s="1" t="s">
        <v>2535</v>
      </c>
      <c r="C202" s="1" t="s">
        <v>2536</v>
      </c>
      <c r="D202" s="1" t="s">
        <v>2269</v>
      </c>
      <c r="E202" s="1" t="s">
        <v>2537</v>
      </c>
      <c r="F202" s="1" t="s">
        <v>1808</v>
      </c>
      <c r="G202" s="1" t="s">
        <v>1300</v>
      </c>
      <c r="H202" s="1" t="s">
        <v>1301</v>
      </c>
      <c r="I202" s="1" t="s">
        <v>2538</v>
      </c>
      <c r="J202" s="1" t="s">
        <v>30</v>
      </c>
      <c r="K202" s="1" t="s">
        <v>2539</v>
      </c>
      <c r="L202" s="1" t="s">
        <v>2539</v>
      </c>
      <c r="M202" s="1" t="s">
        <v>1304</v>
      </c>
      <c r="N202" s="1" t="s">
        <v>1304</v>
      </c>
      <c r="O202" s="1" t="s">
        <v>1305</v>
      </c>
      <c r="P202" s="1" t="s">
        <v>1306</v>
      </c>
      <c r="Q202" s="1" t="s">
        <v>1307</v>
      </c>
      <c r="R202" s="1" t="s">
        <v>2540</v>
      </c>
      <c r="S202" s="1" t="s">
        <v>1309</v>
      </c>
      <c r="T202" s="1" t="s">
        <v>1310</v>
      </c>
      <c r="U202" s="1" t="s">
        <v>1311</v>
      </c>
      <c r="V202" s="1" t="s">
        <v>1807</v>
      </c>
    </row>
    <row r="203" s="1" customFormat="1" spans="1:22">
      <c r="A203" s="3">
        <v>999225248651395</v>
      </c>
      <c r="B203" s="1" t="s">
        <v>2541</v>
      </c>
      <c r="C203" s="1" t="s">
        <v>2542</v>
      </c>
      <c r="D203" s="1" t="s">
        <v>2543</v>
      </c>
      <c r="E203" s="1" t="s">
        <v>2544</v>
      </c>
      <c r="F203" s="1" t="s">
        <v>1596</v>
      </c>
      <c r="G203" s="1" t="s">
        <v>1300</v>
      </c>
      <c r="H203" s="1" t="s">
        <v>1301</v>
      </c>
      <c r="I203" s="1" t="s">
        <v>2545</v>
      </c>
      <c r="J203" s="1" t="s">
        <v>30</v>
      </c>
      <c r="K203" s="1" t="s">
        <v>2546</v>
      </c>
      <c r="L203" s="1" t="s">
        <v>2546</v>
      </c>
      <c r="M203" s="1" t="s">
        <v>1304</v>
      </c>
      <c r="N203" s="1" t="s">
        <v>1304</v>
      </c>
      <c r="O203" s="1" t="s">
        <v>1305</v>
      </c>
      <c r="P203" s="1" t="s">
        <v>1306</v>
      </c>
      <c r="Q203" s="1" t="s">
        <v>1307</v>
      </c>
      <c r="R203" s="1" t="s">
        <v>2547</v>
      </c>
      <c r="S203" s="1" t="s">
        <v>1309</v>
      </c>
      <c r="T203" s="1" t="s">
        <v>1310</v>
      </c>
      <c r="U203" s="1" t="s">
        <v>1311</v>
      </c>
      <c r="V203" s="1" t="s">
        <v>1346</v>
      </c>
    </row>
    <row r="204" s="1" customFormat="1" spans="1:22">
      <c r="A204" s="3">
        <v>999225197602791</v>
      </c>
      <c r="B204" s="1" t="s">
        <v>2548</v>
      </c>
      <c r="C204" s="1" t="s">
        <v>2549</v>
      </c>
      <c r="D204" s="1" t="s">
        <v>2402</v>
      </c>
      <c r="E204" s="1" t="s">
        <v>2550</v>
      </c>
      <c r="F204" s="1" t="s">
        <v>1392</v>
      </c>
      <c r="G204" s="1" t="s">
        <v>1300</v>
      </c>
      <c r="H204" s="1" t="s">
        <v>1301</v>
      </c>
      <c r="I204" s="1" t="s">
        <v>2551</v>
      </c>
      <c r="J204" s="1" t="s">
        <v>30</v>
      </c>
      <c r="K204" s="1" t="s">
        <v>2552</v>
      </c>
      <c r="L204" s="1" t="s">
        <v>2552</v>
      </c>
      <c r="M204" s="1" t="s">
        <v>1304</v>
      </c>
      <c r="N204" s="1" t="s">
        <v>1304</v>
      </c>
      <c r="O204" s="1" t="s">
        <v>1305</v>
      </c>
      <c r="P204" s="1" t="s">
        <v>1306</v>
      </c>
      <c r="Q204" s="1" t="s">
        <v>1307</v>
      </c>
      <c r="R204" s="1" t="s">
        <v>2553</v>
      </c>
      <c r="S204" s="1" t="s">
        <v>1309</v>
      </c>
      <c r="T204" s="1" t="s">
        <v>1310</v>
      </c>
      <c r="U204" s="1" t="s">
        <v>1518</v>
      </c>
      <c r="V204" s="1" t="s">
        <v>1346</v>
      </c>
    </row>
    <row r="205" s="1" customFormat="1" spans="1:22">
      <c r="A205" s="3">
        <v>999225122875280</v>
      </c>
      <c r="B205" s="1" t="s">
        <v>2554</v>
      </c>
      <c r="C205" s="1" t="s">
        <v>2555</v>
      </c>
      <c r="D205" s="1" t="s">
        <v>2402</v>
      </c>
      <c r="E205" s="1" t="s">
        <v>2556</v>
      </c>
      <c r="F205" s="1" t="s">
        <v>1296</v>
      </c>
      <c r="G205" s="1" t="s">
        <v>1300</v>
      </c>
      <c r="H205" s="1" t="s">
        <v>1301</v>
      </c>
      <c r="I205" s="1" t="s">
        <v>1528</v>
      </c>
      <c r="J205" s="1" t="s">
        <v>30</v>
      </c>
      <c r="K205" s="1" t="s">
        <v>2557</v>
      </c>
      <c r="L205" s="1" t="s">
        <v>2557</v>
      </c>
      <c r="M205" s="1" t="s">
        <v>1304</v>
      </c>
      <c r="N205" s="1" t="s">
        <v>1304</v>
      </c>
      <c r="O205" s="1" t="s">
        <v>1305</v>
      </c>
      <c r="P205" s="1" t="s">
        <v>1306</v>
      </c>
      <c r="Q205" s="1" t="s">
        <v>1307</v>
      </c>
      <c r="R205" s="1" t="s">
        <v>2558</v>
      </c>
      <c r="S205" s="1" t="s">
        <v>1309</v>
      </c>
      <c r="T205" s="1" t="s">
        <v>1310</v>
      </c>
      <c r="U205" s="1" t="s">
        <v>1518</v>
      </c>
      <c r="V205" s="1" t="s">
        <v>1346</v>
      </c>
    </row>
    <row r="206" s="1" customFormat="1" spans="1:22">
      <c r="A206" s="3">
        <v>999225487724985</v>
      </c>
      <c r="B206" s="1" t="s">
        <v>2407</v>
      </c>
      <c r="C206" s="1" t="s">
        <v>2559</v>
      </c>
      <c r="D206" s="1" t="s">
        <v>2560</v>
      </c>
      <c r="E206" s="1" t="s">
        <v>2561</v>
      </c>
      <c r="F206" s="1" t="s">
        <v>1296</v>
      </c>
      <c r="G206" s="1" t="s">
        <v>1300</v>
      </c>
      <c r="H206" s="1" t="s">
        <v>1301</v>
      </c>
      <c r="I206" s="1" t="s">
        <v>2562</v>
      </c>
      <c r="J206" s="1" t="s">
        <v>30</v>
      </c>
      <c r="K206" s="1" t="s">
        <v>2563</v>
      </c>
      <c r="L206" s="1" t="s">
        <v>2563</v>
      </c>
      <c r="M206" s="1" t="s">
        <v>1304</v>
      </c>
      <c r="N206" s="1" t="s">
        <v>1304</v>
      </c>
      <c r="O206" s="1" t="s">
        <v>1305</v>
      </c>
      <c r="P206" s="1" t="s">
        <v>1306</v>
      </c>
      <c r="Q206" s="1" t="s">
        <v>1307</v>
      </c>
      <c r="R206" s="1" t="s">
        <v>2564</v>
      </c>
      <c r="S206" s="1" t="s">
        <v>1309</v>
      </c>
      <c r="T206" s="1" t="s">
        <v>1310</v>
      </c>
      <c r="U206" s="1" t="s">
        <v>1311</v>
      </c>
      <c r="V206" s="1" t="s">
        <v>1346</v>
      </c>
    </row>
    <row r="207" s="1" customFormat="1" spans="1:22">
      <c r="A207" s="3">
        <v>999224959657997</v>
      </c>
      <c r="B207" s="1" t="s">
        <v>2565</v>
      </c>
      <c r="C207" s="1" t="s">
        <v>2566</v>
      </c>
      <c r="D207" s="1" t="s">
        <v>2567</v>
      </c>
      <c r="E207" s="1" t="s">
        <v>2568</v>
      </c>
      <c r="F207" s="1" t="s">
        <v>1392</v>
      </c>
      <c r="G207" s="1" t="s">
        <v>1300</v>
      </c>
      <c r="H207" s="1" t="s">
        <v>1301</v>
      </c>
      <c r="I207" s="1" t="s">
        <v>2569</v>
      </c>
      <c r="J207" s="1" t="s">
        <v>30</v>
      </c>
      <c r="K207" s="1" t="s">
        <v>2570</v>
      </c>
      <c r="L207" s="1" t="s">
        <v>2570</v>
      </c>
      <c r="M207" s="1" t="s">
        <v>1304</v>
      </c>
      <c r="N207" s="1" t="s">
        <v>1304</v>
      </c>
      <c r="O207" s="1" t="s">
        <v>1305</v>
      </c>
      <c r="P207" s="1" t="s">
        <v>1306</v>
      </c>
      <c r="Q207" s="1" t="s">
        <v>1307</v>
      </c>
      <c r="R207" s="1" t="s">
        <v>2571</v>
      </c>
      <c r="S207" s="1" t="s">
        <v>1309</v>
      </c>
      <c r="T207" s="1" t="s">
        <v>1310</v>
      </c>
      <c r="U207" s="1" t="s">
        <v>1311</v>
      </c>
      <c r="V207" s="1" t="s">
        <v>1312</v>
      </c>
    </row>
    <row r="208" s="1" customFormat="1" spans="1:22">
      <c r="A208" s="3">
        <v>999225108462095</v>
      </c>
      <c r="B208" s="1" t="s">
        <v>2554</v>
      </c>
      <c r="C208" s="1" t="s">
        <v>2572</v>
      </c>
      <c r="D208" s="1" t="s">
        <v>2573</v>
      </c>
      <c r="E208" s="1" t="s">
        <v>2574</v>
      </c>
      <c r="F208" s="1" t="s">
        <v>1596</v>
      </c>
      <c r="G208" s="1" t="s">
        <v>1300</v>
      </c>
      <c r="H208" s="1" t="s">
        <v>1301</v>
      </c>
      <c r="I208" s="1" t="s">
        <v>2575</v>
      </c>
      <c r="J208" s="1" t="s">
        <v>30</v>
      </c>
      <c r="K208" s="1" t="s">
        <v>2576</v>
      </c>
      <c r="L208" s="1" t="s">
        <v>2576</v>
      </c>
      <c r="M208" s="1" t="s">
        <v>1304</v>
      </c>
      <c r="N208" s="1" t="s">
        <v>1304</v>
      </c>
      <c r="O208" s="1" t="s">
        <v>1305</v>
      </c>
      <c r="P208" s="1" t="s">
        <v>1306</v>
      </c>
      <c r="Q208" s="1" t="s">
        <v>1307</v>
      </c>
      <c r="R208" s="1" t="s">
        <v>2577</v>
      </c>
      <c r="S208" s="1" t="s">
        <v>1309</v>
      </c>
      <c r="T208" s="1" t="s">
        <v>1310</v>
      </c>
      <c r="U208" s="1" t="s">
        <v>1311</v>
      </c>
      <c r="V208" s="1" t="s">
        <v>1319</v>
      </c>
    </row>
    <row r="209" s="1" customFormat="1" spans="1:22">
      <c r="A209" s="3">
        <v>999225166571505</v>
      </c>
      <c r="B209" s="1" t="s">
        <v>2578</v>
      </c>
      <c r="C209" s="1" t="s">
        <v>2579</v>
      </c>
      <c r="D209" s="1" t="s">
        <v>2580</v>
      </c>
      <c r="E209" s="1" t="s">
        <v>2581</v>
      </c>
      <c r="F209" s="1" t="s">
        <v>1392</v>
      </c>
      <c r="G209" s="1" t="s">
        <v>1300</v>
      </c>
      <c r="H209" s="1" t="s">
        <v>1301</v>
      </c>
      <c r="I209" s="1" t="s">
        <v>2582</v>
      </c>
      <c r="J209" s="1" t="s">
        <v>30</v>
      </c>
      <c r="K209" s="1" t="s">
        <v>2583</v>
      </c>
      <c r="L209" s="1" t="s">
        <v>2583</v>
      </c>
      <c r="M209" s="1" t="s">
        <v>1304</v>
      </c>
      <c r="N209" s="1" t="s">
        <v>1304</v>
      </c>
      <c r="O209" s="1" t="s">
        <v>1305</v>
      </c>
      <c r="P209" s="1" t="s">
        <v>1306</v>
      </c>
      <c r="Q209" s="1" t="s">
        <v>1307</v>
      </c>
      <c r="R209" s="1" t="s">
        <v>2584</v>
      </c>
      <c r="S209" s="1" t="s">
        <v>1309</v>
      </c>
      <c r="T209" s="1" t="s">
        <v>1310</v>
      </c>
      <c r="U209" s="1" t="s">
        <v>1311</v>
      </c>
      <c r="V209" s="1" t="s">
        <v>1391</v>
      </c>
    </row>
    <row r="210" s="1" customFormat="1" spans="1:22">
      <c r="A210" s="3">
        <v>999225204533017</v>
      </c>
      <c r="B210" s="1" t="s">
        <v>2548</v>
      </c>
      <c r="C210" s="1" t="s">
        <v>2585</v>
      </c>
      <c r="D210" s="1" t="s">
        <v>2586</v>
      </c>
      <c r="E210" s="1" t="s">
        <v>2587</v>
      </c>
      <c r="F210" s="1" t="s">
        <v>1392</v>
      </c>
      <c r="G210" s="1" t="s">
        <v>1300</v>
      </c>
      <c r="H210" s="1" t="s">
        <v>1301</v>
      </c>
      <c r="I210" s="1" t="s">
        <v>2588</v>
      </c>
      <c r="J210" s="1" t="s">
        <v>30</v>
      </c>
      <c r="K210" s="1" t="s">
        <v>2589</v>
      </c>
      <c r="L210" s="1" t="s">
        <v>2589</v>
      </c>
      <c r="M210" s="1" t="s">
        <v>1304</v>
      </c>
      <c r="N210" s="1" t="s">
        <v>1304</v>
      </c>
      <c r="O210" s="1" t="s">
        <v>1305</v>
      </c>
      <c r="P210" s="1" t="s">
        <v>1306</v>
      </c>
      <c r="Q210" s="1" t="s">
        <v>1307</v>
      </c>
      <c r="R210" s="1" t="s">
        <v>2590</v>
      </c>
      <c r="S210" s="1" t="s">
        <v>1309</v>
      </c>
      <c r="T210" s="1" t="s">
        <v>1310</v>
      </c>
      <c r="U210" s="1" t="s">
        <v>1311</v>
      </c>
      <c r="V210" s="1" t="s">
        <v>2377</v>
      </c>
    </row>
    <row r="211" s="1" customFormat="1" spans="1:22">
      <c r="A211" s="3">
        <v>999224960101015</v>
      </c>
      <c r="B211" s="1" t="s">
        <v>2565</v>
      </c>
      <c r="C211" s="1" t="s">
        <v>2591</v>
      </c>
      <c r="D211" s="1" t="s">
        <v>2567</v>
      </c>
      <c r="E211" s="1" t="s">
        <v>2592</v>
      </c>
      <c r="F211" s="1" t="s">
        <v>1392</v>
      </c>
      <c r="G211" s="1" t="s">
        <v>1300</v>
      </c>
      <c r="H211" s="1" t="s">
        <v>1301</v>
      </c>
      <c r="I211" s="1" t="s">
        <v>2569</v>
      </c>
      <c r="J211" s="1" t="s">
        <v>30</v>
      </c>
      <c r="K211" s="1" t="s">
        <v>2570</v>
      </c>
      <c r="L211" s="1" t="s">
        <v>2570</v>
      </c>
      <c r="M211" s="1" t="s">
        <v>1304</v>
      </c>
      <c r="N211" s="1" t="s">
        <v>1304</v>
      </c>
      <c r="O211" s="1" t="s">
        <v>1305</v>
      </c>
      <c r="P211" s="1" t="s">
        <v>1306</v>
      </c>
      <c r="Q211" s="1" t="s">
        <v>1307</v>
      </c>
      <c r="R211" s="1" t="s">
        <v>2593</v>
      </c>
      <c r="S211" s="1" t="s">
        <v>1309</v>
      </c>
      <c r="T211" s="1" t="s">
        <v>1310</v>
      </c>
      <c r="U211" s="1" t="s">
        <v>1311</v>
      </c>
      <c r="V211" s="1" t="s">
        <v>1312</v>
      </c>
    </row>
    <row r="212" s="1" customFormat="1" spans="1:22">
      <c r="A212" s="3">
        <v>999225264005780</v>
      </c>
      <c r="B212" s="1" t="s">
        <v>2541</v>
      </c>
      <c r="C212" s="1" t="s">
        <v>2594</v>
      </c>
      <c r="D212" s="1" t="s">
        <v>1884</v>
      </c>
      <c r="E212" s="1" t="s">
        <v>2595</v>
      </c>
      <c r="F212" s="1" t="s">
        <v>1596</v>
      </c>
      <c r="G212" s="1" t="s">
        <v>1300</v>
      </c>
      <c r="H212" s="1" t="s">
        <v>1301</v>
      </c>
      <c r="I212" s="1" t="s">
        <v>2596</v>
      </c>
      <c r="J212" s="1" t="s">
        <v>30</v>
      </c>
      <c r="K212" s="1" t="s">
        <v>2597</v>
      </c>
      <c r="L212" s="1" t="s">
        <v>2597</v>
      </c>
      <c r="M212" s="1" t="s">
        <v>1304</v>
      </c>
      <c r="N212" s="1" t="s">
        <v>1304</v>
      </c>
      <c r="O212" s="1" t="s">
        <v>1305</v>
      </c>
      <c r="P212" s="1" t="s">
        <v>1306</v>
      </c>
      <c r="Q212" s="1" t="s">
        <v>1307</v>
      </c>
      <c r="R212" s="1" t="s">
        <v>2598</v>
      </c>
      <c r="S212" s="1" t="s">
        <v>1309</v>
      </c>
      <c r="T212" s="1" t="s">
        <v>1310</v>
      </c>
      <c r="U212" s="1" t="s">
        <v>1311</v>
      </c>
      <c r="V212" s="1" t="s">
        <v>1346</v>
      </c>
    </row>
    <row r="213" s="1" customFormat="1" spans="1:22">
      <c r="A213" s="3">
        <v>999225236290064</v>
      </c>
      <c r="B213" s="1" t="s">
        <v>2599</v>
      </c>
      <c r="C213" s="1" t="s">
        <v>2600</v>
      </c>
      <c r="D213" s="1" t="s">
        <v>2601</v>
      </c>
      <c r="E213" s="1" t="s">
        <v>2602</v>
      </c>
      <c r="F213" s="1" t="s">
        <v>1808</v>
      </c>
      <c r="G213" s="1" t="s">
        <v>1300</v>
      </c>
      <c r="H213" s="1" t="s">
        <v>1301</v>
      </c>
      <c r="I213" s="1" t="s">
        <v>2603</v>
      </c>
      <c r="J213" s="1" t="s">
        <v>30</v>
      </c>
      <c r="K213" s="1" t="s">
        <v>2604</v>
      </c>
      <c r="L213" s="1" t="s">
        <v>2604</v>
      </c>
      <c r="M213" s="1" t="s">
        <v>1304</v>
      </c>
      <c r="N213" s="1" t="s">
        <v>1304</v>
      </c>
      <c r="O213" s="1" t="s">
        <v>1305</v>
      </c>
      <c r="P213" s="1" t="s">
        <v>1306</v>
      </c>
      <c r="Q213" s="1" t="s">
        <v>1307</v>
      </c>
      <c r="R213" s="1" t="s">
        <v>2605</v>
      </c>
      <c r="S213" s="1" t="s">
        <v>1309</v>
      </c>
      <c r="T213" s="1" t="s">
        <v>1310</v>
      </c>
      <c r="U213" s="1" t="s">
        <v>1311</v>
      </c>
      <c r="V213" s="1" t="s">
        <v>1346</v>
      </c>
    </row>
    <row r="214" s="1" customFormat="1" spans="1:22">
      <c r="A214" s="3">
        <v>999224907263390</v>
      </c>
      <c r="B214" s="1" t="s">
        <v>2606</v>
      </c>
      <c r="C214" s="1" t="s">
        <v>2607</v>
      </c>
      <c r="D214" s="1" t="s">
        <v>2608</v>
      </c>
      <c r="E214" s="1" t="s">
        <v>2609</v>
      </c>
      <c r="F214" s="1" t="s">
        <v>1296</v>
      </c>
      <c r="G214" s="1" t="s">
        <v>1300</v>
      </c>
      <c r="H214" s="1" t="s">
        <v>1301</v>
      </c>
      <c r="I214" s="1" t="s">
        <v>2610</v>
      </c>
      <c r="J214" s="1" t="s">
        <v>30</v>
      </c>
      <c r="K214" s="1" t="s">
        <v>2611</v>
      </c>
      <c r="L214" s="1" t="s">
        <v>2611</v>
      </c>
      <c r="M214" s="1" t="s">
        <v>1304</v>
      </c>
      <c r="N214" s="1" t="s">
        <v>1304</v>
      </c>
      <c r="O214" s="1" t="s">
        <v>1305</v>
      </c>
      <c r="P214" s="1" t="s">
        <v>1306</v>
      </c>
      <c r="Q214" s="1" t="s">
        <v>1307</v>
      </c>
      <c r="R214" s="1" t="s">
        <v>2612</v>
      </c>
      <c r="S214" s="1" t="s">
        <v>1309</v>
      </c>
      <c r="T214" s="1" t="s">
        <v>1310</v>
      </c>
      <c r="U214" s="1" t="s">
        <v>1311</v>
      </c>
      <c r="V214" s="1" t="s">
        <v>2613</v>
      </c>
    </row>
    <row r="215" s="1" customFormat="1" spans="1:22">
      <c r="A215" s="3">
        <v>999224932456985</v>
      </c>
      <c r="B215" s="1" t="s">
        <v>2614</v>
      </c>
      <c r="C215" s="1" t="s">
        <v>2615</v>
      </c>
      <c r="D215" s="1" t="s">
        <v>2616</v>
      </c>
      <c r="E215" s="1" t="s">
        <v>2617</v>
      </c>
      <c r="F215" s="1" t="s">
        <v>1296</v>
      </c>
      <c r="G215" s="1" t="s">
        <v>1300</v>
      </c>
      <c r="H215" s="1" t="s">
        <v>1301</v>
      </c>
      <c r="I215" s="1" t="s">
        <v>2618</v>
      </c>
      <c r="J215" s="1" t="s">
        <v>30</v>
      </c>
      <c r="K215" s="1" t="s">
        <v>2619</v>
      </c>
      <c r="L215" s="1" t="s">
        <v>2619</v>
      </c>
      <c r="M215" s="1" t="s">
        <v>1304</v>
      </c>
      <c r="N215" s="1" t="s">
        <v>1304</v>
      </c>
      <c r="O215" s="1" t="s">
        <v>1305</v>
      </c>
      <c r="P215" s="1" t="s">
        <v>1306</v>
      </c>
      <c r="Q215" s="1" t="s">
        <v>1307</v>
      </c>
      <c r="R215" s="1" t="s">
        <v>2620</v>
      </c>
      <c r="S215" s="1" t="s">
        <v>1309</v>
      </c>
      <c r="T215" s="1" t="s">
        <v>1310</v>
      </c>
      <c r="U215" s="1" t="s">
        <v>1311</v>
      </c>
      <c r="V215" s="1" t="s">
        <v>1384</v>
      </c>
    </row>
    <row r="216" s="1" customFormat="1" spans="1:22">
      <c r="A216" s="3">
        <v>999225009682974</v>
      </c>
      <c r="B216" s="1" t="s">
        <v>2621</v>
      </c>
      <c r="C216" s="1" t="s">
        <v>2622</v>
      </c>
      <c r="D216" s="1" t="s">
        <v>2623</v>
      </c>
      <c r="E216" s="1" t="s">
        <v>2624</v>
      </c>
      <c r="F216" s="1" t="s">
        <v>1296</v>
      </c>
      <c r="G216" s="1" t="s">
        <v>1300</v>
      </c>
      <c r="H216" s="1" t="s">
        <v>1301</v>
      </c>
      <c r="I216" s="1" t="s">
        <v>2625</v>
      </c>
      <c r="J216" s="1" t="s">
        <v>30</v>
      </c>
      <c r="K216" s="1" t="s">
        <v>2626</v>
      </c>
      <c r="L216" s="1" t="s">
        <v>2626</v>
      </c>
      <c r="M216" s="1" t="s">
        <v>1304</v>
      </c>
      <c r="N216" s="1" t="s">
        <v>1304</v>
      </c>
      <c r="O216" s="1" t="s">
        <v>1305</v>
      </c>
      <c r="P216" s="1" t="s">
        <v>1306</v>
      </c>
      <c r="Q216" s="1" t="s">
        <v>1307</v>
      </c>
      <c r="R216" s="1" t="s">
        <v>2627</v>
      </c>
      <c r="S216" s="1" t="s">
        <v>1309</v>
      </c>
      <c r="T216" s="1" t="s">
        <v>1310</v>
      </c>
      <c r="U216" s="1" t="s">
        <v>1311</v>
      </c>
      <c r="V216" s="1" t="s">
        <v>1312</v>
      </c>
    </row>
    <row r="217" ht="14.4"/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2023-08-18T01:35:24Z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2052-12.1.0.15120</vt:lpwstr>
  </property>
</Properties>
</file>