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对账!$A$1:$W$248</definedName>
  </definedNames>
  <calcPr calcId="144525"/>
</workbook>
</file>

<file path=xl/sharedStrings.xml><?xml version="1.0" encoding="utf-8"?>
<sst xmlns="http://schemas.openxmlformats.org/spreadsheetml/2006/main" count="7971" uniqueCount="2744">
  <si>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</si>
  <si>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</si>
  <si>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</si>
  <si>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</si>
  <si>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</si>
  <si>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</si>
  <si>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</si>
  <si>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</si>
  <si>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</si>
  <si>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</si>
  <si>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</si>
  <si>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</si>
  <si>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</si>
  <si>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</si>
  <si>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</si>
  <si>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</si>
  <si>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</si>
  <si>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</si>
  <si>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</si>
  <si>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</si>
  <si>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</si>
  <si>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</si>
  <si>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</si>
  <si>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</si>
  <si>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</si>
  <si>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23942153849	</t>
  </si>
  <si>
    <t>Ctrip</t>
  </si>
  <si>
    <t>正常</t>
  </si>
  <si>
    <t>[济州市]欧莱旅游酒店(Olle Tourist Hotel)(56206273)</t>
  </si>
  <si>
    <t>双人房&lt;2人入住&gt;</t>
  </si>
  <si>
    <t>HKD</t>
  </si>
  <si>
    <t>LEE/JAEIN</t>
  </si>
  <si>
    <t>CA13030230819HKD</t>
  </si>
  <si>
    <t>未提现</t>
  </si>
  <si>
    <t>携程开票</t>
  </si>
  <si>
    <t xml:space="preserve">3309931	</t>
  </si>
  <si>
    <t xml:space="preserve">	</t>
  </si>
  <si>
    <t>取消</t>
  </si>
  <si>
    <t xml:space="preserve">999224056473939	</t>
  </si>
  <si>
    <t>[曼谷]洲际维涅特精选曼谷新浩中央酒店(Sindhorn Midtown Hotel Bangkok, Vignette Collection - an IHG Hotel)(90402612)</t>
  </si>
  <si>
    <t>标准特大床&lt;2人入住&gt;&lt;不退款&gt;&lt;早餐&gt;</t>
  </si>
  <si>
    <t>NG/CHUN YING ADA</t>
  </si>
  <si>
    <t xml:space="preserve">3342651	</t>
  </si>
  <si>
    <t xml:space="preserve">45833812	</t>
  </si>
  <si>
    <t xml:space="preserve">999224563918197	</t>
  </si>
  <si>
    <t>[普吉岛]安达曼拥抱芭东(Andaman Embrace Patong - Sha Extra Plus)(55414487)</t>
  </si>
  <si>
    <t>安达曼豪华大床房&lt;2人入住&gt;&lt;早餐&gt;</t>
  </si>
  <si>
    <t>ABOUKARAT/ALMOG,ABOUKARAT/SAIPON</t>
  </si>
  <si>
    <t xml:space="preserve">3453620	</t>
  </si>
  <si>
    <t xml:space="preserve">78364	</t>
  </si>
  <si>
    <t xml:space="preserve">999224570699773	</t>
  </si>
  <si>
    <t>[瓦纳卡]水畔酒店(Edgewater Hotel)(60514223)</t>
  </si>
  <si>
    <t>湖景客房&lt;2人入住&gt;</t>
  </si>
  <si>
    <t>Zhu/Zhu,Geng/Jine,Zhu/Anquan,Liu/Xiaoyan</t>
  </si>
  <si>
    <t xml:space="preserve">3454676	</t>
  </si>
  <si>
    <t xml:space="preserve">-20665645	</t>
  </si>
  <si>
    <t xml:space="preserve">999224611344229	</t>
  </si>
  <si>
    <t>[布拉格]布拉格皇家酒店(Hotel Royal Prague)(92028983)</t>
  </si>
  <si>
    <t>Superior double/twin&lt;2人入住&gt;&lt;早餐&gt;</t>
  </si>
  <si>
    <t>NI/PEIRONG</t>
  </si>
  <si>
    <t xml:space="preserve">3464762	</t>
  </si>
  <si>
    <t xml:space="preserve">999224613965422	</t>
  </si>
  <si>
    <t>[罗马]贝斯特韦斯特皮卡迪利酒店(Best Western Hotel Piccadilly)(55289711)</t>
  </si>
  <si>
    <t>双人房&lt;2人入住&gt;&lt;早餐&gt;</t>
  </si>
  <si>
    <t>Garai/Daniel</t>
  </si>
  <si>
    <t xml:space="preserve">3466448	</t>
  </si>
  <si>
    <t xml:space="preserve">999224683234372	</t>
  </si>
  <si>
    <t>[汉密尔顿岛]珊瑚景酒店(Reef View Hotel)(69338175)</t>
  </si>
  <si>
    <t>珊瑚海景房&lt;2人入住&gt;&lt;早餐&gt;</t>
  </si>
  <si>
    <t>XU/LIANGCHENG,ZHENG/HUI</t>
  </si>
  <si>
    <t xml:space="preserve">3480732	</t>
  </si>
  <si>
    <t xml:space="preserve">HTL-WBD-417238495	</t>
  </si>
  <si>
    <t xml:space="preserve">999224833241952	</t>
  </si>
  <si>
    <t>[兰卡威]四季度假酒店(Four Seasons Resort Langkawi)(55895767)</t>
  </si>
  <si>
    <t>Partial Sea View Upper Floor king bed&lt;2人入住&gt;&lt;早餐&gt;</t>
  </si>
  <si>
    <t>DU/Yiming</t>
  </si>
  <si>
    <t xml:space="preserve">3519642	</t>
  </si>
  <si>
    <t xml:space="preserve">999224854777296	</t>
  </si>
  <si>
    <t>[哥多华]苏里麦丹度假村(Solea Mactan Resort)(56206230)</t>
  </si>
  <si>
    <t>城景尊贵房&lt;2人入住&gt;&lt;不退款&gt;</t>
  </si>
  <si>
    <t>HARA/SHIGETAKE</t>
  </si>
  <si>
    <t xml:space="preserve">3525789	</t>
  </si>
  <si>
    <t xml:space="preserve">420950905 - 1687174612043423	</t>
  </si>
  <si>
    <t xml:space="preserve">999225029198685	</t>
  </si>
  <si>
    <t>[普吉岛]普吉格雷斯兰温泉度假酒店(Phuket Graceland Resort and Spa)(56185699)</t>
  </si>
  <si>
    <t>豪华池景房（内宾）&lt;2人入住&gt;&lt;早餐&gt;</t>
  </si>
  <si>
    <t>YU/JING,You/Kun,Xiao/Jie</t>
  </si>
  <si>
    <t xml:space="preserve">999225029284705	</t>
  </si>
  <si>
    <t xml:space="preserve">25043250792	</t>
  </si>
  <si>
    <t>豪华房&lt;2人入住&gt;&lt;早餐&gt;</t>
  </si>
  <si>
    <t>Dai/Wurong,Liu/Mengyu</t>
  </si>
  <si>
    <t xml:space="preserve">3573293	</t>
  </si>
  <si>
    <t xml:space="preserve">999225108470515	</t>
  </si>
  <si>
    <t>[巴黎]法国黎伯特火车东站酒店(Libertel Gare de l＇Est Francais)(56140477)</t>
  </si>
  <si>
    <t>舒适房&lt;2人入住&gt;&lt;不退款&gt;&lt;早餐&gt;</t>
  </si>
  <si>
    <t>Hos/Ellen Francina</t>
  </si>
  <si>
    <t xml:space="preserve">3588938	</t>
  </si>
  <si>
    <t xml:space="preserve">999225144486219	</t>
  </si>
  <si>
    <t>[威廉斯]大峡谷 RV 华丽露营饭店(Grand Canyon RV Glamping)(97965317)</t>
  </si>
  <si>
    <t>尊荣套房, 2 间卧室山景&lt;2人入住&gt;&lt;不退款&gt;</t>
  </si>
  <si>
    <t>CHAN/VICTORIA CHEE YAN</t>
  </si>
  <si>
    <t xml:space="preserve">3597376	</t>
  </si>
  <si>
    <t xml:space="preserve">101358750	</t>
  </si>
  <si>
    <t xml:space="preserve">999225151883056	</t>
  </si>
  <si>
    <t>[普吉岛]普吉岛迈考美利亚酒店(MELIÁ Phuket Mai Khao)(95084604)</t>
  </si>
  <si>
    <t>一卧室别墅（带私人泳池）&lt;2人入住&gt;&lt;不退款&gt;&lt;早餐&gt;</t>
  </si>
  <si>
    <t>TAI/TSZ LOK KATE</t>
  </si>
  <si>
    <t xml:space="preserve">3599523	</t>
  </si>
  <si>
    <t xml:space="preserve">56630	</t>
  </si>
  <si>
    <t xml:space="preserve">999225202012999	</t>
  </si>
  <si>
    <t>[普吉岛]普吉翡翠海滩度假村(Phuket Emerald Beach Resort)(110043077)</t>
  </si>
  <si>
    <t>池景家庭房&lt;2人入住&gt;&lt;早餐&gt;</t>
  </si>
  <si>
    <t>LIAO/SHU YUAN</t>
  </si>
  <si>
    <t xml:space="preserve">3609435	</t>
  </si>
  <si>
    <t xml:space="preserve">999225211620687	</t>
  </si>
  <si>
    <t>[因特拉肯]瑞士小屋酒店(Hotel Chalet Swiss)(55801260)</t>
  </si>
  <si>
    <t>大床房&lt;2人入住&gt;&lt;不退款&gt;&lt;早餐&gt;</t>
  </si>
  <si>
    <t>TAKATO/MURAI,TAKATO/MURAI</t>
  </si>
  <si>
    <t xml:space="preserve">3610791	</t>
  </si>
  <si>
    <t xml:space="preserve">HTL-WBD-429040915	</t>
  </si>
  <si>
    <t xml:space="preserve">999225230704858	</t>
  </si>
  <si>
    <t>[马德里]鲁西班牙广场酒店(Riu Plaza España)(91624897)</t>
  </si>
  <si>
    <t>豪华双床房&lt;2人入住&gt;&lt;早餐&gt;</t>
  </si>
  <si>
    <t>CHEN/ZHUO</t>
  </si>
  <si>
    <t xml:space="preserve">3614753	</t>
  </si>
  <si>
    <t xml:space="preserve">999225245432355	</t>
  </si>
  <si>
    <t>SHEN/YIWEI,WANG/SHENYI,WANG/YICHEN</t>
  </si>
  <si>
    <t xml:space="preserve">3618167	</t>
  </si>
  <si>
    <t xml:space="preserve">2550	</t>
  </si>
  <si>
    <t xml:space="preserve">999225246004297	</t>
  </si>
  <si>
    <t>[吉隆坡]吉隆坡希尔顿花园酒店南店(Hilton Garden Inn Kuala Lumpur Jalan Tuanku Abdul Rahman South)(69338078)</t>
  </si>
  <si>
    <t>Twin/Double room&lt;2人入住&gt;&lt;不退款&gt;&lt;早餐&gt;</t>
  </si>
  <si>
    <t>Wang/Jiawen</t>
  </si>
  <si>
    <t xml:space="preserve">3618377	</t>
  </si>
  <si>
    <t xml:space="preserve">HMY-6PM35M7X+H8-E00	</t>
  </si>
  <si>
    <t xml:space="preserve">999225273555288	</t>
  </si>
  <si>
    <t>REN/JUAN</t>
  </si>
  <si>
    <t xml:space="preserve">3624860	</t>
  </si>
  <si>
    <t xml:space="preserve">25273724641	</t>
  </si>
  <si>
    <t>REN/JUAN,LIANG/FENG</t>
  </si>
  <si>
    <t xml:space="preserve">3625072	</t>
  </si>
  <si>
    <t xml:space="preserve">999225290271998	</t>
  </si>
  <si>
    <t>[曼谷]曼谷水门伯克利酒店(The Berkeley Hotel Pratunam Bangkok)(68545460)</t>
  </si>
  <si>
    <t>主楼奢华四人套房&lt;4人入住&gt;&lt;不退款&gt;&lt;早餐&gt;</t>
  </si>
  <si>
    <t>RYE/SHAUN,RYE/SARAH LESLEY,RYE/NOAH THOMAS,RYE/AMELIA IVY</t>
  </si>
  <si>
    <t xml:space="preserve">3627855	</t>
  </si>
  <si>
    <t xml:space="preserve">10011034745	</t>
  </si>
  <si>
    <t xml:space="preserve">999225400181023	</t>
  </si>
  <si>
    <t>[贾斯珀]通金酒店(Tonquin Inn)(55402781)</t>
  </si>
  <si>
    <t>标准大床房&lt;2人入住&gt;</t>
  </si>
  <si>
    <t>Watson/Susan Elaine</t>
  </si>
  <si>
    <t xml:space="preserve">3650061	</t>
  </si>
  <si>
    <t xml:space="preserve">-49945844	</t>
  </si>
  <si>
    <t xml:space="preserve">999225400551116	</t>
  </si>
  <si>
    <t>[巴厘岛]日落路名望酒店(Fame Hotel Sunset Road)(89932187)</t>
  </si>
  <si>
    <t>高级双床间&lt;2人入住&gt;&lt;不退款&gt;</t>
  </si>
  <si>
    <t>Pham/Van Cuong</t>
  </si>
  <si>
    <t xml:space="preserve">3650190	</t>
  </si>
  <si>
    <t xml:space="preserve">1077925850	</t>
  </si>
  <si>
    <t xml:space="preserve">999225411331640	</t>
  </si>
  <si>
    <t>[新加坡]新加坡滨海湾金沙度假区(Marina Bay Sands Singapore)(55439468)</t>
  </si>
  <si>
    <t>豪华客房(低层)&lt;2人入住&gt;&lt;不退款&gt;&lt;早餐&gt;&lt;黄金会员&gt;</t>
  </si>
  <si>
    <t>HE/YINING,HE/YIJING</t>
  </si>
  <si>
    <t xml:space="preserve">3651930	</t>
  </si>
  <si>
    <t xml:space="preserve">5561207	</t>
  </si>
  <si>
    <t xml:space="preserve">25412788148	</t>
  </si>
  <si>
    <t>[芭堤雅]芭堤雅中心智选假日酒店 - IHG 旗下酒店(Holiday Inn Express Pattaya Central, an IHG Hotel)(94361697)</t>
  </si>
  <si>
    <t>标准房间&lt;2人入住&gt;&lt;不退款&gt;&lt;早餐&gt;</t>
  </si>
  <si>
    <t>WEI/JIANMIAO,WAN/SHUCE</t>
  </si>
  <si>
    <t xml:space="preserve">3652172	</t>
  </si>
  <si>
    <t xml:space="preserve">69771	</t>
  </si>
  <si>
    <t xml:space="preserve">999225413736367	</t>
  </si>
  <si>
    <t>[普吉岛]萨瓦蒂芭东渡假村酒店(Sawaddi Patong Resort &amp; Spa)(55380773)</t>
  </si>
  <si>
    <t>一室房&lt;2人入住&gt;&lt;不退款&gt;</t>
  </si>
  <si>
    <t>CHEN/HANXUAN,Chen/Ying</t>
  </si>
  <si>
    <t xml:space="preserve">3652418	</t>
  </si>
  <si>
    <t xml:space="preserve">999225423643394	</t>
  </si>
  <si>
    <t>[曼谷]曼谷柏悦酒店(Park Hyatt Bangkok)(55451711)</t>
  </si>
  <si>
    <t>特大床房&lt;2人入住&gt;&lt;早餐&gt;</t>
  </si>
  <si>
    <t>WOEN/SIN LIE</t>
  </si>
  <si>
    <t xml:space="preserve">3654778	</t>
  </si>
  <si>
    <t xml:space="preserve">10438618	</t>
  </si>
  <si>
    <t xml:space="preserve">999225424056299	</t>
  </si>
  <si>
    <t>[旧金山]卡莉丝塔有机酒店(Calista Organic Hotel)(55560395)</t>
  </si>
  <si>
    <t>Signature Room, 1 Queen Bed, Kitchenette..&lt;2人入住&gt;&lt;不退款&gt;</t>
  </si>
  <si>
    <t>Hylton/Carly,Kuzmin/Peter</t>
  </si>
  <si>
    <t xml:space="preserve">3654871	</t>
  </si>
  <si>
    <t xml:space="preserve">-50777576	</t>
  </si>
  <si>
    <t xml:space="preserve">999225424559853	</t>
  </si>
  <si>
    <t>[班帕那普兰]普兰贝利大地酒店(Pranberry Earth)(92028266)</t>
  </si>
  <si>
    <t>双床房&lt;2人入住&gt;&lt;不退款&gt;&lt;早餐&gt;</t>
  </si>
  <si>
    <t>PRAKAISRI/MONTHATHIP</t>
  </si>
  <si>
    <t xml:space="preserve">3654965	</t>
  </si>
  <si>
    <t xml:space="preserve">999225437245823	</t>
  </si>
  <si>
    <t>[普吉岛]巴东乐雅酒店(Rak Elegant Hotel Patong)(94361739)</t>
  </si>
  <si>
    <t>标准双床房&lt;2人入住&gt;&lt;早餐&gt;</t>
  </si>
  <si>
    <t>ZHAO/SANQUAN,Niu/Liangliang,Li/Hanqing,Shao/Xue,Liu/Hao,Zhang/Lili</t>
  </si>
  <si>
    <t xml:space="preserve">3656451	</t>
  </si>
  <si>
    <t xml:space="preserve">-50986611	</t>
  </si>
  <si>
    <t xml:space="preserve">999225470141994	</t>
  </si>
  <si>
    <t>[法鲁]法鲁酒店及海滩俱乐部(Hotel Faro &amp; Beach Club)(55414252)</t>
  </si>
  <si>
    <t>客房&lt;2人入住&gt;&lt;早餐&gt;</t>
  </si>
  <si>
    <t>jones/ioan</t>
  </si>
  <si>
    <t xml:space="preserve">3662263	</t>
  </si>
  <si>
    <t xml:space="preserve">186535	</t>
  </si>
  <si>
    <t xml:space="preserve">999225476026939	</t>
  </si>
  <si>
    <t>[苏黎世]苏黎世蒙塔那酒店(Hotel Montana Zürich)(55290490)</t>
  </si>
  <si>
    <t>舒适双人床房&lt;2人入住&gt;&lt;不退款&gt;&lt;早餐&gt;</t>
  </si>
  <si>
    <t>WONG/JOHNNY</t>
  </si>
  <si>
    <t xml:space="preserve">3663649	</t>
  </si>
  <si>
    <t xml:space="preserve">434247625 - 1689875191001609	</t>
  </si>
  <si>
    <t xml:space="preserve">999225477118225	</t>
  </si>
  <si>
    <t>[萨尔瓦多]卡特萨巴度假酒店(Catussaba Resort Hotel)(110036725)</t>
  </si>
  <si>
    <t>标准房&lt;2人入住&gt;&lt;早餐&gt;</t>
  </si>
  <si>
    <t>Santos matos/William</t>
  </si>
  <si>
    <t xml:space="preserve">3663840	</t>
  </si>
  <si>
    <t xml:space="preserve">999225479867542	</t>
  </si>
  <si>
    <t>[莫罗贝]杰作酒店(Masterpiece Hotel)(95139954)</t>
  </si>
  <si>
    <t>标准特大号床间带阳台&lt;2人入住&gt;&lt;早餐&gt;</t>
  </si>
  <si>
    <t>Carmona/Jose</t>
  </si>
  <si>
    <t xml:space="preserve">3664357	</t>
  </si>
  <si>
    <t xml:space="preserve">52231390	</t>
  </si>
  <si>
    <t xml:space="preserve">999225484296323	</t>
  </si>
  <si>
    <t>标准两张双人床房&lt;2人入住&gt;</t>
  </si>
  <si>
    <t>Bridger/Alisa</t>
  </si>
  <si>
    <t xml:space="preserve">3665278	</t>
  </si>
  <si>
    <t xml:space="preserve">-52325925	</t>
  </si>
  <si>
    <t xml:space="preserve">999225497029749	</t>
  </si>
  <si>
    <t>[曼谷]库贝旅舍(The Cube Hostel)(55391244)</t>
  </si>
  <si>
    <t>单人床立方体侧入口室&lt;1人入住&gt;</t>
  </si>
  <si>
    <t>SRISAWAT/WANNACHAT</t>
  </si>
  <si>
    <t xml:space="preserve">3667688	</t>
  </si>
  <si>
    <t xml:space="preserve">102273680	</t>
  </si>
  <si>
    <t xml:space="preserve">999225497102500	</t>
  </si>
  <si>
    <t>[Kobenhavn S]麦特龙卡宾酒店(Cabinn Metro Hotel)(55519621)</t>
  </si>
  <si>
    <t>麦特龙经济房&lt;2人入住&gt;&lt;不退款&gt;</t>
  </si>
  <si>
    <t>Koeneke/Troy</t>
  </si>
  <si>
    <t xml:space="preserve">3667706	</t>
  </si>
  <si>
    <t xml:space="preserve">231530657	</t>
  </si>
  <si>
    <t xml:space="preserve">999225497107270	</t>
  </si>
  <si>
    <t>[纽约]亚洲酒店 - 法拉盛(Asiatic Hotel - Flushing)(55320902)</t>
  </si>
  <si>
    <t>豪华2张大床房&lt;2人入住&gt;&lt;早餐&gt;</t>
  </si>
  <si>
    <t>CHEN/YEMING</t>
  </si>
  <si>
    <t xml:space="preserve">3667709	</t>
  </si>
  <si>
    <t xml:space="preserve">8267668	</t>
  </si>
  <si>
    <t xml:space="preserve">999225500748595	</t>
  </si>
  <si>
    <t>池景家庭房&lt;2人入住&gt;&lt;不退款&gt;&lt;早餐&gt;</t>
  </si>
  <si>
    <t>PENG/XIAOZHOU</t>
  </si>
  <si>
    <t xml:space="preserve">3668671	</t>
  </si>
  <si>
    <t xml:space="preserve"># 2900	</t>
  </si>
  <si>
    <t xml:space="preserve">999225522421899	</t>
  </si>
  <si>
    <t>[普吉岛]普吉岛凯璞攀瓦酒店(Cape Panwa Hotel Phuket)(55626133)</t>
  </si>
  <si>
    <t>海角高级房&lt;2人入住&gt;&lt;不退款&gt;&lt;早餐&gt;</t>
  </si>
  <si>
    <t>S/Shashidhara,S/Shashidhara</t>
  </si>
  <si>
    <t xml:space="preserve">3672339	</t>
  </si>
  <si>
    <t xml:space="preserve">100683	</t>
  </si>
  <si>
    <t xml:space="preserve">999225523276616	</t>
  </si>
  <si>
    <t>[柏立]曼彻斯特贝里乡村酒店(Village Hotel Manchester Bury)(89919726)</t>
  </si>
  <si>
    <t>双人间&lt;2人入住&gt;&lt;不退款&gt;</t>
  </si>
  <si>
    <t>Salmon/Aileen</t>
  </si>
  <si>
    <t xml:space="preserve">3672619	</t>
  </si>
  <si>
    <t xml:space="preserve">106150	</t>
  </si>
  <si>
    <t xml:space="preserve">999225535582786	</t>
  </si>
  <si>
    <t>[日内瓦]日内瓦国家中心宜必思酒店(Ibis Genève Centre Nations)(70790444)</t>
  </si>
  <si>
    <t>标准房(双人床)&lt;2人入住&gt;&lt;早餐&gt;</t>
  </si>
  <si>
    <t>Convert/laurine,Queyreau/Camille</t>
  </si>
  <si>
    <t xml:space="preserve">3674584	</t>
  </si>
  <si>
    <t xml:space="preserve">999225542584754	</t>
  </si>
  <si>
    <t>[特灵瓜]拉希塔斯高尔夫度假酒店(Lajitas Golf Resort)(89930998)</t>
  </si>
  <si>
    <t>豪华大号床间 - 带2张大号床&lt;2人入住&gt;&lt;不退款&gt;</t>
  </si>
  <si>
    <t>Culbertson/Ryan</t>
  </si>
  <si>
    <t xml:space="preserve">3676912	</t>
  </si>
  <si>
    <t xml:space="preserve">159290386955	</t>
  </si>
  <si>
    <t xml:space="preserve">999225542938758	</t>
  </si>
  <si>
    <t>[曼谷]素坤逸艾斯鲍克斯酒店(S Box Sukhumvit Hotel)(55680400)</t>
  </si>
  <si>
    <t>Box 5.5房&lt;2人入住&gt;&lt;不退款&gt;&lt;早餐&gt;</t>
  </si>
  <si>
    <t>Li/Wentao,Zhong/Linhong</t>
  </si>
  <si>
    <t xml:space="preserve">3676974	</t>
  </si>
  <si>
    <t xml:space="preserve">999225552933061	</t>
  </si>
  <si>
    <t>[清迈]阿克萨拉传承酒店(Aksara Heritage)(110132607)</t>
  </si>
  <si>
    <t>豪华三人房&lt;2人入住&gt;&lt;不退款&gt;&lt;早餐&gt;</t>
  </si>
  <si>
    <t>LIANG/GUIJI</t>
  </si>
  <si>
    <t xml:space="preserve">3678392	</t>
  </si>
  <si>
    <t xml:space="preserve">54097309	</t>
  </si>
  <si>
    <t xml:space="preserve">999225553289476	</t>
  </si>
  <si>
    <t>[宁和]宁凡湾安拉姆度假酒店(An Lam Retreats Ninh Van Bay)(55254295)</t>
  </si>
  <si>
    <t>丛林岩石别墅（仅限成人入住）&lt;2人入住&gt;&lt;不退款&gt;&lt;早餐&gt;</t>
  </si>
  <si>
    <t>CAO/ZE,LIANG/JIANYING</t>
  </si>
  <si>
    <t xml:space="preserve">3678441	</t>
  </si>
  <si>
    <t xml:space="preserve">1016870	</t>
  </si>
  <si>
    <t xml:space="preserve">999225573021037	</t>
  </si>
  <si>
    <t xml:space="preserve">3682491	</t>
  </si>
  <si>
    <t xml:space="preserve">8564848	</t>
  </si>
  <si>
    <t xml:space="preserve">999225578521150	</t>
  </si>
  <si>
    <t>[Straban Township]葛底斯堡温德姆酒店(Wyndham Gettysburg)(70392500)</t>
  </si>
  <si>
    <t>2张大床房&lt;2人入住&gt;&lt;不退款&gt;</t>
  </si>
  <si>
    <t>Hoedenmaeker/Joakim</t>
  </si>
  <si>
    <t xml:space="preserve">3683659	</t>
  </si>
  <si>
    <t xml:space="preserve">999225603236226	</t>
  </si>
  <si>
    <t>[仁川]仁川君悦大酒店(Grand Hyatt Incheon)(89918362)</t>
  </si>
  <si>
    <t>特大床房&lt;2人入住&gt;</t>
  </si>
  <si>
    <t>XU/HAIBIN</t>
  </si>
  <si>
    <t xml:space="preserve">3689220	</t>
  </si>
  <si>
    <t xml:space="preserve">HKR-8Q98CFQ4+XF-E00	</t>
  </si>
  <si>
    <t xml:space="preserve">999225603666644	</t>
  </si>
  <si>
    <t>[巴塞罗那]对角线西方 414 酒店(Occidental Diagonal 414)(97965605)</t>
  </si>
  <si>
    <t>高级间&lt;2人入住&gt;&lt;不退款&gt;&lt;早餐&gt;</t>
  </si>
  <si>
    <t xml:space="preserve">3689292	</t>
  </si>
  <si>
    <t xml:space="preserve">50387632	</t>
  </si>
  <si>
    <t xml:space="preserve">999225603784947	</t>
  </si>
  <si>
    <t>[马六甲]阿玛斯瓦蒂豪华度假村公寓酒店和别墅(Amarsvati Resort Condotel)(90354471)</t>
  </si>
  <si>
    <t>海景首映特大床房&lt;2人入住&gt;&lt;不退款&gt;&lt;早餐&gt;</t>
  </si>
  <si>
    <t>NIKIFARAVA/KATSIARYNA</t>
  </si>
  <si>
    <t xml:space="preserve">3689328	</t>
  </si>
  <si>
    <t xml:space="preserve">9704 AAN	</t>
  </si>
  <si>
    <t xml:space="preserve">999225604260639	</t>
  </si>
  <si>
    <t>[哈德利]月升酒店(The Moonrise Hotel)(55280863)</t>
  </si>
  <si>
    <t>高级2张大床房&lt;2人入住&gt;</t>
  </si>
  <si>
    <t>CHEN/YANTONG,WANG/YAN</t>
  </si>
  <si>
    <t xml:space="preserve">3689554	</t>
  </si>
  <si>
    <t xml:space="preserve">XPKAG07ZL（客房1）XPKAG07Z7（客房2）	</t>
  </si>
  <si>
    <t xml:space="preserve">999225612426033	</t>
  </si>
  <si>
    <t>[普吉岛]普吉岛兰花温泉度假酒店(Phuket Orchid Resort and Spa)(55768526)</t>
  </si>
  <si>
    <t>HUYAN/SHENGGAO</t>
  </si>
  <si>
    <t xml:space="preserve">3690357	</t>
  </si>
  <si>
    <t xml:space="preserve">311387	</t>
  </si>
  <si>
    <t xml:space="preserve">999225613682861	</t>
  </si>
  <si>
    <t>[水原]马鲁汽车旅馆(MALU HOTEL SUWON)(55573039)</t>
  </si>
  <si>
    <t>Deluxe Double Room, Annex Building&lt;2人入住&gt;&lt;不退款&gt;&lt;早餐&gt;</t>
  </si>
  <si>
    <t>Stuiver/Maarten</t>
  </si>
  <si>
    <t xml:space="preserve">3690630	</t>
  </si>
  <si>
    <t xml:space="preserve">999225614717455	</t>
  </si>
  <si>
    <t>[普吉岛]普吉岛科莫雅姆度假村(COMO Point Yamu, Phuket)(55799264)</t>
  </si>
  <si>
    <t>攀牙泳池套房&lt;2人入住&gt;&lt;不退款&gt;&lt;早餐&gt;</t>
  </si>
  <si>
    <t>LI/CHAO</t>
  </si>
  <si>
    <t xml:space="preserve">3690999	</t>
  </si>
  <si>
    <t xml:space="preserve">1321879	</t>
  </si>
  <si>
    <t xml:space="preserve">999225623427287	</t>
  </si>
  <si>
    <t>[新加坡]新加坡香格里拉圣淘沙度假村(Shangri-La Rasa Sentosa, Singapore)(55884340)</t>
  </si>
  <si>
    <t>全海景房&lt;2人入住&gt;&lt;不退款&gt;</t>
  </si>
  <si>
    <t>CHANG/TSUI TZU</t>
  </si>
  <si>
    <t xml:space="preserve">3692817	</t>
  </si>
  <si>
    <t xml:space="preserve">11699805842	</t>
  </si>
  <si>
    <t xml:space="preserve">999225630633950	</t>
  </si>
  <si>
    <t>[吉隆坡]3金精品酒店(Gold3 Boutique Hotel)(55402876)</t>
  </si>
  <si>
    <t>豪华双人床房-无窗&lt;2人入住&gt;</t>
  </si>
  <si>
    <t>CHIAM/HUI SHEH SYLVIA</t>
  </si>
  <si>
    <t xml:space="preserve">3693831	</t>
  </si>
  <si>
    <t xml:space="preserve">70071	</t>
  </si>
  <si>
    <t xml:space="preserve">999225639660183	</t>
  </si>
  <si>
    <t>[清迈]清迈香格里拉酒店(Shangri-La Chiang Mai)(68031200)</t>
  </si>
  <si>
    <t>尊贵特大床房&lt;2人入住&gt;&lt;不退款&gt;&lt;早餐&gt;</t>
  </si>
  <si>
    <t>LEE/SEUNGHYUN</t>
  </si>
  <si>
    <t xml:space="preserve">3695864	</t>
  </si>
  <si>
    <t xml:space="preserve">37811665	</t>
  </si>
  <si>
    <t xml:space="preserve">999225646663782	</t>
  </si>
  <si>
    <t>[阿格里真托]阿西娜别墅酒店(Hotel Villa Athena)(55799163)</t>
  </si>
  <si>
    <t>经典双人床房&lt;2人入住&gt;&lt;不退款&gt;</t>
  </si>
  <si>
    <t>Vozzo/Joanne</t>
  </si>
  <si>
    <t xml:space="preserve">3697884	</t>
  </si>
  <si>
    <t xml:space="preserve">25647616855	</t>
  </si>
  <si>
    <t>[吉隆坡]吉隆坡市中心智选假日酒店(Holiday Inn Express Kuala Lumpur City Centre, an IHG Hotel)(55337198)</t>
  </si>
  <si>
    <t>标准两张单人床房&lt;2人入住&gt;&lt;早餐&gt;</t>
  </si>
  <si>
    <t>WEI/ZHUO</t>
  </si>
  <si>
    <t xml:space="preserve">3698202	</t>
  </si>
  <si>
    <t xml:space="preserve">999225647758496	</t>
  </si>
  <si>
    <t>[曼谷]升丽大酒店(Zenith Sukhumvit Hotel)(55967881)</t>
  </si>
  <si>
    <t>Mehta/Siddharth,Mehta/Siddharth,Mehta/Siddharth</t>
  </si>
  <si>
    <t xml:space="preserve">3698225	</t>
  </si>
  <si>
    <t xml:space="preserve">185420-1	</t>
  </si>
  <si>
    <t xml:space="preserve">999225658029573	</t>
  </si>
  <si>
    <t>[伦敦]中央公园酒店(Central Park Hotel)(55598819)</t>
  </si>
  <si>
    <t>标准双人房, 1 张双人床&lt;2人入住&gt;&lt;不退款&gt;</t>
  </si>
  <si>
    <t>TOH/MIAN HUA</t>
  </si>
  <si>
    <t xml:space="preserve">3699935	</t>
  </si>
  <si>
    <t xml:space="preserve">57113637	</t>
  </si>
  <si>
    <t xml:space="preserve">999225660304641	</t>
  </si>
  <si>
    <t>[Haymarket]悉尼南部大酒店(Great Southern Hotel Sydney)(55665945)</t>
  </si>
  <si>
    <t>Iizuka/Junya</t>
  </si>
  <si>
    <t xml:space="preserve">3700493	</t>
  </si>
  <si>
    <t xml:space="preserve">-57367274	</t>
  </si>
  <si>
    <t xml:space="preserve">999225660603236	</t>
  </si>
  <si>
    <t>[卡梅尔]鹑园度假酒店及高尔夫俱乐部(Quail Lodge &amp; Golf Club)(77363778)</t>
  </si>
  <si>
    <t>至尊特大床房&lt;2人入住&gt;</t>
  </si>
  <si>
    <t>TAN/GUIYING</t>
  </si>
  <si>
    <t xml:space="preserve">3700589	</t>
  </si>
  <si>
    <t xml:space="preserve">58674SE091319	</t>
  </si>
  <si>
    <t xml:space="preserve">999225675490171	</t>
  </si>
  <si>
    <t>[利兹]利兹发现酒店(Discovery Inn - Leeds)(92029348)</t>
  </si>
  <si>
    <t>双床间&lt;2人入住&gt;&lt;不退款&gt;</t>
  </si>
  <si>
    <t>Espiga Salinas/Maria Begona</t>
  </si>
  <si>
    <t xml:space="preserve">3704033	</t>
  </si>
  <si>
    <t xml:space="preserve">346898	</t>
  </si>
  <si>
    <t xml:space="preserve">999225681417620	</t>
  </si>
  <si>
    <t>[吉隆坡]吉隆坡盛贸饭店(Traders Hotel, Kuala Lumpur)(55852081)</t>
  </si>
  <si>
    <t>奢华客房, 2 张单人床&lt;2人入住&gt;&lt;早餐&gt;</t>
  </si>
  <si>
    <t>WU/YONGNA</t>
  </si>
  <si>
    <t xml:space="preserve">3705326	</t>
  </si>
  <si>
    <t xml:space="preserve">T04347039	</t>
  </si>
  <si>
    <t xml:space="preserve">999225683191497	</t>
  </si>
  <si>
    <t>[圣托里尼]多卡托迪伊亚旅馆(Ducato di Oia)(91811074)</t>
  </si>
  <si>
    <t>火山口景观高级套房（带浴缸）&lt;2人入住&gt;&lt;早餐&gt;</t>
  </si>
  <si>
    <t>WONG/SIU CHUNG</t>
  </si>
  <si>
    <t xml:space="preserve">7164	</t>
  </si>
  <si>
    <t xml:space="preserve">999225683295392	</t>
  </si>
  <si>
    <t>[巴都丁宜]槟城硬石酒店(Hard Rock Hotel Penang)(55680205)</t>
  </si>
  <si>
    <t>海景豪华双床房&lt;2人入住&gt;&lt;早餐&gt;</t>
  </si>
  <si>
    <t>UJUNG/AYU AZHARI</t>
  </si>
  <si>
    <t xml:space="preserve">3706010	</t>
  </si>
  <si>
    <t xml:space="preserve">999225684083909	</t>
  </si>
  <si>
    <t>[新加坡]新加坡香格里拉大酒店(Shangri-La Hotel Singapore)(55680498)</t>
  </si>
  <si>
    <t>花园翼豪华市景特大床客房&lt;2人入住&gt;&lt;早餐&gt;</t>
  </si>
  <si>
    <t>LUO/LIURU</t>
  </si>
  <si>
    <t xml:space="preserve">3706242	</t>
  </si>
  <si>
    <t xml:space="preserve">23037345	</t>
  </si>
  <si>
    <t xml:space="preserve">999225689980841	</t>
  </si>
  <si>
    <t>花园翼豪华池景特大床客房&lt;2人入住&gt;&lt;早餐&gt;</t>
  </si>
  <si>
    <t>LI/HUIBO,MA/YUEE</t>
  </si>
  <si>
    <t xml:space="preserve">3706850	</t>
  </si>
  <si>
    <t xml:space="preserve">25703513321	</t>
  </si>
  <si>
    <t>[新加坡]新加坡81酒店 - 黄金(Hotel 81 Gold)(55694743)</t>
  </si>
  <si>
    <t>Superior Queen&lt;2人入住&gt;</t>
  </si>
  <si>
    <t>han/bin</t>
  </si>
  <si>
    <t xml:space="preserve">3710487	</t>
  </si>
  <si>
    <t xml:space="preserve">999225703980038	</t>
  </si>
  <si>
    <t>[旧金山]渔人码头智选假日酒店(Holiday Inn Express Hotel &amp; Suites Fisherman's Wharf, an IHG Hotel)(55861865)</t>
  </si>
  <si>
    <t>客房&lt;2人入住&gt;&lt;不退款&gt;&lt;早餐&gt;</t>
  </si>
  <si>
    <t>Yang/Chang</t>
  </si>
  <si>
    <t xml:space="preserve">3710638	</t>
  </si>
  <si>
    <t xml:space="preserve">81290720	</t>
  </si>
  <si>
    <t xml:space="preserve">999225719280895	</t>
  </si>
  <si>
    <t>TOMOKI/SAWA</t>
  </si>
  <si>
    <t xml:space="preserve">3713442	</t>
  </si>
  <si>
    <t xml:space="preserve">999225727552910	</t>
  </si>
  <si>
    <t>[曼谷]泰山曼谷酒店(Thaisun Bangkok Hotel)(90402574)</t>
  </si>
  <si>
    <t>高级双床房&lt;2人入住&gt;</t>
  </si>
  <si>
    <t>YU/ZIYING,Chen/Ting</t>
  </si>
  <si>
    <t xml:space="preserve">3715701	</t>
  </si>
  <si>
    <t xml:space="preserve">999225744838690	</t>
  </si>
  <si>
    <t>[伦敦]亚历山大酒店(Alexandra Hotel)(55906966)</t>
  </si>
  <si>
    <t>CROWLEY/SINEAD,CROWLEY/SUSAN</t>
  </si>
  <si>
    <t xml:space="preserve">3718973	</t>
  </si>
  <si>
    <t xml:space="preserve">999225744839772	</t>
  </si>
  <si>
    <t>[首尔]西普设计酒店(Design Hotel Hip)(110132780)</t>
  </si>
  <si>
    <t>华丽客房&lt;2人入住&gt;&lt;早餐&gt;</t>
  </si>
  <si>
    <t>CAO/SIHAN,FENG/SHUJIE</t>
  </si>
  <si>
    <t xml:space="preserve">3718975	</t>
  </si>
  <si>
    <t xml:space="preserve">|59513141	</t>
  </si>
  <si>
    <t xml:space="preserve">999225749495213	</t>
  </si>
  <si>
    <t>[纽约]温德姆花园唐人街酒店(Wyndham Garden Chinatown)(55280869)</t>
  </si>
  <si>
    <t>高级房, 1 张大床, 无烟房&lt;2人入住&gt;</t>
  </si>
  <si>
    <t>HU/JUN</t>
  </si>
  <si>
    <t xml:space="preserve">3720588	</t>
  </si>
  <si>
    <t xml:space="preserve">HUS-87G8P283+RW-E00	</t>
  </si>
  <si>
    <t xml:space="preserve">999225759720314	</t>
  </si>
  <si>
    <t>[雪邦]国际机场 KLIA-KLIA2途恩酒店(Tune Hotel KLIA-KLIA2)(60514018)</t>
  </si>
  <si>
    <t>HAZIZ/JEMIMA</t>
  </si>
  <si>
    <t xml:space="preserve">3721914	</t>
  </si>
  <si>
    <t xml:space="preserve">275407444	</t>
  </si>
  <si>
    <t xml:space="preserve">999225761191432	</t>
  </si>
  <si>
    <t>[曼谷]曼谷安納塔拉暹邏酒店(Anantara Siam Bangkok Hotel)(55269836)</t>
  </si>
  <si>
    <t>豪华房&lt;2人入住&gt;&lt;不退款&gt;</t>
  </si>
  <si>
    <t>JIN/YUYAO</t>
  </si>
  <si>
    <t xml:space="preserve">3722243	</t>
  </si>
  <si>
    <t xml:space="preserve">946537	</t>
  </si>
  <si>
    <t xml:space="preserve">999225763943981	</t>
  </si>
  <si>
    <t>[普拉提吉罗斯]米科诺斯蓝色格雷科泰尔精品度假酒店(Mykonos Blu, Grecotel Boutique Resort)(55426298)</t>
  </si>
  <si>
    <t>侧海景岛上小屋&lt;2人入住&gt;&lt;不退款&gt;&lt;早餐&gt;</t>
  </si>
  <si>
    <t>Vorbach/Harald</t>
  </si>
  <si>
    <t xml:space="preserve">3722778	</t>
  </si>
  <si>
    <t xml:space="preserve">50895733	</t>
  </si>
  <si>
    <t xml:space="preserve">999225763924749	</t>
  </si>
  <si>
    <t>[芭堤雅]芭堤雅南海滩科科特尔酒店(Kokotel Pattaya South Beach)(55451693)</t>
  </si>
  <si>
    <t>高级双人间&lt;2人入住&gt;&lt;不退款&gt;&lt;早餐&gt;</t>
  </si>
  <si>
    <t>SHI/XINGTONG</t>
  </si>
  <si>
    <t xml:space="preserve">3722774	</t>
  </si>
  <si>
    <t xml:space="preserve">RZ-60115943	</t>
  </si>
  <si>
    <t xml:space="preserve">999225765223056	</t>
  </si>
  <si>
    <t>[八打灵再也]阿万特酒店(Avante Hotel)(103763329)</t>
  </si>
  <si>
    <t>高级特大床房&lt;1人入住&gt;&lt;不退款&gt;&lt;早餐&gt;</t>
  </si>
  <si>
    <t>YIP/HO KIN</t>
  </si>
  <si>
    <t xml:space="preserve">3723026	</t>
  </si>
  <si>
    <t xml:space="preserve">173722	</t>
  </si>
  <si>
    <t xml:space="preserve">999225766419849	</t>
  </si>
  <si>
    <t>[巴厘岛]努沙蓝梦岛马哈吉利度假村(Mahagiri Resort Nusa Lembongan)(55611695)</t>
  </si>
  <si>
    <t>海滩景观客房&lt;2人入住&gt;&lt;早餐&gt;</t>
  </si>
  <si>
    <t>sun/zhengang</t>
  </si>
  <si>
    <t xml:space="preserve">3723353	</t>
  </si>
  <si>
    <t xml:space="preserve">|60153086	</t>
  </si>
  <si>
    <t xml:space="preserve">999225767523096	</t>
  </si>
  <si>
    <t>[普吉岛]普吉岛诺库酒店(Noku Phuket)(104886271)</t>
  </si>
  <si>
    <t>Tree Villa With Pool&lt;2人入住&gt;&lt;早餐&gt;</t>
  </si>
  <si>
    <t>CHU/TSZ YING,CHAU/WAI CHING</t>
  </si>
  <si>
    <t xml:space="preserve">3723650	</t>
  </si>
  <si>
    <t xml:space="preserve">293509453	</t>
  </si>
  <si>
    <t xml:space="preserve">999225770966227	</t>
  </si>
  <si>
    <t>[Srisa Chorakhe Noi]曼谷迪瓦鲁斯度假酒店(Divalux Resort and Spa Bangkok)(102880729)</t>
  </si>
  <si>
    <t>豪华房&lt;2人入住&gt;</t>
  </si>
  <si>
    <t>JAKSIL/DUSIT</t>
  </si>
  <si>
    <t xml:space="preserve">3724596	</t>
  </si>
  <si>
    <t xml:space="preserve">48860	</t>
  </si>
  <si>
    <t xml:space="preserve">999225777467028	</t>
  </si>
  <si>
    <t>[曼谷]阿特里姆曼谷美居大酒店(Grand Mercure Bangkok Atrium)(55665998)</t>
  </si>
  <si>
    <t>高级双床房&lt;2人入住&gt;&lt;不退款&gt;&lt;早餐&gt;</t>
  </si>
  <si>
    <t>Slinger/Kieran</t>
  </si>
  <si>
    <t xml:space="preserve">3725283	</t>
  </si>
  <si>
    <t xml:space="preserve">93719479	</t>
  </si>
  <si>
    <t xml:space="preserve">999225788491516	</t>
  </si>
  <si>
    <t>[曼谷]曼谷素坤逸卡尔顿酒店(Carlton Hotel Bangkok Sukhumvit)(68545237)</t>
  </si>
  <si>
    <t>FAN/KAI WING</t>
  </si>
  <si>
    <t xml:space="preserve">3727682	</t>
  </si>
  <si>
    <t xml:space="preserve">60794780	</t>
  </si>
  <si>
    <t xml:space="preserve">999225795638236	</t>
  </si>
  <si>
    <t>Mao/Xinyuan</t>
  </si>
  <si>
    <t xml:space="preserve">3729695	</t>
  </si>
  <si>
    <t xml:space="preserve">999225800260603	</t>
  </si>
  <si>
    <t>标准舒适房(特大床)&lt;2人入住&gt;&lt;早餐&gt;</t>
  </si>
  <si>
    <t>zhang/hongjie</t>
  </si>
  <si>
    <t xml:space="preserve">8349180	</t>
  </si>
  <si>
    <t xml:space="preserve">999225800724279	</t>
  </si>
  <si>
    <t>[拉帕洛]波托菲诺海岸艾克纱修宫殿酒店(Excelsior Palace Portofino Coast)(56174546)</t>
  </si>
  <si>
    <t>经典双人房&lt;2人入住&gt;&lt;早餐&gt;</t>
  </si>
  <si>
    <t>Terzini/Maria</t>
  </si>
  <si>
    <t xml:space="preserve">3730441	</t>
  </si>
  <si>
    <t xml:space="preserve">135476384	</t>
  </si>
  <si>
    <t xml:space="preserve">999225810795570	</t>
  </si>
  <si>
    <t>[吉隆坡]吉隆坡香格里拉(Shangri-La Kuala Lumpur)(61600027)</t>
  </si>
  <si>
    <t>尊贵套房&lt;2人入住&gt;&lt;早餐&gt;</t>
  </si>
  <si>
    <t>XU/HAOYU,ZHU/YUQING</t>
  </si>
  <si>
    <t xml:space="preserve">3732763	</t>
  </si>
  <si>
    <t xml:space="preserve">999225811039590	</t>
  </si>
  <si>
    <t>[胡志明市]翡翠中央酒店(Emerald Central)(77371878)</t>
  </si>
  <si>
    <t>豪华双人房&lt;2人入住&gt;&lt;不退款&gt;</t>
  </si>
  <si>
    <t>PAN/PEI JUNG</t>
  </si>
  <si>
    <t xml:space="preserve">3732812	</t>
  </si>
  <si>
    <t xml:space="preserve">1078552979	</t>
  </si>
  <si>
    <t xml:space="preserve">999225811990118	</t>
  </si>
  <si>
    <t>超豪华精选套房&lt;2人入住&gt;&lt;不退款&gt;&lt;早餐&gt;</t>
  </si>
  <si>
    <t xml:space="preserve">3733011	</t>
  </si>
  <si>
    <t xml:space="preserve">HTL-WBD-440390135	</t>
  </si>
  <si>
    <t xml:space="preserve">999225818133886	</t>
  </si>
  <si>
    <t>WANG/QINGONG,LI/XIN,WANG/LIHUA,LI/JIANBIAO</t>
  </si>
  <si>
    <t xml:space="preserve">3733478	</t>
  </si>
  <si>
    <t xml:space="preserve">10331646	</t>
  </si>
  <si>
    <t xml:space="preserve">999225822001793	</t>
  </si>
  <si>
    <t>[古晋]肯尼亚兰留宿之地酒店(Place2Stay @ Kenyalang)(100678226)</t>
  </si>
  <si>
    <t>标准双人间&lt;2人入住&gt;&lt;不退款&gt;</t>
  </si>
  <si>
    <t>EROS/ERICKA LAMYA</t>
  </si>
  <si>
    <t xml:space="preserve">3734353	</t>
  </si>
  <si>
    <t xml:space="preserve">1078569908	</t>
  </si>
  <si>
    <t xml:space="preserve">999225823542778	</t>
  </si>
  <si>
    <t>[曼谷]曼谷班达拉西隆套房酒店(Bandara Suites Silom, Bangkok)(55320752)</t>
  </si>
  <si>
    <t>双卧室套房&lt;3人入住&gt;</t>
  </si>
  <si>
    <t>LYU/HONGLEI,MA/LI,Zuo/Xiajuan</t>
  </si>
  <si>
    <t xml:space="preserve">3734679	</t>
  </si>
  <si>
    <t xml:space="preserve">999225824332299	</t>
  </si>
  <si>
    <t>OEI/YUSUP BUDIANTO</t>
  </si>
  <si>
    <t xml:space="preserve">3735100	</t>
  </si>
  <si>
    <t xml:space="preserve">275712733	</t>
  </si>
  <si>
    <t xml:space="preserve">999225826249916	</t>
  </si>
  <si>
    <t>[比雷埃夫斯]亚利克斯酒店(The Alex Monte Kastella)(110042933)</t>
  </si>
  <si>
    <t>标准双人房（1 张双人床）&lt;2人入住&gt;&lt;不退款&gt;</t>
  </si>
  <si>
    <t>Matoussi/Farah</t>
  </si>
  <si>
    <t xml:space="preserve">3735499	</t>
  </si>
  <si>
    <t xml:space="preserve">1399199	</t>
  </si>
  <si>
    <t xml:space="preserve">999225847228566	</t>
  </si>
  <si>
    <t>[曼谷]曼谷京华大酒店(Hotel Royal Bangkok@Chinatown)(55932568)</t>
  </si>
  <si>
    <t>高级房(无窗)&lt;2人入住&gt;&lt;不退款&gt;</t>
  </si>
  <si>
    <t>SONG/SIKAI,CHEN/ZHIJIE,CHEN/RUIPING</t>
  </si>
  <si>
    <t xml:space="preserve">3739356	</t>
  </si>
  <si>
    <t xml:space="preserve">370113	</t>
  </si>
  <si>
    <t xml:space="preserve">999225847658212	</t>
  </si>
  <si>
    <t>[格拉纳达]格拉纳达鸟巢格调酒店(Nest Style Granada)(55799418)</t>
  </si>
  <si>
    <t>Cuero /Lina paola</t>
  </si>
  <si>
    <t xml:space="preserve">3739592	</t>
  </si>
  <si>
    <t xml:space="preserve">SUN17202114	</t>
  </si>
  <si>
    <t xml:space="preserve">999225847804300	</t>
  </si>
  <si>
    <t>[贝纳尔马德纳]海滨港阿莱酒店 - 仅建议成人入住(Hotel Alay)(92029169)</t>
  </si>
  <si>
    <t>双人床房(带露台)&lt;2人入住&gt;&lt;不退款&gt;&lt;早餐&gt;</t>
  </si>
  <si>
    <t>CHIRCA/BOGDAN</t>
  </si>
  <si>
    <t xml:space="preserve">3739622	</t>
  </si>
  <si>
    <t xml:space="preserve">-62311154	</t>
  </si>
  <si>
    <t xml:space="preserve">999225848305843	</t>
  </si>
  <si>
    <t>[格拉纳达]格拉纳达中心酒店(Hotel Granada Center)(55290006)</t>
  </si>
  <si>
    <t>标准房&lt;2人入住&gt;&lt;不退款&gt;</t>
  </si>
  <si>
    <t>cao/xueqiu,yu/zhiqiao</t>
  </si>
  <si>
    <t xml:space="preserve">3739746	</t>
  </si>
  <si>
    <t xml:space="preserve">62359850	</t>
  </si>
  <si>
    <t xml:space="preserve">999225848568013	</t>
  </si>
  <si>
    <t>[宏达瑞比亚]宏达瑞比亚旅馆(Parador de Hondarribia)(97600938)</t>
  </si>
  <si>
    <t>高级双人间&lt;2人入住&gt;&lt;早餐&gt;</t>
  </si>
  <si>
    <t>Papa/Stefano</t>
  </si>
  <si>
    <t xml:space="preserve">3739819	</t>
  </si>
  <si>
    <t xml:space="preserve">8005	</t>
  </si>
  <si>
    <t xml:space="preserve">999225849140342	</t>
  </si>
  <si>
    <t>[丹吉尔]丹吉尔安达卢西亚高尔夫酒店及Spa(Hotel Andalucia Golf &amp; Spa Tanger)(110036433)</t>
  </si>
  <si>
    <t>豪华双人床房&lt;2人入住&gt;&lt;不退款&gt;</t>
  </si>
  <si>
    <t>LHERMINE/EMILIE</t>
  </si>
  <si>
    <t xml:space="preserve">3740005	</t>
  </si>
  <si>
    <t xml:space="preserve">71561	</t>
  </si>
  <si>
    <t xml:space="preserve">999225849189527	</t>
  </si>
  <si>
    <t>[基韦斯特]基韦斯特24北部酒店(24 North Hotel Key West)(56196417)</t>
  </si>
  <si>
    <t>豪华池景特大床房&lt;2人入住&gt;</t>
  </si>
  <si>
    <t>Vozar/Isabel</t>
  </si>
  <si>
    <t xml:space="preserve">3740009	</t>
  </si>
  <si>
    <t xml:space="preserve">507784	</t>
  </si>
  <si>
    <t xml:space="preserve">999225849597948	</t>
  </si>
  <si>
    <t>[吉隆坡]太平洋快捷酒店中环街市吉隆坡(Pacific Express Hotel Central Market Kuala Lumpur)(95687595)</t>
  </si>
  <si>
    <t>Standard Twin without Window&lt;2人入住&gt;&lt;不退款&gt;&lt;早餐&gt;</t>
  </si>
  <si>
    <t>JIE YING/GAN</t>
  </si>
  <si>
    <t xml:space="preserve">3740125	</t>
  </si>
  <si>
    <t xml:space="preserve">131204	</t>
  </si>
  <si>
    <t xml:space="preserve">999225859666891	</t>
  </si>
  <si>
    <t>[马卡蒂]太古广场服务公寓(One Pacific Place Serviced Residences - Multiple Use Hotel)(55851997)</t>
  </si>
  <si>
    <t>Kelly  Pajuelas/Janssen,Kelly  Pajuelas/Janssen,Kelly  Pajuelas/Janssen,Kelly  Pajuelas/Janssen</t>
  </si>
  <si>
    <t xml:space="preserve">3741690	</t>
  </si>
  <si>
    <t xml:space="preserve">399900000010497	</t>
  </si>
  <si>
    <t xml:space="preserve">999225862159140	</t>
  </si>
  <si>
    <t>[巴厘岛]巴厘岛宁静别墅酒店(Hideaway Villas Bali Uluwatu by Kanaan Hospitality)(55299720)</t>
  </si>
  <si>
    <t>两卧室泳池别墅&lt;2人入住&gt;&lt;不退款&gt;&lt;早餐&gt;</t>
  </si>
  <si>
    <t>ZHU/FENGXUE</t>
  </si>
  <si>
    <t xml:space="preserve">3742231	</t>
  </si>
  <si>
    <t xml:space="preserve">8596	</t>
  </si>
  <si>
    <t xml:space="preserve">999225862702922	</t>
  </si>
  <si>
    <t>[长滩岛]竹湾度假酒店/餐厅(Bamboo Beach Resort &amp; Restaurant)(55367730)</t>
  </si>
  <si>
    <t>标准大床房&lt;2人入住&gt;&lt;不退款&gt;</t>
  </si>
  <si>
    <t>Ralp G. Piape/Ryan,Ralp G. Piape/Ryan</t>
  </si>
  <si>
    <t xml:space="preserve">3742302	</t>
  </si>
  <si>
    <t xml:space="preserve">999225869478186	</t>
  </si>
  <si>
    <t>[慕尼黑]玛丽蒂姆慕尼黑酒店(Maritim Hotel München)(55452070)</t>
  </si>
  <si>
    <t>Classic Double Room&lt;2人入住&gt;&lt;不退款&gt;&lt;早餐&gt;</t>
  </si>
  <si>
    <t>Dlugosz/Edgar,Dlugosz/Edgar</t>
  </si>
  <si>
    <t xml:space="preserve">3744150	</t>
  </si>
  <si>
    <t xml:space="preserve">3485771	</t>
  </si>
  <si>
    <t xml:space="preserve">999225870607237	</t>
  </si>
  <si>
    <t>[蒙特利尔]蒙特利尔圣劳伦酒店(Hôtel Saint-Laurent Montréal)(55367654)</t>
  </si>
  <si>
    <t>大号床一室公寓带厨房&lt;2人入住&gt;</t>
  </si>
  <si>
    <t>CHIU/LUTING,CHIU/LUTING</t>
  </si>
  <si>
    <t xml:space="preserve">3744524	</t>
  </si>
  <si>
    <t xml:space="preserve">999225871206346	</t>
  </si>
  <si>
    <t>Tree Villa With Pool&lt;2人入住&gt;&lt;不退款&gt;&lt;早餐&gt;</t>
  </si>
  <si>
    <t>LIN/KUN</t>
  </si>
  <si>
    <t xml:space="preserve">3744702	</t>
  </si>
  <si>
    <t xml:space="preserve">294824918	</t>
  </si>
  <si>
    <t xml:space="preserve">999225881224013	</t>
  </si>
  <si>
    <t>[清迈]OYO 1096 胜利者酒店(OYO 1096 Winner Inn Hotel)(90400876)</t>
  </si>
  <si>
    <t>TAN/BO,ZENG/XIAO</t>
  </si>
  <si>
    <t xml:space="preserve">3746196	</t>
  </si>
  <si>
    <t xml:space="preserve">1078663306	</t>
  </si>
  <si>
    <t xml:space="preserve">999225887148906	</t>
  </si>
  <si>
    <t>[清迈]清迈安纳塔拉服务式套房(Anantara Chiang Mai Serviced Suites)(55312084)</t>
  </si>
  <si>
    <t>单卧室套房&lt;2人入住&gt;&lt;不退款&gt;</t>
  </si>
  <si>
    <t>ZHAO/Youhong,Lou/YUFANG</t>
  </si>
  <si>
    <t xml:space="preserve">3747551	</t>
  </si>
  <si>
    <t xml:space="preserve">999225891362783	</t>
  </si>
  <si>
    <t>[巴黎]巴蒂纽勒17住宿加早餐酒店(B&amp;B HOTEL Paris 17 Batignolles)(55639820)</t>
  </si>
  <si>
    <t>大床房&lt;2人入住&gt;&lt;不退款&gt;</t>
  </si>
  <si>
    <t>ZHAO/XUYING,FU/XUDUO</t>
  </si>
  <si>
    <t xml:space="preserve">3748521	</t>
  </si>
  <si>
    <t xml:space="preserve">999225891473149	</t>
  </si>
  <si>
    <t>[巴厘岛]武吉金巴兰麦克斯万酒店(MaxOneHotels at Bukit Jimbaran)(55626370)</t>
  </si>
  <si>
    <t>欢乐房&lt;2人入住&gt;&lt;不退款&gt;</t>
  </si>
  <si>
    <t>GREEN/SAM</t>
  </si>
  <si>
    <t xml:space="preserve">3748543	</t>
  </si>
  <si>
    <t xml:space="preserve">069607	</t>
  </si>
  <si>
    <t xml:space="preserve">999225894861147	</t>
  </si>
  <si>
    <t>[曼谷]家庭旅馆(The Home Hotel)(90402652)</t>
  </si>
  <si>
    <t>Deluxe Twin Room&lt;2人入住&gt;&lt;不退款&gt;&lt;早餐&gt;</t>
  </si>
  <si>
    <t>BAHA/FARINEE</t>
  </si>
  <si>
    <t xml:space="preserve">3749631	</t>
  </si>
  <si>
    <t xml:space="preserve">9208400061582	</t>
  </si>
  <si>
    <t xml:space="preserve">999225904790412	</t>
  </si>
  <si>
    <t>[太阳城]王国度假酒店(The Kingdom Resort)(92030036)</t>
  </si>
  <si>
    <t>一室别墅带天井&lt;2人入住&gt;&lt;不退款&gt;</t>
  </si>
  <si>
    <t>LU/HSIN KUEI</t>
  </si>
  <si>
    <t xml:space="preserve">3751137	</t>
  </si>
  <si>
    <t xml:space="preserve">999225914097893	</t>
  </si>
  <si>
    <t>[曼谷]隆披尼公园品尼高酒店(Pinnacle Lumpinee Park Hotel)(55478324)</t>
  </si>
  <si>
    <t>高级房&lt;2人入住&gt;&lt;不退款&gt;</t>
  </si>
  <si>
    <t>MARTINS DA COSTA/JOAO PEDRO</t>
  </si>
  <si>
    <t xml:space="preserve">3753414	</t>
  </si>
  <si>
    <t xml:space="preserve">999225915990538	</t>
  </si>
  <si>
    <t>[马拉喀什]马拉喀什歌剧院广场酒店(Opera Plaza Hotel Marrakech)(55542781)</t>
  </si>
  <si>
    <t>泳池景大床房&lt;2人入住&gt;&lt;不退款&gt;&lt;早餐&gt;</t>
  </si>
  <si>
    <t>Fatiha /Abdallah</t>
  </si>
  <si>
    <t xml:space="preserve">3754019	</t>
  </si>
  <si>
    <t xml:space="preserve">R793676700	</t>
  </si>
  <si>
    <t xml:space="preserve">999225917475654	</t>
  </si>
  <si>
    <t>[首尔]驿三新罗舒泰酒店(Shilla Stay Yeoksam)(68031233)</t>
  </si>
  <si>
    <t>KIM/BOMIN,CHOI/YOUNGAE</t>
  </si>
  <si>
    <t xml:space="preserve">3754433	</t>
  </si>
  <si>
    <t xml:space="preserve">999225930797614	</t>
  </si>
  <si>
    <t>[海得拉巴]维万塔海得拉巴贝岗姆佩特酒店(Vivanta Hyderabad, Begumpet)(60493978)</t>
  </si>
  <si>
    <t>高级房, 1 张特大床, 城市景观 (Charm)&lt;2人入住&gt;&lt;早餐&gt;</t>
  </si>
  <si>
    <t>JEONG/JOO YOUNG</t>
  </si>
  <si>
    <t xml:space="preserve">3755228	</t>
  </si>
  <si>
    <t xml:space="preserve">999225931941633	</t>
  </si>
  <si>
    <t>[古晋]一点酒店(One Point Hotel)(91811344)</t>
  </si>
  <si>
    <t>景观房（大床）&lt;2人入住&gt;</t>
  </si>
  <si>
    <t>YAMAN/MOHD FARIDWAN</t>
  </si>
  <si>
    <t xml:space="preserve">3755553	</t>
  </si>
  <si>
    <t xml:space="preserve">|64621273	</t>
  </si>
  <si>
    <t xml:space="preserve">999225933398219	</t>
  </si>
  <si>
    <t>Superior Queen&lt;2人入住&gt;&lt;不退款&gt;</t>
  </si>
  <si>
    <t>LIEW/RAIN</t>
  </si>
  <si>
    <t xml:space="preserve">3756031	</t>
  </si>
  <si>
    <t xml:space="preserve">999225933642266	</t>
  </si>
  <si>
    <t>[甲米]甲米都喜天丽海滨度假酒店(Dusit Thani Krabi Beach Resort)(55254081)</t>
  </si>
  <si>
    <t>豪华间&lt;2人入住&gt;&lt;不退款&gt;&lt;早餐&gt;</t>
  </si>
  <si>
    <t>SHALINI/MS,SHALINI/MS,SHALINI/MS,SHALINI/MS</t>
  </si>
  <si>
    <t xml:space="preserve">3756090	</t>
  </si>
  <si>
    <t xml:space="preserve">999225936560189	</t>
  </si>
  <si>
    <t>[伦敦]尤斯顿广场酒店(Euston Square Hotel)(92030047)</t>
  </si>
  <si>
    <t>大床房(无窗)&lt;2人入住&gt;</t>
  </si>
  <si>
    <t>LI/ZHAOCHENG</t>
  </si>
  <si>
    <t xml:space="preserve">3757168	</t>
  </si>
  <si>
    <t xml:space="preserve">-64717290	</t>
  </si>
  <si>
    <t xml:space="preserve">999225936946895	</t>
  </si>
  <si>
    <t>[首尔]哈密尔顿酒店(Hamilton Hotel)(55707737)</t>
  </si>
  <si>
    <t>标准双床房&lt;2人入住&gt;&lt;不退款&gt;</t>
  </si>
  <si>
    <t>RIRA/JUNG</t>
  </si>
  <si>
    <t xml:space="preserve">3757264	</t>
  </si>
  <si>
    <t xml:space="preserve">9142910375656	</t>
  </si>
  <si>
    <t xml:space="preserve">999225940156349	</t>
  </si>
  <si>
    <t>[奥洛特]奥洛特珍珠酒店(Hotel La Perla d'Olot)(110042375)</t>
  </si>
  <si>
    <t>基本双人间&lt;2人入住&gt;</t>
  </si>
  <si>
    <t>Arnaste Boixadera/Toni</t>
  </si>
  <si>
    <t xml:space="preserve">3759043	</t>
  </si>
  <si>
    <t xml:space="preserve">EX-64951604-2196400	</t>
  </si>
  <si>
    <t xml:space="preserve">999225941574313	</t>
  </si>
  <si>
    <t>[密西沙加]多伦多机场贝斯特韦斯特优质酒店(Best Western Plus Toronto Airport Hotel)(55290054)</t>
  </si>
  <si>
    <t>2大床房无烟&lt;2人入住&gt;</t>
  </si>
  <si>
    <t>MACKINLEY/HANNAH LEAH</t>
  </si>
  <si>
    <t xml:space="preserve">3759330	</t>
  </si>
  <si>
    <t xml:space="preserve">HCA-87M2M925+W8-E00	</t>
  </si>
  <si>
    <t xml:space="preserve">999225951750726	</t>
  </si>
  <si>
    <t>[普吉岛]甜蜜滨海度假酒店 - 艺术 - 卡伦海滩(Sugar Marina Resort - Art - Karon Beach)(55414093)</t>
  </si>
  <si>
    <t>豪华房&lt;2人入住&gt;&lt;不退款&gt;&lt;早餐&gt;</t>
  </si>
  <si>
    <t>GUO/LU,LIU/ZHONGPAN,XU/QING,LUO/JIE</t>
  </si>
  <si>
    <t xml:space="preserve">3761168	</t>
  </si>
  <si>
    <t xml:space="preserve">2307715	</t>
  </si>
  <si>
    <t xml:space="preserve">999225952656078	</t>
  </si>
  <si>
    <t>[迪拜]迪拜地标至尊酒店(Landmark Premier Hotel Dubai)(77366175)</t>
  </si>
  <si>
    <t>TONG/HOKKEUNG</t>
  </si>
  <si>
    <t xml:space="preserve">3761423	</t>
  </si>
  <si>
    <t xml:space="preserve">999225953941859	</t>
  </si>
  <si>
    <t>[米科诺斯]米克诺斯城珊瑚罗莱夏朵精品酒店(Myconian Korali Relais &amp; Chateaux)(60467111)</t>
  </si>
  <si>
    <t>侧海景奥纳尔精致套房&lt;2人入住&gt;&lt;不退款&gt;&lt;早餐&gt;</t>
  </si>
  <si>
    <t>Souza/Walace</t>
  </si>
  <si>
    <t xml:space="preserve">3761769	</t>
  </si>
  <si>
    <t xml:space="preserve">SH17255752	</t>
  </si>
  <si>
    <t xml:space="preserve">999225957623096	</t>
  </si>
  <si>
    <t>[新加坡]罗拔申码头河畔酒店(Riverside Hotel Robertson Quay Managed by The Ascott Limited)(55439309)</t>
  </si>
  <si>
    <t>LEE/SOOK KUEN</t>
  </si>
  <si>
    <t xml:space="preserve">3762939	</t>
  </si>
  <si>
    <t xml:space="preserve">999225958171320	</t>
  </si>
  <si>
    <t>[圣托里尼]卢卡斯悬崖酒店(Loucas on the Cliff)(110132904)</t>
  </si>
  <si>
    <t>火山口景观高级房&lt;2人入住&gt;&lt;不退款&gt;&lt;早餐&gt;</t>
  </si>
  <si>
    <t>HOU/XIAOFENG</t>
  </si>
  <si>
    <t xml:space="preserve">3763197	</t>
  </si>
  <si>
    <t xml:space="preserve">63917	</t>
  </si>
  <si>
    <t xml:space="preserve">999225958635509	</t>
  </si>
  <si>
    <t>[柏林]HOLI-柏林酒店(Holi-Berlin Hotel)(91547238)</t>
  </si>
  <si>
    <t>双人房, 公共浴室&lt;2人入住&gt;&lt;不退款&gt;&lt;早餐&gt;</t>
  </si>
  <si>
    <t>Linssen/Nina Kathelijne</t>
  </si>
  <si>
    <t xml:space="preserve">3763359	</t>
  </si>
  <si>
    <t xml:space="preserve">65501491	</t>
  </si>
  <si>
    <t xml:space="preserve">999225974733231	</t>
  </si>
  <si>
    <t>[乔治市]槟城希迪特酒店（又称槟城龙城酒店）(Cititel Penang)(55851880)</t>
  </si>
  <si>
    <t>高级房, 1 张特大床&lt;2人入住&gt;&lt;不退款&gt;</t>
  </si>
  <si>
    <t>DERRICK/LEE</t>
  </si>
  <si>
    <t xml:space="preserve">3763889	</t>
  </si>
  <si>
    <t xml:space="preserve">999225975459400	</t>
  </si>
  <si>
    <t>[迈阿密泉]迈阿密国际机场克拉丽奥套房酒店(Clarion Inn &amp; Suites Miami International Airport)(55320453)</t>
  </si>
  <si>
    <t>双大床房(无烟)&lt;2人入住&gt;&lt;不退款&gt;</t>
  </si>
  <si>
    <t>XU/LEI</t>
  </si>
  <si>
    <t xml:space="preserve">3764154	</t>
  </si>
  <si>
    <t xml:space="preserve">999225976245736	</t>
  </si>
  <si>
    <t>[阿尔科巴尔]阿尔科巴尔萨默塞特市区酒店(Somerset Downtown Al Khobar)(110043095)</t>
  </si>
  <si>
    <t>行政一卧房&lt;2人入住&gt;</t>
  </si>
  <si>
    <t>ZUBAIDI/MOHAMMED</t>
  </si>
  <si>
    <t xml:space="preserve">3764534	</t>
  </si>
  <si>
    <t xml:space="preserve">999225981854970	</t>
  </si>
  <si>
    <t>[洛格罗尼奥]洛格罗诺公园酒店(Hotel Logroño Parque)(56140394)</t>
  </si>
  <si>
    <t>ADELL JULIAN/FRANCISCO JAVIER</t>
  </si>
  <si>
    <t xml:space="preserve">3766103	</t>
  </si>
  <si>
    <t xml:space="preserve">-66000453	</t>
  </si>
  <si>
    <t xml:space="preserve">999225983701399	</t>
  </si>
  <si>
    <t>[芭堤雅]巴沙雅海滩酒店及度假村(Basaya Beach Hotel &amp; Resort)(55680444)</t>
  </si>
  <si>
    <t>泰式别墅&lt;2人入住&gt;&lt;不退款&gt;&lt;早餐&gt;</t>
  </si>
  <si>
    <t>POON/PATRICK SHINGCHUNG</t>
  </si>
  <si>
    <t xml:space="preserve">3766889	</t>
  </si>
  <si>
    <t xml:space="preserve">7856	</t>
  </si>
  <si>
    <t xml:space="preserve">999225984918449	</t>
  </si>
  <si>
    <t>[萨莱诺]萨莱诺大酒店(Grand Hotel Salerno)(55822131)</t>
  </si>
  <si>
    <t>Martiniello/Raffaele</t>
  </si>
  <si>
    <t xml:space="preserve">3767488	</t>
  </si>
  <si>
    <t xml:space="preserve">908891791	</t>
  </si>
  <si>
    <t xml:space="preserve">999225985262030	</t>
  </si>
  <si>
    <t>[巴黎]阿里斯萨比尔康布罗纳酒店(Alyss Saphir Cambronne Eiffel)(80333126)</t>
  </si>
  <si>
    <t>双人间&lt;2人入住&gt;&lt;早餐&gt;</t>
  </si>
  <si>
    <t>Nigg/Alexandra</t>
  </si>
  <si>
    <t xml:space="preserve">3767762	</t>
  </si>
  <si>
    <t xml:space="preserve">999225986190682	</t>
  </si>
  <si>
    <t>[纳什维尔]纳什维尔千禧麦斯威尔之家酒店(Millennium Maxwell House Nashville)(55694549)</t>
  </si>
  <si>
    <t>Standard 2 Doubles&lt;2人入住&gt;&lt;不退款&gt;</t>
  </si>
  <si>
    <t>HU/MALIN,HU/XIAOHAN</t>
  </si>
  <si>
    <t xml:space="preserve">3767859	</t>
  </si>
  <si>
    <t xml:space="preserve">306597796	</t>
  </si>
  <si>
    <t xml:space="preserve">999225988678692	</t>
  </si>
  <si>
    <t>[安地]万隆帕斯科耶洛酒店(Yello Hotel Paskal Bandung)(55337077)</t>
  </si>
  <si>
    <t>客房（yello）&lt;2人入住&gt;&lt;不退款&gt;&lt;早餐&gt;</t>
  </si>
  <si>
    <t>HUNG/SIAUW</t>
  </si>
  <si>
    <t xml:space="preserve">3768148	</t>
  </si>
  <si>
    <t xml:space="preserve">94153	</t>
  </si>
  <si>
    <t xml:space="preserve">999225989332736	</t>
  </si>
  <si>
    <t>[胡志明市]戴恩歌剧院酒店(Dyn Opera Hotel)(90367456)</t>
  </si>
  <si>
    <t>LAU/KA CHUEN</t>
  </si>
  <si>
    <t xml:space="preserve">3768195	</t>
  </si>
  <si>
    <t xml:space="preserve">1078838046	</t>
  </si>
  <si>
    <t xml:space="preserve">999225990745785	</t>
  </si>
  <si>
    <t>[曼谷]曼谷橡树套房酒店(Oakwood Suites Bangkok)(90402503)</t>
  </si>
  <si>
    <t>尊贵公寓&lt;2人入住&gt;&lt;不退款&gt;</t>
  </si>
  <si>
    <t>ZHOU/SHENGYING</t>
  </si>
  <si>
    <t xml:space="preserve">3768545	</t>
  </si>
  <si>
    <t xml:space="preserve">41410SE006353	</t>
  </si>
  <si>
    <t xml:space="preserve">999225991236301	</t>
  </si>
  <si>
    <t>[芭堤雅]阿伯酒店及公寓(Arbour Hotel and Residence)(100679580)</t>
  </si>
  <si>
    <t>豪华双人或双床房&lt;2人入住&gt;&lt;不退款&gt;</t>
  </si>
  <si>
    <t>Anand/Chandan</t>
  </si>
  <si>
    <t xml:space="preserve">3768866	</t>
  </si>
  <si>
    <t xml:space="preserve">HBD-907459-321-6404979	</t>
  </si>
  <si>
    <t xml:space="preserve">999225992311057	</t>
  </si>
  <si>
    <t>[罗马]不列颠尼亚酒店(The Britannia Hotel)(70391351)</t>
  </si>
  <si>
    <t>基本双人间&lt;2人入住&gt;&lt;不退款&gt;&lt;早餐&gt;</t>
  </si>
  <si>
    <t>LIU/YUSUN</t>
  </si>
  <si>
    <t xml:space="preserve">3769075	</t>
  </si>
  <si>
    <t xml:space="preserve">6777	</t>
  </si>
  <si>
    <t xml:space="preserve">999225989906064	</t>
  </si>
  <si>
    <t>[巴黎]卡洛琳公主酒店(Princesse Caroline)(55639771)</t>
  </si>
  <si>
    <t>标准双人床房&lt;2人入住&gt;&lt;不退款&gt;&lt;早餐&gt;</t>
  </si>
  <si>
    <t>HAN/YIFENG,XIA/LIN,YAO/XIAOFENG</t>
  </si>
  <si>
    <t xml:space="preserve">3769222	</t>
  </si>
  <si>
    <t xml:space="preserve">999225995632753	</t>
  </si>
  <si>
    <t>豪华房（2张单人床）&lt;2人入住&gt;&lt;不退款&gt;&lt;早餐&gt;</t>
  </si>
  <si>
    <t>JIN/WENQUAN</t>
  </si>
  <si>
    <t xml:space="preserve">3769757	</t>
  </si>
  <si>
    <t xml:space="preserve">999225995974588	</t>
  </si>
  <si>
    <t>[苏黎世]图库尔姆酒店(Hotel Uto Kulm - Car-Free)(55280541)</t>
  </si>
  <si>
    <t>商务房&lt;2人入住&gt;&lt;不退款&gt;</t>
  </si>
  <si>
    <t>ZHANG/LINLIN</t>
  </si>
  <si>
    <t xml:space="preserve">3769874	</t>
  </si>
  <si>
    <t xml:space="preserve">1246184	</t>
  </si>
  <si>
    <t xml:space="preserve">999225997284070	</t>
  </si>
  <si>
    <t>[曼谷]察殿曼谷大酒店(Chatrium Grand Bangkok)(110133525)</t>
  </si>
  <si>
    <t>HUANG/QINGFENG,CAI/HUANHUAN,ZHANG/ZHENGZHOU</t>
  </si>
  <si>
    <t xml:space="preserve">3770161	</t>
  </si>
  <si>
    <t xml:space="preserve">999225997829425	</t>
  </si>
  <si>
    <t>[福冈]三井花园饭店福冈中洲(Mitsui Garden Hotel Fukuoka Nakasu)(111414538)</t>
  </si>
  <si>
    <t>标准双人房（1 张双人床）, 无烟房 (Check-in  1PM &amp; Check-out 1PM)&lt;2人入住&gt;&lt;早餐&gt;</t>
  </si>
  <si>
    <t>WANG/ZHAOHAN,WANG/ZHANDONG</t>
  </si>
  <si>
    <t xml:space="preserve">3770250	</t>
  </si>
  <si>
    <t xml:space="preserve">20230812672649917	</t>
  </si>
  <si>
    <t xml:space="preserve">999225998234726	</t>
  </si>
  <si>
    <t>[洛杉矶]洛杉矶国际机场索内斯塔酒店(Sonesta Los Angeles Airport LAX)(55299106)</t>
  </si>
  <si>
    <t>豪华特大床房&lt;1人入住&gt;&lt;不退款&gt;</t>
  </si>
  <si>
    <t>LI/YANJING</t>
  </si>
  <si>
    <t xml:space="preserve">3770327	</t>
  </si>
  <si>
    <t xml:space="preserve">999225998829702	</t>
  </si>
  <si>
    <t>[吉隆坡]吉隆坡豪亚酒店式公寓 - 远东酒店集团旗下(Oasia Suites Kuala Lumpur by Far East Hospitality)(55465407)</t>
  </si>
  <si>
    <t>HA/ZHITAO</t>
  </si>
  <si>
    <t xml:space="preserve">3770611	</t>
  </si>
  <si>
    <t xml:space="preserve">999226000873609	</t>
  </si>
  <si>
    <t>[塔吉格]马尼拉城堡香格里拉(Shangri-La The Fort, Manila)(55680278)</t>
  </si>
  <si>
    <t>豪华特大床客房&lt;2人入住&gt;&lt;不退款&gt;</t>
  </si>
  <si>
    <t>Jiang/Fan</t>
  </si>
  <si>
    <t xml:space="preserve">3771488	</t>
  </si>
  <si>
    <t xml:space="preserve">40171770	</t>
  </si>
  <si>
    <t xml:space="preserve">999226002442049	</t>
  </si>
  <si>
    <t>Sonseca Yepes/Joaquin</t>
  </si>
  <si>
    <t xml:space="preserve">3771751	</t>
  </si>
  <si>
    <t xml:space="preserve">-66680640	</t>
  </si>
  <si>
    <t xml:space="preserve">999226005598286	</t>
  </si>
  <si>
    <t>[卡塔尼亚]罗玛诺豪斯酒店(Hotel Romano House)(55956391)</t>
  </si>
  <si>
    <t>经典双人房&lt;2人入住&gt;&lt;不退款&gt;&lt;早餐&gt;</t>
  </si>
  <si>
    <t>GUELFI/CELSO HENRIQUE</t>
  </si>
  <si>
    <t xml:space="preserve">3772239	</t>
  </si>
  <si>
    <t xml:space="preserve">999226005872749	</t>
  </si>
  <si>
    <t>[格雷梅]特卡兹洞穴酒店(Turquaz Cave Hotel)(55560265)</t>
  </si>
  <si>
    <t>标准双人房&lt;2人入住&gt;&lt;不退款&gt;&lt;早餐&gt;</t>
  </si>
  <si>
    <t>WU/FEIRAN</t>
  </si>
  <si>
    <t xml:space="preserve">3772269	</t>
  </si>
  <si>
    <t xml:space="preserve">2422525	</t>
  </si>
  <si>
    <t xml:space="preserve">999226010027306	</t>
  </si>
  <si>
    <t>[南特]太阳城七城市套房大厦(Seven Urban Suites Nantes Centre)(80331258)</t>
  </si>
  <si>
    <t>舒适双人或双床间&lt;2人入住&gt;&lt;不退款&gt;</t>
  </si>
  <si>
    <t>Xiang/Pang</t>
  </si>
  <si>
    <t xml:space="preserve">3773165	</t>
  </si>
  <si>
    <t xml:space="preserve">66778219	</t>
  </si>
  <si>
    <t xml:space="preserve">999226012086745	</t>
  </si>
  <si>
    <t>[芭堤雅]就在海洋住宅酒店(At Sea Residence)(89917615)</t>
  </si>
  <si>
    <t>高级双人房&lt;2人入住&gt;&lt;不退款&gt;</t>
  </si>
  <si>
    <t>HUANG/JUNGFU</t>
  </si>
  <si>
    <t xml:space="preserve">3773684	</t>
  </si>
  <si>
    <t xml:space="preserve">|66889329	</t>
  </si>
  <si>
    <t xml:space="preserve">999226012418952	</t>
  </si>
  <si>
    <t>[清迈]清迈谭易思廷酒店(Eastin Tan Hotel Chiang Mai)(55289971)</t>
  </si>
  <si>
    <t>高级甄选房&lt;2人入住&gt;&lt;不退款&gt;</t>
  </si>
  <si>
    <t>SARAPHAN/NUTNICHA</t>
  </si>
  <si>
    <t xml:space="preserve">3773789	</t>
  </si>
  <si>
    <t xml:space="preserve">79659	</t>
  </si>
  <si>
    <t xml:space="preserve">999226013023042	</t>
  </si>
  <si>
    <t>[索尔万]科尔克酒店(Hotel Corque)(89920386)</t>
  </si>
  <si>
    <t>两张大床一室房&lt;2人入住&gt;</t>
  </si>
  <si>
    <t>xu/junhai,XU/JUAN,Yang/Jie</t>
  </si>
  <si>
    <t xml:space="preserve">3773944	</t>
  </si>
  <si>
    <t xml:space="preserve">-67025033	</t>
  </si>
  <si>
    <t xml:space="preserve">999226013072340	</t>
  </si>
  <si>
    <t>[罗马]奥林匹克大酒店(Grand Hotel Olympic)(110132885)</t>
  </si>
  <si>
    <t>标准房&lt;2人入住&gt;&lt;不退款&gt;&lt;早餐&gt;</t>
  </si>
  <si>
    <t>Ould dah/Ahmed vall</t>
  </si>
  <si>
    <t xml:space="preserve">3773959	</t>
  </si>
  <si>
    <t xml:space="preserve">|67023641	</t>
  </si>
  <si>
    <t xml:space="preserve">999226013286435	</t>
  </si>
  <si>
    <t>[曼谷]圣苏湾机场套房(Sinsuvarn Airport Suite Hotel)(55451691)</t>
  </si>
  <si>
    <t>豪华房(带阳台)&lt;2人入住&gt;&lt;不退款&gt;</t>
  </si>
  <si>
    <t>YOTAPAKDEE/KHWANTA</t>
  </si>
  <si>
    <t xml:space="preserve">3774006	</t>
  </si>
  <si>
    <t xml:space="preserve">HTL-WBD-443751305	</t>
  </si>
  <si>
    <t xml:space="preserve">999226014397123	</t>
  </si>
  <si>
    <t>[曼谷]嘟嘟旅舍(Tuk Tuk Hostel)(90353617)</t>
  </si>
  <si>
    <t>King Room with Shared Bathroom&lt;2人入住&gt;&lt;不退款&gt;</t>
  </si>
  <si>
    <t>SAKULRATCHAYAKIAT/RAPINNIPHA</t>
  </si>
  <si>
    <t xml:space="preserve">3774267	</t>
  </si>
  <si>
    <t xml:space="preserve">8409198	</t>
  </si>
  <si>
    <t xml:space="preserve">999226014585174	</t>
  </si>
  <si>
    <t>[蒙特雷]卡萨姆拉斯花园温泉酒店(Casa Munras Garden Hotel &amp; Spa)(55491694)</t>
  </si>
  <si>
    <t>豪华特大床房&lt;2人入住&gt;&lt;不退款&gt;</t>
  </si>
  <si>
    <t>YANG/YANG,WANG/ZHE</t>
  </si>
  <si>
    <t xml:space="preserve">3774407	</t>
  </si>
  <si>
    <t xml:space="preserve">64385512-1	</t>
  </si>
  <si>
    <t xml:space="preserve">999226014889462	</t>
  </si>
  <si>
    <t>[新山]新山凯贝丽酒店式服务公寓(Capri by Fraser Johor Bahru)(55572794)</t>
  </si>
  <si>
    <t>豪华特大床一室房&lt;2人入住&gt;&lt;不退款&gt;</t>
  </si>
  <si>
    <t>WU/YUYU</t>
  </si>
  <si>
    <t xml:space="preserve">3774450	</t>
  </si>
  <si>
    <t xml:space="preserve">999226015997119	</t>
  </si>
  <si>
    <t>舒适客房, 1 张特大床&lt;2人入住&gt;&lt;不退款&gt;&lt;早餐&gt;</t>
  </si>
  <si>
    <t>Tong/Jiajia</t>
  </si>
  <si>
    <t xml:space="preserve">3774752	</t>
  </si>
  <si>
    <t xml:space="preserve">999226016865558	</t>
  </si>
  <si>
    <t>[伯灵格姆]旧金山机场海湾希尔顿酒店(Hilton San Francisco Airport Bayfront - No Resort Fee)(55354753)</t>
  </si>
  <si>
    <t>豪华两张大床房&lt;2人入住&gt;&lt;不退款&gt;</t>
  </si>
  <si>
    <t>CHEN/JIANHUI,CHEN/XUE</t>
  </si>
  <si>
    <t xml:space="preserve">3775031	</t>
  </si>
  <si>
    <t xml:space="preserve">3403596023	</t>
  </si>
  <si>
    <t xml:space="preserve">999226017414456	</t>
  </si>
  <si>
    <t>[迪拜]城市阿尔库里酒店(Urban Al Khoory Hotel)(95084543)</t>
  </si>
  <si>
    <t>天际线哈利法塔房&lt;2人入住&gt;&lt;不退款&gt;</t>
  </si>
  <si>
    <t>LI/CHENGFENG</t>
  </si>
  <si>
    <t xml:space="preserve">3775215	</t>
  </si>
  <si>
    <t xml:space="preserve">8410016	</t>
  </si>
  <si>
    <t xml:space="preserve">999226018585715	</t>
  </si>
  <si>
    <t>家庭房&lt;2人入住&gt;&lt;不退款&gt;</t>
  </si>
  <si>
    <t>TEO/YOAK CHOO</t>
  </si>
  <si>
    <t xml:space="preserve">3775702	</t>
  </si>
  <si>
    <t xml:space="preserve">|67154666	</t>
  </si>
  <si>
    <t xml:space="preserve">999226019057902	</t>
  </si>
  <si>
    <t>[巴厘岛]阿斯顿登巴萨酒店及会议中心(Aston Denpasar Hotel &amp; Convention)(55367715)</t>
  </si>
  <si>
    <t>HENDRAWAN/YOHANES</t>
  </si>
  <si>
    <t xml:space="preserve">3775857	</t>
  </si>
  <si>
    <t xml:space="preserve">29359830	</t>
  </si>
  <si>
    <t xml:space="preserve">999226019321992	</t>
  </si>
  <si>
    <t>[克拉根福]韦尔特湖观园度假村(Seepark Wörthersee Resort)(55841726)</t>
  </si>
  <si>
    <t>标准双人床房&lt;2人入住&gt;&lt;不退款&gt;</t>
  </si>
  <si>
    <t>Kropidlowska/Anita</t>
  </si>
  <si>
    <t xml:space="preserve">3776046	</t>
  </si>
  <si>
    <t xml:space="preserve">3599SE080954	</t>
  </si>
  <si>
    <t xml:space="preserve">999226019802916	</t>
  </si>
  <si>
    <t>[兰德威克]阿文莫尔公园精品酒店(Avonmore on The Park Boutique Hotel)(55665856)</t>
  </si>
  <si>
    <t>奢华大床套房带阳台&lt;2人入住&gt;&lt;不退款&gt;</t>
  </si>
  <si>
    <t>LIN/SHUFAN</t>
  </si>
  <si>
    <t xml:space="preserve">3776311	</t>
  </si>
  <si>
    <t xml:space="preserve">999226023873827	</t>
  </si>
  <si>
    <t>[帕赛市]马尼拉塞拉波兹酒店(Selah Pods Hotel Manila)(55799465)</t>
  </si>
  <si>
    <t>标准双人床房(无窗)&lt;2人入住&gt;&lt;不退款&gt;&lt;早餐&gt;</t>
  </si>
  <si>
    <t>lee/seong chan</t>
  </si>
  <si>
    <t xml:space="preserve">3776573	</t>
  </si>
  <si>
    <t xml:space="preserve">12860	</t>
  </si>
  <si>
    <t xml:space="preserve">999226030286581	</t>
  </si>
  <si>
    <t>[雅典]雅典马里纳酒店(Marina Athens Hotel)(55861930)</t>
  </si>
  <si>
    <t>舒适房&lt;2人入住&gt;&lt;不退款&gt;</t>
  </si>
  <si>
    <t>XU/WEI,TANG/BAISHENG</t>
  </si>
  <si>
    <t xml:space="preserve">3777732	</t>
  </si>
  <si>
    <t xml:space="preserve">999226030498614	</t>
  </si>
  <si>
    <t>单人房&lt;1人入住&gt;&lt;不退款&gt;&lt;早餐&gt;</t>
  </si>
  <si>
    <t>XU/WEI</t>
  </si>
  <si>
    <t xml:space="preserve">3777763	</t>
  </si>
  <si>
    <t xml:space="preserve">35901	</t>
  </si>
  <si>
    <t xml:space="preserve">999226030576532	</t>
  </si>
  <si>
    <t>[马斯喀特]西法威精品酒店(Sifawy Boutique Hotel)(90373276)</t>
  </si>
  <si>
    <t>西法威特大床房&lt;2人入住&gt;&lt;不退款&gt;</t>
  </si>
  <si>
    <t>MORRISON/CATH</t>
  </si>
  <si>
    <t xml:space="preserve">3777772	</t>
  </si>
  <si>
    <t xml:space="preserve">52488SE020832	</t>
  </si>
  <si>
    <t xml:space="preserve">999226031981893	</t>
  </si>
  <si>
    <t>[法兰克福]法兰克福温德姆爵怡酒店(Tryp by Wyndham Frankfurt)(55599122)</t>
  </si>
  <si>
    <t>商务双人房&lt;2人入住&gt;&lt;不退款&gt;&lt;早餐&gt;</t>
  </si>
  <si>
    <t>Huang/Bowen</t>
  </si>
  <si>
    <t xml:space="preserve">3778333	</t>
  </si>
  <si>
    <t xml:space="preserve">-67407084	</t>
  </si>
  <si>
    <t xml:space="preserve">999226032072961	</t>
  </si>
  <si>
    <t>[圣安东尼奥]圣安东尼奥机场昆塔套房旅馆(La Quinta by Wyndham San Antonio Airport)(55426458)</t>
  </si>
  <si>
    <t>豪华特大床房&lt;2人入住&gt;&lt;不退款&gt;&lt;早餐&gt;</t>
  </si>
  <si>
    <t>MUNOZ/ELOISA</t>
  </si>
  <si>
    <t xml:space="preserve">3778370	</t>
  </si>
  <si>
    <t xml:space="preserve">999226033919945	</t>
  </si>
  <si>
    <t>[曼谷]曼谷贵都酒店(S Ratchada Hotel Bangkok)(100679738)</t>
  </si>
  <si>
    <t>超级房（带浴缸）&lt;2人入住&gt;&lt;不退款&gt;</t>
  </si>
  <si>
    <t>TSUI/KAM TO,LIU/RUIMING</t>
  </si>
  <si>
    <t xml:space="preserve">3778791	</t>
  </si>
  <si>
    <t xml:space="preserve">999226035334224	</t>
  </si>
  <si>
    <t>[丹那拉打]金马仑高原世纪松园度假酒店(Century Pines Resort Cameron Highlands)(55320455)</t>
  </si>
  <si>
    <t>EYU/GUAT FAUNG</t>
  </si>
  <si>
    <t xml:space="preserve">3779195	</t>
  </si>
  <si>
    <t xml:space="preserve">206470	</t>
  </si>
  <si>
    <t xml:space="preserve">999226035656275	</t>
  </si>
  <si>
    <t>[圣路易斯]圣路易斯拱门凯悦酒店(Hyatt Regency Saint Louis at The Arch)(55757242)</t>
  </si>
  <si>
    <t>2张双人床房&lt;2人入住&gt;&lt;不退款&gt;</t>
  </si>
  <si>
    <t>NI/ZIXUAN,WU/YUTIAN</t>
  </si>
  <si>
    <t xml:space="preserve">3779425	</t>
  </si>
  <si>
    <t xml:space="preserve">HUS-86CFJRG6+FV-E00	</t>
  </si>
  <si>
    <t xml:space="preserve">999226036268045	</t>
  </si>
  <si>
    <t>[瑚湖尔岛]瑚湖尔岛酒店(Hulhule Island Hotel)(55932543)</t>
  </si>
  <si>
    <t>LI/YUXIN,XU/BO</t>
  </si>
  <si>
    <t xml:space="preserve">3779646	</t>
  </si>
  <si>
    <t xml:space="preserve">1926284	</t>
  </si>
  <si>
    <t xml:space="preserve">999226036427767	</t>
  </si>
  <si>
    <t>大床房-带公共浴室&lt;2人入住&gt;&lt;不退款&gt;</t>
  </si>
  <si>
    <t>DATSADAJAN/KRITSADA</t>
  </si>
  <si>
    <t xml:space="preserve">3779680	</t>
  </si>
  <si>
    <t xml:space="preserve">8415254	</t>
  </si>
  <si>
    <t xml:space="preserve">999226038203219	</t>
  </si>
  <si>
    <t>[罗得岛]雅典娜酒店(Athena Hotel)(95084462)</t>
  </si>
  <si>
    <t>CHOUIKER/KHADIJA</t>
  </si>
  <si>
    <t xml:space="preserve">3780214	</t>
  </si>
  <si>
    <t xml:space="preserve">8158	</t>
  </si>
  <si>
    <t xml:space="preserve">26038493475	</t>
  </si>
  <si>
    <t>[大阪]大阪盛泰乐酒店(Centara Grand Hotel Osaka)(109266747)</t>
  </si>
  <si>
    <t>高级双床房-标准楼层&lt;2人入住&gt;&lt;不退款&gt;&lt;早餐&gt;</t>
  </si>
  <si>
    <t>XIAO/XIANG,ZHANG/YIKE</t>
  </si>
  <si>
    <t xml:space="preserve">3780277	</t>
  </si>
  <si>
    <t xml:space="preserve">999226039209502	</t>
  </si>
  <si>
    <t>[曼谷]萨迪德公寓式酒店(Sudyod Apartment)(55380453)</t>
  </si>
  <si>
    <t>NAKPAT/URAIWAN</t>
  </si>
  <si>
    <t xml:space="preserve">3780530	</t>
  </si>
  <si>
    <t xml:space="preserve">1078928497	</t>
  </si>
  <si>
    <t xml:space="preserve">999226039231881	</t>
  </si>
  <si>
    <t>[河内]SOJO 河内站酒店(Sojo Hotel GA Hanoi)(109175380)</t>
  </si>
  <si>
    <t>乔特大床房&lt;2人入住&gt;&lt;不退款&gt;&lt;早餐&gt;</t>
  </si>
  <si>
    <t>YANG/YI</t>
  </si>
  <si>
    <t xml:space="preserve">3780537	</t>
  </si>
  <si>
    <t xml:space="preserve">999226039437995	</t>
  </si>
  <si>
    <t>LIU/XINGGUO,LIN/GUOFANG</t>
  </si>
  <si>
    <t xml:space="preserve">3780580	</t>
  </si>
  <si>
    <t xml:space="preserve">371904	</t>
  </si>
  <si>
    <t xml:space="preserve">999226039684156	</t>
  </si>
  <si>
    <t>[戛纳]戛纳奢华酒店(Luxotel Cannes)(95387700)</t>
  </si>
  <si>
    <t>城市景经典双人间&lt;2人入住&gt;&lt;不退款&gt;</t>
  </si>
  <si>
    <t>Laroche/Clara</t>
  </si>
  <si>
    <t xml:space="preserve">3780731	</t>
  </si>
  <si>
    <t xml:space="preserve">443227	</t>
  </si>
  <si>
    <t xml:space="preserve">999226040142218	</t>
  </si>
  <si>
    <t>高级双床房-标准楼层&lt;1人入住&gt;&lt;不退款&gt;</t>
  </si>
  <si>
    <t>Li/Jingyuan</t>
  </si>
  <si>
    <t xml:space="preserve">3780820	</t>
  </si>
  <si>
    <t xml:space="preserve">999226040361829	</t>
  </si>
  <si>
    <t>[伦敦]W14肯辛顿酒店(The W14 Hotel Kensington)(55547425)</t>
  </si>
  <si>
    <t>标准双人房&lt;2人入住&gt;&lt;不退款&gt;</t>
  </si>
  <si>
    <t>PATEL/AMIT KUMAR</t>
  </si>
  <si>
    <t xml:space="preserve">3780867	</t>
  </si>
  <si>
    <t xml:space="preserve">67718557	</t>
  </si>
  <si>
    <t xml:space="preserve">26041688865	</t>
  </si>
  <si>
    <t>Superior Twin Room - Rei Premium Floor / 10-25F&lt;2人入住&gt;&lt;不退款&gt;</t>
  </si>
  <si>
    <t>Hu/Xiaoting</t>
  </si>
  <si>
    <t xml:space="preserve">3781415	</t>
  </si>
  <si>
    <t xml:space="preserve">999226041876857	</t>
  </si>
  <si>
    <t>单人房-带公共浴室&lt;1人入住&gt;&lt;不退款&gt;</t>
  </si>
  <si>
    <t>NUANKANAI/THANAKORN</t>
  </si>
  <si>
    <t xml:space="preserve">3781624	</t>
  </si>
  <si>
    <t xml:space="preserve">8417019	</t>
  </si>
  <si>
    <t xml:space="preserve">999226041929604	</t>
  </si>
  <si>
    <t>TU/QIANER,LIANG/LIHUA</t>
  </si>
  <si>
    <t xml:space="preserve">3781637	</t>
  </si>
  <si>
    <t xml:space="preserve">999226041958466	</t>
  </si>
  <si>
    <t>[孔敬]查达阳台酒店(Chada Veranda Hotel)(90379058)</t>
  </si>
  <si>
    <t>KHAMPILA/CHANAWAN</t>
  </si>
  <si>
    <t xml:space="preserve">3781646	</t>
  </si>
  <si>
    <t xml:space="preserve">|67761620	</t>
  </si>
  <si>
    <t xml:space="preserve">999226041969447	</t>
  </si>
  <si>
    <t xml:space="preserve">3781650	</t>
  </si>
  <si>
    <t xml:space="preserve">67761973	</t>
  </si>
  <si>
    <t xml:space="preserve">999226044244208	</t>
  </si>
  <si>
    <t>Xu/Aifang</t>
  </si>
  <si>
    <t xml:space="preserve">3781655	</t>
  </si>
  <si>
    <t xml:space="preserve">999226045636473	</t>
  </si>
  <si>
    <t>[拉普拉普]麦克坦新镇萨沃伊酒店(Savoy Hotel Mactan Newtown)(94360677)</t>
  </si>
  <si>
    <t>高级豪华房&lt;1人入住&gt;&lt;不退款&gt;&lt;早餐&gt;</t>
  </si>
  <si>
    <t>Zhou/Wei</t>
  </si>
  <si>
    <t xml:space="preserve">3781708	</t>
  </si>
  <si>
    <t xml:space="preserve">121129	</t>
  </si>
  <si>
    <t xml:space="preserve">999226046511481	</t>
  </si>
  <si>
    <t>HUANG/SHENGXING</t>
  </si>
  <si>
    <t xml:space="preserve">3781782	</t>
  </si>
  <si>
    <t xml:space="preserve">999226046639540	</t>
  </si>
  <si>
    <t>[舍维伊拉吕]巴黎南阿多尼斯公寓式酒店(Adonis Paris Sud)(55598814)</t>
  </si>
  <si>
    <t>开放式客房, 1 张双人床, 开放式厨房&lt;2人入住&gt;&lt;不退款&gt;</t>
  </si>
  <si>
    <t>MURAVEV/KONSTANTIN</t>
  </si>
  <si>
    <t xml:space="preserve">3781951	</t>
  </si>
  <si>
    <t xml:space="preserve">67777935	</t>
  </si>
  <si>
    <t xml:space="preserve">999226048945363	</t>
  </si>
  <si>
    <t>[马六甲]莫蒂酒店(Moty Hotel)(89916444)</t>
  </si>
  <si>
    <t>Lai/Lawrence</t>
  </si>
  <si>
    <t xml:space="preserve">3782360	</t>
  </si>
  <si>
    <t xml:space="preserve">-67814802	</t>
  </si>
  <si>
    <t xml:space="preserve">999226050487840	</t>
  </si>
  <si>
    <t>[班加罗尔]班加罗尔皇家兰花中央酒店(Royal Orchid Central Bangalore, Manipal Centre, MG Road)(95690423)</t>
  </si>
  <si>
    <t>Shah/Ashit</t>
  </si>
  <si>
    <t xml:space="preserve">3782730	</t>
  </si>
  <si>
    <t xml:space="preserve">RZ-67851219	</t>
  </si>
  <si>
    <t xml:space="preserve">999226051149869	</t>
  </si>
  <si>
    <t>KAMPANGKAEW/POOMMIPHAT</t>
  </si>
  <si>
    <t xml:space="preserve">3782815	</t>
  </si>
  <si>
    <t xml:space="preserve">8418157	</t>
  </si>
  <si>
    <t xml:space="preserve">999226051614701	</t>
  </si>
  <si>
    <t>[法兰克福]法兰克福纽尔欧泊阿迪娜公寓(Adina Apartment Hotel Frankfurt Neue Oper)(55505443)</t>
  </si>
  <si>
    <t>开放式客房, 1 张双人床&lt;2人入住&gt;&lt;不退款&gt;</t>
  </si>
  <si>
    <t>CHIA MEI LENG/ADELENE</t>
  </si>
  <si>
    <t xml:space="preserve">3782918	</t>
  </si>
  <si>
    <t xml:space="preserve">999226051674033	</t>
  </si>
  <si>
    <t>[埃拉蒂特瑞卡隆]弗莱特扎托公寓式酒店(Fretzato)(110037746)</t>
  </si>
  <si>
    <t>双人间&lt;2人入住&gt;&lt;不退款&gt;&lt;早餐&gt;</t>
  </si>
  <si>
    <t>GIOVAS/IOANNIS</t>
  </si>
  <si>
    <t xml:space="preserve">3782931	</t>
  </si>
  <si>
    <t xml:space="preserve">67877751	</t>
  </si>
  <si>
    <t xml:space="preserve">999226052499005	</t>
  </si>
  <si>
    <t>[兰迪德诺]航海大酒店(The Marine Hotel)(110041358)</t>
  </si>
  <si>
    <t>标准客房&lt;2人入住&gt;&lt;不退款&gt;</t>
  </si>
  <si>
    <t>FEI/YANG</t>
  </si>
  <si>
    <t xml:space="preserve">3783045	</t>
  </si>
  <si>
    <t xml:space="preserve">RL31613608	</t>
  </si>
  <si>
    <t xml:space="preserve">999226057090321	</t>
  </si>
  <si>
    <t>[曼谷]兰花度假酒店(Orchid Resort)(55585974)</t>
  </si>
  <si>
    <t>豪华间&lt;2人入住&gt;&lt;不退款&gt;</t>
  </si>
  <si>
    <t>WANG/YICHAO</t>
  </si>
  <si>
    <t xml:space="preserve">3784046	</t>
  </si>
  <si>
    <t xml:space="preserve">68272001	</t>
  </si>
  <si>
    <t xml:space="preserve">999226057091398	</t>
  </si>
  <si>
    <t>HUANG/JIE</t>
  </si>
  <si>
    <t xml:space="preserve">3784047	</t>
  </si>
  <si>
    <t xml:space="preserve">999226057518397	</t>
  </si>
  <si>
    <t>[麻坡]麻拉尔99酒店(Muarar 99 Hotel)(55812107)</t>
  </si>
  <si>
    <t>MAKDUM/BURHAN</t>
  </si>
  <si>
    <t xml:space="preserve">3784172	</t>
  </si>
  <si>
    <t xml:space="preserve">73166	</t>
  </si>
  <si>
    <t xml:space="preserve">999226059570702	</t>
  </si>
  <si>
    <t>[乌隆他尼]乌冬卡巴那酒店(Udoncabana)(90400791)</t>
  </si>
  <si>
    <t>THURAKHUN/LALIDA</t>
  </si>
  <si>
    <t xml:space="preserve">3784839	</t>
  </si>
  <si>
    <t xml:space="preserve">|68332105	</t>
  </si>
  <si>
    <t xml:space="preserve">999226059607030	</t>
  </si>
  <si>
    <t>[曼谷]皇家总统酒店(Royal President Bangkok)(55680412)</t>
  </si>
  <si>
    <t>yue/jinbo,yang/shoubin</t>
  </si>
  <si>
    <t xml:space="preserve">3784845	</t>
  </si>
  <si>
    <t xml:space="preserve">-68335823	</t>
  </si>
  <si>
    <t xml:space="preserve">999226059669779	</t>
  </si>
  <si>
    <t>[格雷梅]泰拉凯芙酒店(Terra Cave Hotel)(55391288)</t>
  </si>
  <si>
    <t>精致套房(山洞)&lt;2人入住&gt;&lt;不退款&gt;&lt;早餐&gt;</t>
  </si>
  <si>
    <t>WU/XIAOLEI,ZHOU/ZIHAN</t>
  </si>
  <si>
    <t xml:space="preserve">3784853	</t>
  </si>
  <si>
    <t xml:space="preserve">25360667	</t>
  </si>
  <si>
    <t xml:space="preserve">999226060910299	</t>
  </si>
  <si>
    <t>[曼谷]曼谷骑士套房(Kingston Suites Bangkok)(55312080)</t>
  </si>
  <si>
    <t>豪华双床房&lt;2人入住&gt;&lt;不退款&gt;&lt;早餐&gt;</t>
  </si>
  <si>
    <t>YAN/JIANBO</t>
  </si>
  <si>
    <t xml:space="preserve">3785207	</t>
  </si>
  <si>
    <t xml:space="preserve">-68358915	</t>
  </si>
  <si>
    <t xml:space="preserve">999226060858717	</t>
  </si>
  <si>
    <t>[德黑兰]埃斯皮纳斯国际酒店(Espinas International Hotel)(110132425)</t>
  </si>
  <si>
    <t>YANG/YUN HE</t>
  </si>
  <si>
    <t xml:space="preserve">3785212	</t>
  </si>
  <si>
    <t xml:space="preserve">999226061548268	</t>
  </si>
  <si>
    <t>[Simpang Kanan]峇株巴辖峰会西格尼酒店(Summit Signature Hotel Batu Pahat)(69451796)</t>
  </si>
  <si>
    <t>高级双床间&lt;2人入住&gt;&lt;不退款&gt;&lt;早餐&gt;</t>
  </si>
  <si>
    <t>CALUNOD/MIMIEY</t>
  </si>
  <si>
    <t xml:space="preserve">3785447	</t>
  </si>
  <si>
    <t xml:space="preserve">|68370559	</t>
  </si>
  <si>
    <t xml:space="preserve">999226061780413	</t>
  </si>
  <si>
    <t>[纽卡斯尔]纽卡尔斯安睡者酒店(Sleeperz Hotel Newcastle)(55543024)</t>
  </si>
  <si>
    <t>双人房&lt;2人入住&gt;&lt;不退款&gt;</t>
  </si>
  <si>
    <t>LI/RUNPU</t>
  </si>
  <si>
    <t xml:space="preserve">3785508	</t>
  </si>
  <si>
    <t xml:space="preserve">RL32707564	</t>
  </si>
  <si>
    <t xml:space="preserve">999226061896976	</t>
  </si>
  <si>
    <t>[中雅加达]雅加达朱诺丹纳阿邦酒店(Juno Tanah Abang Jakarta)(55799376)</t>
  </si>
  <si>
    <t>豪华双人房, 1 张大床&lt;2人入住&gt;&lt;不退款&gt;&lt;早餐&gt;</t>
  </si>
  <si>
    <t>SYAH/FIRMAN</t>
  </si>
  <si>
    <t xml:space="preserve">3785534	</t>
  </si>
  <si>
    <t xml:space="preserve">-68376767	</t>
  </si>
  <si>
    <t xml:space="preserve">999226061965563	</t>
  </si>
  <si>
    <t>[芭堤雅]第五宗滴恩芭堤雅酒店(Fifth Jomtien Pattaya)(55304391)</t>
  </si>
  <si>
    <t>Standard Double or Twin Room, Non Smoking&lt;2人入住&gt;&lt;不退款&gt;&lt;早餐&gt;</t>
  </si>
  <si>
    <t>KHUMWOUN/ORATHAI</t>
  </si>
  <si>
    <t xml:space="preserve">3785546	</t>
  </si>
  <si>
    <t xml:space="preserve">-68378025	</t>
  </si>
  <si>
    <t xml:space="preserve">999226062008074	</t>
  </si>
  <si>
    <t>[法里达巴德]苏拉杰昆德维凡塔酒店 - 国家首都辖区(Vivanta Surajkund, NCR)(55920207)</t>
  </si>
  <si>
    <t>高级特大床房&lt;2人入住&gt;&lt;不退款&gt;</t>
  </si>
  <si>
    <t>Bhatia/Kashish</t>
  </si>
  <si>
    <t xml:space="preserve">3785554	</t>
  </si>
  <si>
    <t xml:space="preserve">75695SE174247	</t>
  </si>
  <si>
    <t xml:space="preserve">999226062109201	</t>
  </si>
  <si>
    <t>[曼谷]曼谷曼哈顿酒店(Manhattan Hotel Bangkok)(55299112)</t>
  </si>
  <si>
    <t>GE/TONGXIAO,ZHANG/WENXIAO</t>
  </si>
  <si>
    <t xml:space="preserve">3785568	</t>
  </si>
  <si>
    <t xml:space="preserve">38037	</t>
  </si>
  <si>
    <t xml:space="preserve">999226062576483	</t>
  </si>
  <si>
    <t>[迪拜]时间玛瑙酒店公寓(Time Onyx Hotel Apartments)(97965486)</t>
  </si>
  <si>
    <t>一室房&lt;2人入住&gt;&lt;不退款&gt;&lt;早餐&gt;</t>
  </si>
  <si>
    <t>Muneef/Abdullah muneef</t>
  </si>
  <si>
    <t xml:space="preserve">3785739	</t>
  </si>
  <si>
    <t xml:space="preserve">403109	</t>
  </si>
  <si>
    <t xml:space="preserve">999226062780661	</t>
  </si>
  <si>
    <t>[北干巴鲁]北干巴鲁艾优拉首点酒店(Ayola First Point Hotel Pekanbaru)(91807558)</t>
  </si>
  <si>
    <t>豪华双床房&lt;2人入住&gt;&lt;不退款&gt;</t>
  </si>
  <si>
    <t>FAHDIANSYAH/FAHDIANSYAH</t>
  </si>
  <si>
    <t xml:space="preserve">3785767	</t>
  </si>
  <si>
    <t xml:space="preserve">|68393001	</t>
  </si>
  <si>
    <t xml:space="preserve">999226062939725	</t>
  </si>
  <si>
    <t>Thapa/Samantha</t>
  </si>
  <si>
    <t xml:space="preserve">3785786	</t>
  </si>
  <si>
    <t xml:space="preserve">403113	</t>
  </si>
  <si>
    <t xml:space="preserve">999226063124163	</t>
  </si>
  <si>
    <t>[曼谷]彩虹套房酒店(Baiyoke Suite Hotel)(55653319)</t>
  </si>
  <si>
    <t>Superior Suite, City View&lt;2人入住&gt;&lt;不退款&gt;</t>
  </si>
  <si>
    <t>HAN/JUNHO</t>
  </si>
  <si>
    <t xml:space="preserve">3785806	</t>
  </si>
  <si>
    <t xml:space="preserve">-68396130	</t>
  </si>
  <si>
    <t xml:space="preserve">999226063168194	</t>
  </si>
  <si>
    <t>[曼谷]UHG四分之一湄南酒店(The Quarter Chaophraya by Uhg)(110133691)</t>
  </si>
  <si>
    <t>四分之一一卧室特大床套房（带阳台）&lt;2人入住&gt;&lt;不退款&gt;</t>
  </si>
  <si>
    <t>SANEGCHAN/KANNIKA</t>
  </si>
  <si>
    <t xml:space="preserve">3785812	</t>
  </si>
  <si>
    <t xml:space="preserve">-68396881	</t>
  </si>
  <si>
    <t xml:space="preserve">999226063501342	</t>
  </si>
  <si>
    <t>[芭堤雅]帕亚酒店(Payaa Hotel)(102880715)</t>
  </si>
  <si>
    <t>ZHANG/YE</t>
  </si>
  <si>
    <t xml:space="preserve">3785952	</t>
  </si>
  <si>
    <t xml:space="preserve">999226063585478	</t>
  </si>
  <si>
    <t>CHEONG/WAI CHI</t>
  </si>
  <si>
    <t xml:space="preserve">3785962	</t>
  </si>
  <si>
    <t xml:space="preserve">38078	</t>
  </si>
  <si>
    <t xml:space="preserve">999226063590988	</t>
  </si>
  <si>
    <t>Chen/Lifei</t>
  </si>
  <si>
    <t xml:space="preserve">3785966	</t>
  </si>
  <si>
    <t xml:space="preserve">38075	</t>
  </si>
  <si>
    <t xml:space="preserve">999226064537213	</t>
  </si>
  <si>
    <t>[大学公园市]马里兰大学酒店(The Hotel at the University of Maryland)(55299420)</t>
  </si>
  <si>
    <t>特大床房&lt;2人入住&gt;&lt;不退款&gt;</t>
  </si>
  <si>
    <t>LIN/YE</t>
  </si>
  <si>
    <t xml:space="preserve">3786252	</t>
  </si>
  <si>
    <t xml:space="preserve">136189773	</t>
  </si>
  <si>
    <t xml:space="preserve">999226064620712	</t>
  </si>
  <si>
    <t>[曼谷]曼谷高尔夫俱乐部提尼迪酒店(Tinidee Hotel Bangkok Golf Club)(92030679)</t>
  </si>
  <si>
    <t>DAI/HAN</t>
  </si>
  <si>
    <t xml:space="preserve">3786279	</t>
  </si>
  <si>
    <t xml:space="preserve">999226064800681	</t>
  </si>
  <si>
    <t>[里斯本]欧力斯普马克思德萨酒店(Olissippo Marques de Sa)(92029375)</t>
  </si>
  <si>
    <t>Martinez/Mario,Martinez/Mario</t>
  </si>
  <si>
    <t xml:space="preserve">3786317	</t>
  </si>
  <si>
    <t xml:space="preserve">68430131（客房1）68430132（客房2）	</t>
  </si>
  <si>
    <t xml:space="preserve">999226065426102	</t>
  </si>
  <si>
    <t>[伯恩矛斯]拉古娜酒店(Laguna Hotel)(89917515)</t>
  </si>
  <si>
    <t>HUSSAIN/KAMRAN</t>
  </si>
  <si>
    <t xml:space="preserve">3786671	</t>
  </si>
  <si>
    <t xml:space="preserve">-68451449	</t>
  </si>
  <si>
    <t xml:space="preserve">999226065464347	</t>
  </si>
  <si>
    <t>[哥打京那巴鲁]杰塞尔顿酒店(The Jesselton Hotel)(55680310)</t>
  </si>
  <si>
    <t>高级大床房&lt;2人入住&gt;&lt;不退款&gt;</t>
  </si>
  <si>
    <t>WANG/XIAOHU</t>
  </si>
  <si>
    <t xml:space="preserve">3786685	</t>
  </si>
  <si>
    <t xml:space="preserve">999226065495865	</t>
  </si>
  <si>
    <t>[拜县]拜县帕纳丽自然精品酒店(Pai Panalee the Nature Boutique Hotel)(90372022)</t>
  </si>
  <si>
    <t>家庭四人房&lt;2人入住&gt;&lt;不退款&gt;</t>
  </si>
  <si>
    <t>GUO/YINGCONG</t>
  </si>
  <si>
    <t xml:space="preserve">3786691	</t>
  </si>
  <si>
    <t xml:space="preserve">999226065649895	</t>
  </si>
  <si>
    <t>[迈迪奈]皇家维多利亚酒店(Royal Victoria - Ex British Embassy)(55403036)</t>
  </si>
  <si>
    <t>ZHOU/BIHUA</t>
  </si>
  <si>
    <t xml:space="preserve">3786882	</t>
  </si>
  <si>
    <t xml:space="preserve">|68455022	</t>
  </si>
  <si>
    <t xml:space="preserve">999226066105141	</t>
  </si>
  <si>
    <t>[莱昂]波萨达雷佳酒店(Hotel La Posada Regia)(110041539)</t>
  </si>
  <si>
    <t>双人间或双床间&lt;2人入住&gt;&lt;不退款&gt;</t>
  </si>
  <si>
    <t>Oliveira/Daniel</t>
  </si>
  <si>
    <t xml:space="preserve">3786997	</t>
  </si>
  <si>
    <t xml:space="preserve">1692103534650	</t>
  </si>
  <si>
    <t xml:space="preserve">999226066629111	</t>
  </si>
  <si>
    <t>[尔湾]亚欧文索内斯塔酒店(Sonesta Irvine)(55329006)</t>
  </si>
  <si>
    <t>YU/XIANGCHEN</t>
  </si>
  <si>
    <t xml:space="preserve">3787314	</t>
  </si>
  <si>
    <t xml:space="preserve">999226066710199	</t>
  </si>
  <si>
    <t>[曼谷]中央政府大楼酒店暨会议中心(Centra Government Complex Hotel &amp; Convention Centre)(68545106)</t>
  </si>
  <si>
    <t>高级双床房&lt;2人入住&gt;&lt;不退款&gt;</t>
  </si>
  <si>
    <t>QI/GUANGCHAO</t>
  </si>
  <si>
    <t xml:space="preserve">3787331	</t>
  </si>
  <si>
    <t xml:space="preserve">34992SE053245	</t>
  </si>
  <si>
    <t xml:space="preserve">999226067463193	</t>
  </si>
  <si>
    <t>[苏莱曼尼亚]苏莱马尼千禧大酒店(Grand Millennium Sulaimani)(110133282)</t>
  </si>
  <si>
    <t>高级房&lt;2人入住&gt;&lt;不退款&gt;&lt;早餐&gt;</t>
  </si>
  <si>
    <t>ALABID/KARRAR HAYDER BAQER</t>
  </si>
  <si>
    <t xml:space="preserve">3787692	</t>
  </si>
  <si>
    <t xml:space="preserve">999226067613219	</t>
  </si>
  <si>
    <t>[安大略]安大略米尔斯购物中心罗德威旅馆(Rodeway Inn Ontario Mills Mall)(55320848)</t>
  </si>
  <si>
    <t>无障碍特大床房&lt;2人入住&gt;&lt;不退款&gt;</t>
  </si>
  <si>
    <t>ZHANG/TAILE</t>
  </si>
  <si>
    <t xml:space="preserve">3787749	</t>
  </si>
  <si>
    <t xml:space="preserve">HUS-85643C7Q+M3-E00	</t>
  </si>
  <si>
    <t xml:space="preserve">999226067677512	</t>
  </si>
  <si>
    <t>[曼谷]曼谷霍华德大酒店(Grand Howard Hotel Bangkok)(55280871)</t>
  </si>
  <si>
    <t>SIRIBUTRWONG/NATTHIDA</t>
  </si>
  <si>
    <t xml:space="preserve">3787776	</t>
  </si>
  <si>
    <t xml:space="preserve">999225941496548	</t>
  </si>
  <si>
    <t>退单</t>
  </si>
  <si>
    <t>[马贝拉]蓝色海港公寓酒店(Puerto Azul Marbella)(90356635)</t>
  </si>
  <si>
    <t>侧海景一卧室公寓&lt;2人入住&gt;&lt;不退款&gt;</t>
  </si>
  <si>
    <t>ALMALKI/ALAA</t>
  </si>
  <si>
    <t xml:space="preserve">3759324	</t>
  </si>
  <si>
    <t>,</t>
  </si>
  <si>
    <t>本期扣款1986.61元</t>
  </si>
  <si>
    <t>HKD 431405.23</t>
  </si>
  <si>
    <t>A230819093615911</t>
  </si>
  <si>
    <t>A230819093709911</t>
  </si>
  <si>
    <t>总计：HKD 431405.23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</si>
  <si>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</si>
  <si>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</si>
  <si>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</si>
  <si>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</si>
  <si>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</si>
  <si>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</si>
  <si>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</si>
  <si>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</si>
  <si>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</si>
  <si>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</si>
  <si>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</si>
  <si>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</si>
  <si>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</si>
  <si>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</si>
  <si>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</si>
  <si>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</si>
  <si>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</si>
  <si>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</si>
  <si>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</si>
  <si>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2023-08-15</t>
  </si>
  <si>
    <t>3787776</t>
  </si>
  <si>
    <t>曼谷霍华德大酒店</t>
  </si>
  <si>
    <t>SIRIBUTRWONG NATTHIDA</t>
  </si>
  <si>
    <t>2023-08-16</t>
  </si>
  <si>
    <t>退房日周结</t>
  </si>
  <si>
    <t>267.01</t>
  </si>
  <si>
    <t>287.11</t>
  </si>
  <si>
    <t>0</t>
  </si>
  <si>
    <t>0.00</t>
  </si>
  <si>
    <t>携程汇智国际直连</t>
  </si>
  <si>
    <t>925</t>
  </si>
  <si>
    <t>2023-08-15 22:59:41</t>
  </si>
  <si>
    <t>否</t>
  </si>
  <si>
    <t>汇智国际旅游发展有限公司</t>
  </si>
  <si>
    <t>直连</t>
  </si>
  <si>
    <t>泰国</t>
  </si>
  <si>
    <t>3787749</t>
  </si>
  <si>
    <t>安大略米尔斯购物中心罗德威旅馆</t>
  </si>
  <si>
    <t>ZHANG TAILE</t>
  </si>
  <si>
    <t>517.47</t>
  </si>
  <si>
    <t>556.42</t>
  </si>
  <si>
    <t>2023-08-15 22:53:57</t>
  </si>
  <si>
    <t>美国</t>
  </si>
  <si>
    <t>3787692</t>
  </si>
  <si>
    <t>苏莱马尼千禧大酒店</t>
  </si>
  <si>
    <t>ALABID KARRAR HAYDER BAQER</t>
  </si>
  <si>
    <t>996.27</t>
  </si>
  <si>
    <t>1071.26</t>
  </si>
  <si>
    <t>2023-08-15 22:40:38</t>
  </si>
  <si>
    <t>伊拉克</t>
  </si>
  <si>
    <t>3787331</t>
  </si>
  <si>
    <t>查翁瓦塔娜中央政府大楼盛泰酒店暨会议中心</t>
  </si>
  <si>
    <t>QI GUANGCHAO</t>
  </si>
  <si>
    <t>282.65</t>
  </si>
  <si>
    <t>303.93</t>
  </si>
  <si>
    <t>2023-08-15 21:39:27</t>
  </si>
  <si>
    <t>3787314</t>
  </si>
  <si>
    <t>索尼斯塔欧文</t>
  </si>
  <si>
    <t>YU XIANGCHEN</t>
  </si>
  <si>
    <t>1189.12</t>
  </si>
  <si>
    <t>1278.62</t>
  </si>
  <si>
    <t>2023-08-15 21:30:46</t>
  </si>
  <si>
    <t>3786997</t>
  </si>
  <si>
    <t>波萨达雷佳酒店</t>
  </si>
  <si>
    <t>Oliveira Daniel</t>
  </si>
  <si>
    <t>416.00</t>
  </si>
  <si>
    <t>447.31</t>
  </si>
  <si>
    <t>2023-08-15 20:45:33</t>
  </si>
  <si>
    <t>西班牙</t>
  </si>
  <si>
    <t>3786882</t>
  </si>
  <si>
    <t>皇家维多利亚酒店</t>
  </si>
  <si>
    <t>ZHOU BIHUA</t>
  </si>
  <si>
    <t>560.33</t>
  </si>
  <si>
    <t>602.50</t>
  </si>
  <si>
    <t>2023-08-15 20:05:11</t>
  </si>
  <si>
    <t>突尼斯</t>
  </si>
  <si>
    <t>3786685</t>
  </si>
  <si>
    <t>杰塞尔顿酒店</t>
  </si>
  <si>
    <t>WANG XIAOHU</t>
  </si>
  <si>
    <t>340.58</t>
  </si>
  <si>
    <t>366.22</t>
  </si>
  <si>
    <t>2023-08-15 19:48:34</t>
  </si>
  <si>
    <t>马来西亚</t>
  </si>
  <si>
    <t>3786671</t>
  </si>
  <si>
    <t>拉古纳酒店</t>
  </si>
  <si>
    <t>HUSSAIN KAMRAN</t>
  </si>
  <si>
    <t>496.73</t>
  </si>
  <si>
    <t>534.12</t>
  </si>
  <si>
    <t>2023-08-15 19:55:10</t>
  </si>
  <si>
    <t>英国</t>
  </si>
  <si>
    <t>3786317</t>
  </si>
  <si>
    <t>欧力斯普马克思德萨酒店</t>
  </si>
  <si>
    <t>Martinez Mario,Martinez Mario</t>
  </si>
  <si>
    <t>1793.64</t>
  </si>
  <si>
    <t>1928.64</t>
  </si>
  <si>
    <t>2023-08-15 18:50:51</t>
  </si>
  <si>
    <t>葡萄牙</t>
  </si>
  <si>
    <t>3786279</t>
  </si>
  <si>
    <t>提尼迪酒店 - 曼谷高尔夫俱乐部</t>
  </si>
  <si>
    <t>DAI HAN</t>
  </si>
  <si>
    <t>269.71</t>
  </si>
  <si>
    <t>290.01</t>
  </si>
  <si>
    <t>2023-08-15 18:31:28</t>
  </si>
  <si>
    <t>3786252</t>
  </si>
  <si>
    <t>马里兰大学酒店</t>
  </si>
  <si>
    <t>LIN YE</t>
  </si>
  <si>
    <t>1076.59</t>
  </si>
  <si>
    <t>1157.62</t>
  </si>
  <si>
    <t>2023-08-15 18:23:52</t>
  </si>
  <si>
    <t>3785966</t>
  </si>
  <si>
    <t>曼谷曼哈顿酒店</t>
  </si>
  <si>
    <t>Chen Lifei</t>
  </si>
  <si>
    <t>311.51</t>
  </si>
  <si>
    <t>334.96</t>
  </si>
  <si>
    <t>2023-08-15 17:21:56</t>
  </si>
  <si>
    <t>3785962</t>
  </si>
  <si>
    <t>CHEONG WAI CHI</t>
  </si>
  <si>
    <t>2023-08-15 17:21:37</t>
  </si>
  <si>
    <t>3785952</t>
  </si>
  <si>
    <t>帕亚酒店</t>
  </si>
  <si>
    <t>ZHANG YE</t>
  </si>
  <si>
    <t>397.07</t>
  </si>
  <si>
    <t>426.96</t>
  </si>
  <si>
    <t>2023-08-15 17:16:44</t>
  </si>
  <si>
    <t>3785812</t>
  </si>
  <si>
    <t>UHG四分之一湄南酒店</t>
  </si>
  <si>
    <t>SANEGCHAN KANNIKA</t>
  </si>
  <si>
    <t>1161.55</t>
  </si>
  <si>
    <t>1248.98</t>
  </si>
  <si>
    <t>2023-08-15 16:57:00</t>
  </si>
  <si>
    <t>3785806</t>
  </si>
  <si>
    <t>彩虹套房酒店</t>
  </si>
  <si>
    <t>HAN JUNHO</t>
  </si>
  <si>
    <t>340.81</t>
  </si>
  <si>
    <t>366.46</t>
  </si>
  <si>
    <t>2023-08-15 16:54:24</t>
  </si>
  <si>
    <t>3785786</t>
  </si>
  <si>
    <t>时间玛瑙酒店公寓</t>
  </si>
  <si>
    <t>Thapa Samantha</t>
  </si>
  <si>
    <t>301.35</t>
  </si>
  <si>
    <t>324.03</t>
  </si>
  <si>
    <t>2023-08-15 16:43:14</t>
  </si>
  <si>
    <t>阿拉伯联合酋长国</t>
  </si>
  <si>
    <t>3785767</t>
  </si>
  <si>
    <t>北干巴鲁艾优拉首点酒店</t>
  </si>
  <si>
    <t>FAHDIANSYAH FAHDIANSYAH</t>
  </si>
  <si>
    <t>173.61</t>
  </si>
  <si>
    <t>186.68</t>
  </si>
  <si>
    <t>2023-08-15 16:43:43</t>
  </si>
  <si>
    <t>印度尼西亚</t>
  </si>
  <si>
    <t>3785739</t>
  </si>
  <si>
    <t>Muneef Abdullah muneef</t>
  </si>
  <si>
    <t>2023-08-15 16:21:14</t>
  </si>
  <si>
    <t>3785568</t>
  </si>
  <si>
    <t>GE TONGXIAO,ZHANG WENXIAO</t>
  </si>
  <si>
    <t>623.03</t>
  </si>
  <si>
    <t>669.92</t>
  </si>
  <si>
    <t>2023-08-15 15:51:52</t>
  </si>
  <si>
    <t>3785554</t>
  </si>
  <si>
    <t>苏拉杰昆德维凡塔酒店 - 国家首都辖区</t>
  </si>
  <si>
    <t>Bhatia Kashish</t>
  </si>
  <si>
    <t>465.96</t>
  </si>
  <si>
    <t>501.03</t>
  </si>
  <si>
    <t>2023-08-15 15:46:17</t>
  </si>
  <si>
    <t>印度</t>
  </si>
  <si>
    <t>3785546</t>
  </si>
  <si>
    <t>第五宗滴恩芭堤雅酒店</t>
  </si>
  <si>
    <t>KHUMWOUN ORATHAI</t>
  </si>
  <si>
    <t>346.32</t>
  </si>
  <si>
    <t>372.39</t>
  </si>
  <si>
    <t>2023-08-15 15:52:41</t>
  </si>
  <si>
    <t>3785534</t>
  </si>
  <si>
    <t>雅加达朱诺·塔纳·阿邦酒店</t>
  </si>
  <si>
    <t>SYAH FIRMAN</t>
  </si>
  <si>
    <t>222.47</t>
  </si>
  <si>
    <t>239.21</t>
  </si>
  <si>
    <t>2023-08-15 15:48:15</t>
  </si>
  <si>
    <t>3785508</t>
  </si>
  <si>
    <t>纽卡尔斯安睡者酒店</t>
  </si>
  <si>
    <t>LI RUNPU</t>
  </si>
  <si>
    <t>476.00</t>
  </si>
  <si>
    <t>511.83</t>
  </si>
  <si>
    <t>2023-08-15 15:31:32</t>
  </si>
  <si>
    <t>3785447</t>
  </si>
  <si>
    <t>峇株巴辖峰会西格尼酒店</t>
  </si>
  <si>
    <t>CALUNOD MIMIEY</t>
  </si>
  <si>
    <t>174.14</t>
  </si>
  <si>
    <t>187.25</t>
  </si>
  <si>
    <t>2023-08-15 15:25:13</t>
  </si>
  <si>
    <t>3785212</t>
  </si>
  <si>
    <t>埃斯皮纳斯国际酒店</t>
  </si>
  <si>
    <t>YANG YUN HE</t>
  </si>
  <si>
    <t>753.01</t>
  </si>
  <si>
    <t>809.69</t>
  </si>
  <si>
    <t>2023-08-15 14:34:42</t>
  </si>
  <si>
    <t>伊朗</t>
  </si>
  <si>
    <t>3785207</t>
  </si>
  <si>
    <t>曼谷骑士套房</t>
  </si>
  <si>
    <t>YAN JIANBO</t>
  </si>
  <si>
    <t>410.89</t>
  </si>
  <si>
    <t>441.82</t>
  </si>
  <si>
    <t>2023-08-15 14:42:41</t>
  </si>
  <si>
    <t>3784853</t>
  </si>
  <si>
    <t>泰拉凯芙酒店</t>
  </si>
  <si>
    <t>WU XIAOLEI,ZHOU ZIHAN</t>
  </si>
  <si>
    <t>884.70</t>
  </si>
  <si>
    <t>951.29</t>
  </si>
  <si>
    <t>2023-08-15 13:23:56</t>
  </si>
  <si>
    <t>土耳其</t>
  </si>
  <si>
    <t>3784845</t>
  </si>
  <si>
    <t>曼谷皇家总统</t>
  </si>
  <si>
    <t>yue jinbo,yang shoubin</t>
  </si>
  <si>
    <t>560.81</t>
  </si>
  <si>
    <t>603.02</t>
  </si>
  <si>
    <t>2023-08-15 13:20:12</t>
  </si>
  <si>
    <t>3784839</t>
  </si>
  <si>
    <t>优顿卡巴娜酒店</t>
  </si>
  <si>
    <t>THURAKHUN LALIDA</t>
  </si>
  <si>
    <t>75.59</t>
  </si>
  <si>
    <t>81.28</t>
  </si>
  <si>
    <t>2023-08-15 13:07:56</t>
  </si>
  <si>
    <t>3784172</t>
  </si>
  <si>
    <t>麻拉尔99酒店</t>
  </si>
  <si>
    <t>MAKDUM BURHAN</t>
  </si>
  <si>
    <t>158.35</t>
  </si>
  <si>
    <t>170.27</t>
  </si>
  <si>
    <t>2023-08-15 11:11:02</t>
  </si>
  <si>
    <t>3784046</t>
  </si>
  <si>
    <t>兰花度假酒店</t>
  </si>
  <si>
    <t>WANG YICHAO</t>
  </si>
  <si>
    <t>157.68</t>
  </si>
  <si>
    <t>169.55</t>
  </si>
  <si>
    <t>2023-08-15 10:40:37</t>
  </si>
  <si>
    <t>3783045</t>
  </si>
  <si>
    <t>航海大酒店</t>
  </si>
  <si>
    <t>FEI YANG</t>
  </si>
  <si>
    <t>747.68</t>
  </si>
  <si>
    <t>805.34</t>
  </si>
  <si>
    <t>2023-08-15 00:03:22</t>
  </si>
  <si>
    <t>2023-08-14</t>
  </si>
  <si>
    <t>3782931</t>
  </si>
  <si>
    <t>弗莱特扎托公寓式酒店</t>
  </si>
  <si>
    <t>GIOVAS IOANNIS</t>
  </si>
  <si>
    <t>416.28</t>
  </si>
  <si>
    <t>448.38</t>
  </si>
  <si>
    <t>2023-08-14 23:18:00</t>
  </si>
  <si>
    <t>希腊</t>
  </si>
  <si>
    <t>3782918</t>
  </si>
  <si>
    <t>法兰克福纽尔欧泊阿迪娜公寓</t>
  </si>
  <si>
    <t>CHIA MEI LENG ADELENE</t>
  </si>
  <si>
    <t>1014.62</t>
  </si>
  <si>
    <t>1092.87</t>
  </si>
  <si>
    <t>2023-08-14 23:15:06</t>
  </si>
  <si>
    <t>德国</t>
  </si>
  <si>
    <t>3782815</t>
  </si>
  <si>
    <t>图克图克青年旅舍</t>
  </si>
  <si>
    <t>KAMPANGKAEW POOMMIPHAT</t>
  </si>
  <si>
    <t>201.65</t>
  </si>
  <si>
    <t>217.20</t>
  </si>
  <si>
    <t>2023-08-14 23:03:30</t>
  </si>
  <si>
    <t>3782730</t>
  </si>
  <si>
    <t>班加罗尔皇家兰花中央酒店</t>
  </si>
  <si>
    <t>Shah Ashit</t>
  </si>
  <si>
    <t>365.50</t>
  </si>
  <si>
    <t>393.69</t>
  </si>
  <si>
    <t>2023-08-14 22:34:20</t>
  </si>
  <si>
    <t>3782360</t>
  </si>
  <si>
    <t>莫蒂酒店</t>
  </si>
  <si>
    <t>Lai Lawrence</t>
  </si>
  <si>
    <t>251.21</t>
  </si>
  <si>
    <t>270.58</t>
  </si>
  <si>
    <t>2023-08-14 21:28:18</t>
  </si>
  <si>
    <t>3781951</t>
  </si>
  <si>
    <t>巴黎南阿多尼斯公寓式酒店</t>
  </si>
  <si>
    <t>MURAVEV KONSTANTIN</t>
  </si>
  <si>
    <t>365.23</t>
  </si>
  <si>
    <t>393.40</t>
  </si>
  <si>
    <t>2023-08-14 20:04:58</t>
  </si>
  <si>
    <t>法国</t>
  </si>
  <si>
    <t>3781782</t>
  </si>
  <si>
    <t>大阪盛泰乐酒店</t>
  </si>
  <si>
    <t>HUANG SHENGXING</t>
  </si>
  <si>
    <t>1321.53</t>
  </si>
  <si>
    <t>1423.45</t>
  </si>
  <si>
    <t>2023-08-14 20:00:17</t>
  </si>
  <si>
    <t>日本</t>
  </si>
  <si>
    <t>3781708</t>
  </si>
  <si>
    <t>麦克坦新镇萨沃伊酒店</t>
  </si>
  <si>
    <t>Zhou Wei</t>
  </si>
  <si>
    <t>407.21</t>
  </si>
  <si>
    <t>438.61</t>
  </si>
  <si>
    <t>2023-08-14 19:38:49</t>
  </si>
  <si>
    <t>菲律宾</t>
  </si>
  <si>
    <t>3781655</t>
  </si>
  <si>
    <t>Xu Aifang</t>
  </si>
  <si>
    <t>2023-08-14 19:12:53</t>
  </si>
  <si>
    <t>3781650</t>
  </si>
  <si>
    <t>查达阳台酒店</t>
  </si>
  <si>
    <t>KHAMPILA CHANAWAN</t>
  </si>
  <si>
    <t>138.03</t>
  </si>
  <si>
    <t>148.67</t>
  </si>
  <si>
    <t>2023-08-14 19:20:40</t>
  </si>
  <si>
    <t>3781646</t>
  </si>
  <si>
    <t>120.88</t>
  </si>
  <si>
    <t>130.20</t>
  </si>
  <si>
    <t>2023-08-14 19:19:39</t>
  </si>
  <si>
    <t>3781637</t>
  </si>
  <si>
    <t>TU QIANER,LIANG LIHUA</t>
  </si>
  <si>
    <t>2643.06</t>
  </si>
  <si>
    <t>2846.90</t>
  </si>
  <si>
    <t>2023-08-14 19:06:53</t>
  </si>
  <si>
    <t>3781624</t>
  </si>
  <si>
    <t>NUANKANAI THANAKORN</t>
  </si>
  <si>
    <t>67.47</t>
  </si>
  <si>
    <t>72.67</t>
  </si>
  <si>
    <t>2023-08-14 19:12:00</t>
  </si>
  <si>
    <t>3781415</t>
  </si>
  <si>
    <t>Hu Xiaoting</t>
  </si>
  <si>
    <t>2023-08-14 18:44:47</t>
  </si>
  <si>
    <t>3780867</t>
  </si>
  <si>
    <t>W14肯辛顿酒店</t>
  </si>
  <si>
    <t>PATEL AMIT KUMAR</t>
  </si>
  <si>
    <t>759.89</t>
  </si>
  <si>
    <t>818.49</t>
  </si>
  <si>
    <t>2023-08-14 17:03:38</t>
  </si>
  <si>
    <t>3780820</t>
  </si>
  <si>
    <t>Li Jingyuan</t>
  </si>
  <si>
    <t>1484.80</t>
  </si>
  <si>
    <t>1599.31</t>
  </si>
  <si>
    <t>2023-08-14 16:39:49</t>
  </si>
  <si>
    <t>3780731</t>
  </si>
  <si>
    <t>戛纳奢华酒店</t>
  </si>
  <si>
    <t>Laroche Clara</t>
  </si>
  <si>
    <t>1601.41</t>
  </si>
  <si>
    <t>1724.91</t>
  </si>
  <si>
    <t>2023-08-14 16:10:40</t>
  </si>
  <si>
    <t>3780580</t>
  </si>
  <si>
    <t>曼谷京华大酒店</t>
  </si>
  <si>
    <t>LIU XINGGUO,LIN GUOFANG</t>
  </si>
  <si>
    <t>260.51</t>
  </si>
  <si>
    <t>280.60</t>
  </si>
  <si>
    <t>2023-08-14 15:54:42</t>
  </si>
  <si>
    <t>3780537</t>
  </si>
  <si>
    <t>SOJO 河内站酒店</t>
  </si>
  <si>
    <t>YANG YI</t>
  </si>
  <si>
    <t>413.93</t>
  </si>
  <si>
    <t>445.85</t>
  </si>
  <si>
    <t>2023-08-14 15:40:42</t>
  </si>
  <si>
    <t>越南</t>
  </si>
  <si>
    <t>3780530</t>
  </si>
  <si>
    <t>萨迪德公寓式酒店</t>
  </si>
  <si>
    <t>NAKPAT URAIWAN</t>
  </si>
  <si>
    <t>155.14</t>
  </si>
  <si>
    <t>167.10</t>
  </si>
  <si>
    <t>2023-08-14 15:39:26</t>
  </si>
  <si>
    <t>3780277</t>
  </si>
  <si>
    <t>XIAO XIANG,ZHANG YIKE</t>
  </si>
  <si>
    <t>1912.94</t>
  </si>
  <si>
    <t>2060.47</t>
  </si>
  <si>
    <t>2023-08-14 14:51:30</t>
  </si>
  <si>
    <t>3780214</t>
  </si>
  <si>
    <t>雅典娜酒店</t>
  </si>
  <si>
    <t>CHOUIKER KHADIJA</t>
  </si>
  <si>
    <t>841.14</t>
  </si>
  <si>
    <t>906.01</t>
  </si>
  <si>
    <t>2023-08-14 14:30:57</t>
  </si>
  <si>
    <t>3779680</t>
  </si>
  <si>
    <t>DATSADAJAN KRITSADA</t>
  </si>
  <si>
    <t>81.21</t>
  </si>
  <si>
    <t>87.47</t>
  </si>
  <si>
    <t>2023-08-14 12:47:34</t>
  </si>
  <si>
    <t>3779646</t>
  </si>
  <si>
    <t>瑚湖尔岛酒店</t>
  </si>
  <si>
    <t>LI YUXIN,XU BO</t>
  </si>
  <si>
    <t>2468.19</t>
  </si>
  <si>
    <t>2658.54</t>
  </si>
  <si>
    <t>2023-08-14 12:27:21</t>
  </si>
  <si>
    <t>马尔代夫</t>
  </si>
  <si>
    <t>3779425</t>
  </si>
  <si>
    <t>圣路易斯拱门凯悦酒店</t>
  </si>
  <si>
    <t>NI ZIXUAN,WU YUTIAN</t>
  </si>
  <si>
    <t>1186.73</t>
  </si>
  <si>
    <t>1278.25</t>
  </si>
  <si>
    <t>2023-08-14 11:48:18</t>
  </si>
  <si>
    <t>3779195</t>
  </si>
  <si>
    <t>金马仑高原世纪松园度假村</t>
  </si>
  <si>
    <t>EYU GUAT FAUNG</t>
  </si>
  <si>
    <t>409.50</t>
  </si>
  <si>
    <t>441.08</t>
  </si>
  <si>
    <t>2023-08-14 11:27:37</t>
  </si>
  <si>
    <t>3778791</t>
  </si>
  <si>
    <t>曼谷贵都酒店</t>
  </si>
  <si>
    <t>TSUI KAM TO,LIU RUIMING</t>
  </si>
  <si>
    <t>234.66</t>
  </si>
  <si>
    <t>252.76</t>
  </si>
  <si>
    <t>2023-08-14 09:52:35</t>
  </si>
  <si>
    <t>3778370</t>
  </si>
  <si>
    <t>圣安东尼奥机场昆塔套房旅馆</t>
  </si>
  <si>
    <t>MUNOZ ELOISA</t>
  </si>
  <si>
    <t>582.56</t>
  </si>
  <si>
    <t>627.49</t>
  </si>
  <si>
    <t>2023-08-14 05:20:48</t>
  </si>
  <si>
    <t>3778333</t>
  </si>
  <si>
    <t>法兰克福温德姆爵怡酒店</t>
  </si>
  <si>
    <t>Huang Bowen</t>
  </si>
  <si>
    <t>1371.23</t>
  </si>
  <si>
    <t>1476.98</t>
  </si>
  <si>
    <t>2023-08-14 04:08:50</t>
  </si>
  <si>
    <t>2023-08-13</t>
  </si>
  <si>
    <t>3777772</t>
  </si>
  <si>
    <t>Sifawy Boutique Hotel</t>
  </si>
  <si>
    <t>MORRISON CATH</t>
  </si>
  <si>
    <t>539.42</t>
  </si>
  <si>
    <t>581.02</t>
  </si>
  <si>
    <t>2023-08-13 23:58:38</t>
  </si>
  <si>
    <t>阿曼</t>
  </si>
  <si>
    <t>3777763</t>
  </si>
  <si>
    <t>雅典马里纳酒店</t>
  </si>
  <si>
    <t>XU WEI</t>
  </si>
  <si>
    <t>331.18</t>
  </si>
  <si>
    <t>356.72</t>
  </si>
  <si>
    <t>2023-08-13 23:53:31</t>
  </si>
  <si>
    <t>3777732</t>
  </si>
  <si>
    <t>XU WEI,TANG BAISHENG</t>
  </si>
  <si>
    <t>717.41</t>
  </si>
  <si>
    <t>772.74</t>
  </si>
  <si>
    <t>2023-08-13 23:39:27</t>
  </si>
  <si>
    <t>3776573</t>
  </si>
  <si>
    <t>马尼拉塞拉波兹酒店</t>
  </si>
  <si>
    <t>lee seong chan</t>
  </si>
  <si>
    <t>266.40</t>
  </si>
  <si>
    <t>286.94</t>
  </si>
  <si>
    <t>2023-08-13 19:15:39</t>
  </si>
  <si>
    <t>3776046</t>
  </si>
  <si>
    <t>斯帕克沃尔特湖度假村</t>
  </si>
  <si>
    <t>Kropidlowska Anita</t>
  </si>
  <si>
    <t>3071.17</t>
  </si>
  <si>
    <t>3308.02</t>
  </si>
  <si>
    <t>2023-08-13 17:26:48</t>
  </si>
  <si>
    <t>奥地利</t>
  </si>
  <si>
    <t>3775857</t>
  </si>
  <si>
    <t>阿斯顿登巴萨酒店及会议中心</t>
  </si>
  <si>
    <t>HENDRAWAN YOHANES</t>
  </si>
  <si>
    <t>553.32</t>
  </si>
  <si>
    <t>595.99</t>
  </si>
  <si>
    <t>2023-08-13 16:58:09</t>
  </si>
  <si>
    <t>3775702</t>
  </si>
  <si>
    <t>一点酒店</t>
  </si>
  <si>
    <t>TEO YOAK CHOO</t>
  </si>
  <si>
    <t>296.64</t>
  </si>
  <si>
    <t>319.52</t>
  </si>
  <si>
    <t>2023-08-13 16:16:30</t>
  </si>
  <si>
    <t>3775215</t>
  </si>
  <si>
    <t>都市奥酷瑞酒店</t>
  </si>
  <si>
    <t>LI CHENGFENG</t>
  </si>
  <si>
    <t>943.63</t>
  </si>
  <si>
    <t>1016.40</t>
  </si>
  <si>
    <t>2023-08-13 14:38:09</t>
  </si>
  <si>
    <t>3775031</t>
  </si>
  <si>
    <t>旧金山机场海湾希尔顿酒店</t>
  </si>
  <si>
    <t>CHEN JIANHUI,CHEN XUE</t>
  </si>
  <si>
    <t>3189.17</t>
  </si>
  <si>
    <t>3435.12</t>
  </si>
  <si>
    <t>2023-08-13 13:49:10</t>
  </si>
  <si>
    <t>3774450</t>
  </si>
  <si>
    <t>新山凯贝丽酒店式服务公寓</t>
  </si>
  <si>
    <t>WU YUYU</t>
  </si>
  <si>
    <t>441.89</t>
  </si>
  <si>
    <t>475.97</t>
  </si>
  <si>
    <t>2023-08-13 11:29:55</t>
  </si>
  <si>
    <t>3774407</t>
  </si>
  <si>
    <t>卡萨姆拉斯花园温泉酒店</t>
  </si>
  <si>
    <t>YANG YANG,WANG ZHE</t>
  </si>
  <si>
    <t>1786.32</t>
  </si>
  <si>
    <t>1924.08</t>
  </si>
  <si>
    <t>2023-08-13 11:17:35</t>
  </si>
  <si>
    <t>3774267</t>
  </si>
  <si>
    <t>SAKULRATCHAYAKIAT RAPINNIPHA</t>
  </si>
  <si>
    <t>293.51</t>
  </si>
  <si>
    <t>316.15</t>
  </si>
  <si>
    <t>2023-08-13 11:02:55</t>
  </si>
  <si>
    <t>3774006</t>
  </si>
  <si>
    <t>圣苏湾机场套房</t>
  </si>
  <si>
    <t>YOTAPAKDEE KHWANTA</t>
  </si>
  <si>
    <t>159.62</t>
  </si>
  <si>
    <t>171.93</t>
  </si>
  <si>
    <t>2023-08-13 09:12:27</t>
  </si>
  <si>
    <t>3773959</t>
  </si>
  <si>
    <t>奥林匹克大酒店</t>
  </si>
  <si>
    <t>Ould dah Ahmed vall</t>
  </si>
  <si>
    <t>774.53</t>
  </si>
  <si>
    <t>834.26</t>
  </si>
  <si>
    <t>2023-08-13 08:47:26</t>
  </si>
  <si>
    <t>意大利</t>
  </si>
  <si>
    <t>3773944</t>
  </si>
  <si>
    <t>科尔克酒店</t>
  </si>
  <si>
    <t>xu junhai,XU JUAN,Yang Jie</t>
  </si>
  <si>
    <t>3607.86</t>
  </si>
  <si>
    <t>3886.11</t>
  </si>
  <si>
    <t>2023-08-13 08:51:03</t>
  </si>
  <si>
    <t>3773789</t>
  </si>
  <si>
    <t>清迈谭易思廷酒店</t>
  </si>
  <si>
    <t>SARAPHAN NUTNICHA</t>
  </si>
  <si>
    <t>1058.41</t>
  </si>
  <si>
    <t>1140.04</t>
  </si>
  <si>
    <t>2023-08-13 06:32:26</t>
  </si>
  <si>
    <t>3773684</t>
  </si>
  <si>
    <t>就在海洋住宅酒店</t>
  </si>
  <si>
    <t>HUANG JUNGFU</t>
  </si>
  <si>
    <t>523.46</t>
  </si>
  <si>
    <t>563.83</t>
  </si>
  <si>
    <t>2023-08-13 03:32:46</t>
  </si>
  <si>
    <t>2023-08-12</t>
  </si>
  <si>
    <t>3773165</t>
  </si>
  <si>
    <t>Seven Urban Suites Nantes Centre</t>
  </si>
  <si>
    <t>Xiang Pang</t>
  </si>
  <si>
    <t>623.94</t>
  </si>
  <si>
    <t>672.20</t>
  </si>
  <si>
    <t>2023-08-12 23:31:22</t>
  </si>
  <si>
    <t>3772269</t>
  </si>
  <si>
    <t>特卡兹洞穴酒店</t>
  </si>
  <si>
    <t>WU FEIRAN</t>
  </si>
  <si>
    <t>818.39</t>
  </si>
  <si>
    <t>881.70</t>
  </si>
  <si>
    <t>2023-08-12 20:30:13</t>
  </si>
  <si>
    <t>3772239</t>
  </si>
  <si>
    <t>罗玛诺豪斯酒店</t>
  </si>
  <si>
    <t>GUELFI CELSO HENRIQUE</t>
  </si>
  <si>
    <t>2441.28</t>
  </si>
  <si>
    <t>2630.12</t>
  </si>
  <si>
    <t>2023-08-12 20:07:19</t>
  </si>
  <si>
    <t>3771751</t>
  </si>
  <si>
    <t>洛格罗诺公园酒店</t>
  </si>
  <si>
    <t>Sonseca Yepes Joaquin</t>
  </si>
  <si>
    <t>764.34</t>
  </si>
  <si>
    <t>823.46</t>
  </si>
  <si>
    <t>2023-08-12 18:32:41</t>
  </si>
  <si>
    <t>3771488</t>
  </si>
  <si>
    <t>马尼拉福特香格里拉酒店</t>
  </si>
  <si>
    <t>Jiang Fan</t>
  </si>
  <si>
    <t>4382.68</t>
  </si>
  <si>
    <t>4721.70</t>
  </si>
  <si>
    <t>2023-08-12 17:44:33</t>
  </si>
  <si>
    <t>3770611</t>
  </si>
  <si>
    <t>吉隆坡豪亚酒店式公寓-遠東酒店集團旗下</t>
  </si>
  <si>
    <t>HA ZHITAO</t>
  </si>
  <si>
    <t>616.87</t>
  </si>
  <si>
    <t>664.59</t>
  </si>
  <si>
    <t>2023-08-12 14:25:46</t>
  </si>
  <si>
    <t>3770327</t>
  </si>
  <si>
    <t>洛杉矶国际机场索内斯塔酒店</t>
  </si>
  <si>
    <t>LI YANJING</t>
  </si>
  <si>
    <t>894.10</t>
  </si>
  <si>
    <t>963.26</t>
  </si>
  <si>
    <t>2023-08-12 13:29:42</t>
  </si>
  <si>
    <t>3770250</t>
  </si>
  <si>
    <t>福冈中洲三井花园酒店</t>
  </si>
  <si>
    <t>WANG ZHAOHAN,WANG ZHANDONG</t>
  </si>
  <si>
    <t>2486.00</t>
  </si>
  <si>
    <t>2678.30</t>
  </si>
  <si>
    <t>2023-08-12 13:01:09</t>
  </si>
  <si>
    <t>3770161</t>
  </si>
  <si>
    <t>曼谷恰特里亚姆大酒店</t>
  </si>
  <si>
    <t>HUANG QINGFENG,CAI HUANHUAN,ZHANG ZHENGZHOU</t>
  </si>
  <si>
    <t>5412.00</t>
  </si>
  <si>
    <t>5830.64</t>
  </si>
  <si>
    <t>2023-08-12 12:26:55</t>
  </si>
  <si>
    <t>直采</t>
  </si>
  <si>
    <t>3769874</t>
  </si>
  <si>
    <t>图库尔姆酒店</t>
  </si>
  <si>
    <t>ZHANG LINLIN</t>
  </si>
  <si>
    <t>1129.24</t>
  </si>
  <si>
    <t>1216.59</t>
  </si>
  <si>
    <t>2023-08-12 11:20:51</t>
  </si>
  <si>
    <t>瑞士</t>
  </si>
  <si>
    <t>3769757</t>
  </si>
  <si>
    <t>仁川君悦大酒店</t>
  </si>
  <si>
    <t>JIN WENQUAN</t>
  </si>
  <si>
    <t>3511.53</t>
  </si>
  <si>
    <t>3783.16</t>
  </si>
  <si>
    <t>2023-08-12 10:54:28</t>
  </si>
  <si>
    <t>韩国</t>
  </si>
  <si>
    <t>3769222</t>
  </si>
  <si>
    <t>卡洛琳公主酒店</t>
  </si>
  <si>
    <t>HAN YIFENG,XIA LIN,YAO XIAOFENG</t>
  </si>
  <si>
    <t>2789.11</t>
  </si>
  <si>
    <t>3004.86</t>
  </si>
  <si>
    <t>2023-08-12 07:13:26</t>
  </si>
  <si>
    <t>3769075</t>
  </si>
  <si>
    <t>不列颠尼亚酒店</t>
  </si>
  <si>
    <t>LIU YUSUN</t>
  </si>
  <si>
    <t>1094.77</t>
  </si>
  <si>
    <t>1179.45</t>
  </si>
  <si>
    <t>2023-08-12 03:44:46</t>
  </si>
  <si>
    <t>3768866</t>
  </si>
  <si>
    <t>阿伯酒店及公寓</t>
  </si>
  <si>
    <t>Anand Chandan</t>
  </si>
  <si>
    <t>3675.94</t>
  </si>
  <si>
    <t>3971.84</t>
  </si>
  <si>
    <t>2023-08-12 00:38:50</t>
  </si>
  <si>
    <t>3768545</t>
  </si>
  <si>
    <t>橡树套房酒店</t>
  </si>
  <si>
    <t>ZHOU SHENGYING</t>
  </si>
  <si>
    <t>3915.68</t>
  </si>
  <si>
    <t>4230.88</t>
  </si>
  <si>
    <t>2023-08-12 00:04:35</t>
  </si>
  <si>
    <t>2023-08-11</t>
  </si>
  <si>
    <t>3768195</t>
  </si>
  <si>
    <t>戴恩歌剧院酒店</t>
  </si>
  <si>
    <t>LAU KA CHUEN</t>
  </si>
  <si>
    <t>658.47</t>
  </si>
  <si>
    <t>711.47</t>
  </si>
  <si>
    <t>2023-08-11 23:00:18</t>
  </si>
  <si>
    <t>3768148</t>
  </si>
  <si>
    <t>万隆帕斯科耶洛酒店</t>
  </si>
  <si>
    <t>HUNG SIAUW</t>
  </si>
  <si>
    <t>255.63</t>
  </si>
  <si>
    <t>276.21</t>
  </si>
  <si>
    <t>2023-08-11 22:41:59</t>
  </si>
  <si>
    <t>3767859</t>
  </si>
  <si>
    <t>千禧麦斯威尔纳什维尔酒店</t>
  </si>
  <si>
    <t>HU MALIN,HU XIAOHAN</t>
  </si>
  <si>
    <t>616.55</t>
  </si>
  <si>
    <t>666.18</t>
  </si>
  <si>
    <t>2023-08-11 21:51:04</t>
  </si>
  <si>
    <t>3767488</t>
  </si>
  <si>
    <t>萨莱诺大酒店</t>
  </si>
  <si>
    <t>Martiniello Raffaele</t>
  </si>
  <si>
    <t>3492.32</t>
  </si>
  <si>
    <t>3773.44</t>
  </si>
  <si>
    <t>2023-08-11 20:01:35</t>
  </si>
  <si>
    <t>3766889</t>
  </si>
  <si>
    <t>巴沙雅海滩酒店及度假村</t>
  </si>
  <si>
    <t>POON PATRICK SHINGCHUNG</t>
  </si>
  <si>
    <t>520.72</t>
  </si>
  <si>
    <t>562.64</t>
  </si>
  <si>
    <t>2023-08-11 17:52:19</t>
  </si>
  <si>
    <t>3766103</t>
  </si>
  <si>
    <t>ADELL JULIAN FRANCISCO JAVIER</t>
  </si>
  <si>
    <t>394.92</t>
  </si>
  <si>
    <t>2023-08-11 15:00:03</t>
  </si>
  <si>
    <t>3764534</t>
  </si>
  <si>
    <t>阿尔科巴尔萨默塞特市中心公寓</t>
  </si>
  <si>
    <t>ZUBAIDI MOHAMMED</t>
  </si>
  <si>
    <t>2630.84</t>
  </si>
  <si>
    <t>2842.62</t>
  </si>
  <si>
    <t>2023-08-11 07:04:47</t>
  </si>
  <si>
    <t>沙特阿拉伯</t>
  </si>
  <si>
    <t>3764154</t>
  </si>
  <si>
    <t>迈阿密国际机场克拉丽奥套房酒店</t>
  </si>
  <si>
    <t>XU LEI</t>
  </si>
  <si>
    <t>422.34</t>
  </si>
  <si>
    <t>457.08</t>
  </si>
  <si>
    <t>2023-08-11 01:16:22</t>
  </si>
  <si>
    <t>3763889</t>
  </si>
  <si>
    <t>槟城龙城酒店</t>
  </si>
  <si>
    <t>DERRICK LEE</t>
  </si>
  <si>
    <t>768.92</t>
  </si>
  <si>
    <t>832.16</t>
  </si>
  <si>
    <t>2023-08-11 08:24:02</t>
  </si>
  <si>
    <t>2023-08-10</t>
  </si>
  <si>
    <t>3763359</t>
  </si>
  <si>
    <t>HOLI-柏林酒店</t>
  </si>
  <si>
    <t>Linssen Nina Kathelijne</t>
  </si>
  <si>
    <t>2014.28</t>
  </si>
  <si>
    <t>2179.96</t>
  </si>
  <si>
    <t>2023-08-10 22:40:22</t>
  </si>
  <si>
    <t>3763197</t>
  </si>
  <si>
    <t>圣托里尼卢卡斯酒店</t>
  </si>
  <si>
    <t>HOU XIAOFENG</t>
  </si>
  <si>
    <t>2997.60</t>
  </si>
  <si>
    <t>3244.16</t>
  </si>
  <si>
    <t>2023-08-10 22:02:37</t>
  </si>
  <si>
    <t>3762939</t>
  </si>
  <si>
    <t>罗拔申码头河畔酒店</t>
  </si>
  <si>
    <t>LEE SOOK KUEN</t>
  </si>
  <si>
    <t>989.23</t>
  </si>
  <si>
    <t>1070.59</t>
  </si>
  <si>
    <t>2023-08-10 21:31:47</t>
  </si>
  <si>
    <t>新加坡</t>
  </si>
  <si>
    <t>3761769</t>
  </si>
  <si>
    <t>米克诺斯城珊瑚罗莱夏朵精品酒店</t>
  </si>
  <si>
    <t>Souza Walace</t>
  </si>
  <si>
    <t>2464.13</t>
  </si>
  <si>
    <t>2666.81</t>
  </si>
  <si>
    <t>2023-08-10 17:55:23</t>
  </si>
  <si>
    <t>3761423</t>
  </si>
  <si>
    <t>迪拜地标至尊酒店</t>
  </si>
  <si>
    <t>TONG HOKKEUNG</t>
  </si>
  <si>
    <t>834.82</t>
  </si>
  <si>
    <t>903.48</t>
  </si>
  <si>
    <t>2023-08-10 16:39:16</t>
  </si>
  <si>
    <t>3761168</t>
  </si>
  <si>
    <t>甜蜜滨海度假酒店 - 艺术 - 卡伦海滩</t>
  </si>
  <si>
    <t>GUO LU,LIU ZHONGPAN,XU QING,LUO JIE</t>
  </si>
  <si>
    <t>1048.00</t>
  </si>
  <si>
    <t>1134.20</t>
  </si>
  <si>
    <t>2023-08-11 00:40:26</t>
  </si>
  <si>
    <t>3759330</t>
  </si>
  <si>
    <t>多伦多机场贝斯特韦斯特优质酒店</t>
  </si>
  <si>
    <t>MACKINLEY HANNAH LEAH</t>
  </si>
  <si>
    <t>835.07</t>
  </si>
  <si>
    <t>903.76</t>
  </si>
  <si>
    <t>2023-08-10 07:14:25</t>
  </si>
  <si>
    <t>加拿大</t>
  </si>
  <si>
    <t>3759043</t>
  </si>
  <si>
    <t>奥洛特珍珠酒店</t>
  </si>
  <si>
    <t>Arnaste Boixadera Toni</t>
  </si>
  <si>
    <t>542.79</t>
  </si>
  <si>
    <t>587.44</t>
  </si>
  <si>
    <t>2023-08-10 02:27:19</t>
  </si>
  <si>
    <t>2023-08-09</t>
  </si>
  <si>
    <t>3757264</t>
  </si>
  <si>
    <t>哈密尔顿酒店</t>
  </si>
  <si>
    <t>RIRA JUNG</t>
  </si>
  <si>
    <t>603.44</t>
  </si>
  <si>
    <t>651.80</t>
  </si>
  <si>
    <t>2023-08-09 19:44:16</t>
  </si>
  <si>
    <t>3757168</t>
  </si>
  <si>
    <t>尤斯顿广场酒店</t>
  </si>
  <si>
    <t>LI ZHAOCHENG</t>
  </si>
  <si>
    <t>1037.30</t>
  </si>
  <si>
    <t>1120.44</t>
  </si>
  <si>
    <t>2023-08-09 19:09:20</t>
  </si>
  <si>
    <t>3756090</t>
  </si>
  <si>
    <t>甲米都喜天丽海滨度假酒店</t>
  </si>
  <si>
    <t>SHALINI MS,SHALINI MS,SHALINI MS,SHALINI MS</t>
  </si>
  <si>
    <t>2968.00</t>
  </si>
  <si>
    <t>3205.88</t>
  </si>
  <si>
    <t>2023-08-09 16:49:37</t>
  </si>
  <si>
    <t>3756031</t>
  </si>
  <si>
    <t>新加坡81酒店-黄金</t>
  </si>
  <si>
    <t>LIEW RAIN</t>
  </si>
  <si>
    <t>885.14</t>
  </si>
  <si>
    <t>956.08</t>
  </si>
  <si>
    <t>2023-08-09 15:31:54</t>
  </si>
  <si>
    <t>3755553</t>
  </si>
  <si>
    <t>YAMAN MOHD FARIDWAN</t>
  </si>
  <si>
    <t>113.59</t>
  </si>
  <si>
    <t>122.69</t>
  </si>
  <si>
    <t>2023-08-09 14:08:39</t>
  </si>
  <si>
    <t>3755228</t>
  </si>
  <si>
    <t>维万塔海得拉巴贝岗姆佩特酒店</t>
  </si>
  <si>
    <t>JEONG JOO YOUNG</t>
  </si>
  <si>
    <t>4149.60</t>
  </si>
  <si>
    <t>4482.18</t>
  </si>
  <si>
    <t>2023-08-09 12:50:41</t>
  </si>
  <si>
    <t>3754433</t>
  </si>
  <si>
    <t>驿三新罗舒泰酒店</t>
  </si>
  <si>
    <t>KIM BOMIN,CHOI YOUNGAE</t>
  </si>
  <si>
    <t>6548.67</t>
  </si>
  <si>
    <t>7073.53</t>
  </si>
  <si>
    <t>2023-08-09 09:40:18</t>
  </si>
  <si>
    <t>3754019</t>
  </si>
  <si>
    <t>马拉喀什歌剧院广场酒店</t>
  </si>
  <si>
    <t>Fatiha Abdallah</t>
  </si>
  <si>
    <t>4117.45</t>
  </si>
  <si>
    <t>4447.45</t>
  </si>
  <si>
    <t>2023-08-09 06:06:37</t>
  </si>
  <si>
    <t>摩洛哥</t>
  </si>
  <si>
    <t>2023-08-08</t>
  </si>
  <si>
    <t>3753414</t>
  </si>
  <si>
    <t>隆披尼公园品尼高酒店</t>
  </si>
  <si>
    <t>MARTINS DA COSTA JOAO PEDRO</t>
  </si>
  <si>
    <t>804.64</t>
  </si>
  <si>
    <t>871.48</t>
  </si>
  <si>
    <t>2023-08-08 23:36:53</t>
  </si>
  <si>
    <t>3751137</t>
  </si>
  <si>
    <t>王国度假酒店</t>
  </si>
  <si>
    <t>LU HSIN KUEI</t>
  </si>
  <si>
    <t>4074.25</t>
  </si>
  <si>
    <t>4412.70</t>
  </si>
  <si>
    <t>2023-08-08 16:31:51</t>
  </si>
  <si>
    <t>南非</t>
  </si>
  <si>
    <t>3749631</t>
  </si>
  <si>
    <t>家庭旅馆</t>
  </si>
  <si>
    <t>BAHA FARINEE</t>
  </si>
  <si>
    <t>362.44</t>
  </si>
  <si>
    <t>392.55</t>
  </si>
  <si>
    <t>2023-08-08 11:08:20</t>
  </si>
  <si>
    <t>3748543</t>
  </si>
  <si>
    <t>武吉金巴兰麦克斯万酒店</t>
  </si>
  <si>
    <t>GREEN SAM</t>
  </si>
  <si>
    <t>275.13</t>
  </si>
  <si>
    <t>298.86</t>
  </si>
  <si>
    <t>2023-08-08 00:46:22</t>
  </si>
  <si>
    <t>3748521</t>
  </si>
  <si>
    <t>巴蒂纽勒17住宿加早餐酒店</t>
  </si>
  <si>
    <t>ZHAO XUYING,FU XUDUO</t>
  </si>
  <si>
    <t>1641.83</t>
  </si>
  <si>
    <t>1783.44</t>
  </si>
  <si>
    <t>2023-08-08 00:33:20</t>
  </si>
  <si>
    <t>2023-08-07</t>
  </si>
  <si>
    <t>3747551</t>
  </si>
  <si>
    <t>清迈安纳塔拉套房酒店</t>
  </si>
  <si>
    <t>ZHAO Youhong,Lou YUFANG</t>
  </si>
  <si>
    <t>2992.19</t>
  </si>
  <si>
    <t>3250.26</t>
  </si>
  <si>
    <t>2023-08-07 20:33:39</t>
  </si>
  <si>
    <t>3746196</t>
  </si>
  <si>
    <t xml:space="preserve"> 1096 胜利者酒店</t>
  </si>
  <si>
    <t>TAN BO,ZENG XIAO</t>
  </si>
  <si>
    <t>53.51</t>
  </si>
  <si>
    <t>58.13</t>
  </si>
  <si>
    <t>2023-08-07 16:02:01</t>
  </si>
  <si>
    <t>3744702</t>
  </si>
  <si>
    <t>普吉岛诺库酒店</t>
  </si>
  <si>
    <t>LIN KUN</t>
  </si>
  <si>
    <t>5228.56</t>
  </si>
  <si>
    <t>5679.51</t>
  </si>
  <si>
    <t>2023-08-07 10:10:33</t>
  </si>
  <si>
    <t>3744150</t>
  </si>
  <si>
    <t>玛丽蒂姆慕尼黑酒店</t>
  </si>
  <si>
    <t>Dlugosz Edgar,Dlugosz Edgar</t>
  </si>
  <si>
    <t>918.60</t>
  </si>
  <si>
    <t>997.83</t>
  </si>
  <si>
    <t>2023-08-07 04:20:15</t>
  </si>
  <si>
    <t>2023-08-06</t>
  </si>
  <si>
    <t>3742302</t>
  </si>
  <si>
    <t>竹湾度假酒店/餐厅</t>
  </si>
  <si>
    <t>Ralp G. Piape Ryan,Ralp G. Piape Ryan</t>
  </si>
  <si>
    <t>529.43</t>
  </si>
  <si>
    <t>575.09</t>
  </si>
  <si>
    <t>2023-08-06 18:46:59</t>
  </si>
  <si>
    <t>3742231</t>
  </si>
  <si>
    <t>巴厘岛宁静别墅酒店</t>
  </si>
  <si>
    <t>ZHU FENGXUE</t>
  </si>
  <si>
    <t>2238.46</t>
  </si>
  <si>
    <t>2431.52</t>
  </si>
  <si>
    <t>2023-08-06 18:17:15</t>
  </si>
  <si>
    <t>3741690</t>
  </si>
  <si>
    <t>太古广场服务公寓</t>
  </si>
  <si>
    <t>Kelly  Pajuelas Janssen,Kelly  Pajuelas Janssen,Kelly  Pajuelas Janssen,Kelly  Pajuelas Janssen</t>
  </si>
  <si>
    <t>1471.30</t>
  </si>
  <si>
    <t>1598.20</t>
  </si>
  <si>
    <t>2023-08-06 16:10:29</t>
  </si>
  <si>
    <t>3740125</t>
  </si>
  <si>
    <t>吉隆坡中央广场店太平洋快捷酒店</t>
  </si>
  <si>
    <t>JIE YING GAN</t>
  </si>
  <si>
    <t>183.00</t>
  </si>
  <si>
    <t>198.78</t>
  </si>
  <si>
    <t>2023-08-06 15:04:29</t>
  </si>
  <si>
    <t>3740009</t>
  </si>
  <si>
    <t>基韦斯特24北部酒店</t>
  </si>
  <si>
    <t>Vozar Isabel</t>
  </si>
  <si>
    <t>5302.84</t>
  </si>
  <si>
    <t>5760.20</t>
  </si>
  <si>
    <t>2023-08-06 08:50:49</t>
  </si>
  <si>
    <t>3740005</t>
  </si>
  <si>
    <t>丹吉尔安达卢西亚高尔夫酒店及Spa</t>
  </si>
  <si>
    <t>LHERMINE EMILIE</t>
  </si>
  <si>
    <t>578.30</t>
  </si>
  <si>
    <t>628.18</t>
  </si>
  <si>
    <t>2023-08-06 08:08:00</t>
  </si>
  <si>
    <t>3739819</t>
  </si>
  <si>
    <t>宏达瑞比亚旅馆</t>
  </si>
  <si>
    <t>Papa Stefano</t>
  </si>
  <si>
    <t>2830.05</t>
  </si>
  <si>
    <t>3074.14</t>
  </si>
  <si>
    <t>2023-08-06 04:10:20</t>
  </si>
  <si>
    <t>3739746</t>
  </si>
  <si>
    <t>格拉纳达中心酒店</t>
  </si>
  <si>
    <t>cao xueqiu,yu zhiqiao</t>
  </si>
  <si>
    <t>487.71</t>
  </si>
  <si>
    <t>529.77</t>
  </si>
  <si>
    <t>2023-08-06 02:31:28</t>
  </si>
  <si>
    <t>3739622</t>
  </si>
  <si>
    <t>阿莱酒店</t>
  </si>
  <si>
    <t>CHIRCA BOGDAN</t>
  </si>
  <si>
    <t>7103.71</t>
  </si>
  <si>
    <t>7719.75</t>
  </si>
  <si>
    <t>2023-08-06 00:49:58</t>
  </si>
  <si>
    <t>3739592</t>
  </si>
  <si>
    <t>格拉纳达鸟巢格调酒店</t>
  </si>
  <si>
    <t>Cuero Lina paola</t>
  </si>
  <si>
    <t>462.18</t>
  </si>
  <si>
    <t>502.26</t>
  </si>
  <si>
    <t>2023-08-06 00:33:48</t>
  </si>
  <si>
    <t>2023-08-05</t>
  </si>
  <si>
    <t>3739356</t>
  </si>
  <si>
    <t>SONG SIKAI,CHEN ZHIJIE,CHEN RUIPING</t>
  </si>
  <si>
    <t>512.55</t>
  </si>
  <si>
    <t>557.00</t>
  </si>
  <si>
    <t>2023-08-05 23:55:40</t>
  </si>
  <si>
    <t>3735499</t>
  </si>
  <si>
    <t>亚利克斯酒店</t>
  </si>
  <si>
    <t>Matoussi Farah</t>
  </si>
  <si>
    <t>1255.43</t>
  </si>
  <si>
    <t>1364.30</t>
  </si>
  <si>
    <t>2023-08-05 07:36:12</t>
  </si>
  <si>
    <t>3735100</t>
  </si>
  <si>
    <t>国际机场 KLIA-KLIA2途恩酒店</t>
  </si>
  <si>
    <t>OEI YUSUP BUDIANTO</t>
  </si>
  <si>
    <t>485.00</t>
  </si>
  <si>
    <t>527.06</t>
  </si>
  <si>
    <t>2023-08-05 00:23:06</t>
  </si>
  <si>
    <t>2023-08-04</t>
  </si>
  <si>
    <t>3734353</t>
  </si>
  <si>
    <t>肯尼亚兰留宿之地酒店</t>
  </si>
  <si>
    <t>EROS ERICKA LAMYA</t>
  </si>
  <si>
    <t>90.84</t>
  </si>
  <si>
    <t>98.72</t>
  </si>
  <si>
    <t>2023-08-04 22:30:39</t>
  </si>
  <si>
    <t>3733011</t>
  </si>
  <si>
    <t>吉隆坡香格里拉</t>
  </si>
  <si>
    <t>XU HAOYU,ZHU YUQING</t>
  </si>
  <si>
    <t>6034.53</t>
  </si>
  <si>
    <t>6557.85</t>
  </si>
  <si>
    <t>2023-08-04 17:26:29</t>
  </si>
  <si>
    <t>3732812</t>
  </si>
  <si>
    <t>翡翠中央酒店</t>
  </si>
  <si>
    <t>PAN PEI JUNG</t>
  </si>
  <si>
    <t>240.07</t>
  </si>
  <si>
    <t>260.89</t>
  </si>
  <si>
    <t>2023-08-04 16:28:17</t>
  </si>
  <si>
    <t>3730441</t>
  </si>
  <si>
    <t>波托菲诺海岸艾克纱修宫殿酒店</t>
  </si>
  <si>
    <t>Terzini Maria</t>
  </si>
  <si>
    <t>3726.18</t>
  </si>
  <si>
    <t>4033.53</t>
  </si>
  <si>
    <t>2023-08-04 00:33:15</t>
  </si>
  <si>
    <t>2023-08-03</t>
  </si>
  <si>
    <t>3729695</t>
  </si>
  <si>
    <t>新加坡香格里拉大酒店</t>
  </si>
  <si>
    <t>Mao Xinyuan</t>
  </si>
  <si>
    <t>7141.51</t>
  </si>
  <si>
    <t>7730.58</t>
  </si>
  <si>
    <t>2023-08-03 21:44:40</t>
  </si>
  <si>
    <t>3727682</t>
  </si>
  <si>
    <t>曼谷素坤逸卡尔顿酒店 (SHA Plus+)</t>
  </si>
  <si>
    <t>FAN KAI WING</t>
  </si>
  <si>
    <t>2201.95</t>
  </si>
  <si>
    <t>2383.58</t>
  </si>
  <si>
    <t>2023-08-03 16:03:52</t>
  </si>
  <si>
    <t>3725283</t>
  </si>
  <si>
    <t>阿特里姆曼谷美居大酒店(SHA认证)</t>
  </si>
  <si>
    <t>Slinger Kieran</t>
  </si>
  <si>
    <t>1253.99</t>
  </si>
  <si>
    <t>1356.99</t>
  </si>
  <si>
    <t>2023-08-03 15:21:07</t>
  </si>
  <si>
    <t>2023-08-02</t>
  </si>
  <si>
    <t>3724596</t>
  </si>
  <si>
    <t>曼谷迪瓦鲁斯度假酒店</t>
  </si>
  <si>
    <t>JAKSIL DUSIT</t>
  </si>
  <si>
    <t>296.04</t>
  </si>
  <si>
    <t>320.70</t>
  </si>
  <si>
    <t>2023-08-02 22:51:48</t>
  </si>
  <si>
    <t>3723650</t>
  </si>
  <si>
    <t>CHU TSZ YING,CHAU WAI CHING</t>
  </si>
  <si>
    <t>3475.32</t>
  </si>
  <si>
    <t>3764.84</t>
  </si>
  <si>
    <t>2023-08-02 19:42:48</t>
  </si>
  <si>
    <t>3723026</t>
  </si>
  <si>
    <t>阿万特酒店</t>
  </si>
  <si>
    <t>YIP HO KIN</t>
  </si>
  <si>
    <t>3632.02</t>
  </si>
  <si>
    <t>3934.59</t>
  </si>
  <si>
    <t>2023-08-02 20:51:20</t>
  </si>
  <si>
    <t>3722778</t>
  </si>
  <si>
    <t>米克诺斯蓝光,格雷科泰尔专属度假酒店</t>
  </si>
  <si>
    <t>Vorbach Harald</t>
  </si>
  <si>
    <t>9781.40</t>
  </si>
  <si>
    <t>10596.25</t>
  </si>
  <si>
    <t>2023-08-02 16:55:08</t>
  </si>
  <si>
    <t>3722774</t>
  </si>
  <si>
    <t>芭堤雅南海滩可可特尔酒店</t>
  </si>
  <si>
    <t>SHI XINGTONG</t>
  </si>
  <si>
    <t>203.82</t>
  </si>
  <si>
    <t>220.80</t>
  </si>
  <si>
    <t>2023-08-02 16:55:45</t>
  </si>
  <si>
    <t>3722243</t>
  </si>
  <si>
    <t>曼谷暹罗安纳塔拉酒店</t>
  </si>
  <si>
    <t>JIN YUYAO</t>
  </si>
  <si>
    <t>4006.70</t>
  </si>
  <si>
    <t>4340.48</t>
  </si>
  <si>
    <t>2023-08-02 14:43:56</t>
  </si>
  <si>
    <t>3721914</t>
  </si>
  <si>
    <t>HAZIZ JEMIMA</t>
  </si>
  <si>
    <t>525.40</t>
  </si>
  <si>
    <t>2023-08-02 13:33:28</t>
  </si>
  <si>
    <t>2023-08-01</t>
  </si>
  <si>
    <t>3718975</t>
  </si>
  <si>
    <t>西普设计酒店</t>
  </si>
  <si>
    <t>CAO SIHAN,FENG SHUJIE</t>
  </si>
  <si>
    <t>929.08</t>
  </si>
  <si>
    <t>1012.07</t>
  </si>
  <si>
    <t>2023-08-01 21:10:47</t>
  </si>
  <si>
    <t>3718973</t>
  </si>
  <si>
    <t>伦敦亚历山大酒店</t>
  </si>
  <si>
    <t>CROWLEY SINEAD,CROWLEY SUSAN</t>
  </si>
  <si>
    <t>753.94</t>
  </si>
  <si>
    <t>821.29</t>
  </si>
  <si>
    <t>2023-08-01 21:10:40</t>
  </si>
  <si>
    <t>3715701</t>
  </si>
  <si>
    <t>曼谷泰山酒店</t>
  </si>
  <si>
    <t>YU ZIYING,Chen Ting</t>
  </si>
  <si>
    <t>423.64</t>
  </si>
  <si>
    <t>461.48</t>
  </si>
  <si>
    <t>2023-08-01 10:27:35</t>
  </si>
  <si>
    <t>2023-07-31</t>
  </si>
  <si>
    <t>3713442</t>
  </si>
  <si>
    <t>TOMOKI SAWA</t>
  </si>
  <si>
    <t>880.24</t>
  </si>
  <si>
    <t>957.82</t>
  </si>
  <si>
    <t>2023-07-31 19:20:05</t>
  </si>
  <si>
    <t>3710638</t>
  </si>
  <si>
    <t>渔人码头智选假日酒店</t>
  </si>
  <si>
    <t>Yang Chang</t>
  </si>
  <si>
    <t>2794.95</t>
  </si>
  <si>
    <t>3041.30</t>
  </si>
  <si>
    <t>2023-07-31 09:45:26</t>
  </si>
  <si>
    <t>3710487</t>
  </si>
  <si>
    <t>han bin</t>
  </si>
  <si>
    <t>2023-07-31 08:57:22</t>
  </si>
  <si>
    <t>2023-07-30</t>
  </si>
  <si>
    <t>3706242</t>
  </si>
  <si>
    <t>LUO LIURU</t>
  </si>
  <si>
    <t>6671.25</t>
  </si>
  <si>
    <t>7260.04</t>
  </si>
  <si>
    <t>2023-07-30 11:22:43</t>
  </si>
  <si>
    <t>3706010</t>
  </si>
  <si>
    <t>槟城硬石酒店</t>
  </si>
  <si>
    <t>UJUNG AYU AZHARI</t>
  </si>
  <si>
    <t>873.76</t>
  </si>
  <si>
    <t>950.88</t>
  </si>
  <si>
    <t>2023-07-30 10:19:26</t>
  </si>
  <si>
    <t>3705973</t>
  </si>
  <si>
    <t>多卡托迪伊亚旅馆</t>
  </si>
  <si>
    <t>WONG SIU CHUNG</t>
  </si>
  <si>
    <t>6634.31</t>
  </si>
  <si>
    <t>7219.84</t>
  </si>
  <si>
    <t>2023-07-30 10:10:37</t>
  </si>
  <si>
    <t>3705326</t>
  </si>
  <si>
    <t>吉隆坡盛贸饭店</t>
  </si>
  <si>
    <t>WU YONGNA</t>
  </si>
  <si>
    <t>1423.47</t>
  </si>
  <si>
    <t>1549.10</t>
  </si>
  <si>
    <t>2023-07-30 02:23:03</t>
  </si>
  <si>
    <t>2023-07-29</t>
  </si>
  <si>
    <t>3704033</t>
  </si>
  <si>
    <t>利兹发现酒店</t>
  </si>
  <si>
    <t>Espiga Salinas Maria Begona</t>
  </si>
  <si>
    <t>2405.71</t>
  </si>
  <si>
    <t>2618.89</t>
  </si>
  <si>
    <t>2023-07-29 19:49:23</t>
  </si>
  <si>
    <t>3700589</t>
  </si>
  <si>
    <t>鹑园度假酒店及高尔夫俱乐部</t>
  </si>
  <si>
    <t>TAN GUIYING</t>
  </si>
  <si>
    <t>3083.04</t>
  </si>
  <si>
    <t>3356.24</t>
  </si>
  <si>
    <t>2023-07-29 08:25:27</t>
  </si>
  <si>
    <t>3700493</t>
  </si>
  <si>
    <t>悉尼南部大酒店</t>
  </si>
  <si>
    <t>Iizuka Junya</t>
  </si>
  <si>
    <t>667.19</t>
  </si>
  <si>
    <t>726.31</t>
  </si>
  <si>
    <t>2023-07-29 07:07:40</t>
  </si>
  <si>
    <t>澳大利亚</t>
  </si>
  <si>
    <t>2023-07-28</t>
  </si>
  <si>
    <t>3699935</t>
  </si>
  <si>
    <t>伦敦中央公园酒店</t>
  </si>
  <si>
    <t>TOH MIAN HUA</t>
  </si>
  <si>
    <t>1710.71</t>
  </si>
  <si>
    <t>1858.66</t>
  </si>
  <si>
    <t>2023-07-28 23:37:28</t>
  </si>
  <si>
    <t>3698202</t>
  </si>
  <si>
    <t>吉隆坡市中心智选假日酒店</t>
  </si>
  <si>
    <t>WEI ZHUO</t>
  </si>
  <si>
    <t>723.32</t>
  </si>
  <si>
    <t>785.88</t>
  </si>
  <si>
    <t>2023-07-28 17:45:42</t>
  </si>
  <si>
    <t>3697884</t>
  </si>
  <si>
    <t>阿西娜别墅酒店</t>
  </si>
  <si>
    <t>Vozzo Joanne</t>
  </si>
  <si>
    <t>3098.80</t>
  </si>
  <si>
    <t>3366.80</t>
  </si>
  <si>
    <t>2023-07-28 16:40:24</t>
  </si>
  <si>
    <t>3695864</t>
  </si>
  <si>
    <t>清迈香格里拉酒店</t>
  </si>
  <si>
    <t>LEE SEUNGHYUN</t>
  </si>
  <si>
    <t>2468.00</t>
  </si>
  <si>
    <t>2681.44</t>
  </si>
  <si>
    <t>2023-07-28 12:11:14</t>
  </si>
  <si>
    <t>2023-07-27</t>
  </si>
  <si>
    <t>3693831</t>
  </si>
  <si>
    <t>3金精品酒店</t>
  </si>
  <si>
    <t>CHIAM HUI SHEH SYLVIA</t>
  </si>
  <si>
    <t>479.01</t>
  </si>
  <si>
    <t>521.34</t>
  </si>
  <si>
    <t>2023-07-27 20:04:14</t>
  </si>
  <si>
    <t>3692817</t>
  </si>
  <si>
    <t>新加坡香格里拉圣淘沙度假村</t>
  </si>
  <si>
    <t>CHANG TSUI TZU</t>
  </si>
  <si>
    <t>26923.16</t>
  </si>
  <si>
    <t>29302.53</t>
  </si>
  <si>
    <t>2023-07-27 16:50:17</t>
  </si>
  <si>
    <t>3690999</t>
  </si>
  <si>
    <t>普吉岛科莫雅姆度假村</t>
  </si>
  <si>
    <t>LI CHAO</t>
  </si>
  <si>
    <t>2385.93</t>
  </si>
  <si>
    <t>2596.79</t>
  </si>
  <si>
    <t>2023-07-27 08:31:22</t>
  </si>
  <si>
    <t>3690630</t>
  </si>
  <si>
    <t>马鲁汽车旅馆</t>
  </si>
  <si>
    <t>Stuiver Maarten</t>
  </si>
  <si>
    <t>252.16</t>
  </si>
  <si>
    <t>274.45</t>
  </si>
  <si>
    <t>2023-07-27 03:38:13</t>
  </si>
  <si>
    <t>3690357</t>
  </si>
  <si>
    <t>普吉岛兰花温泉度假酒店</t>
  </si>
  <si>
    <t>HUYAN SHENGGAO</t>
  </si>
  <si>
    <t>1065.03</t>
  </si>
  <si>
    <t>1163.33</t>
  </si>
  <si>
    <t>2023-07-27 00:10:04</t>
  </si>
  <si>
    <t>2023-07-26</t>
  </si>
  <si>
    <t>3689554</t>
  </si>
  <si>
    <t>月升酒店</t>
  </si>
  <si>
    <t>CHEN YANTONG,WANG YAN</t>
  </si>
  <si>
    <t>2299.19</t>
  </si>
  <si>
    <t>2511.40</t>
  </si>
  <si>
    <t>2023-07-26 21:17:26</t>
  </si>
  <si>
    <t>3689328</t>
  </si>
  <si>
    <t>阿玛斯瓦蒂豪华度假村公寓酒店和别墅</t>
  </si>
  <si>
    <t>NIKIFARAVA KATSIARYNA</t>
  </si>
  <si>
    <t>1416.64</t>
  </si>
  <si>
    <t>1547.40</t>
  </si>
  <si>
    <t>2023-07-26 20:47:27</t>
  </si>
  <si>
    <t>3689292</t>
  </si>
  <si>
    <t>对角线西方 414 酒店</t>
  </si>
  <si>
    <t>CHEN ZHUO</t>
  </si>
  <si>
    <t>3188.10</t>
  </si>
  <si>
    <t>3482.36</t>
  </si>
  <si>
    <t>2023-07-26 20:42:41</t>
  </si>
  <si>
    <t>3689220</t>
  </si>
  <si>
    <t>XU HAIBIN</t>
  </si>
  <si>
    <t>1211.80</t>
  </si>
  <si>
    <t>1323.65</t>
  </si>
  <si>
    <t>2023-07-26 20:13:14</t>
  </si>
  <si>
    <t>2023-07-25</t>
  </si>
  <si>
    <t>3682491</t>
  </si>
  <si>
    <t>曼谷柏悦酒店</t>
  </si>
  <si>
    <t>WOEN SIN LIE</t>
  </si>
  <si>
    <t>9111.99</t>
  </si>
  <si>
    <t>9885.00</t>
  </si>
  <si>
    <t>2023-07-26 12:07:45</t>
  </si>
  <si>
    <t>2023-07-24</t>
  </si>
  <si>
    <t>3678441</t>
  </si>
  <si>
    <t>宁凡湾安拉姆度假酒店</t>
  </si>
  <si>
    <t>CAO ZE,LIANG JIANYING</t>
  </si>
  <si>
    <t>3311.06</t>
  </si>
  <si>
    <t>3592.73</t>
  </si>
  <si>
    <t>2023-07-24 15:45:00</t>
  </si>
  <si>
    <t>3678392</t>
  </si>
  <si>
    <t>阿克萨拉传承酒店</t>
  </si>
  <si>
    <t>LIANG GUIJI</t>
  </si>
  <si>
    <t>806.41</t>
  </si>
  <si>
    <t>875.01</t>
  </si>
  <si>
    <t>2023-07-24 15:26:06</t>
  </si>
  <si>
    <t>3676974</t>
  </si>
  <si>
    <t>素坤逸艾斯鲍克斯酒店</t>
  </si>
  <si>
    <t>Li Wentao,Zhong Linhong</t>
  </si>
  <si>
    <t>344.27</t>
  </si>
  <si>
    <t>373.56</t>
  </si>
  <si>
    <t>2023-07-24 08:55:47</t>
  </si>
  <si>
    <t>3676912</t>
  </si>
  <si>
    <t>拉希塔斯高尔夫度假酒店</t>
  </si>
  <si>
    <t>Culbertson Ryan</t>
  </si>
  <si>
    <t>3167.72</t>
  </si>
  <si>
    <t>3437.20</t>
  </si>
  <si>
    <t>2023-07-24 08:04:14</t>
  </si>
  <si>
    <t>2023-07-23</t>
  </si>
  <si>
    <t>3674584</t>
  </si>
  <si>
    <t>日内瓦国家中心宜必思酒店</t>
  </si>
  <si>
    <t>Convert laurine,Queyreau Camille</t>
  </si>
  <si>
    <t>1781.75</t>
  </si>
  <si>
    <t>1933.32</t>
  </si>
  <si>
    <t>2023-07-23 18:07:12</t>
  </si>
  <si>
    <t>3672619</t>
  </si>
  <si>
    <t>曼彻斯特伯里乡村酒店</t>
  </si>
  <si>
    <t>Salmon Aileen</t>
  </si>
  <si>
    <t>892.18</t>
  </si>
  <si>
    <t>968.08</t>
  </si>
  <si>
    <t>2023-07-23 07:14:56</t>
  </si>
  <si>
    <t>3672339</t>
  </si>
  <si>
    <t>普吉岛凯璞攀瓦酒店</t>
  </si>
  <si>
    <t>S Shashidhara,S Shashidhara</t>
  </si>
  <si>
    <t>2574.11</t>
  </si>
  <si>
    <t>2793.39</t>
  </si>
  <si>
    <t>2023-07-23 01:12:39</t>
  </si>
  <si>
    <t>2023-07-22</t>
  </si>
  <si>
    <t>3668671</t>
  </si>
  <si>
    <t>普吉翡翠海滩度假村</t>
  </si>
  <si>
    <t>PENG XIAOZHOU</t>
  </si>
  <si>
    <t>2198.99</t>
  </si>
  <si>
    <t>2386.32</t>
  </si>
  <si>
    <t>2023-07-22 17:39:36</t>
  </si>
  <si>
    <t>2023-07-21</t>
  </si>
  <si>
    <t>3667709</t>
  </si>
  <si>
    <t>亚洲酒店 - 法拉盛</t>
  </si>
  <si>
    <t>CHEN YEMING</t>
  </si>
  <si>
    <t>4885.45</t>
  </si>
  <si>
    <t>5301.63</t>
  </si>
  <si>
    <t>2023-07-21 23:43:17</t>
  </si>
  <si>
    <t>3667706</t>
  </si>
  <si>
    <t>迈特罗卡宾酒店</t>
  </si>
  <si>
    <t>Koeneke Troy</t>
  </si>
  <si>
    <t>1571.23</t>
  </si>
  <si>
    <t>1705.08</t>
  </si>
  <si>
    <t>2023-07-21 23:32:58</t>
  </si>
  <si>
    <t>丹麦</t>
  </si>
  <si>
    <t>3667688</t>
  </si>
  <si>
    <t>立方青年旅舍</t>
  </si>
  <si>
    <t>SRISAWAT WANNACHAT</t>
  </si>
  <si>
    <t>145.27</t>
  </si>
  <si>
    <t>157.64</t>
  </si>
  <si>
    <t>2023-07-21 23:39:18</t>
  </si>
  <si>
    <t>3665278</t>
  </si>
  <si>
    <t>通金酒店</t>
  </si>
  <si>
    <t>Bridger Alisa</t>
  </si>
  <si>
    <t>3045.72</t>
  </si>
  <si>
    <t>3305.18</t>
  </si>
  <si>
    <t>2023-07-21 14:22:22</t>
  </si>
  <si>
    <t>3664357</t>
  </si>
  <si>
    <t>杰作酒店</t>
  </si>
  <si>
    <t>Carmona Jose</t>
  </si>
  <si>
    <t>2639.97</t>
  </si>
  <si>
    <t>2864.86</t>
  </si>
  <si>
    <t>2023-07-21 10:27:31</t>
  </si>
  <si>
    <t>3663840</t>
  </si>
  <si>
    <t>卡特萨巴度假酒店</t>
  </si>
  <si>
    <t>Santos matos William</t>
  </si>
  <si>
    <t>467.37</t>
  </si>
  <si>
    <t>507.18</t>
  </si>
  <si>
    <t>2023-07-21 05:46:04</t>
  </si>
  <si>
    <t>巴西</t>
  </si>
  <si>
    <t>3663649</t>
  </si>
  <si>
    <t>苏黎世蒙塔那酒店</t>
  </si>
  <si>
    <t>WONG JOHNNY</t>
  </si>
  <si>
    <t>1031.34</t>
  </si>
  <si>
    <t>1119.20</t>
  </si>
  <si>
    <t>2023-07-21 01:46:33</t>
  </si>
  <si>
    <t>2023-07-20</t>
  </si>
  <si>
    <t>3662263</t>
  </si>
  <si>
    <t>法鲁酒店及海滩俱乐部</t>
  </si>
  <si>
    <t>jones ioan</t>
  </si>
  <si>
    <t>1818.20</t>
  </si>
  <si>
    <t>1960.54</t>
  </si>
  <si>
    <t>2023-07-20 20:21:58</t>
  </si>
  <si>
    <t>2023-07-19</t>
  </si>
  <si>
    <t>3656451</t>
  </si>
  <si>
    <t>巴东乐雅酒店</t>
  </si>
  <si>
    <t>ZHAO SANQUAN,Niu Liangliang,Li Hanqing,Shao Xue,Liu Hao,Zhang Lili</t>
  </si>
  <si>
    <t>2132.17</t>
  </si>
  <si>
    <t>2313.30</t>
  </si>
  <si>
    <t>2023-07-19 15:24:52</t>
  </si>
  <si>
    <t>3654965</t>
  </si>
  <si>
    <t>普兰贝利大地酒店</t>
  </si>
  <si>
    <t>PRAKAISRI MONTHATHIP</t>
  </si>
  <si>
    <t>367.03</t>
  </si>
  <si>
    <t>398.21</t>
  </si>
  <si>
    <t>2023-07-19 08:43:39</t>
  </si>
  <si>
    <t>3654871</t>
  </si>
  <si>
    <t>旧金山卡莉斯塔酒店</t>
  </si>
  <si>
    <t>Hylton Carly,Kuzmin Peter</t>
  </si>
  <si>
    <t>704.78</t>
  </si>
  <si>
    <t>764.65</t>
  </si>
  <si>
    <t>2023-07-19 07:37:14</t>
  </si>
  <si>
    <t>2023-07-18</t>
  </si>
  <si>
    <t>3652418</t>
  </si>
  <si>
    <t>萨瓦蒂芭东渡假村酒店</t>
  </si>
  <si>
    <t>CHEN HANXUAN,Chen Ying</t>
  </si>
  <si>
    <t>765.64</t>
  </si>
  <si>
    <t>832.31</t>
  </si>
  <si>
    <t>2023-07-18 17:02:42</t>
  </si>
  <si>
    <t>3652172</t>
  </si>
  <si>
    <t>芭堤雅中心智选假日酒店 - IHG 旗下酒店</t>
  </si>
  <si>
    <t>WEI JIANMIAO,WAN SHUCE</t>
  </si>
  <si>
    <t>524.85</t>
  </si>
  <si>
    <t>570.55</t>
  </si>
  <si>
    <t>2023-07-18 16:18:21</t>
  </si>
  <si>
    <t>3651930</t>
  </si>
  <si>
    <t>新加坡滨海湾金沙酒店</t>
  </si>
  <si>
    <t>HE YINING,HE YIJING</t>
  </si>
  <si>
    <t>13475.49</t>
  </si>
  <si>
    <t>14648.86</t>
  </si>
  <si>
    <t>2023-07-18 15:25:47</t>
  </si>
  <si>
    <t>3650190</t>
  </si>
  <si>
    <t>日落路名望酒店</t>
  </si>
  <si>
    <t>Pham Van Cuong</t>
  </si>
  <si>
    <t>89.61</t>
  </si>
  <si>
    <t>97.41</t>
  </si>
  <si>
    <t>2023-07-18 07:07:24</t>
  </si>
  <si>
    <t>3650061</t>
  </si>
  <si>
    <t>Watson Susan Elaine</t>
  </si>
  <si>
    <t>2866.87</t>
  </si>
  <si>
    <t>3116.50</t>
  </si>
  <si>
    <t>2023-07-18 04:03:07</t>
  </si>
  <si>
    <t>2023-07-13</t>
  </si>
  <si>
    <t>3627855</t>
  </si>
  <si>
    <t>曼谷水门伯克利酒店</t>
  </si>
  <si>
    <t>RYE SHAUN,RYE SARAH LESLEY,RYE NOAH THOMAS,RYE AMELIA IVY</t>
  </si>
  <si>
    <t>2124.00</t>
  </si>
  <si>
    <t>2300.44</t>
  </si>
  <si>
    <t>2023-07-13 10:51:41</t>
  </si>
  <si>
    <t>2023-07-10</t>
  </si>
  <si>
    <t>3618377</t>
  </si>
  <si>
    <t>吉隆坡希尔顿花园酒店南店</t>
  </si>
  <si>
    <t>Wang Jiawen</t>
  </si>
  <si>
    <t>285.66</t>
  </si>
  <si>
    <t>308.72</t>
  </si>
  <si>
    <t>2023-07-10 22:04:12</t>
  </si>
  <si>
    <t>3618167</t>
  </si>
  <si>
    <t>SHEN YIWEI,WANG SHENYI,WANG YICHEN</t>
  </si>
  <si>
    <t>2608.24</t>
  </si>
  <si>
    <t>2818.80</t>
  </si>
  <si>
    <t>2023-07-10 21:46:59</t>
  </si>
  <si>
    <t>2023-07-09</t>
  </si>
  <si>
    <t>3610791</t>
  </si>
  <si>
    <t>瑞士小屋酒店</t>
  </si>
  <si>
    <t>TAKATO MURAI,TAKATO MURAI</t>
  </si>
  <si>
    <t>1615.38</t>
  </si>
  <si>
    <t>1745.79</t>
  </si>
  <si>
    <t>2023-07-09 07:34:24</t>
  </si>
  <si>
    <t>2023-07-06</t>
  </si>
  <si>
    <t>3599523</t>
  </si>
  <si>
    <t>普吉岛迈考美丽亚酒店(SHA Extra Plus)</t>
  </si>
  <si>
    <t>TAI TSZ LOK KATE</t>
  </si>
  <si>
    <t>6007.98</t>
  </si>
  <si>
    <t>6465.76</t>
  </si>
  <si>
    <t>2023-07-06 19:46:25</t>
  </si>
  <si>
    <t>2023-07-05</t>
  </si>
  <si>
    <t>3597376</t>
  </si>
  <si>
    <t>大峡谷 RV 豪华露营饭店</t>
  </si>
  <si>
    <t>CHAN VICTORIA CHEE YAN</t>
  </si>
  <si>
    <t>714.34</t>
  </si>
  <si>
    <t>773.60</t>
  </si>
  <si>
    <t>2023-07-05 22:59:30</t>
  </si>
  <si>
    <t>2023-07-04</t>
  </si>
  <si>
    <t>3588938</t>
  </si>
  <si>
    <t>法国黎伯特火车东站酒店</t>
  </si>
  <si>
    <t>Hos Ellen Francina</t>
  </si>
  <si>
    <t>987.52</t>
  </si>
  <si>
    <t>1065.52</t>
  </si>
  <si>
    <t>2023-07-04 05:39:49</t>
  </si>
  <si>
    <t>2023-06-30</t>
  </si>
  <si>
    <t>3573293</t>
  </si>
  <si>
    <t>普吉岛格雷斯兰度假村</t>
  </si>
  <si>
    <t>Dai Wurong,Liu Mengyu</t>
  </si>
  <si>
    <t>1028.28</t>
  </si>
  <si>
    <t>1109.62</t>
  </si>
  <si>
    <t>2023-06-30 15:04:59</t>
  </si>
  <si>
    <t>2023-06-29</t>
  </si>
  <si>
    <t>3569810</t>
  </si>
  <si>
    <t>YU JING,You Kun,Xiao Jie</t>
  </si>
  <si>
    <t>5034.66</t>
  </si>
  <si>
    <t>5433.48</t>
  </si>
  <si>
    <t>2023-06-29 19:52:19</t>
  </si>
  <si>
    <t>2023-06-19</t>
  </si>
  <si>
    <t>3525789</t>
  </si>
  <si>
    <t>宿务索雷玛克单度假村</t>
  </si>
  <si>
    <t>HARA SHIGETAKE</t>
  </si>
  <si>
    <t>3432.07</t>
  </si>
  <si>
    <t>3757.88</t>
  </si>
  <si>
    <t>2023-06-19 19:36:56</t>
  </si>
  <si>
    <t>2023-06-09</t>
  </si>
  <si>
    <t>3480732</t>
  </si>
  <si>
    <t>哈密顿岛珊瑚景酒店</t>
  </si>
  <si>
    <t>XU LIANGCHENG,ZHENG HUI</t>
  </si>
  <si>
    <t>10150.84</t>
  </si>
  <si>
    <t>11156.00</t>
  </si>
  <si>
    <t>2023-06-09 12:50:43</t>
  </si>
  <si>
    <t>2023-06-05</t>
  </si>
  <si>
    <t>3466448</t>
  </si>
  <si>
    <t>贝斯特韦斯特皮卡迪利酒店</t>
  </si>
  <si>
    <t>Garai Daniel</t>
  </si>
  <si>
    <t>2053.44</t>
  </si>
  <si>
    <t>2262.00</t>
  </si>
  <si>
    <t>2023-06-05 23:43:12</t>
  </si>
  <si>
    <t>2023-06-03</t>
  </si>
  <si>
    <t>3454676</t>
  </si>
  <si>
    <t>水畔酒店</t>
  </si>
  <si>
    <t>Zhu Zhu,Geng Jine,Zhu Anquan,Liu Xiaoyan</t>
  </si>
  <si>
    <t>3028.61</t>
  </si>
  <si>
    <t>3334.00</t>
  </si>
  <si>
    <t>2023-06-03 00:53:27</t>
  </si>
  <si>
    <t>新西兰</t>
  </si>
  <si>
    <t>2023-06-02</t>
  </si>
  <si>
    <t>3453620</t>
  </si>
  <si>
    <t>普吉岛安达曼拥抱酒店 (SHA Extra Plus)</t>
  </si>
  <si>
    <t>ABOUKARAT ALMOG,ABOUKARAT SAIPON</t>
  </si>
  <si>
    <t>1951.24</t>
  </si>
  <si>
    <t>2148.00</t>
  </si>
  <si>
    <t>2023-06-02 20:25:36</t>
  </si>
  <si>
    <t>2023-05-08</t>
  </si>
  <si>
    <t>3342651</t>
  </si>
  <si>
    <t>洲际维涅特精选曼谷新浩中央酒店</t>
  </si>
  <si>
    <t>NG CHUN YING ADA</t>
  </si>
  <si>
    <t>3690.97</t>
  </si>
  <si>
    <t>4190.00</t>
  </si>
  <si>
    <t>2023-05-08 19:27:06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</si>
</sst>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45148</v>
      </c>
      <c r="G2" s="6">
        <v>45154</v>
      </c>
      <c r="H2" s="4">
        <v>1</v>
      </c>
      <c r="I2" s="4">
        <v>6</v>
      </c>
      <c r="J2" s="4">
        <v>6</v>
      </c>
      <c r="K2" s="4" t="s">
        <v>30</v>
      </c>
      <c r="L2" s="4">
        <v>1272</v>
      </c>
      <c r="M2" s="4">
        <v>1272</v>
      </c>
      <c r="N2" s="4" t="s">
        <v>31</v>
      </c>
      <c r="O2" s="4" t="s">
        <v>32</v>
      </c>
      <c r="P2" s="4" t="s">
        <v>33</v>
      </c>
      <c r="Q2" s="4">
        <v>0</v>
      </c>
      <c r="R2" s="8">
        <v>45046</v>
      </c>
      <c r="S2" s="6">
        <v>45157</v>
      </c>
      <c r="T2" s="4" t="s">
        <v>34</v>
      </c>
      <c r="U2" s="4">
        <v>1272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45148</v>
      </c>
      <c r="G3" s="6">
        <v>45154</v>
      </c>
      <c r="H3" s="4">
        <v>1</v>
      </c>
      <c r="I3" s="4">
        <v>6</v>
      </c>
      <c r="J3" s="4">
        <v>6</v>
      </c>
      <c r="K3" s="4" t="s">
        <v>30</v>
      </c>
      <c r="L3" s="4">
        <v>-1272</v>
      </c>
      <c r="M3" s="4">
        <v>-1272</v>
      </c>
      <c r="N3" s="4" t="s">
        <v>31</v>
      </c>
      <c r="O3" s="4" t="s">
        <v>32</v>
      </c>
      <c r="P3" s="4" t="s">
        <v>33</v>
      </c>
      <c r="Q3" s="4">
        <v>0</v>
      </c>
      <c r="R3" s="8">
        <v>45046</v>
      </c>
      <c r="S3" s="6">
        <v>45157</v>
      </c>
      <c r="T3" s="4" t="s">
        <v>34</v>
      </c>
      <c r="U3" s="4">
        <v>-1272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45150</v>
      </c>
      <c r="G4" s="6">
        <v>45154</v>
      </c>
      <c r="H4" s="4">
        <v>1</v>
      </c>
      <c r="I4" s="4">
        <v>4</v>
      </c>
      <c r="J4" s="4">
        <v>4</v>
      </c>
      <c r="K4" s="4" t="s">
        <v>30</v>
      </c>
      <c r="L4" s="4">
        <v>4190</v>
      </c>
      <c r="M4" s="4">
        <v>4190</v>
      </c>
      <c r="N4" s="4" t="s">
        <v>41</v>
      </c>
      <c r="O4" s="4" t="s">
        <v>32</v>
      </c>
      <c r="P4" s="4" t="s">
        <v>33</v>
      </c>
      <c r="Q4" s="4">
        <v>0</v>
      </c>
      <c r="R4" s="8">
        <v>45054</v>
      </c>
      <c r="S4" s="6">
        <v>45157</v>
      </c>
      <c r="T4" s="4" t="s">
        <v>34</v>
      </c>
      <c r="U4" s="4">
        <v>4190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45151</v>
      </c>
      <c r="G5" s="6">
        <v>45154</v>
      </c>
      <c r="H5" s="4">
        <v>2</v>
      </c>
      <c r="I5" s="4">
        <v>3</v>
      </c>
      <c r="J5" s="4">
        <v>6</v>
      </c>
      <c r="K5" s="4" t="s">
        <v>30</v>
      </c>
      <c r="L5" s="4">
        <v>2148</v>
      </c>
      <c r="M5" s="4">
        <v>2148</v>
      </c>
      <c r="N5" s="4" t="s">
        <v>47</v>
      </c>
      <c r="O5" s="4" t="s">
        <v>32</v>
      </c>
      <c r="P5" s="4" t="s">
        <v>33</v>
      </c>
      <c r="Q5" s="4">
        <v>0</v>
      </c>
      <c r="R5" s="8">
        <v>45079</v>
      </c>
      <c r="S5" s="6">
        <v>45157</v>
      </c>
      <c r="T5" s="4" t="s">
        <v>34</v>
      </c>
      <c r="U5" s="4">
        <v>2148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6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45153</v>
      </c>
      <c r="G6" s="6">
        <v>45154</v>
      </c>
      <c r="H6" s="4">
        <v>2</v>
      </c>
      <c r="I6" s="4">
        <v>1</v>
      </c>
      <c r="J6" s="4">
        <v>2</v>
      </c>
      <c r="K6" s="4" t="s">
        <v>30</v>
      </c>
      <c r="L6" s="4">
        <v>3334</v>
      </c>
      <c r="M6" s="4">
        <v>3334</v>
      </c>
      <c r="N6" s="4" t="s">
        <v>53</v>
      </c>
      <c r="O6" s="4" t="s">
        <v>32</v>
      </c>
      <c r="P6" s="4" t="s">
        <v>33</v>
      </c>
      <c r="Q6" s="4">
        <v>0</v>
      </c>
      <c r="R6" s="8">
        <v>45080</v>
      </c>
      <c r="S6" s="6">
        <v>45157</v>
      </c>
      <c r="T6" s="4" t="s">
        <v>34</v>
      </c>
      <c r="U6" s="4">
        <v>3334</v>
      </c>
      <c r="V6" s="4">
        <v>0</v>
      </c>
      <c r="W6" s="4">
        <v>0</v>
      </c>
      <c r="X6" s="4" t="s">
        <v>54</v>
      </c>
      <c r="Y6" s="4">
        <v>-20665644</v>
      </c>
      <c r="Z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45151</v>
      </c>
      <c r="G7" s="6">
        <v>45154</v>
      </c>
      <c r="H7" s="4">
        <v>1</v>
      </c>
      <c r="I7" s="4">
        <v>3</v>
      </c>
      <c r="J7" s="4">
        <v>3</v>
      </c>
      <c r="K7" s="4" t="s">
        <v>30</v>
      </c>
      <c r="L7" s="4">
        <v>1974</v>
      </c>
      <c r="M7" s="4">
        <v>1974</v>
      </c>
      <c r="N7" s="4" t="s">
        <v>59</v>
      </c>
      <c r="O7" s="4" t="s">
        <v>32</v>
      </c>
      <c r="P7" s="4" t="s">
        <v>33</v>
      </c>
      <c r="Q7" s="4">
        <v>0</v>
      </c>
      <c r="R7" s="8">
        <v>45082.0000115741</v>
      </c>
      <c r="S7" s="6">
        <v>45157</v>
      </c>
      <c r="T7" s="4" t="s">
        <v>34</v>
      </c>
      <c r="U7" s="4">
        <v>1974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45151</v>
      </c>
      <c r="G8" s="6">
        <v>45154</v>
      </c>
      <c r="H8" s="4">
        <v>1</v>
      </c>
      <c r="I8" s="4">
        <v>3</v>
      </c>
      <c r="J8" s="4">
        <v>3</v>
      </c>
      <c r="K8" s="4" t="s">
        <v>30</v>
      </c>
      <c r="L8" s="4">
        <v>2262</v>
      </c>
      <c r="M8" s="4">
        <v>2262</v>
      </c>
      <c r="N8" s="4" t="s">
        <v>64</v>
      </c>
      <c r="O8" s="4" t="s">
        <v>32</v>
      </c>
      <c r="P8" s="4" t="s">
        <v>33</v>
      </c>
      <c r="Q8" s="4">
        <v>0</v>
      </c>
      <c r="R8" s="8">
        <v>45082.0000115741</v>
      </c>
      <c r="S8" s="6">
        <v>45157</v>
      </c>
      <c r="T8" s="4" t="s">
        <v>34</v>
      </c>
      <c r="U8" s="4">
        <v>2262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37</v>
      </c>
      <c r="D9" s="4" t="s">
        <v>57</v>
      </c>
      <c r="E9" s="4" t="s">
        <v>58</v>
      </c>
      <c r="F9" s="6">
        <v>45151</v>
      </c>
      <c r="G9" s="6">
        <v>45154</v>
      </c>
      <c r="H9" s="4">
        <v>1</v>
      </c>
      <c r="I9" s="4">
        <v>3</v>
      </c>
      <c r="J9" s="4">
        <v>3</v>
      </c>
      <c r="K9" s="4" t="s">
        <v>30</v>
      </c>
      <c r="L9" s="4">
        <v>-1974</v>
      </c>
      <c r="M9" s="4">
        <v>-1974</v>
      </c>
      <c r="N9" s="4" t="s">
        <v>59</v>
      </c>
      <c r="O9" s="4" t="s">
        <v>32</v>
      </c>
      <c r="P9" s="4" t="s">
        <v>33</v>
      </c>
      <c r="Q9" s="4">
        <v>0</v>
      </c>
      <c r="R9" s="8">
        <v>45082.0000115741</v>
      </c>
      <c r="S9" s="6">
        <v>45157</v>
      </c>
      <c r="T9" s="4" t="s">
        <v>34</v>
      </c>
      <c r="U9" s="4">
        <v>-1974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45150</v>
      </c>
      <c r="G10" s="6">
        <v>45154</v>
      </c>
      <c r="H10" s="4">
        <v>1</v>
      </c>
      <c r="I10" s="4">
        <v>4</v>
      </c>
      <c r="J10" s="4">
        <v>4</v>
      </c>
      <c r="K10" s="4" t="s">
        <v>30</v>
      </c>
      <c r="L10" s="4">
        <v>11156</v>
      </c>
      <c r="M10" s="4">
        <v>11156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45086</v>
      </c>
      <c r="S10" s="6">
        <v>45157</v>
      </c>
      <c r="T10" s="4" t="s">
        <v>34</v>
      </c>
      <c r="U10" s="4">
        <v>11156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45152</v>
      </c>
      <c r="G11" s="6">
        <v>45154</v>
      </c>
      <c r="H11" s="4">
        <v>1</v>
      </c>
      <c r="I11" s="4">
        <v>2</v>
      </c>
      <c r="J11" s="4">
        <v>2</v>
      </c>
      <c r="K11" s="4" t="s">
        <v>30</v>
      </c>
      <c r="L11" s="4">
        <v>8343.28</v>
      </c>
      <c r="M11" s="4">
        <v>8343.28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45095.0000115741</v>
      </c>
      <c r="S11" s="6">
        <v>45157</v>
      </c>
      <c r="T11" s="4" t="s">
        <v>34</v>
      </c>
      <c r="U11" s="4">
        <v>8343.28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37</v>
      </c>
      <c r="D12" s="4" t="s">
        <v>73</v>
      </c>
      <c r="E12" s="4" t="s">
        <v>74</v>
      </c>
      <c r="F12" s="6">
        <v>45152</v>
      </c>
      <c r="G12" s="6">
        <v>45154</v>
      </c>
      <c r="H12" s="4">
        <v>1</v>
      </c>
      <c r="I12" s="4">
        <v>2</v>
      </c>
      <c r="J12" s="4">
        <v>2</v>
      </c>
      <c r="K12" s="4" t="s">
        <v>30</v>
      </c>
      <c r="L12" s="4">
        <v>-8343.28</v>
      </c>
      <c r="M12" s="4">
        <v>-8343.28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45095.0000115741</v>
      </c>
      <c r="S12" s="6">
        <v>45157</v>
      </c>
      <c r="T12" s="4" t="s">
        <v>34</v>
      </c>
      <c r="U12" s="4">
        <v>-8343.28</v>
      </c>
      <c r="V12" s="4">
        <v>0</v>
      </c>
      <c r="W12" s="4">
        <v>0</v>
      </c>
      <c r="X12" s="4" t="s">
        <v>76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45149</v>
      </c>
      <c r="G13" s="6">
        <v>45154</v>
      </c>
      <c r="H13" s="4">
        <v>1</v>
      </c>
      <c r="I13" s="4">
        <v>5</v>
      </c>
      <c r="J13" s="4">
        <v>5</v>
      </c>
      <c r="K13" s="4" t="s">
        <v>30</v>
      </c>
      <c r="L13" s="4">
        <v>3757.85</v>
      </c>
      <c r="M13" s="4">
        <v>3757.85</v>
      </c>
      <c r="N13" s="4" t="s">
        <v>80</v>
      </c>
      <c r="O13" s="4" t="s">
        <v>32</v>
      </c>
      <c r="P13" s="4" t="s">
        <v>33</v>
      </c>
      <c r="Q13" s="4">
        <v>0</v>
      </c>
      <c r="R13" s="8">
        <v>45096</v>
      </c>
      <c r="S13" s="6">
        <v>45157</v>
      </c>
      <c r="T13" s="4" t="s">
        <v>34</v>
      </c>
      <c r="U13" s="4">
        <v>3757.85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45151</v>
      </c>
      <c r="G14" s="6">
        <v>45154</v>
      </c>
      <c r="H14" s="4">
        <v>3</v>
      </c>
      <c r="I14" s="4">
        <v>3</v>
      </c>
      <c r="J14" s="4">
        <v>9</v>
      </c>
      <c r="K14" s="4" t="s">
        <v>30</v>
      </c>
      <c r="L14" s="4">
        <v>5433.48</v>
      </c>
      <c r="M14" s="4">
        <v>5433.48</v>
      </c>
      <c r="N14" s="4" t="s">
        <v>86</v>
      </c>
      <c r="O14" s="4" t="s">
        <v>32</v>
      </c>
      <c r="P14" s="4" t="s">
        <v>33</v>
      </c>
      <c r="Q14" s="4">
        <v>0</v>
      </c>
      <c r="R14" s="8">
        <v>45106.0000115741</v>
      </c>
      <c r="S14" s="6">
        <v>45157</v>
      </c>
      <c r="T14" s="4" t="s">
        <v>34</v>
      </c>
      <c r="U14" s="4">
        <v>5433.48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83</v>
      </c>
      <c r="B15" s="4" t="s">
        <v>26</v>
      </c>
      <c r="C15" s="4" t="s">
        <v>37</v>
      </c>
      <c r="D15" s="4" t="s">
        <v>84</v>
      </c>
      <c r="E15" s="4" t="s">
        <v>85</v>
      </c>
      <c r="F15" s="6">
        <v>45151</v>
      </c>
      <c r="G15" s="6">
        <v>45154</v>
      </c>
      <c r="H15" s="4">
        <v>3</v>
      </c>
      <c r="I15" s="4">
        <v>3</v>
      </c>
      <c r="J15" s="4">
        <v>9</v>
      </c>
      <c r="K15" s="4" t="s">
        <v>30</v>
      </c>
      <c r="L15" s="4">
        <v>-5433.48</v>
      </c>
      <c r="M15" s="4">
        <v>-5433.48</v>
      </c>
      <c r="N15" s="4" t="s">
        <v>86</v>
      </c>
      <c r="O15" s="4" t="s">
        <v>32</v>
      </c>
      <c r="P15" s="4" t="s">
        <v>33</v>
      </c>
      <c r="Q15" s="4">
        <v>0</v>
      </c>
      <c r="R15" s="8">
        <v>45106.0000115741</v>
      </c>
      <c r="S15" s="6">
        <v>45157</v>
      </c>
      <c r="T15" s="4" t="s">
        <v>34</v>
      </c>
      <c r="U15" s="4">
        <v>-5433.48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45151</v>
      </c>
      <c r="G16" s="6">
        <v>45154</v>
      </c>
      <c r="H16" s="4">
        <v>3</v>
      </c>
      <c r="I16" s="4">
        <v>3</v>
      </c>
      <c r="J16" s="4">
        <v>9</v>
      </c>
      <c r="K16" s="4" t="s">
        <v>30</v>
      </c>
      <c r="L16" s="4">
        <v>5433.48</v>
      </c>
      <c r="M16" s="4">
        <v>5433.48</v>
      </c>
      <c r="N16" s="4" t="s">
        <v>86</v>
      </c>
      <c r="O16" s="4" t="s">
        <v>32</v>
      </c>
      <c r="P16" s="4" t="s">
        <v>33</v>
      </c>
      <c r="Q16" s="4">
        <v>0</v>
      </c>
      <c r="R16" s="8">
        <v>45106.0000115741</v>
      </c>
      <c r="S16" s="6">
        <v>45157</v>
      </c>
      <c r="T16" s="4" t="s">
        <v>34</v>
      </c>
      <c r="U16" s="4">
        <v>5433.48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84</v>
      </c>
      <c r="E17" s="4" t="s">
        <v>89</v>
      </c>
      <c r="F17" s="6">
        <v>45152</v>
      </c>
      <c r="G17" s="6">
        <v>45154</v>
      </c>
      <c r="H17" s="4">
        <v>1</v>
      </c>
      <c r="I17" s="4">
        <v>2</v>
      </c>
      <c r="J17" s="4">
        <v>2</v>
      </c>
      <c r="K17" s="4" t="s">
        <v>30</v>
      </c>
      <c r="L17" s="4">
        <v>1109.62</v>
      </c>
      <c r="M17" s="4">
        <v>1109.62</v>
      </c>
      <c r="N17" s="4" t="s">
        <v>90</v>
      </c>
      <c r="O17" s="4" t="s">
        <v>32</v>
      </c>
      <c r="P17" s="4" t="s">
        <v>33</v>
      </c>
      <c r="Q17" s="4">
        <v>0</v>
      </c>
      <c r="R17" s="8">
        <v>45107.0000115741</v>
      </c>
      <c r="S17" s="6">
        <v>45157</v>
      </c>
      <c r="T17" s="4" t="s">
        <v>34</v>
      </c>
      <c r="U17" s="4">
        <v>1109.62</v>
      </c>
      <c r="V17" s="4">
        <v>0</v>
      </c>
      <c r="W17" s="4">
        <v>0</v>
      </c>
      <c r="X17" s="4" t="s">
        <v>91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45153</v>
      </c>
      <c r="G18" s="6">
        <v>45154</v>
      </c>
      <c r="H18" s="4">
        <v>1</v>
      </c>
      <c r="I18" s="4">
        <v>1</v>
      </c>
      <c r="J18" s="4">
        <v>1</v>
      </c>
      <c r="K18" s="4" t="s">
        <v>30</v>
      </c>
      <c r="L18" s="4">
        <v>1065.52</v>
      </c>
      <c r="M18" s="4">
        <v>1065.52</v>
      </c>
      <c r="N18" s="4" t="s">
        <v>95</v>
      </c>
      <c r="O18" s="4" t="s">
        <v>32</v>
      </c>
      <c r="P18" s="4" t="s">
        <v>33</v>
      </c>
      <c r="Q18" s="4">
        <v>0</v>
      </c>
      <c r="R18" s="8">
        <v>45111</v>
      </c>
      <c r="S18" s="6">
        <v>45157</v>
      </c>
      <c r="T18" s="4" t="s">
        <v>34</v>
      </c>
      <c r="U18" s="4">
        <v>1065.52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45153</v>
      </c>
      <c r="G19" s="6">
        <v>45154</v>
      </c>
      <c r="H19" s="4">
        <v>1</v>
      </c>
      <c r="I19" s="4">
        <v>1</v>
      </c>
      <c r="J19" s="4">
        <v>1</v>
      </c>
      <c r="K19" s="4" t="s">
        <v>30</v>
      </c>
      <c r="L19" s="4">
        <v>773.6</v>
      </c>
      <c r="M19" s="4">
        <v>773.6</v>
      </c>
      <c r="N19" s="4" t="s">
        <v>100</v>
      </c>
      <c r="O19" s="4" t="s">
        <v>32</v>
      </c>
      <c r="P19" s="4" t="s">
        <v>33</v>
      </c>
      <c r="Q19" s="4">
        <v>0</v>
      </c>
      <c r="R19" s="8">
        <v>45112</v>
      </c>
      <c r="S19" s="6">
        <v>45157</v>
      </c>
      <c r="T19" s="4" t="s">
        <v>34</v>
      </c>
      <c r="U19" s="4">
        <v>773.6</v>
      </c>
      <c r="V19" s="4">
        <v>0</v>
      </c>
      <c r="W19" s="4">
        <v>0</v>
      </c>
      <c r="X19" s="4" t="s">
        <v>101</v>
      </c>
      <c r="Y19" s="4" t="s">
        <v>102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45150</v>
      </c>
      <c r="G20" s="6">
        <v>45154</v>
      </c>
      <c r="H20" s="4">
        <v>1</v>
      </c>
      <c r="I20" s="4">
        <v>4</v>
      </c>
      <c r="J20" s="4">
        <v>4</v>
      </c>
      <c r="K20" s="4" t="s">
        <v>30</v>
      </c>
      <c r="L20" s="4">
        <v>6465.76</v>
      </c>
      <c r="M20" s="4">
        <v>6465.76</v>
      </c>
      <c r="N20" s="4" t="s">
        <v>106</v>
      </c>
      <c r="O20" s="4" t="s">
        <v>32</v>
      </c>
      <c r="P20" s="4" t="s">
        <v>33</v>
      </c>
      <c r="Q20" s="4">
        <v>0</v>
      </c>
      <c r="R20" s="8">
        <v>45113.0000115741</v>
      </c>
      <c r="S20" s="6">
        <v>45157</v>
      </c>
      <c r="T20" s="4" t="s">
        <v>34</v>
      </c>
      <c r="U20" s="4">
        <v>6465.76</v>
      </c>
      <c r="V20" s="4">
        <v>0</v>
      </c>
      <c r="W20" s="4">
        <v>0</v>
      </c>
      <c r="X20" s="4" t="s">
        <v>107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45152</v>
      </c>
      <c r="G21" s="6">
        <v>45154</v>
      </c>
      <c r="H21" s="4">
        <v>1</v>
      </c>
      <c r="I21" s="4">
        <v>2</v>
      </c>
      <c r="J21" s="4">
        <v>2</v>
      </c>
      <c r="K21" s="4" t="s">
        <v>30</v>
      </c>
      <c r="L21" s="4">
        <v>1406.72</v>
      </c>
      <c r="M21" s="4">
        <v>1406.72</v>
      </c>
      <c r="N21" s="4" t="s">
        <v>112</v>
      </c>
      <c r="O21" s="4" t="s">
        <v>32</v>
      </c>
      <c r="P21" s="4" t="s">
        <v>33</v>
      </c>
      <c r="Q21" s="4">
        <v>0</v>
      </c>
      <c r="R21" s="8">
        <v>45115.0000115741</v>
      </c>
      <c r="S21" s="6">
        <v>45157</v>
      </c>
      <c r="T21" s="4" t="s">
        <v>34</v>
      </c>
      <c r="U21" s="4">
        <v>1406.72</v>
      </c>
      <c r="V21" s="4">
        <v>0</v>
      </c>
      <c r="W21" s="4">
        <v>0</v>
      </c>
      <c r="X21" s="4" t="s">
        <v>113</v>
      </c>
      <c r="Y21" s="4" t="s">
        <v>36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45153</v>
      </c>
      <c r="G22" s="6">
        <v>45154</v>
      </c>
      <c r="H22" s="4">
        <v>1</v>
      </c>
      <c r="I22" s="4">
        <v>1</v>
      </c>
      <c r="J22" s="4">
        <v>1</v>
      </c>
      <c r="K22" s="4" t="s">
        <v>30</v>
      </c>
      <c r="L22" s="4">
        <v>1745.79</v>
      </c>
      <c r="M22" s="4">
        <v>1745.79</v>
      </c>
      <c r="N22" s="4" t="s">
        <v>117</v>
      </c>
      <c r="O22" s="4" t="s">
        <v>32</v>
      </c>
      <c r="P22" s="4" t="s">
        <v>33</v>
      </c>
      <c r="Q22" s="4">
        <v>0</v>
      </c>
      <c r="R22" s="8">
        <v>45116.0000115741</v>
      </c>
      <c r="S22" s="6">
        <v>45157</v>
      </c>
      <c r="T22" s="4" t="s">
        <v>34</v>
      </c>
      <c r="U22" s="4">
        <v>1745.79</v>
      </c>
      <c r="V22" s="4">
        <v>0</v>
      </c>
      <c r="W22" s="4">
        <v>0</v>
      </c>
      <c r="X22" s="4" t="s">
        <v>118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45152</v>
      </c>
      <c r="G23" s="6">
        <v>45154</v>
      </c>
      <c r="H23" s="4">
        <v>1</v>
      </c>
      <c r="I23" s="4">
        <v>2</v>
      </c>
      <c r="J23" s="4">
        <v>2</v>
      </c>
      <c r="K23" s="4" t="s">
        <v>30</v>
      </c>
      <c r="L23" s="4">
        <v>2907.62</v>
      </c>
      <c r="M23" s="4">
        <v>2907.62</v>
      </c>
      <c r="N23" s="4" t="s">
        <v>123</v>
      </c>
      <c r="O23" s="4" t="s">
        <v>32</v>
      </c>
      <c r="P23" s="4" t="s">
        <v>33</v>
      </c>
      <c r="Q23" s="4">
        <v>0</v>
      </c>
      <c r="R23" s="8">
        <v>45117</v>
      </c>
      <c r="S23" s="6">
        <v>45157</v>
      </c>
      <c r="T23" s="4" t="s">
        <v>34</v>
      </c>
      <c r="U23" s="4">
        <v>2907.62</v>
      </c>
      <c r="V23" s="4">
        <v>0</v>
      </c>
      <c r="W23" s="4">
        <v>0</v>
      </c>
      <c r="X23" s="4" t="s">
        <v>124</v>
      </c>
      <c r="Y23" s="4" t="s">
        <v>36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45152</v>
      </c>
      <c r="G24" s="6">
        <v>45154</v>
      </c>
      <c r="H24" s="4">
        <v>2</v>
      </c>
      <c r="I24" s="4">
        <v>2</v>
      </c>
      <c r="J24" s="4">
        <v>4</v>
      </c>
      <c r="K24" s="4" t="s">
        <v>30</v>
      </c>
      <c r="L24" s="4">
        <v>2818.8</v>
      </c>
      <c r="M24" s="4">
        <v>2818.8</v>
      </c>
      <c r="N24" s="4" t="s">
        <v>126</v>
      </c>
      <c r="O24" s="4" t="s">
        <v>32</v>
      </c>
      <c r="P24" s="4" t="s">
        <v>33</v>
      </c>
      <c r="Q24" s="4">
        <v>0</v>
      </c>
      <c r="R24" s="8">
        <v>45117.0000115741</v>
      </c>
      <c r="S24" s="6">
        <v>45157</v>
      </c>
      <c r="T24" s="4" t="s">
        <v>34</v>
      </c>
      <c r="U24" s="4">
        <v>2818.8</v>
      </c>
      <c r="V24" s="4">
        <v>0</v>
      </c>
      <c r="W24" s="4">
        <v>0</v>
      </c>
      <c r="X24" s="4" t="s">
        <v>127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45153</v>
      </c>
      <c r="G25" s="6">
        <v>45154</v>
      </c>
      <c r="H25" s="4">
        <v>1</v>
      </c>
      <c r="I25" s="4">
        <v>1</v>
      </c>
      <c r="J25" s="4">
        <v>1</v>
      </c>
      <c r="K25" s="4" t="s">
        <v>30</v>
      </c>
      <c r="L25" s="4">
        <v>308.72</v>
      </c>
      <c r="M25" s="4">
        <v>308.72</v>
      </c>
      <c r="N25" s="4" t="s">
        <v>132</v>
      </c>
      <c r="O25" s="4" t="s">
        <v>32</v>
      </c>
      <c r="P25" s="4" t="s">
        <v>33</v>
      </c>
      <c r="Q25" s="4">
        <v>0</v>
      </c>
      <c r="R25" s="8">
        <v>45117</v>
      </c>
      <c r="S25" s="6">
        <v>45157</v>
      </c>
      <c r="T25" s="4" t="s">
        <v>34</v>
      </c>
      <c r="U25" s="4">
        <v>308.72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110</v>
      </c>
      <c r="E26" s="4" t="s">
        <v>111</v>
      </c>
      <c r="F26" s="6">
        <v>45152</v>
      </c>
      <c r="G26" s="6">
        <v>45154</v>
      </c>
      <c r="H26" s="4">
        <v>1</v>
      </c>
      <c r="I26" s="4">
        <v>2</v>
      </c>
      <c r="J26" s="4">
        <v>2</v>
      </c>
      <c r="K26" s="4" t="s">
        <v>30</v>
      </c>
      <c r="L26" s="4">
        <v>1424.62</v>
      </c>
      <c r="M26" s="4">
        <v>1424.62</v>
      </c>
      <c r="N26" s="4" t="s">
        <v>136</v>
      </c>
      <c r="O26" s="4" t="s">
        <v>32</v>
      </c>
      <c r="P26" s="4" t="s">
        <v>33</v>
      </c>
      <c r="Q26" s="4">
        <v>0</v>
      </c>
      <c r="R26" s="8">
        <v>45119</v>
      </c>
      <c r="S26" s="6">
        <v>45157</v>
      </c>
      <c r="T26" s="4" t="s">
        <v>34</v>
      </c>
      <c r="U26" s="4">
        <v>1424.62</v>
      </c>
      <c r="V26" s="4">
        <v>0</v>
      </c>
      <c r="W26" s="4">
        <v>0</v>
      </c>
      <c r="X26" s="4" t="s">
        <v>137</v>
      </c>
      <c r="Y26" s="4" t="s">
        <v>36</v>
      </c>
    </row>
    <row r="27" s="4" customFormat="1" spans="1:25">
      <c r="A27" s="4" t="s">
        <v>135</v>
      </c>
      <c r="B27" s="4" t="s">
        <v>26</v>
      </c>
      <c r="C27" s="4" t="s">
        <v>37</v>
      </c>
      <c r="D27" s="4" t="s">
        <v>110</v>
      </c>
      <c r="E27" s="4" t="s">
        <v>111</v>
      </c>
      <c r="F27" s="6">
        <v>45152</v>
      </c>
      <c r="G27" s="6">
        <v>45154</v>
      </c>
      <c r="H27" s="4">
        <v>1</v>
      </c>
      <c r="I27" s="4">
        <v>2</v>
      </c>
      <c r="J27" s="4">
        <v>2</v>
      </c>
      <c r="K27" s="4" t="s">
        <v>30</v>
      </c>
      <c r="L27" s="4">
        <v>-1424.62</v>
      </c>
      <c r="M27" s="4">
        <v>-1424.62</v>
      </c>
      <c r="N27" s="4" t="s">
        <v>136</v>
      </c>
      <c r="O27" s="4" t="s">
        <v>32</v>
      </c>
      <c r="P27" s="4" t="s">
        <v>33</v>
      </c>
      <c r="Q27" s="4">
        <v>0</v>
      </c>
      <c r="R27" s="8">
        <v>45119</v>
      </c>
      <c r="S27" s="6">
        <v>45157</v>
      </c>
      <c r="T27" s="4" t="s">
        <v>34</v>
      </c>
      <c r="U27" s="4">
        <v>-1424.62</v>
      </c>
      <c r="V27" s="4">
        <v>0</v>
      </c>
      <c r="W27" s="4">
        <v>0</v>
      </c>
      <c r="X27" s="4" t="s">
        <v>137</v>
      </c>
      <c r="Y27" s="4" t="s">
        <v>36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110</v>
      </c>
      <c r="E28" s="4" t="s">
        <v>111</v>
      </c>
      <c r="F28" s="6">
        <v>45152</v>
      </c>
      <c r="G28" s="6">
        <v>45154</v>
      </c>
      <c r="H28" s="4">
        <v>1</v>
      </c>
      <c r="I28" s="4">
        <v>2</v>
      </c>
      <c r="J28" s="4">
        <v>2</v>
      </c>
      <c r="K28" s="4" t="s">
        <v>30</v>
      </c>
      <c r="L28" s="4">
        <v>1424.62</v>
      </c>
      <c r="M28" s="4">
        <v>1424.62</v>
      </c>
      <c r="N28" s="4" t="s">
        <v>139</v>
      </c>
      <c r="O28" s="4" t="s">
        <v>32</v>
      </c>
      <c r="P28" s="4" t="s">
        <v>33</v>
      </c>
      <c r="Q28" s="4">
        <v>0</v>
      </c>
      <c r="R28" s="8">
        <v>45119</v>
      </c>
      <c r="S28" s="6">
        <v>45157</v>
      </c>
      <c r="T28" s="4" t="s">
        <v>34</v>
      </c>
      <c r="U28" s="4">
        <v>1424.62</v>
      </c>
      <c r="V28" s="4">
        <v>0</v>
      </c>
      <c r="W28" s="4">
        <v>0</v>
      </c>
      <c r="X28" s="4" t="s">
        <v>140</v>
      </c>
      <c r="Y28" s="4" t="s">
        <v>36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45152</v>
      </c>
      <c r="G29" s="6">
        <v>45154</v>
      </c>
      <c r="H29" s="4">
        <v>1</v>
      </c>
      <c r="I29" s="4">
        <v>2</v>
      </c>
      <c r="J29" s="4">
        <v>2</v>
      </c>
      <c r="K29" s="4" t="s">
        <v>30</v>
      </c>
      <c r="L29" s="4">
        <v>2300.44</v>
      </c>
      <c r="M29" s="4">
        <v>2300.44</v>
      </c>
      <c r="N29" s="4" t="s">
        <v>144</v>
      </c>
      <c r="O29" s="4" t="s">
        <v>32</v>
      </c>
      <c r="P29" s="4" t="s">
        <v>33</v>
      </c>
      <c r="Q29" s="4">
        <v>0</v>
      </c>
      <c r="R29" s="8">
        <v>45120.0000115741</v>
      </c>
      <c r="S29" s="6">
        <v>45157</v>
      </c>
      <c r="T29" s="4" t="s">
        <v>34</v>
      </c>
      <c r="U29" s="4">
        <v>2300.44</v>
      </c>
      <c r="V29" s="4">
        <v>0</v>
      </c>
      <c r="W29" s="4">
        <v>0</v>
      </c>
      <c r="X29" s="4" t="s">
        <v>145</v>
      </c>
      <c r="Y29" s="4" t="s">
        <v>146</v>
      </c>
    </row>
    <row r="30" s="4" customFormat="1" spans="1:25">
      <c r="A30" s="4" t="s">
        <v>147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45152</v>
      </c>
      <c r="G30" s="6">
        <v>45154</v>
      </c>
      <c r="H30" s="4">
        <v>1</v>
      </c>
      <c r="I30" s="4">
        <v>2</v>
      </c>
      <c r="J30" s="4">
        <v>2</v>
      </c>
      <c r="K30" s="4" t="s">
        <v>30</v>
      </c>
      <c r="L30" s="4">
        <v>3116.5</v>
      </c>
      <c r="M30" s="4">
        <v>3116.5</v>
      </c>
      <c r="N30" s="4" t="s">
        <v>150</v>
      </c>
      <c r="O30" s="4" t="s">
        <v>32</v>
      </c>
      <c r="P30" s="4" t="s">
        <v>33</v>
      </c>
      <c r="Q30" s="4">
        <v>0</v>
      </c>
      <c r="R30" s="8">
        <v>45125</v>
      </c>
      <c r="S30" s="6">
        <v>45157</v>
      </c>
      <c r="T30" s="4" t="s">
        <v>34</v>
      </c>
      <c r="U30" s="4">
        <v>3116.5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45153</v>
      </c>
      <c r="G31" s="6">
        <v>45154</v>
      </c>
      <c r="H31" s="4">
        <v>1</v>
      </c>
      <c r="I31" s="4">
        <v>1</v>
      </c>
      <c r="J31" s="4">
        <v>1</v>
      </c>
      <c r="K31" s="4" t="s">
        <v>30</v>
      </c>
      <c r="L31" s="4">
        <v>97.41</v>
      </c>
      <c r="M31" s="4">
        <v>97.41</v>
      </c>
      <c r="N31" s="4" t="s">
        <v>156</v>
      </c>
      <c r="O31" s="4" t="s">
        <v>32</v>
      </c>
      <c r="P31" s="4" t="s">
        <v>33</v>
      </c>
      <c r="Q31" s="4">
        <v>0</v>
      </c>
      <c r="R31" s="8">
        <v>45125</v>
      </c>
      <c r="S31" s="6">
        <v>45157</v>
      </c>
      <c r="T31" s="4" t="s">
        <v>34</v>
      </c>
      <c r="U31" s="4">
        <v>97.41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45153</v>
      </c>
      <c r="G32" s="6">
        <v>45154</v>
      </c>
      <c r="H32" s="4">
        <v>1</v>
      </c>
      <c r="I32" s="4">
        <v>1</v>
      </c>
      <c r="J32" s="4">
        <v>1</v>
      </c>
      <c r="K32" s="4" t="s">
        <v>30</v>
      </c>
      <c r="L32" s="4">
        <v>14648.86</v>
      </c>
      <c r="M32" s="4">
        <v>14648.86</v>
      </c>
      <c r="N32" s="4" t="s">
        <v>162</v>
      </c>
      <c r="O32" s="4" t="s">
        <v>32</v>
      </c>
      <c r="P32" s="4" t="s">
        <v>33</v>
      </c>
      <c r="Q32" s="4">
        <v>0</v>
      </c>
      <c r="R32" s="8">
        <v>45125.0000115741</v>
      </c>
      <c r="S32" s="6">
        <v>45157</v>
      </c>
      <c r="T32" s="4" t="s">
        <v>34</v>
      </c>
      <c r="U32" s="4">
        <v>14648.86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45152</v>
      </c>
      <c r="G33" s="6">
        <v>45154</v>
      </c>
      <c r="H33" s="4">
        <v>1</v>
      </c>
      <c r="I33" s="4">
        <v>2</v>
      </c>
      <c r="J33" s="4">
        <v>2</v>
      </c>
      <c r="K33" s="4" t="s">
        <v>30</v>
      </c>
      <c r="L33" s="4">
        <v>570.55</v>
      </c>
      <c r="M33" s="4">
        <v>570.55</v>
      </c>
      <c r="N33" s="4" t="s">
        <v>168</v>
      </c>
      <c r="O33" s="4" t="s">
        <v>32</v>
      </c>
      <c r="P33" s="4" t="s">
        <v>33</v>
      </c>
      <c r="Q33" s="4">
        <v>0</v>
      </c>
      <c r="R33" s="8">
        <v>45125.0000115741</v>
      </c>
      <c r="S33" s="6">
        <v>45157</v>
      </c>
      <c r="T33" s="4" t="s">
        <v>34</v>
      </c>
      <c r="U33" s="4">
        <v>570.55</v>
      </c>
      <c r="V33" s="4">
        <v>0</v>
      </c>
      <c r="W33" s="4">
        <v>0</v>
      </c>
      <c r="X33" s="4" t="s">
        <v>169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45150</v>
      </c>
      <c r="G34" s="6">
        <v>45154</v>
      </c>
      <c r="H34" s="4">
        <v>1</v>
      </c>
      <c r="I34" s="4">
        <v>4</v>
      </c>
      <c r="J34" s="4">
        <v>4</v>
      </c>
      <c r="K34" s="4" t="s">
        <v>30</v>
      </c>
      <c r="L34" s="4">
        <v>832.31</v>
      </c>
      <c r="M34" s="4">
        <v>832.31</v>
      </c>
      <c r="N34" s="4" t="s">
        <v>174</v>
      </c>
      <c r="O34" s="4" t="s">
        <v>32</v>
      </c>
      <c r="P34" s="4" t="s">
        <v>33</v>
      </c>
      <c r="Q34" s="4">
        <v>0</v>
      </c>
      <c r="R34" s="8">
        <v>45125.0000115741</v>
      </c>
      <c r="S34" s="6">
        <v>45157</v>
      </c>
      <c r="T34" s="4" t="s">
        <v>34</v>
      </c>
      <c r="U34" s="4">
        <v>832.31</v>
      </c>
      <c r="V34" s="4">
        <v>0</v>
      </c>
      <c r="W34" s="4">
        <v>0</v>
      </c>
      <c r="X34" s="4" t="s">
        <v>175</v>
      </c>
      <c r="Y34" s="4" t="s">
        <v>36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45150</v>
      </c>
      <c r="G35" s="6">
        <v>45154</v>
      </c>
      <c r="H35" s="4">
        <v>1</v>
      </c>
      <c r="I35" s="4">
        <v>4</v>
      </c>
      <c r="J35" s="4">
        <v>4</v>
      </c>
      <c r="K35" s="4" t="s">
        <v>30</v>
      </c>
      <c r="L35" s="4">
        <v>11283.48</v>
      </c>
      <c r="M35" s="4">
        <v>11283.48</v>
      </c>
      <c r="N35" s="4" t="s">
        <v>179</v>
      </c>
      <c r="O35" s="4" t="s">
        <v>32</v>
      </c>
      <c r="P35" s="4" t="s">
        <v>33</v>
      </c>
      <c r="Q35" s="4">
        <v>0</v>
      </c>
      <c r="R35" s="8">
        <v>45126.0000115741</v>
      </c>
      <c r="S35" s="6">
        <v>45157</v>
      </c>
      <c r="T35" s="4" t="s">
        <v>34</v>
      </c>
      <c r="U35" s="4">
        <v>11283.48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45153</v>
      </c>
      <c r="G36" s="6">
        <v>45154</v>
      </c>
      <c r="H36" s="4">
        <v>1</v>
      </c>
      <c r="I36" s="4">
        <v>1</v>
      </c>
      <c r="J36" s="4">
        <v>1</v>
      </c>
      <c r="K36" s="4" t="s">
        <v>30</v>
      </c>
      <c r="L36" s="4">
        <v>764.65</v>
      </c>
      <c r="M36" s="4">
        <v>764.65</v>
      </c>
      <c r="N36" s="4" t="s">
        <v>185</v>
      </c>
      <c r="O36" s="4" t="s">
        <v>32</v>
      </c>
      <c r="P36" s="4" t="s">
        <v>33</v>
      </c>
      <c r="Q36" s="4">
        <v>0</v>
      </c>
      <c r="R36" s="8">
        <v>45126</v>
      </c>
      <c r="S36" s="6">
        <v>45157</v>
      </c>
      <c r="T36" s="4" t="s">
        <v>34</v>
      </c>
      <c r="U36" s="4">
        <v>764.65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45153</v>
      </c>
      <c r="G37" s="6">
        <v>45154</v>
      </c>
      <c r="H37" s="4">
        <v>1</v>
      </c>
      <c r="I37" s="4">
        <v>1</v>
      </c>
      <c r="J37" s="4">
        <v>1</v>
      </c>
      <c r="K37" s="4" t="s">
        <v>30</v>
      </c>
      <c r="L37" s="4">
        <v>398.21</v>
      </c>
      <c r="M37" s="4">
        <v>398.21</v>
      </c>
      <c r="N37" s="4" t="s">
        <v>191</v>
      </c>
      <c r="O37" s="4" t="s">
        <v>32</v>
      </c>
      <c r="P37" s="4" t="s">
        <v>33</v>
      </c>
      <c r="Q37" s="4">
        <v>0</v>
      </c>
      <c r="R37" s="8">
        <v>45126</v>
      </c>
      <c r="S37" s="6">
        <v>45157</v>
      </c>
      <c r="T37" s="4" t="s">
        <v>34</v>
      </c>
      <c r="U37" s="4">
        <v>398.21</v>
      </c>
      <c r="V37" s="4">
        <v>0</v>
      </c>
      <c r="W37" s="4">
        <v>0</v>
      </c>
      <c r="X37" s="4" t="s">
        <v>192</v>
      </c>
      <c r="Y37" s="4" t="s">
        <v>36</v>
      </c>
    </row>
    <row r="38" s="4" customFormat="1" spans="1:27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45152</v>
      </c>
      <c r="G38" s="6">
        <v>45154</v>
      </c>
      <c r="H38" s="4">
        <v>3</v>
      </c>
      <c r="I38" s="4">
        <v>2</v>
      </c>
      <c r="J38" s="4">
        <v>6</v>
      </c>
      <c r="K38" s="4" t="s">
        <v>30</v>
      </c>
      <c r="L38" s="4">
        <v>2313.3</v>
      </c>
      <c r="M38" s="4">
        <v>2313.3</v>
      </c>
      <c r="N38" s="4" t="s">
        <v>196</v>
      </c>
      <c r="O38" s="4" t="s">
        <v>32</v>
      </c>
      <c r="P38" s="4" t="s">
        <v>33</v>
      </c>
      <c r="Q38" s="4">
        <v>0</v>
      </c>
      <c r="R38" s="8">
        <v>45126.0000115741</v>
      </c>
      <c r="S38" s="6">
        <v>45157</v>
      </c>
      <c r="T38" s="4" t="s">
        <v>34</v>
      </c>
      <c r="U38" s="4">
        <v>2313.3</v>
      </c>
      <c r="V38" s="4">
        <v>0</v>
      </c>
      <c r="W38" s="4">
        <v>0</v>
      </c>
      <c r="X38" s="4" t="s">
        <v>197</v>
      </c>
      <c r="Y38" s="4">
        <v>-50986607</v>
      </c>
      <c r="Z38" s="4">
        <v>-50986608</v>
      </c>
      <c r="AA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45153</v>
      </c>
      <c r="G39" s="6">
        <v>45154</v>
      </c>
      <c r="H39" s="4">
        <v>1</v>
      </c>
      <c r="I39" s="4">
        <v>1</v>
      </c>
      <c r="J39" s="4">
        <v>1</v>
      </c>
      <c r="K39" s="4" t="s">
        <v>30</v>
      </c>
      <c r="L39" s="4">
        <v>1960.54</v>
      </c>
      <c r="M39" s="4">
        <v>1960.54</v>
      </c>
      <c r="N39" s="4" t="s">
        <v>202</v>
      </c>
      <c r="O39" s="4" t="s">
        <v>32</v>
      </c>
      <c r="P39" s="4" t="s">
        <v>33</v>
      </c>
      <c r="Q39" s="4">
        <v>0</v>
      </c>
      <c r="R39" s="8">
        <v>45127.0000115741</v>
      </c>
      <c r="S39" s="6">
        <v>45157</v>
      </c>
      <c r="T39" s="4" t="s">
        <v>34</v>
      </c>
      <c r="U39" s="4">
        <v>1960.54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45153</v>
      </c>
      <c r="G40" s="6">
        <v>45154</v>
      </c>
      <c r="H40" s="4">
        <v>1</v>
      </c>
      <c r="I40" s="4">
        <v>1</v>
      </c>
      <c r="J40" s="4">
        <v>1</v>
      </c>
      <c r="K40" s="4" t="s">
        <v>30</v>
      </c>
      <c r="L40" s="4">
        <v>1119.2</v>
      </c>
      <c r="M40" s="4">
        <v>1119.2</v>
      </c>
      <c r="N40" s="4" t="s">
        <v>208</v>
      </c>
      <c r="O40" s="4" t="s">
        <v>32</v>
      </c>
      <c r="P40" s="4" t="s">
        <v>33</v>
      </c>
      <c r="Q40" s="4">
        <v>0</v>
      </c>
      <c r="R40" s="8">
        <v>45128</v>
      </c>
      <c r="S40" s="6">
        <v>45157</v>
      </c>
      <c r="T40" s="4" t="s">
        <v>34</v>
      </c>
      <c r="U40" s="4">
        <v>1119.2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45153</v>
      </c>
      <c r="G41" s="6">
        <v>45154</v>
      </c>
      <c r="H41" s="4">
        <v>1</v>
      </c>
      <c r="I41" s="4">
        <v>1</v>
      </c>
      <c r="J41" s="4">
        <v>1</v>
      </c>
      <c r="K41" s="4" t="s">
        <v>30</v>
      </c>
      <c r="L41" s="4">
        <v>507.18</v>
      </c>
      <c r="M41" s="4">
        <v>507.18</v>
      </c>
      <c r="N41" s="4" t="s">
        <v>214</v>
      </c>
      <c r="O41" s="4" t="s">
        <v>32</v>
      </c>
      <c r="P41" s="4" t="s">
        <v>33</v>
      </c>
      <c r="Q41" s="4">
        <v>0</v>
      </c>
      <c r="R41" s="8">
        <v>45128</v>
      </c>
      <c r="S41" s="6">
        <v>45157</v>
      </c>
      <c r="T41" s="4" t="s">
        <v>34</v>
      </c>
      <c r="U41" s="4">
        <v>507.18</v>
      </c>
      <c r="V41" s="4">
        <v>0</v>
      </c>
      <c r="W41" s="4">
        <v>0</v>
      </c>
      <c r="X41" s="4" t="s">
        <v>215</v>
      </c>
      <c r="Y41" s="4" t="s">
        <v>36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45152</v>
      </c>
      <c r="G42" s="6">
        <v>45154</v>
      </c>
      <c r="H42" s="4">
        <v>1</v>
      </c>
      <c r="I42" s="4">
        <v>2</v>
      </c>
      <c r="J42" s="4">
        <v>2</v>
      </c>
      <c r="K42" s="4" t="s">
        <v>30</v>
      </c>
      <c r="L42" s="4">
        <v>2864.86</v>
      </c>
      <c r="M42" s="4">
        <v>2864.86</v>
      </c>
      <c r="N42" s="4" t="s">
        <v>219</v>
      </c>
      <c r="O42" s="4" t="s">
        <v>32</v>
      </c>
      <c r="P42" s="4" t="s">
        <v>33</v>
      </c>
      <c r="Q42" s="4">
        <v>0</v>
      </c>
      <c r="R42" s="8">
        <v>45128.0000115741</v>
      </c>
      <c r="S42" s="6">
        <v>45157</v>
      </c>
      <c r="T42" s="4" t="s">
        <v>34</v>
      </c>
      <c r="U42" s="4">
        <v>2864.86</v>
      </c>
      <c r="V42" s="4">
        <v>0</v>
      </c>
      <c r="W42" s="4">
        <v>0</v>
      </c>
      <c r="X42" s="4" t="s">
        <v>220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148</v>
      </c>
      <c r="E43" s="4" t="s">
        <v>223</v>
      </c>
      <c r="F43" s="6">
        <v>45152</v>
      </c>
      <c r="G43" s="6">
        <v>45154</v>
      </c>
      <c r="H43" s="4">
        <v>1</v>
      </c>
      <c r="I43" s="4">
        <v>2</v>
      </c>
      <c r="J43" s="4">
        <v>2</v>
      </c>
      <c r="K43" s="4" t="s">
        <v>30</v>
      </c>
      <c r="L43" s="4">
        <v>3305.18</v>
      </c>
      <c r="M43" s="4">
        <v>3305.18</v>
      </c>
      <c r="N43" s="4" t="s">
        <v>224</v>
      </c>
      <c r="O43" s="4" t="s">
        <v>32</v>
      </c>
      <c r="P43" s="4" t="s">
        <v>33</v>
      </c>
      <c r="Q43" s="4">
        <v>0</v>
      </c>
      <c r="R43" s="8">
        <v>45128.0000115741</v>
      </c>
      <c r="S43" s="6">
        <v>45157</v>
      </c>
      <c r="T43" s="4" t="s">
        <v>34</v>
      </c>
      <c r="U43" s="4">
        <v>3305.18</v>
      </c>
      <c r="V43" s="4">
        <v>0</v>
      </c>
      <c r="W43" s="4">
        <v>0</v>
      </c>
      <c r="X43" s="4" t="s">
        <v>225</v>
      </c>
      <c r="Y43" s="4" t="s">
        <v>226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229</v>
      </c>
      <c r="F44" s="6">
        <v>45152</v>
      </c>
      <c r="G44" s="6">
        <v>45154</v>
      </c>
      <c r="H44" s="4">
        <v>1</v>
      </c>
      <c r="I44" s="4">
        <v>2</v>
      </c>
      <c r="J44" s="4">
        <v>2</v>
      </c>
      <c r="K44" s="4" t="s">
        <v>30</v>
      </c>
      <c r="L44" s="4">
        <v>157.64</v>
      </c>
      <c r="M44" s="4">
        <v>157.64</v>
      </c>
      <c r="N44" s="4" t="s">
        <v>230</v>
      </c>
      <c r="O44" s="4" t="s">
        <v>32</v>
      </c>
      <c r="P44" s="4" t="s">
        <v>33</v>
      </c>
      <c r="Q44" s="4">
        <v>0</v>
      </c>
      <c r="R44" s="8">
        <v>45128</v>
      </c>
      <c r="S44" s="6">
        <v>45157</v>
      </c>
      <c r="T44" s="4" t="s">
        <v>34</v>
      </c>
      <c r="U44" s="4">
        <v>157.64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45152</v>
      </c>
      <c r="G45" s="6">
        <v>45154</v>
      </c>
      <c r="H45" s="4">
        <v>1</v>
      </c>
      <c r="I45" s="4">
        <v>2</v>
      </c>
      <c r="J45" s="4">
        <v>2</v>
      </c>
      <c r="K45" s="4" t="s">
        <v>30</v>
      </c>
      <c r="L45" s="4">
        <v>1705.08</v>
      </c>
      <c r="M45" s="4">
        <v>1705.08</v>
      </c>
      <c r="N45" s="4" t="s">
        <v>236</v>
      </c>
      <c r="O45" s="4" t="s">
        <v>32</v>
      </c>
      <c r="P45" s="4" t="s">
        <v>33</v>
      </c>
      <c r="Q45" s="4">
        <v>0</v>
      </c>
      <c r="R45" s="8">
        <v>45128.0000115741</v>
      </c>
      <c r="S45" s="6">
        <v>45157</v>
      </c>
      <c r="T45" s="4" t="s">
        <v>34</v>
      </c>
      <c r="U45" s="4">
        <v>1705.08</v>
      </c>
      <c r="V45" s="4">
        <v>0</v>
      </c>
      <c r="W45" s="4">
        <v>0</v>
      </c>
      <c r="X45" s="4" t="s">
        <v>237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45150</v>
      </c>
      <c r="G46" s="6">
        <v>45154</v>
      </c>
      <c r="H46" s="4">
        <v>1</v>
      </c>
      <c r="I46" s="4">
        <v>4</v>
      </c>
      <c r="J46" s="4">
        <v>4</v>
      </c>
      <c r="K46" s="4" t="s">
        <v>30</v>
      </c>
      <c r="L46" s="4">
        <v>5301.63</v>
      </c>
      <c r="M46" s="4">
        <v>5301.63</v>
      </c>
      <c r="N46" s="4" t="s">
        <v>242</v>
      </c>
      <c r="O46" s="4" t="s">
        <v>32</v>
      </c>
      <c r="P46" s="4" t="s">
        <v>33</v>
      </c>
      <c r="Q46" s="4">
        <v>0</v>
      </c>
      <c r="R46" s="8">
        <v>45128</v>
      </c>
      <c r="S46" s="6">
        <v>45157</v>
      </c>
      <c r="T46" s="4" t="s">
        <v>34</v>
      </c>
      <c r="U46" s="4">
        <v>5301.63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110</v>
      </c>
      <c r="E47" s="4" t="s">
        <v>246</v>
      </c>
      <c r="F47" s="6">
        <v>45151</v>
      </c>
      <c r="G47" s="6">
        <v>45154</v>
      </c>
      <c r="H47" s="4">
        <v>1</v>
      </c>
      <c r="I47" s="4">
        <v>3</v>
      </c>
      <c r="J47" s="4">
        <v>3</v>
      </c>
      <c r="K47" s="4" t="s">
        <v>30</v>
      </c>
      <c r="L47" s="4">
        <v>2386.32</v>
      </c>
      <c r="M47" s="4">
        <v>2386.32</v>
      </c>
      <c r="N47" s="4" t="s">
        <v>247</v>
      </c>
      <c r="O47" s="4" t="s">
        <v>32</v>
      </c>
      <c r="P47" s="4" t="s">
        <v>33</v>
      </c>
      <c r="Q47" s="4">
        <v>0</v>
      </c>
      <c r="R47" s="8">
        <v>45129</v>
      </c>
      <c r="S47" s="6">
        <v>45157</v>
      </c>
      <c r="T47" s="4" t="s">
        <v>34</v>
      </c>
      <c r="U47" s="4">
        <v>2386.32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45151</v>
      </c>
      <c r="G48" s="6">
        <v>45154</v>
      </c>
      <c r="H48" s="4">
        <v>1</v>
      </c>
      <c r="I48" s="4">
        <v>3</v>
      </c>
      <c r="J48" s="4">
        <v>3</v>
      </c>
      <c r="K48" s="4" t="s">
        <v>30</v>
      </c>
      <c r="L48" s="4">
        <v>2793.39</v>
      </c>
      <c r="M48" s="4">
        <v>2793.39</v>
      </c>
      <c r="N48" s="4" t="s">
        <v>253</v>
      </c>
      <c r="O48" s="4" t="s">
        <v>32</v>
      </c>
      <c r="P48" s="4" t="s">
        <v>33</v>
      </c>
      <c r="Q48" s="4">
        <v>0</v>
      </c>
      <c r="R48" s="8">
        <v>45130.0000115741</v>
      </c>
      <c r="S48" s="6">
        <v>45157</v>
      </c>
      <c r="T48" s="4" t="s">
        <v>34</v>
      </c>
      <c r="U48" s="4">
        <v>2793.39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45153</v>
      </c>
      <c r="G49" s="6">
        <v>45154</v>
      </c>
      <c r="H49" s="4">
        <v>1</v>
      </c>
      <c r="I49" s="4">
        <v>1</v>
      </c>
      <c r="J49" s="4">
        <v>1</v>
      </c>
      <c r="K49" s="4" t="s">
        <v>30</v>
      </c>
      <c r="L49" s="4">
        <v>968.08</v>
      </c>
      <c r="M49" s="4">
        <v>968.08</v>
      </c>
      <c r="N49" s="4" t="s">
        <v>259</v>
      </c>
      <c r="O49" s="4" t="s">
        <v>32</v>
      </c>
      <c r="P49" s="4" t="s">
        <v>33</v>
      </c>
      <c r="Q49" s="4">
        <v>0</v>
      </c>
      <c r="R49" s="8">
        <v>45130</v>
      </c>
      <c r="S49" s="6">
        <v>45157</v>
      </c>
      <c r="T49" s="4" t="s">
        <v>34</v>
      </c>
      <c r="U49" s="4">
        <v>968.08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45152</v>
      </c>
      <c r="G50" s="6">
        <v>45154</v>
      </c>
      <c r="H50" s="4">
        <v>1</v>
      </c>
      <c r="I50" s="4">
        <v>2</v>
      </c>
      <c r="J50" s="4">
        <v>2</v>
      </c>
      <c r="K50" s="4" t="s">
        <v>30</v>
      </c>
      <c r="L50" s="4">
        <v>1933.32</v>
      </c>
      <c r="M50" s="4">
        <v>1933.32</v>
      </c>
      <c r="N50" s="4" t="s">
        <v>265</v>
      </c>
      <c r="O50" s="4" t="s">
        <v>32</v>
      </c>
      <c r="P50" s="4" t="s">
        <v>33</v>
      </c>
      <c r="Q50" s="4">
        <v>0</v>
      </c>
      <c r="R50" s="8">
        <v>45130</v>
      </c>
      <c r="S50" s="6">
        <v>45157</v>
      </c>
      <c r="T50" s="4" t="s">
        <v>34</v>
      </c>
      <c r="U50" s="4">
        <v>1933.32</v>
      </c>
      <c r="V50" s="4">
        <v>0</v>
      </c>
      <c r="W50" s="4">
        <v>0</v>
      </c>
      <c r="X50" s="4" t="s">
        <v>266</v>
      </c>
      <c r="Y50" s="4" t="s">
        <v>36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45152</v>
      </c>
      <c r="G51" s="6">
        <v>45154</v>
      </c>
      <c r="H51" s="4">
        <v>1</v>
      </c>
      <c r="I51" s="4">
        <v>2</v>
      </c>
      <c r="J51" s="4">
        <v>2</v>
      </c>
      <c r="K51" s="4" t="s">
        <v>30</v>
      </c>
      <c r="L51" s="4">
        <v>3437.2</v>
      </c>
      <c r="M51" s="4">
        <v>3437.2</v>
      </c>
      <c r="N51" s="4" t="s">
        <v>270</v>
      </c>
      <c r="O51" s="4" t="s">
        <v>32</v>
      </c>
      <c r="P51" s="4" t="s">
        <v>33</v>
      </c>
      <c r="Q51" s="4">
        <v>0</v>
      </c>
      <c r="R51" s="8">
        <v>45131</v>
      </c>
      <c r="S51" s="6">
        <v>45157</v>
      </c>
      <c r="T51" s="4" t="s">
        <v>34</v>
      </c>
      <c r="U51" s="4">
        <v>3437.2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45152</v>
      </c>
      <c r="G52" s="6">
        <v>45154</v>
      </c>
      <c r="H52" s="4">
        <v>1</v>
      </c>
      <c r="I52" s="4">
        <v>2</v>
      </c>
      <c r="J52" s="4">
        <v>2</v>
      </c>
      <c r="K52" s="4" t="s">
        <v>30</v>
      </c>
      <c r="L52" s="4">
        <v>373.56</v>
      </c>
      <c r="M52" s="4">
        <v>373.56</v>
      </c>
      <c r="N52" s="4" t="s">
        <v>276</v>
      </c>
      <c r="O52" s="4" t="s">
        <v>32</v>
      </c>
      <c r="P52" s="4" t="s">
        <v>33</v>
      </c>
      <c r="Q52" s="4">
        <v>0</v>
      </c>
      <c r="R52" s="8">
        <v>45131.0000115741</v>
      </c>
      <c r="S52" s="6">
        <v>45157</v>
      </c>
      <c r="T52" s="4" t="s">
        <v>34</v>
      </c>
      <c r="U52" s="4">
        <v>373.56</v>
      </c>
      <c r="V52" s="4">
        <v>0</v>
      </c>
      <c r="W52" s="4">
        <v>0</v>
      </c>
      <c r="X52" s="4" t="s">
        <v>277</v>
      </c>
      <c r="Y52" s="4" t="s">
        <v>36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45153</v>
      </c>
      <c r="G53" s="6">
        <v>45154</v>
      </c>
      <c r="H53" s="4">
        <v>1</v>
      </c>
      <c r="I53" s="4">
        <v>1</v>
      </c>
      <c r="J53" s="4">
        <v>1</v>
      </c>
      <c r="K53" s="4" t="s">
        <v>30</v>
      </c>
      <c r="L53" s="4">
        <v>875.01</v>
      </c>
      <c r="M53" s="4">
        <v>875.01</v>
      </c>
      <c r="N53" s="4" t="s">
        <v>281</v>
      </c>
      <c r="O53" s="4" t="s">
        <v>32</v>
      </c>
      <c r="P53" s="4" t="s">
        <v>33</v>
      </c>
      <c r="Q53" s="4">
        <v>0</v>
      </c>
      <c r="R53" s="8">
        <v>45131</v>
      </c>
      <c r="S53" s="6">
        <v>45157</v>
      </c>
      <c r="T53" s="4" t="s">
        <v>34</v>
      </c>
      <c r="U53" s="4">
        <v>875.01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45152</v>
      </c>
      <c r="G54" s="6">
        <v>45154</v>
      </c>
      <c r="H54" s="4">
        <v>1</v>
      </c>
      <c r="I54" s="4">
        <v>2</v>
      </c>
      <c r="J54" s="4">
        <v>2</v>
      </c>
      <c r="K54" s="4" t="s">
        <v>30</v>
      </c>
      <c r="L54" s="4">
        <v>3592.73</v>
      </c>
      <c r="M54" s="4">
        <v>3592.73</v>
      </c>
      <c r="N54" s="4" t="s">
        <v>287</v>
      </c>
      <c r="O54" s="4" t="s">
        <v>32</v>
      </c>
      <c r="P54" s="4" t="s">
        <v>33</v>
      </c>
      <c r="Q54" s="4">
        <v>0</v>
      </c>
      <c r="R54" s="8">
        <v>45131.0000115741</v>
      </c>
      <c r="S54" s="6">
        <v>45157</v>
      </c>
      <c r="T54" s="4" t="s">
        <v>34</v>
      </c>
      <c r="U54" s="4">
        <v>3592.73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177</v>
      </c>
      <c r="E55" s="4" t="s">
        <v>178</v>
      </c>
      <c r="F55" s="6">
        <v>45150</v>
      </c>
      <c r="G55" s="6">
        <v>45154</v>
      </c>
      <c r="H55" s="4">
        <v>1</v>
      </c>
      <c r="I55" s="4">
        <v>4</v>
      </c>
      <c r="J55" s="4">
        <v>4</v>
      </c>
      <c r="K55" s="4" t="s">
        <v>30</v>
      </c>
      <c r="L55" s="4">
        <v>9885</v>
      </c>
      <c r="M55" s="4">
        <v>9885</v>
      </c>
      <c r="N55" s="4" t="s">
        <v>179</v>
      </c>
      <c r="O55" s="4" t="s">
        <v>32</v>
      </c>
      <c r="P55" s="4" t="s">
        <v>33</v>
      </c>
      <c r="Q55" s="4">
        <v>0</v>
      </c>
      <c r="R55" s="8">
        <v>45132.0000115741</v>
      </c>
      <c r="S55" s="6">
        <v>45157</v>
      </c>
      <c r="T55" s="4" t="s">
        <v>34</v>
      </c>
      <c r="U55" s="4">
        <v>9885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176</v>
      </c>
      <c r="B56" s="4" t="s">
        <v>26</v>
      </c>
      <c r="C56" s="4" t="s">
        <v>37</v>
      </c>
      <c r="D56" s="4" t="s">
        <v>177</v>
      </c>
      <c r="E56" s="4" t="s">
        <v>178</v>
      </c>
      <c r="F56" s="6">
        <v>45150</v>
      </c>
      <c r="G56" s="6">
        <v>45154</v>
      </c>
      <c r="H56" s="4">
        <v>1</v>
      </c>
      <c r="I56" s="4">
        <v>4</v>
      </c>
      <c r="J56" s="4">
        <v>4</v>
      </c>
      <c r="K56" s="4" t="s">
        <v>30</v>
      </c>
      <c r="L56" s="4">
        <v>-11283.48</v>
      </c>
      <c r="M56" s="4">
        <v>-11283.48</v>
      </c>
      <c r="N56" s="4" t="s">
        <v>179</v>
      </c>
      <c r="O56" s="4" t="s">
        <v>32</v>
      </c>
      <c r="P56" s="4" t="s">
        <v>33</v>
      </c>
      <c r="Q56" s="4">
        <v>0</v>
      </c>
      <c r="R56" s="8">
        <v>45126.0000115741</v>
      </c>
      <c r="S56" s="6">
        <v>45157</v>
      </c>
      <c r="T56" s="4" t="s">
        <v>34</v>
      </c>
      <c r="U56" s="4">
        <v>-11283.48</v>
      </c>
      <c r="V56" s="4">
        <v>0</v>
      </c>
      <c r="W56" s="4">
        <v>0</v>
      </c>
      <c r="X56" s="4" t="s">
        <v>180</v>
      </c>
      <c r="Y56" s="4" t="s">
        <v>181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45153</v>
      </c>
      <c r="G57" s="6">
        <v>45154</v>
      </c>
      <c r="H57" s="4">
        <v>1</v>
      </c>
      <c r="I57" s="4">
        <v>1</v>
      </c>
      <c r="J57" s="4">
        <v>1</v>
      </c>
      <c r="K57" s="4" t="s">
        <v>30</v>
      </c>
      <c r="L57" s="4">
        <v>885.35</v>
      </c>
      <c r="M57" s="4">
        <v>885.35</v>
      </c>
      <c r="N57" s="4" t="s">
        <v>296</v>
      </c>
      <c r="O57" s="4" t="s">
        <v>32</v>
      </c>
      <c r="P57" s="4" t="s">
        <v>33</v>
      </c>
      <c r="Q57" s="4">
        <v>0</v>
      </c>
      <c r="R57" s="8">
        <v>45132</v>
      </c>
      <c r="S57" s="6">
        <v>45157</v>
      </c>
      <c r="T57" s="4" t="s">
        <v>34</v>
      </c>
      <c r="U57" s="4">
        <v>885.35</v>
      </c>
      <c r="V57" s="4">
        <v>0</v>
      </c>
      <c r="W57" s="4">
        <v>0</v>
      </c>
      <c r="X57" s="4" t="s">
        <v>297</v>
      </c>
      <c r="Y57" s="4" t="s">
        <v>36</v>
      </c>
    </row>
    <row r="58" s="4" customFormat="1" spans="1:25">
      <c r="A58" s="4" t="s">
        <v>293</v>
      </c>
      <c r="B58" s="4" t="s">
        <v>26</v>
      </c>
      <c r="C58" s="4" t="s">
        <v>37</v>
      </c>
      <c r="D58" s="4" t="s">
        <v>294</v>
      </c>
      <c r="E58" s="4" t="s">
        <v>295</v>
      </c>
      <c r="F58" s="6">
        <v>45153</v>
      </c>
      <c r="G58" s="6">
        <v>45154</v>
      </c>
      <c r="H58" s="4">
        <v>1</v>
      </c>
      <c r="I58" s="4">
        <v>1</v>
      </c>
      <c r="J58" s="4">
        <v>1</v>
      </c>
      <c r="K58" s="4" t="s">
        <v>30</v>
      </c>
      <c r="L58" s="4">
        <v>-885.35</v>
      </c>
      <c r="M58" s="4">
        <v>-885.35</v>
      </c>
      <c r="N58" s="4" t="s">
        <v>296</v>
      </c>
      <c r="O58" s="4" t="s">
        <v>32</v>
      </c>
      <c r="P58" s="4" t="s">
        <v>33</v>
      </c>
      <c r="Q58" s="4">
        <v>0</v>
      </c>
      <c r="R58" s="8">
        <v>45132</v>
      </c>
      <c r="S58" s="6">
        <v>45157</v>
      </c>
      <c r="T58" s="4" t="s">
        <v>34</v>
      </c>
      <c r="U58" s="4">
        <v>-885.35</v>
      </c>
      <c r="V58" s="4">
        <v>0</v>
      </c>
      <c r="W58" s="4">
        <v>0</v>
      </c>
      <c r="X58" s="4" t="s">
        <v>297</v>
      </c>
      <c r="Y58" s="4" t="s">
        <v>36</v>
      </c>
    </row>
    <row r="59" s="4" customFormat="1" spans="1:25">
      <c r="A59" s="4" t="s">
        <v>298</v>
      </c>
      <c r="B59" s="4" t="s">
        <v>26</v>
      </c>
      <c r="C59" s="4" t="s">
        <v>27</v>
      </c>
      <c r="D59" s="4" t="s">
        <v>299</v>
      </c>
      <c r="E59" s="4" t="s">
        <v>300</v>
      </c>
      <c r="F59" s="6">
        <v>45153</v>
      </c>
      <c r="G59" s="6">
        <v>45154</v>
      </c>
      <c r="H59" s="4">
        <v>1</v>
      </c>
      <c r="I59" s="4">
        <v>1</v>
      </c>
      <c r="J59" s="4">
        <v>1</v>
      </c>
      <c r="K59" s="4" t="s">
        <v>30</v>
      </c>
      <c r="L59" s="4">
        <v>1323.65</v>
      </c>
      <c r="M59" s="4">
        <v>1323.65</v>
      </c>
      <c r="N59" s="4" t="s">
        <v>301</v>
      </c>
      <c r="O59" s="4" t="s">
        <v>32</v>
      </c>
      <c r="P59" s="4" t="s">
        <v>33</v>
      </c>
      <c r="Q59" s="4">
        <v>0</v>
      </c>
      <c r="R59" s="8">
        <v>45133.0000115741</v>
      </c>
      <c r="S59" s="6">
        <v>45157</v>
      </c>
      <c r="T59" s="4" t="s">
        <v>34</v>
      </c>
      <c r="U59" s="4">
        <v>1323.65</v>
      </c>
      <c r="V59" s="4">
        <v>0</v>
      </c>
      <c r="W59" s="4">
        <v>0</v>
      </c>
      <c r="X59" s="4" t="s">
        <v>302</v>
      </c>
      <c r="Y59" s="4" t="s">
        <v>303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6">
        <v>45152</v>
      </c>
      <c r="G60" s="6">
        <v>45154</v>
      </c>
      <c r="H60" s="4">
        <v>1</v>
      </c>
      <c r="I60" s="4">
        <v>2</v>
      </c>
      <c r="J60" s="4">
        <v>2</v>
      </c>
      <c r="K60" s="4" t="s">
        <v>30</v>
      </c>
      <c r="L60" s="4">
        <v>3482.36</v>
      </c>
      <c r="M60" s="4">
        <v>3482.36</v>
      </c>
      <c r="N60" s="4" t="s">
        <v>123</v>
      </c>
      <c r="O60" s="4" t="s">
        <v>32</v>
      </c>
      <c r="P60" s="4" t="s">
        <v>33</v>
      </c>
      <c r="Q60" s="4">
        <v>0</v>
      </c>
      <c r="R60" s="8">
        <v>45133</v>
      </c>
      <c r="S60" s="6">
        <v>45157</v>
      </c>
      <c r="T60" s="4" t="s">
        <v>34</v>
      </c>
      <c r="U60" s="4">
        <v>3482.36</v>
      </c>
      <c r="V60" s="4">
        <v>0</v>
      </c>
      <c r="W60" s="4">
        <v>0</v>
      </c>
      <c r="X60" s="4" t="s">
        <v>307</v>
      </c>
      <c r="Y60" s="4" t="s">
        <v>308</v>
      </c>
    </row>
    <row r="61" s="4" customFormat="1" spans="1:25">
      <c r="A61" s="4" t="s">
        <v>120</v>
      </c>
      <c r="B61" s="4" t="s">
        <v>26</v>
      </c>
      <c r="C61" s="4" t="s">
        <v>37</v>
      </c>
      <c r="D61" s="4" t="s">
        <v>121</v>
      </c>
      <c r="E61" s="4" t="s">
        <v>122</v>
      </c>
      <c r="F61" s="6">
        <v>45152</v>
      </c>
      <c r="G61" s="6">
        <v>45154</v>
      </c>
      <c r="H61" s="4">
        <v>1</v>
      </c>
      <c r="I61" s="4">
        <v>2</v>
      </c>
      <c r="J61" s="4">
        <v>2</v>
      </c>
      <c r="K61" s="4" t="s">
        <v>30</v>
      </c>
      <c r="L61" s="4">
        <v>-2907.62</v>
      </c>
      <c r="M61" s="4">
        <v>-2907.62</v>
      </c>
      <c r="N61" s="4" t="s">
        <v>123</v>
      </c>
      <c r="O61" s="4" t="s">
        <v>32</v>
      </c>
      <c r="P61" s="4" t="s">
        <v>33</v>
      </c>
      <c r="Q61" s="4">
        <v>0</v>
      </c>
      <c r="R61" s="8">
        <v>45117</v>
      </c>
      <c r="S61" s="6">
        <v>45157</v>
      </c>
      <c r="T61" s="4" t="s">
        <v>34</v>
      </c>
      <c r="U61" s="4">
        <v>-2907.62</v>
      </c>
      <c r="V61" s="4">
        <v>0</v>
      </c>
      <c r="W61" s="4">
        <v>0</v>
      </c>
      <c r="X61" s="4" t="s">
        <v>124</v>
      </c>
      <c r="Y61" s="4" t="s">
        <v>36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311</v>
      </c>
      <c r="F62" s="6">
        <v>45150</v>
      </c>
      <c r="G62" s="6">
        <v>45154</v>
      </c>
      <c r="H62" s="4">
        <v>1</v>
      </c>
      <c r="I62" s="4">
        <v>4</v>
      </c>
      <c r="J62" s="4">
        <v>4</v>
      </c>
      <c r="K62" s="4" t="s">
        <v>30</v>
      </c>
      <c r="L62" s="4">
        <v>1547.4</v>
      </c>
      <c r="M62" s="4">
        <v>1547.4</v>
      </c>
      <c r="N62" s="4" t="s">
        <v>312</v>
      </c>
      <c r="O62" s="4" t="s">
        <v>32</v>
      </c>
      <c r="P62" s="4" t="s">
        <v>33</v>
      </c>
      <c r="Q62" s="4">
        <v>0</v>
      </c>
      <c r="R62" s="8">
        <v>45133.0000115741</v>
      </c>
      <c r="S62" s="6">
        <v>45157</v>
      </c>
      <c r="T62" s="4" t="s">
        <v>34</v>
      </c>
      <c r="U62" s="4">
        <v>1547.4</v>
      </c>
      <c r="V62" s="4">
        <v>0</v>
      </c>
      <c r="W62" s="4">
        <v>0</v>
      </c>
      <c r="X62" s="4" t="s">
        <v>313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45153</v>
      </c>
      <c r="G63" s="6">
        <v>45154</v>
      </c>
      <c r="H63" s="4">
        <v>2</v>
      </c>
      <c r="I63" s="4">
        <v>1</v>
      </c>
      <c r="J63" s="4">
        <v>2</v>
      </c>
      <c r="K63" s="4" t="s">
        <v>30</v>
      </c>
      <c r="L63" s="4">
        <v>2511.4</v>
      </c>
      <c r="M63" s="4">
        <v>2511.4</v>
      </c>
      <c r="N63" s="4" t="s">
        <v>318</v>
      </c>
      <c r="O63" s="4" t="s">
        <v>32</v>
      </c>
      <c r="P63" s="4" t="s">
        <v>33</v>
      </c>
      <c r="Q63" s="4">
        <v>0</v>
      </c>
      <c r="R63" s="8">
        <v>45133.0000115741</v>
      </c>
      <c r="S63" s="6">
        <v>45157</v>
      </c>
      <c r="T63" s="4" t="s">
        <v>34</v>
      </c>
      <c r="U63" s="4">
        <v>2511.4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89</v>
      </c>
      <c r="F64" s="6">
        <v>45150</v>
      </c>
      <c r="G64" s="6">
        <v>45154</v>
      </c>
      <c r="H64" s="4">
        <v>1</v>
      </c>
      <c r="I64" s="4">
        <v>4</v>
      </c>
      <c r="J64" s="4">
        <v>4</v>
      </c>
      <c r="K64" s="4" t="s">
        <v>30</v>
      </c>
      <c r="L64" s="4">
        <v>1163.33</v>
      </c>
      <c r="M64" s="4">
        <v>1163.33</v>
      </c>
      <c r="N64" s="4" t="s">
        <v>323</v>
      </c>
      <c r="O64" s="4" t="s">
        <v>32</v>
      </c>
      <c r="P64" s="4" t="s">
        <v>33</v>
      </c>
      <c r="Q64" s="4">
        <v>0</v>
      </c>
      <c r="R64" s="8">
        <v>45134</v>
      </c>
      <c r="S64" s="6">
        <v>45157</v>
      </c>
      <c r="T64" s="4" t="s">
        <v>34</v>
      </c>
      <c r="U64" s="4">
        <v>1163.33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45153</v>
      </c>
      <c r="G65" s="6">
        <v>45154</v>
      </c>
      <c r="H65" s="4">
        <v>1</v>
      </c>
      <c r="I65" s="4">
        <v>1</v>
      </c>
      <c r="J65" s="4">
        <v>1</v>
      </c>
      <c r="K65" s="4" t="s">
        <v>30</v>
      </c>
      <c r="L65" s="4">
        <v>274.45</v>
      </c>
      <c r="M65" s="4">
        <v>274.45</v>
      </c>
      <c r="N65" s="4" t="s">
        <v>329</v>
      </c>
      <c r="O65" s="4" t="s">
        <v>32</v>
      </c>
      <c r="P65" s="4" t="s">
        <v>33</v>
      </c>
      <c r="Q65" s="4">
        <v>0</v>
      </c>
      <c r="R65" s="8">
        <v>45134</v>
      </c>
      <c r="S65" s="6">
        <v>45157</v>
      </c>
      <c r="T65" s="4" t="s">
        <v>34</v>
      </c>
      <c r="U65" s="4">
        <v>274.45</v>
      </c>
      <c r="V65" s="4">
        <v>0</v>
      </c>
      <c r="W65" s="4">
        <v>0</v>
      </c>
      <c r="X65" s="4" t="s">
        <v>330</v>
      </c>
      <c r="Y65" s="4" t="s">
        <v>36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332</v>
      </c>
      <c r="E66" s="4" t="s">
        <v>333</v>
      </c>
      <c r="F66" s="6">
        <v>45153</v>
      </c>
      <c r="G66" s="6">
        <v>45154</v>
      </c>
      <c r="H66" s="4">
        <v>1</v>
      </c>
      <c r="I66" s="4">
        <v>1</v>
      </c>
      <c r="J66" s="4">
        <v>1</v>
      </c>
      <c r="K66" s="4" t="s">
        <v>30</v>
      </c>
      <c r="L66" s="4">
        <v>2596.79</v>
      </c>
      <c r="M66" s="4">
        <v>2596.79</v>
      </c>
      <c r="N66" s="4" t="s">
        <v>334</v>
      </c>
      <c r="O66" s="4" t="s">
        <v>32</v>
      </c>
      <c r="P66" s="4" t="s">
        <v>33</v>
      </c>
      <c r="Q66" s="4">
        <v>0</v>
      </c>
      <c r="R66" s="8">
        <v>45134.0000115741</v>
      </c>
      <c r="S66" s="6">
        <v>45157</v>
      </c>
      <c r="T66" s="4" t="s">
        <v>34</v>
      </c>
      <c r="U66" s="4">
        <v>2596.79</v>
      </c>
      <c r="V66" s="4">
        <v>0</v>
      </c>
      <c r="W66" s="4">
        <v>0</v>
      </c>
      <c r="X66" s="4" t="s">
        <v>335</v>
      </c>
      <c r="Y66" s="4" t="s">
        <v>336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338</v>
      </c>
      <c r="E67" s="4" t="s">
        <v>339</v>
      </c>
      <c r="F67" s="6">
        <v>45151</v>
      </c>
      <c r="G67" s="6">
        <v>45154</v>
      </c>
      <c r="H67" s="4">
        <v>1</v>
      </c>
      <c r="I67" s="4">
        <v>3</v>
      </c>
      <c r="J67" s="4">
        <v>3</v>
      </c>
      <c r="K67" s="4" t="s">
        <v>30</v>
      </c>
      <c r="L67" s="4">
        <v>29302.53</v>
      </c>
      <c r="M67" s="4">
        <v>29302.53</v>
      </c>
      <c r="N67" s="4" t="s">
        <v>340</v>
      </c>
      <c r="O67" s="4" t="s">
        <v>32</v>
      </c>
      <c r="P67" s="4" t="s">
        <v>33</v>
      </c>
      <c r="Q67" s="4">
        <v>0</v>
      </c>
      <c r="R67" s="8">
        <v>45134.0000115741</v>
      </c>
      <c r="S67" s="6">
        <v>45157</v>
      </c>
      <c r="T67" s="4" t="s">
        <v>34</v>
      </c>
      <c r="U67" s="4">
        <v>29302.53</v>
      </c>
      <c r="V67" s="4">
        <v>0</v>
      </c>
      <c r="W67" s="4">
        <v>0</v>
      </c>
      <c r="X67" s="4" t="s">
        <v>341</v>
      </c>
      <c r="Y67" s="4" t="s">
        <v>342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344</v>
      </c>
      <c r="E68" s="4" t="s">
        <v>345</v>
      </c>
      <c r="F68" s="6">
        <v>45152</v>
      </c>
      <c r="G68" s="6">
        <v>45154</v>
      </c>
      <c r="H68" s="4">
        <v>1</v>
      </c>
      <c r="I68" s="4">
        <v>2</v>
      </c>
      <c r="J68" s="4">
        <v>2</v>
      </c>
      <c r="K68" s="4" t="s">
        <v>30</v>
      </c>
      <c r="L68" s="4">
        <v>521.34</v>
      </c>
      <c r="M68" s="4">
        <v>521.34</v>
      </c>
      <c r="N68" s="4" t="s">
        <v>346</v>
      </c>
      <c r="O68" s="4" t="s">
        <v>32</v>
      </c>
      <c r="P68" s="4" t="s">
        <v>33</v>
      </c>
      <c r="Q68" s="4">
        <v>0</v>
      </c>
      <c r="R68" s="8">
        <v>45134.0000115741</v>
      </c>
      <c r="S68" s="6">
        <v>45157</v>
      </c>
      <c r="T68" s="4" t="s">
        <v>34</v>
      </c>
      <c r="U68" s="4">
        <v>521.34</v>
      </c>
      <c r="V68" s="4">
        <v>0</v>
      </c>
      <c r="W68" s="4">
        <v>0</v>
      </c>
      <c r="X68" s="4" t="s">
        <v>347</v>
      </c>
      <c r="Y68" s="4" t="s">
        <v>348</v>
      </c>
    </row>
    <row r="69" s="4" customFormat="1" spans="1:25">
      <c r="A69" s="4" t="s">
        <v>349</v>
      </c>
      <c r="B69" s="4" t="s">
        <v>26</v>
      </c>
      <c r="C69" s="4" t="s">
        <v>27</v>
      </c>
      <c r="D69" s="4" t="s">
        <v>350</v>
      </c>
      <c r="E69" s="4" t="s">
        <v>351</v>
      </c>
      <c r="F69" s="6">
        <v>45152</v>
      </c>
      <c r="G69" s="6">
        <v>45154</v>
      </c>
      <c r="H69" s="4">
        <v>1</v>
      </c>
      <c r="I69" s="4">
        <v>2</v>
      </c>
      <c r="J69" s="4">
        <v>2</v>
      </c>
      <c r="K69" s="4" t="s">
        <v>30</v>
      </c>
      <c r="L69" s="4">
        <v>2681.44</v>
      </c>
      <c r="M69" s="4">
        <v>2681.44</v>
      </c>
      <c r="N69" s="4" t="s">
        <v>352</v>
      </c>
      <c r="O69" s="4" t="s">
        <v>32</v>
      </c>
      <c r="P69" s="4" t="s">
        <v>33</v>
      </c>
      <c r="Q69" s="4">
        <v>0</v>
      </c>
      <c r="R69" s="8">
        <v>45135.0000115741</v>
      </c>
      <c r="S69" s="6">
        <v>45157</v>
      </c>
      <c r="T69" s="4" t="s">
        <v>34</v>
      </c>
      <c r="U69" s="4">
        <v>2681.44</v>
      </c>
      <c r="V69" s="4">
        <v>0</v>
      </c>
      <c r="W69" s="4">
        <v>0</v>
      </c>
      <c r="X69" s="4" t="s">
        <v>353</v>
      </c>
      <c r="Y69" s="4" t="s">
        <v>354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356</v>
      </c>
      <c r="E70" s="4" t="s">
        <v>357</v>
      </c>
      <c r="F70" s="6">
        <v>45153</v>
      </c>
      <c r="G70" s="6">
        <v>45154</v>
      </c>
      <c r="H70" s="4">
        <v>1</v>
      </c>
      <c r="I70" s="4">
        <v>1</v>
      </c>
      <c r="J70" s="4">
        <v>1</v>
      </c>
      <c r="K70" s="4" t="s">
        <v>30</v>
      </c>
      <c r="L70" s="4">
        <v>3366.8</v>
      </c>
      <c r="M70" s="4">
        <v>3366.8</v>
      </c>
      <c r="N70" s="4" t="s">
        <v>358</v>
      </c>
      <c r="O70" s="4" t="s">
        <v>32</v>
      </c>
      <c r="P70" s="4" t="s">
        <v>33</v>
      </c>
      <c r="Q70" s="4">
        <v>0</v>
      </c>
      <c r="R70" s="8">
        <v>45135.0000115741</v>
      </c>
      <c r="S70" s="6">
        <v>45157</v>
      </c>
      <c r="T70" s="4" t="s">
        <v>34</v>
      </c>
      <c r="U70" s="4">
        <v>3366.8</v>
      </c>
      <c r="V70" s="4">
        <v>0</v>
      </c>
      <c r="W70" s="4">
        <v>0</v>
      </c>
      <c r="X70" s="4" t="s">
        <v>359</v>
      </c>
      <c r="Y70" s="4" t="s">
        <v>36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361</v>
      </c>
      <c r="E71" s="4" t="s">
        <v>362</v>
      </c>
      <c r="F71" s="6">
        <v>45152</v>
      </c>
      <c r="G71" s="6">
        <v>45154</v>
      </c>
      <c r="H71" s="4">
        <v>1</v>
      </c>
      <c r="I71" s="4">
        <v>2</v>
      </c>
      <c r="J71" s="4">
        <v>2</v>
      </c>
      <c r="K71" s="4" t="s">
        <v>30</v>
      </c>
      <c r="L71" s="4">
        <v>785.88</v>
      </c>
      <c r="M71" s="4">
        <v>785.88</v>
      </c>
      <c r="N71" s="4" t="s">
        <v>363</v>
      </c>
      <c r="O71" s="4" t="s">
        <v>32</v>
      </c>
      <c r="P71" s="4" t="s">
        <v>33</v>
      </c>
      <c r="Q71" s="4">
        <v>0</v>
      </c>
      <c r="R71" s="8">
        <v>45135</v>
      </c>
      <c r="S71" s="6">
        <v>45157</v>
      </c>
      <c r="T71" s="4" t="s">
        <v>34</v>
      </c>
      <c r="U71" s="4">
        <v>785.88</v>
      </c>
      <c r="V71" s="4">
        <v>0</v>
      </c>
      <c r="W71" s="4">
        <v>0</v>
      </c>
      <c r="X71" s="4" t="s">
        <v>364</v>
      </c>
      <c r="Y71" s="4" t="s">
        <v>36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122</v>
      </c>
      <c r="F72" s="6">
        <v>45153</v>
      </c>
      <c r="G72" s="6">
        <v>45154</v>
      </c>
      <c r="H72" s="4">
        <v>2</v>
      </c>
      <c r="I72" s="4">
        <v>1</v>
      </c>
      <c r="J72" s="4">
        <v>2</v>
      </c>
      <c r="K72" s="4" t="s">
        <v>30</v>
      </c>
      <c r="L72" s="4">
        <v>1119.08</v>
      </c>
      <c r="M72" s="4">
        <v>1119.08</v>
      </c>
      <c r="N72" s="4" t="s">
        <v>367</v>
      </c>
      <c r="O72" s="4" t="s">
        <v>32</v>
      </c>
      <c r="P72" s="4" t="s">
        <v>33</v>
      </c>
      <c r="Q72" s="4">
        <v>0</v>
      </c>
      <c r="R72" s="8">
        <v>45135.0000115741</v>
      </c>
      <c r="S72" s="6">
        <v>45157</v>
      </c>
      <c r="T72" s="4" t="s">
        <v>34</v>
      </c>
      <c r="U72" s="4">
        <v>1119.08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45152</v>
      </c>
      <c r="G73" s="6">
        <v>45154</v>
      </c>
      <c r="H73" s="4">
        <v>1</v>
      </c>
      <c r="I73" s="4">
        <v>2</v>
      </c>
      <c r="J73" s="4">
        <v>2</v>
      </c>
      <c r="K73" s="4" t="s">
        <v>30</v>
      </c>
      <c r="L73" s="4">
        <v>1858.66</v>
      </c>
      <c r="M73" s="4">
        <v>1858.66</v>
      </c>
      <c r="N73" s="4" t="s">
        <v>373</v>
      </c>
      <c r="O73" s="4" t="s">
        <v>32</v>
      </c>
      <c r="P73" s="4" t="s">
        <v>33</v>
      </c>
      <c r="Q73" s="4">
        <v>0</v>
      </c>
      <c r="R73" s="8">
        <v>45135</v>
      </c>
      <c r="S73" s="6">
        <v>45157</v>
      </c>
      <c r="T73" s="4" t="s">
        <v>34</v>
      </c>
      <c r="U73" s="4">
        <v>1858.66</v>
      </c>
      <c r="V73" s="4">
        <v>0</v>
      </c>
      <c r="W73" s="4">
        <v>0</v>
      </c>
      <c r="X73" s="4" t="s">
        <v>374</v>
      </c>
      <c r="Y73" s="4" t="s">
        <v>375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149</v>
      </c>
      <c r="F74" s="6">
        <v>45153</v>
      </c>
      <c r="G74" s="6">
        <v>45154</v>
      </c>
      <c r="H74" s="4">
        <v>1</v>
      </c>
      <c r="I74" s="4">
        <v>1</v>
      </c>
      <c r="J74" s="4">
        <v>1</v>
      </c>
      <c r="K74" s="4" t="s">
        <v>30</v>
      </c>
      <c r="L74" s="4">
        <v>726.31</v>
      </c>
      <c r="M74" s="4">
        <v>726.31</v>
      </c>
      <c r="N74" s="4" t="s">
        <v>378</v>
      </c>
      <c r="O74" s="4" t="s">
        <v>32</v>
      </c>
      <c r="P74" s="4" t="s">
        <v>33</v>
      </c>
      <c r="Q74" s="4">
        <v>0</v>
      </c>
      <c r="R74" s="8">
        <v>45136.0000115741</v>
      </c>
      <c r="S74" s="6">
        <v>45157</v>
      </c>
      <c r="T74" s="4" t="s">
        <v>34</v>
      </c>
      <c r="U74" s="4">
        <v>726.31</v>
      </c>
      <c r="V74" s="4">
        <v>0</v>
      </c>
      <c r="W74" s="4">
        <v>0</v>
      </c>
      <c r="X74" s="4" t="s">
        <v>379</v>
      </c>
      <c r="Y74" s="4" t="s">
        <v>380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45153</v>
      </c>
      <c r="G75" s="6">
        <v>45154</v>
      </c>
      <c r="H75" s="4">
        <v>1</v>
      </c>
      <c r="I75" s="4">
        <v>1</v>
      </c>
      <c r="J75" s="4">
        <v>1</v>
      </c>
      <c r="K75" s="4" t="s">
        <v>30</v>
      </c>
      <c r="L75" s="4">
        <v>3356.24</v>
      </c>
      <c r="M75" s="4">
        <v>3356.24</v>
      </c>
      <c r="N75" s="4" t="s">
        <v>384</v>
      </c>
      <c r="O75" s="4" t="s">
        <v>32</v>
      </c>
      <c r="P75" s="4" t="s">
        <v>33</v>
      </c>
      <c r="Q75" s="4">
        <v>0</v>
      </c>
      <c r="R75" s="8">
        <v>45136</v>
      </c>
      <c r="S75" s="6">
        <v>45157</v>
      </c>
      <c r="T75" s="4" t="s">
        <v>34</v>
      </c>
      <c r="U75" s="4">
        <v>3356.24</v>
      </c>
      <c r="V75" s="4">
        <v>0</v>
      </c>
      <c r="W75" s="4">
        <v>0</v>
      </c>
      <c r="X75" s="4" t="s">
        <v>385</v>
      </c>
      <c r="Y75" s="4" t="s">
        <v>386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389</v>
      </c>
      <c r="F76" s="6">
        <v>45150</v>
      </c>
      <c r="G76" s="6">
        <v>45154</v>
      </c>
      <c r="H76" s="4">
        <v>1</v>
      </c>
      <c r="I76" s="4">
        <v>4</v>
      </c>
      <c r="J76" s="4">
        <v>4</v>
      </c>
      <c r="K76" s="4" t="s">
        <v>30</v>
      </c>
      <c r="L76" s="4">
        <v>2618.89</v>
      </c>
      <c r="M76" s="4">
        <v>2618.89</v>
      </c>
      <c r="N76" s="4" t="s">
        <v>390</v>
      </c>
      <c r="O76" s="4" t="s">
        <v>32</v>
      </c>
      <c r="P76" s="4" t="s">
        <v>33</v>
      </c>
      <c r="Q76" s="4">
        <v>0</v>
      </c>
      <c r="R76" s="8">
        <v>45136</v>
      </c>
      <c r="S76" s="6">
        <v>45157</v>
      </c>
      <c r="T76" s="4" t="s">
        <v>34</v>
      </c>
      <c r="U76" s="4">
        <v>2618.89</v>
      </c>
      <c r="V76" s="4">
        <v>0</v>
      </c>
      <c r="W76" s="4">
        <v>0</v>
      </c>
      <c r="X76" s="4" t="s">
        <v>391</v>
      </c>
      <c r="Y76" s="4" t="s">
        <v>392</v>
      </c>
    </row>
    <row r="77" s="4" customFormat="1" spans="1:25">
      <c r="A77" s="4" t="s">
        <v>393</v>
      </c>
      <c r="B77" s="4" t="s">
        <v>26</v>
      </c>
      <c r="C77" s="4" t="s">
        <v>27</v>
      </c>
      <c r="D77" s="4" t="s">
        <v>394</v>
      </c>
      <c r="E77" s="4" t="s">
        <v>395</v>
      </c>
      <c r="F77" s="6">
        <v>45152</v>
      </c>
      <c r="G77" s="6">
        <v>45154</v>
      </c>
      <c r="H77" s="4">
        <v>1</v>
      </c>
      <c r="I77" s="4">
        <v>2</v>
      </c>
      <c r="J77" s="4">
        <v>2</v>
      </c>
      <c r="K77" s="4" t="s">
        <v>30</v>
      </c>
      <c r="L77" s="4">
        <v>1549.1</v>
      </c>
      <c r="M77" s="4">
        <v>1549.1</v>
      </c>
      <c r="N77" s="4" t="s">
        <v>396</v>
      </c>
      <c r="O77" s="4" t="s">
        <v>32</v>
      </c>
      <c r="P77" s="4" t="s">
        <v>33</v>
      </c>
      <c r="Q77" s="4">
        <v>0</v>
      </c>
      <c r="R77" s="8">
        <v>45137</v>
      </c>
      <c r="S77" s="6">
        <v>45157</v>
      </c>
      <c r="T77" s="4" t="s">
        <v>34</v>
      </c>
      <c r="U77" s="4">
        <v>1549.1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400</v>
      </c>
      <c r="E78" s="4" t="s">
        <v>401</v>
      </c>
      <c r="F78" s="6">
        <v>45152</v>
      </c>
      <c r="G78" s="6">
        <v>45154</v>
      </c>
      <c r="H78" s="4">
        <v>1</v>
      </c>
      <c r="I78" s="4">
        <v>2</v>
      </c>
      <c r="J78" s="4">
        <v>2</v>
      </c>
      <c r="K78" s="4" t="s">
        <v>30</v>
      </c>
      <c r="L78" s="4">
        <v>7219.84</v>
      </c>
      <c r="M78" s="4">
        <v>7219.84</v>
      </c>
      <c r="N78" s="4" t="s">
        <v>402</v>
      </c>
      <c r="O78" s="4" t="s">
        <v>32</v>
      </c>
      <c r="P78" s="4" t="s">
        <v>33</v>
      </c>
      <c r="Q78" s="4">
        <v>0</v>
      </c>
      <c r="R78" s="8">
        <v>45137.0000115741</v>
      </c>
      <c r="S78" s="6">
        <v>45157</v>
      </c>
      <c r="T78" s="4" t="s">
        <v>34</v>
      </c>
      <c r="U78" s="4">
        <v>7219.84</v>
      </c>
      <c r="V78" s="4">
        <v>0</v>
      </c>
      <c r="W78" s="4">
        <v>0</v>
      </c>
      <c r="X78" s="4" t="s">
        <v>36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45153</v>
      </c>
      <c r="G79" s="6">
        <v>45154</v>
      </c>
      <c r="H79" s="4">
        <v>1</v>
      </c>
      <c r="I79" s="4">
        <v>1</v>
      </c>
      <c r="J79" s="4">
        <v>1</v>
      </c>
      <c r="K79" s="4" t="s">
        <v>30</v>
      </c>
      <c r="L79" s="4">
        <v>950.88</v>
      </c>
      <c r="M79" s="4">
        <v>950.88</v>
      </c>
      <c r="N79" s="4" t="s">
        <v>407</v>
      </c>
      <c r="O79" s="4" t="s">
        <v>32</v>
      </c>
      <c r="P79" s="4" t="s">
        <v>33</v>
      </c>
      <c r="Q79" s="4">
        <v>0</v>
      </c>
      <c r="R79" s="8">
        <v>45137</v>
      </c>
      <c r="S79" s="6">
        <v>45157</v>
      </c>
      <c r="T79" s="4" t="s">
        <v>34</v>
      </c>
      <c r="U79" s="4">
        <v>950.88</v>
      </c>
      <c r="V79" s="4">
        <v>0</v>
      </c>
      <c r="W79" s="4">
        <v>0</v>
      </c>
      <c r="X79" s="4" t="s">
        <v>408</v>
      </c>
      <c r="Y79" s="4" t="s">
        <v>36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45152</v>
      </c>
      <c r="G80" s="6">
        <v>45154</v>
      </c>
      <c r="H80" s="4">
        <v>1</v>
      </c>
      <c r="I80" s="4">
        <v>2</v>
      </c>
      <c r="J80" s="4">
        <v>2</v>
      </c>
      <c r="K80" s="4" t="s">
        <v>30</v>
      </c>
      <c r="L80" s="4">
        <v>7260.04</v>
      </c>
      <c r="M80" s="4">
        <v>7260.04</v>
      </c>
      <c r="N80" s="4" t="s">
        <v>412</v>
      </c>
      <c r="O80" s="4" t="s">
        <v>32</v>
      </c>
      <c r="P80" s="4" t="s">
        <v>33</v>
      </c>
      <c r="Q80" s="4">
        <v>0</v>
      </c>
      <c r="R80" s="8">
        <v>45137</v>
      </c>
      <c r="S80" s="6">
        <v>45157</v>
      </c>
      <c r="T80" s="4" t="s">
        <v>34</v>
      </c>
      <c r="U80" s="4">
        <v>7260.04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410</v>
      </c>
      <c r="E81" s="4" t="s">
        <v>416</v>
      </c>
      <c r="F81" s="6">
        <v>45153</v>
      </c>
      <c r="G81" s="6">
        <v>45154</v>
      </c>
      <c r="H81" s="4">
        <v>1</v>
      </c>
      <c r="I81" s="4">
        <v>1</v>
      </c>
      <c r="J81" s="4">
        <v>1</v>
      </c>
      <c r="K81" s="4" t="s">
        <v>30</v>
      </c>
      <c r="L81" s="4">
        <v>3770.31</v>
      </c>
      <c r="M81" s="4">
        <v>3770.31</v>
      </c>
      <c r="N81" s="4" t="s">
        <v>417</v>
      </c>
      <c r="O81" s="4" t="s">
        <v>32</v>
      </c>
      <c r="P81" s="4" t="s">
        <v>33</v>
      </c>
      <c r="Q81" s="4">
        <v>0</v>
      </c>
      <c r="R81" s="8">
        <v>45137.0000115741</v>
      </c>
      <c r="S81" s="6">
        <v>45157</v>
      </c>
      <c r="T81" s="4" t="s">
        <v>34</v>
      </c>
      <c r="U81" s="4">
        <v>3770.31</v>
      </c>
      <c r="V81" s="4">
        <v>0</v>
      </c>
      <c r="W81" s="4">
        <v>0</v>
      </c>
      <c r="X81" s="4" t="s">
        <v>418</v>
      </c>
      <c r="Y81" s="4" t="s">
        <v>36</v>
      </c>
    </row>
    <row r="82" s="4" customFormat="1" spans="1:25">
      <c r="A82" s="4" t="s">
        <v>415</v>
      </c>
      <c r="B82" s="4" t="s">
        <v>26</v>
      </c>
      <c r="C82" s="4" t="s">
        <v>37</v>
      </c>
      <c r="D82" s="4" t="s">
        <v>410</v>
      </c>
      <c r="E82" s="4" t="s">
        <v>416</v>
      </c>
      <c r="F82" s="6">
        <v>45153</v>
      </c>
      <c r="G82" s="6">
        <v>45154</v>
      </c>
      <c r="H82" s="4">
        <v>1</v>
      </c>
      <c r="I82" s="4">
        <v>1</v>
      </c>
      <c r="J82" s="4">
        <v>1</v>
      </c>
      <c r="K82" s="4" t="s">
        <v>30</v>
      </c>
      <c r="L82" s="4">
        <v>-3770.31</v>
      </c>
      <c r="M82" s="4">
        <v>-3770.31</v>
      </c>
      <c r="N82" s="4" t="s">
        <v>417</v>
      </c>
      <c r="O82" s="4" t="s">
        <v>32</v>
      </c>
      <c r="P82" s="4" t="s">
        <v>33</v>
      </c>
      <c r="Q82" s="4">
        <v>0</v>
      </c>
      <c r="R82" s="8">
        <v>45137.0000115741</v>
      </c>
      <c r="S82" s="6">
        <v>45157</v>
      </c>
      <c r="T82" s="4" t="s">
        <v>34</v>
      </c>
      <c r="U82" s="4">
        <v>-3770.31</v>
      </c>
      <c r="V82" s="4">
        <v>0</v>
      </c>
      <c r="W82" s="4">
        <v>0</v>
      </c>
      <c r="X82" s="4" t="s">
        <v>418</v>
      </c>
      <c r="Y82" s="4" t="s">
        <v>36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45152</v>
      </c>
      <c r="G83" s="6">
        <v>45154</v>
      </c>
      <c r="H83" s="4">
        <v>1</v>
      </c>
      <c r="I83" s="4">
        <v>2</v>
      </c>
      <c r="J83" s="4">
        <v>2</v>
      </c>
      <c r="K83" s="4" t="s">
        <v>30</v>
      </c>
      <c r="L83" s="4">
        <v>957.82</v>
      </c>
      <c r="M83" s="4">
        <v>957.82</v>
      </c>
      <c r="N83" s="4" t="s">
        <v>422</v>
      </c>
      <c r="O83" s="4" t="s">
        <v>32</v>
      </c>
      <c r="P83" s="4" t="s">
        <v>33</v>
      </c>
      <c r="Q83" s="4">
        <v>0</v>
      </c>
      <c r="R83" s="8">
        <v>45138.0000115741</v>
      </c>
      <c r="S83" s="6">
        <v>45157</v>
      </c>
      <c r="T83" s="4" t="s">
        <v>34</v>
      </c>
      <c r="U83" s="4">
        <v>957.82</v>
      </c>
      <c r="V83" s="4">
        <v>0</v>
      </c>
      <c r="W83" s="4">
        <v>0</v>
      </c>
      <c r="X83" s="4" t="s">
        <v>423</v>
      </c>
      <c r="Y83" s="4" t="s">
        <v>36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6">
        <v>45152</v>
      </c>
      <c r="G84" s="6">
        <v>45154</v>
      </c>
      <c r="H84" s="4">
        <v>1</v>
      </c>
      <c r="I84" s="4">
        <v>2</v>
      </c>
      <c r="J84" s="4">
        <v>2</v>
      </c>
      <c r="K84" s="4" t="s">
        <v>30</v>
      </c>
      <c r="L84" s="4">
        <v>3041.3</v>
      </c>
      <c r="M84" s="4">
        <v>3041.3</v>
      </c>
      <c r="N84" s="4" t="s">
        <v>427</v>
      </c>
      <c r="O84" s="4" t="s">
        <v>32</v>
      </c>
      <c r="P84" s="4" t="s">
        <v>33</v>
      </c>
      <c r="Q84" s="4">
        <v>0</v>
      </c>
      <c r="R84" s="8">
        <v>45138</v>
      </c>
      <c r="S84" s="6">
        <v>45157</v>
      </c>
      <c r="T84" s="4" t="s">
        <v>34</v>
      </c>
      <c r="U84" s="4">
        <v>3041.3</v>
      </c>
      <c r="V84" s="4">
        <v>0</v>
      </c>
      <c r="W84" s="4">
        <v>0</v>
      </c>
      <c r="X84" s="4" t="s">
        <v>428</v>
      </c>
      <c r="Y84" s="4" t="s">
        <v>429</v>
      </c>
    </row>
    <row r="85" s="4" customFormat="1" spans="1:25">
      <c r="A85" s="4" t="s">
        <v>365</v>
      </c>
      <c r="B85" s="4" t="s">
        <v>26</v>
      </c>
      <c r="C85" s="4" t="s">
        <v>37</v>
      </c>
      <c r="D85" s="4" t="s">
        <v>366</v>
      </c>
      <c r="E85" s="4" t="s">
        <v>122</v>
      </c>
      <c r="F85" s="6">
        <v>45153</v>
      </c>
      <c r="G85" s="6">
        <v>45154</v>
      </c>
      <c r="H85" s="4">
        <v>2</v>
      </c>
      <c r="I85" s="4">
        <v>1</v>
      </c>
      <c r="J85" s="4">
        <v>2</v>
      </c>
      <c r="K85" s="4" t="s">
        <v>30</v>
      </c>
      <c r="L85" s="4">
        <v>-1119.08</v>
      </c>
      <c r="M85" s="4">
        <v>-1119.08</v>
      </c>
      <c r="N85" s="4" t="s">
        <v>367</v>
      </c>
      <c r="O85" s="4" t="s">
        <v>32</v>
      </c>
      <c r="P85" s="4" t="s">
        <v>33</v>
      </c>
      <c r="Q85" s="4">
        <v>0</v>
      </c>
      <c r="R85" s="8">
        <v>45135.0000115741</v>
      </c>
      <c r="S85" s="6">
        <v>45157</v>
      </c>
      <c r="T85" s="4" t="s">
        <v>34</v>
      </c>
      <c r="U85" s="4">
        <v>-1119.08</v>
      </c>
      <c r="V85" s="4">
        <v>0</v>
      </c>
      <c r="W85" s="4">
        <v>0</v>
      </c>
      <c r="X85" s="4" t="s">
        <v>368</v>
      </c>
      <c r="Y85" s="4" t="s">
        <v>369</v>
      </c>
    </row>
    <row r="86" s="4" customFormat="1" spans="1:25">
      <c r="A86" s="4" t="s">
        <v>430</v>
      </c>
      <c r="B86" s="4" t="s">
        <v>26</v>
      </c>
      <c r="C86" s="4" t="s">
        <v>27</v>
      </c>
      <c r="D86" s="4" t="s">
        <v>420</v>
      </c>
      <c r="E86" s="4" t="s">
        <v>421</v>
      </c>
      <c r="F86" s="6">
        <v>45152</v>
      </c>
      <c r="G86" s="6">
        <v>45154</v>
      </c>
      <c r="H86" s="4">
        <v>1</v>
      </c>
      <c r="I86" s="4">
        <v>2</v>
      </c>
      <c r="J86" s="4">
        <v>2</v>
      </c>
      <c r="K86" s="4" t="s">
        <v>30</v>
      </c>
      <c r="L86" s="4">
        <v>957.82</v>
      </c>
      <c r="M86" s="4">
        <v>957.82</v>
      </c>
      <c r="N86" s="4" t="s">
        <v>431</v>
      </c>
      <c r="O86" s="4" t="s">
        <v>32</v>
      </c>
      <c r="P86" s="4" t="s">
        <v>33</v>
      </c>
      <c r="Q86" s="4">
        <v>0</v>
      </c>
      <c r="R86" s="8">
        <v>45138.0000115741</v>
      </c>
      <c r="S86" s="6">
        <v>45157</v>
      </c>
      <c r="T86" s="4" t="s">
        <v>34</v>
      </c>
      <c r="U86" s="4">
        <v>957.82</v>
      </c>
      <c r="V86" s="4">
        <v>0</v>
      </c>
      <c r="W86" s="4">
        <v>0</v>
      </c>
      <c r="X86" s="4" t="s">
        <v>432</v>
      </c>
      <c r="Y86" s="4" t="s">
        <v>36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45153</v>
      </c>
      <c r="G87" s="6">
        <v>45154</v>
      </c>
      <c r="H87" s="4">
        <v>2</v>
      </c>
      <c r="I87" s="4">
        <v>1</v>
      </c>
      <c r="J87" s="4">
        <v>2</v>
      </c>
      <c r="K87" s="4" t="s">
        <v>30</v>
      </c>
      <c r="L87" s="4">
        <v>461.48</v>
      </c>
      <c r="M87" s="4">
        <v>461.48</v>
      </c>
      <c r="N87" s="4" t="s">
        <v>436</v>
      </c>
      <c r="O87" s="4" t="s">
        <v>32</v>
      </c>
      <c r="P87" s="4" t="s">
        <v>33</v>
      </c>
      <c r="Q87" s="4">
        <v>0</v>
      </c>
      <c r="R87" s="8">
        <v>45139</v>
      </c>
      <c r="S87" s="6">
        <v>45157</v>
      </c>
      <c r="T87" s="4" t="s">
        <v>34</v>
      </c>
      <c r="U87" s="4">
        <v>461.48</v>
      </c>
      <c r="V87" s="4">
        <v>0</v>
      </c>
      <c r="W87" s="4">
        <v>0</v>
      </c>
      <c r="X87" s="4" t="s">
        <v>437</v>
      </c>
      <c r="Y87" s="4" t="s">
        <v>36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195</v>
      </c>
      <c r="F88" s="6">
        <v>45153</v>
      </c>
      <c r="G88" s="6">
        <v>45154</v>
      </c>
      <c r="H88" s="4">
        <v>1</v>
      </c>
      <c r="I88" s="4">
        <v>1</v>
      </c>
      <c r="J88" s="4">
        <v>1</v>
      </c>
      <c r="K88" s="4" t="s">
        <v>30</v>
      </c>
      <c r="L88" s="4">
        <v>821.29</v>
      </c>
      <c r="M88" s="4">
        <v>821.29</v>
      </c>
      <c r="N88" s="4" t="s">
        <v>440</v>
      </c>
      <c r="O88" s="4" t="s">
        <v>32</v>
      </c>
      <c r="P88" s="4" t="s">
        <v>33</v>
      </c>
      <c r="Q88" s="4">
        <v>0</v>
      </c>
      <c r="R88" s="8">
        <v>45139</v>
      </c>
      <c r="S88" s="6">
        <v>45157</v>
      </c>
      <c r="T88" s="4" t="s">
        <v>34</v>
      </c>
      <c r="U88" s="4">
        <v>821.29</v>
      </c>
      <c r="V88" s="4">
        <v>0</v>
      </c>
      <c r="W88" s="4">
        <v>0</v>
      </c>
      <c r="X88" s="4" t="s">
        <v>441</v>
      </c>
      <c r="Y88" s="4" t="s">
        <v>36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45152</v>
      </c>
      <c r="G89" s="6">
        <v>45154</v>
      </c>
      <c r="H89" s="4">
        <v>1</v>
      </c>
      <c r="I89" s="4">
        <v>2</v>
      </c>
      <c r="J89" s="4">
        <v>2</v>
      </c>
      <c r="K89" s="4" t="s">
        <v>30</v>
      </c>
      <c r="L89" s="4">
        <v>1012.07</v>
      </c>
      <c r="M89" s="4">
        <v>1012.07</v>
      </c>
      <c r="N89" s="4" t="s">
        <v>445</v>
      </c>
      <c r="O89" s="4" t="s">
        <v>32</v>
      </c>
      <c r="P89" s="4" t="s">
        <v>33</v>
      </c>
      <c r="Q89" s="4">
        <v>0</v>
      </c>
      <c r="R89" s="8">
        <v>45139.0000115741</v>
      </c>
      <c r="S89" s="6">
        <v>45157</v>
      </c>
      <c r="T89" s="4" t="s">
        <v>34</v>
      </c>
      <c r="U89" s="4">
        <v>1012.07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45153</v>
      </c>
      <c r="G90" s="6">
        <v>45154</v>
      </c>
      <c r="H90" s="4">
        <v>1</v>
      </c>
      <c r="I90" s="4">
        <v>1</v>
      </c>
      <c r="J90" s="4">
        <v>1</v>
      </c>
      <c r="K90" s="4" t="s">
        <v>30</v>
      </c>
      <c r="L90" s="4">
        <v>1610.43</v>
      </c>
      <c r="M90" s="4">
        <v>1610.43</v>
      </c>
      <c r="N90" s="4" t="s">
        <v>451</v>
      </c>
      <c r="O90" s="4" t="s">
        <v>32</v>
      </c>
      <c r="P90" s="4" t="s">
        <v>33</v>
      </c>
      <c r="Q90" s="4">
        <v>0</v>
      </c>
      <c r="R90" s="8">
        <v>45140</v>
      </c>
      <c r="S90" s="6">
        <v>45157</v>
      </c>
      <c r="T90" s="4" t="s">
        <v>34</v>
      </c>
      <c r="U90" s="4">
        <v>1610.43</v>
      </c>
      <c r="V90" s="4">
        <v>0</v>
      </c>
      <c r="W90" s="4">
        <v>0</v>
      </c>
      <c r="X90" s="4" t="s">
        <v>452</v>
      </c>
      <c r="Y90" s="4" t="s">
        <v>453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190</v>
      </c>
      <c r="F91" s="6">
        <v>45153</v>
      </c>
      <c r="G91" s="6">
        <v>45154</v>
      </c>
      <c r="H91" s="4">
        <v>1</v>
      </c>
      <c r="I91" s="4">
        <v>1</v>
      </c>
      <c r="J91" s="4">
        <v>1</v>
      </c>
      <c r="K91" s="4" t="s">
        <v>30</v>
      </c>
      <c r="L91" s="4">
        <v>525.4</v>
      </c>
      <c r="M91" s="4">
        <v>525.4</v>
      </c>
      <c r="N91" s="4" t="s">
        <v>456</v>
      </c>
      <c r="O91" s="4" t="s">
        <v>32</v>
      </c>
      <c r="P91" s="4" t="s">
        <v>33</v>
      </c>
      <c r="Q91" s="4">
        <v>0</v>
      </c>
      <c r="R91" s="8">
        <v>45140.0000115741</v>
      </c>
      <c r="S91" s="6">
        <v>45157</v>
      </c>
      <c r="T91" s="4" t="s">
        <v>34</v>
      </c>
      <c r="U91" s="4">
        <v>525.4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45151</v>
      </c>
      <c r="G92" s="6">
        <v>45154</v>
      </c>
      <c r="H92" s="4">
        <v>1</v>
      </c>
      <c r="I92" s="4">
        <v>3</v>
      </c>
      <c r="J92" s="4">
        <v>3</v>
      </c>
      <c r="K92" s="4" t="s">
        <v>30</v>
      </c>
      <c r="L92" s="4">
        <v>4340.48</v>
      </c>
      <c r="M92" s="4">
        <v>4340.48</v>
      </c>
      <c r="N92" s="4" t="s">
        <v>462</v>
      </c>
      <c r="O92" s="4" t="s">
        <v>32</v>
      </c>
      <c r="P92" s="4" t="s">
        <v>33</v>
      </c>
      <c r="Q92" s="4">
        <v>0</v>
      </c>
      <c r="R92" s="8">
        <v>45140</v>
      </c>
      <c r="S92" s="6">
        <v>45157</v>
      </c>
      <c r="T92" s="4" t="s">
        <v>34</v>
      </c>
      <c r="U92" s="4">
        <v>4340.48</v>
      </c>
      <c r="V92" s="4">
        <v>0</v>
      </c>
      <c r="W92" s="4">
        <v>0</v>
      </c>
      <c r="X92" s="4" t="s">
        <v>463</v>
      </c>
      <c r="Y92" s="4" t="s">
        <v>464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45152</v>
      </c>
      <c r="G93" s="6">
        <v>45154</v>
      </c>
      <c r="H93" s="4">
        <v>1</v>
      </c>
      <c r="I93" s="4">
        <v>2</v>
      </c>
      <c r="J93" s="4">
        <v>2</v>
      </c>
      <c r="K93" s="4" t="s">
        <v>30</v>
      </c>
      <c r="L93" s="4">
        <v>10596.25</v>
      </c>
      <c r="M93" s="4">
        <v>10596.25</v>
      </c>
      <c r="N93" s="4" t="s">
        <v>468</v>
      </c>
      <c r="O93" s="4" t="s">
        <v>32</v>
      </c>
      <c r="P93" s="4" t="s">
        <v>33</v>
      </c>
      <c r="Q93" s="4">
        <v>0</v>
      </c>
      <c r="R93" s="8">
        <v>45140</v>
      </c>
      <c r="S93" s="6">
        <v>45157</v>
      </c>
      <c r="T93" s="4" t="s">
        <v>34</v>
      </c>
      <c r="U93" s="4">
        <v>10596.25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472</v>
      </c>
      <c r="E94" s="4" t="s">
        <v>473</v>
      </c>
      <c r="F94" s="6">
        <v>45153</v>
      </c>
      <c r="G94" s="6">
        <v>45154</v>
      </c>
      <c r="H94" s="4">
        <v>1</v>
      </c>
      <c r="I94" s="4">
        <v>1</v>
      </c>
      <c r="J94" s="4">
        <v>1</v>
      </c>
      <c r="K94" s="4" t="s">
        <v>30</v>
      </c>
      <c r="L94" s="4">
        <v>220.8</v>
      </c>
      <c r="M94" s="4">
        <v>220.8</v>
      </c>
      <c r="N94" s="4" t="s">
        <v>474</v>
      </c>
      <c r="O94" s="4" t="s">
        <v>32</v>
      </c>
      <c r="P94" s="4" t="s">
        <v>33</v>
      </c>
      <c r="Q94" s="4">
        <v>0</v>
      </c>
      <c r="R94" s="8">
        <v>45140</v>
      </c>
      <c r="S94" s="6">
        <v>45157</v>
      </c>
      <c r="T94" s="4" t="s">
        <v>34</v>
      </c>
      <c r="U94" s="4">
        <v>220.8</v>
      </c>
      <c r="V94" s="4">
        <v>0</v>
      </c>
      <c r="W94" s="4">
        <v>0</v>
      </c>
      <c r="X94" s="4" t="s">
        <v>475</v>
      </c>
      <c r="Y94" s="4" t="s">
        <v>476</v>
      </c>
    </row>
    <row r="95" s="4" customFormat="1" spans="1:25">
      <c r="A95" s="4" t="s">
        <v>477</v>
      </c>
      <c r="B95" s="4" t="s">
        <v>26</v>
      </c>
      <c r="C95" s="4" t="s">
        <v>27</v>
      </c>
      <c r="D95" s="4" t="s">
        <v>478</v>
      </c>
      <c r="E95" s="4" t="s">
        <v>479</v>
      </c>
      <c r="F95" s="6">
        <v>45147</v>
      </c>
      <c r="G95" s="6">
        <v>45154</v>
      </c>
      <c r="H95" s="4">
        <v>1</v>
      </c>
      <c r="I95" s="4">
        <v>7</v>
      </c>
      <c r="J95" s="4">
        <v>7</v>
      </c>
      <c r="K95" s="4" t="s">
        <v>30</v>
      </c>
      <c r="L95" s="4">
        <v>3934.59</v>
      </c>
      <c r="M95" s="4">
        <v>3934.59</v>
      </c>
      <c r="N95" s="4" t="s">
        <v>480</v>
      </c>
      <c r="O95" s="4" t="s">
        <v>32</v>
      </c>
      <c r="P95" s="4" t="s">
        <v>33</v>
      </c>
      <c r="Q95" s="4">
        <v>0</v>
      </c>
      <c r="R95" s="8">
        <v>45140.0000115741</v>
      </c>
      <c r="S95" s="6">
        <v>45157</v>
      </c>
      <c r="T95" s="4" t="s">
        <v>34</v>
      </c>
      <c r="U95" s="4">
        <v>3934.59</v>
      </c>
      <c r="V95" s="4">
        <v>0</v>
      </c>
      <c r="W95" s="4">
        <v>0</v>
      </c>
      <c r="X95" s="4" t="s">
        <v>481</v>
      </c>
      <c r="Y95" s="4" t="s">
        <v>482</v>
      </c>
    </row>
    <row r="96" s="4" customFormat="1" spans="1:25">
      <c r="A96" s="4" t="s">
        <v>483</v>
      </c>
      <c r="B96" s="4" t="s">
        <v>26</v>
      </c>
      <c r="C96" s="4" t="s">
        <v>27</v>
      </c>
      <c r="D96" s="4" t="s">
        <v>484</v>
      </c>
      <c r="E96" s="4" t="s">
        <v>485</v>
      </c>
      <c r="F96" s="6">
        <v>45153</v>
      </c>
      <c r="G96" s="6">
        <v>45154</v>
      </c>
      <c r="H96" s="4">
        <v>1</v>
      </c>
      <c r="I96" s="4">
        <v>1</v>
      </c>
      <c r="J96" s="4">
        <v>1</v>
      </c>
      <c r="K96" s="4" t="s">
        <v>30</v>
      </c>
      <c r="L96" s="4">
        <v>852.88</v>
      </c>
      <c r="M96" s="4">
        <v>852.88</v>
      </c>
      <c r="N96" s="4" t="s">
        <v>486</v>
      </c>
      <c r="O96" s="4" t="s">
        <v>32</v>
      </c>
      <c r="P96" s="4" t="s">
        <v>33</v>
      </c>
      <c r="Q96" s="4">
        <v>0</v>
      </c>
      <c r="R96" s="8">
        <v>45140.0000115741</v>
      </c>
      <c r="S96" s="6">
        <v>45157</v>
      </c>
      <c r="T96" s="4" t="s">
        <v>34</v>
      </c>
      <c r="U96" s="4">
        <v>852.88</v>
      </c>
      <c r="V96" s="4">
        <v>0</v>
      </c>
      <c r="W96" s="4">
        <v>0</v>
      </c>
      <c r="X96" s="4" t="s">
        <v>487</v>
      </c>
      <c r="Y96" s="4" t="s">
        <v>488</v>
      </c>
    </row>
    <row r="97" s="4" customFormat="1" spans="1:25">
      <c r="A97" s="4" t="s">
        <v>489</v>
      </c>
      <c r="B97" s="4" t="s">
        <v>26</v>
      </c>
      <c r="C97" s="4" t="s">
        <v>27</v>
      </c>
      <c r="D97" s="4" t="s">
        <v>490</v>
      </c>
      <c r="E97" s="4" t="s">
        <v>491</v>
      </c>
      <c r="F97" s="6">
        <v>45152</v>
      </c>
      <c r="G97" s="6">
        <v>45154</v>
      </c>
      <c r="H97" s="4">
        <v>1</v>
      </c>
      <c r="I97" s="4">
        <v>2</v>
      </c>
      <c r="J97" s="4">
        <v>2</v>
      </c>
      <c r="K97" s="4" t="s">
        <v>30</v>
      </c>
      <c r="L97" s="4">
        <v>3764.84</v>
      </c>
      <c r="M97" s="4">
        <v>3764.84</v>
      </c>
      <c r="N97" s="4" t="s">
        <v>492</v>
      </c>
      <c r="O97" s="4" t="s">
        <v>32</v>
      </c>
      <c r="P97" s="4" t="s">
        <v>33</v>
      </c>
      <c r="Q97" s="4">
        <v>0</v>
      </c>
      <c r="R97" s="8">
        <v>45140</v>
      </c>
      <c r="S97" s="6">
        <v>45157</v>
      </c>
      <c r="T97" s="4" t="s">
        <v>34</v>
      </c>
      <c r="U97" s="4">
        <v>3764.84</v>
      </c>
      <c r="V97" s="4">
        <v>0</v>
      </c>
      <c r="W97" s="4">
        <v>0</v>
      </c>
      <c r="X97" s="4" t="s">
        <v>493</v>
      </c>
      <c r="Y97" s="4" t="s">
        <v>494</v>
      </c>
    </row>
    <row r="98" s="4" customFormat="1" spans="1:25">
      <c r="A98" s="4" t="s">
        <v>109</v>
      </c>
      <c r="B98" s="4" t="s">
        <v>26</v>
      </c>
      <c r="C98" s="4" t="s">
        <v>37</v>
      </c>
      <c r="D98" s="4" t="s">
        <v>110</v>
      </c>
      <c r="E98" s="4" t="s">
        <v>111</v>
      </c>
      <c r="F98" s="6">
        <v>45152</v>
      </c>
      <c r="G98" s="6">
        <v>45154</v>
      </c>
      <c r="H98" s="4">
        <v>1</v>
      </c>
      <c r="I98" s="4">
        <v>2</v>
      </c>
      <c r="J98" s="4">
        <v>2</v>
      </c>
      <c r="K98" s="4" t="s">
        <v>30</v>
      </c>
      <c r="L98" s="4">
        <v>-1406.72</v>
      </c>
      <c r="M98" s="4">
        <v>-1406.72</v>
      </c>
      <c r="N98" s="4" t="s">
        <v>112</v>
      </c>
      <c r="O98" s="4" t="s">
        <v>32</v>
      </c>
      <c r="P98" s="4" t="s">
        <v>33</v>
      </c>
      <c r="Q98" s="4">
        <v>0</v>
      </c>
      <c r="R98" s="8">
        <v>45115.0000115741</v>
      </c>
      <c r="S98" s="6">
        <v>45157</v>
      </c>
      <c r="T98" s="4" t="s">
        <v>34</v>
      </c>
      <c r="U98" s="4">
        <v>-1406.72</v>
      </c>
      <c r="V98" s="4">
        <v>0</v>
      </c>
      <c r="W98" s="4">
        <v>0</v>
      </c>
      <c r="X98" s="4" t="s">
        <v>113</v>
      </c>
      <c r="Y98" s="4" t="s">
        <v>36</v>
      </c>
    </row>
    <row r="99" s="4" customFormat="1" spans="1:25">
      <c r="A99" s="4" t="s">
        <v>495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45153</v>
      </c>
      <c r="G99" s="6">
        <v>45154</v>
      </c>
      <c r="H99" s="4">
        <v>1</v>
      </c>
      <c r="I99" s="4">
        <v>1</v>
      </c>
      <c r="J99" s="4">
        <v>1</v>
      </c>
      <c r="K99" s="4" t="s">
        <v>30</v>
      </c>
      <c r="L99" s="4">
        <v>320.7</v>
      </c>
      <c r="M99" s="4">
        <v>320.7</v>
      </c>
      <c r="N99" s="4" t="s">
        <v>498</v>
      </c>
      <c r="O99" s="4" t="s">
        <v>32</v>
      </c>
      <c r="P99" s="4" t="s">
        <v>33</v>
      </c>
      <c r="Q99" s="4">
        <v>0</v>
      </c>
      <c r="R99" s="8">
        <v>45140</v>
      </c>
      <c r="S99" s="6">
        <v>45157</v>
      </c>
      <c r="T99" s="4" t="s">
        <v>34</v>
      </c>
      <c r="U99" s="4">
        <v>320.7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502</v>
      </c>
      <c r="E100" s="4" t="s">
        <v>503</v>
      </c>
      <c r="F100" s="6">
        <v>45151</v>
      </c>
      <c r="G100" s="6">
        <v>45154</v>
      </c>
      <c r="H100" s="4">
        <v>1</v>
      </c>
      <c r="I100" s="4">
        <v>3</v>
      </c>
      <c r="J100" s="4">
        <v>3</v>
      </c>
      <c r="K100" s="4" t="s">
        <v>30</v>
      </c>
      <c r="L100" s="4">
        <v>1356.99</v>
      </c>
      <c r="M100" s="4">
        <v>1356.99</v>
      </c>
      <c r="N100" s="4" t="s">
        <v>504</v>
      </c>
      <c r="O100" s="4" t="s">
        <v>32</v>
      </c>
      <c r="P100" s="4" t="s">
        <v>33</v>
      </c>
      <c r="Q100" s="4">
        <v>0</v>
      </c>
      <c r="R100" s="8">
        <v>45141</v>
      </c>
      <c r="S100" s="6">
        <v>45157</v>
      </c>
      <c r="T100" s="4" t="s">
        <v>34</v>
      </c>
      <c r="U100" s="4">
        <v>1356.99</v>
      </c>
      <c r="V100" s="4">
        <v>0</v>
      </c>
      <c r="W100" s="4">
        <v>0</v>
      </c>
      <c r="X100" s="4" t="s">
        <v>505</v>
      </c>
      <c r="Y100" s="4" t="s">
        <v>506</v>
      </c>
    </row>
    <row r="101" s="4" customFormat="1" spans="1:25">
      <c r="A101" s="4" t="s">
        <v>483</v>
      </c>
      <c r="B101" s="4" t="s">
        <v>26</v>
      </c>
      <c r="C101" s="4" t="s">
        <v>37</v>
      </c>
      <c r="D101" s="4" t="s">
        <v>484</v>
      </c>
      <c r="E101" s="4" t="s">
        <v>485</v>
      </c>
      <c r="F101" s="6">
        <v>45153</v>
      </c>
      <c r="G101" s="6">
        <v>45154</v>
      </c>
      <c r="H101" s="4">
        <v>1</v>
      </c>
      <c r="I101" s="4">
        <v>1</v>
      </c>
      <c r="J101" s="4">
        <v>1</v>
      </c>
      <c r="K101" s="4" t="s">
        <v>30</v>
      </c>
      <c r="L101" s="4">
        <v>-852.88</v>
      </c>
      <c r="M101" s="4">
        <v>-852.88</v>
      </c>
      <c r="N101" s="4" t="s">
        <v>486</v>
      </c>
      <c r="O101" s="4" t="s">
        <v>32</v>
      </c>
      <c r="P101" s="4" t="s">
        <v>33</v>
      </c>
      <c r="Q101" s="4">
        <v>0</v>
      </c>
      <c r="R101" s="8">
        <v>45140.0000115741</v>
      </c>
      <c r="S101" s="6">
        <v>45157</v>
      </c>
      <c r="T101" s="4" t="s">
        <v>34</v>
      </c>
      <c r="U101" s="4">
        <v>-852.88</v>
      </c>
      <c r="V101" s="4">
        <v>0</v>
      </c>
      <c r="W101" s="4">
        <v>0</v>
      </c>
      <c r="X101" s="4" t="s">
        <v>487</v>
      </c>
      <c r="Y101" s="4" t="s">
        <v>488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461</v>
      </c>
      <c r="F102" s="6">
        <v>45152</v>
      </c>
      <c r="G102" s="6">
        <v>45154</v>
      </c>
      <c r="H102" s="4">
        <v>1</v>
      </c>
      <c r="I102" s="4">
        <v>2</v>
      </c>
      <c r="J102" s="4">
        <v>2</v>
      </c>
      <c r="K102" s="4" t="s">
        <v>30</v>
      </c>
      <c r="L102" s="4">
        <v>2383.58</v>
      </c>
      <c r="M102" s="4">
        <v>2383.58</v>
      </c>
      <c r="N102" s="4" t="s">
        <v>509</v>
      </c>
      <c r="O102" s="4" t="s">
        <v>32</v>
      </c>
      <c r="P102" s="4" t="s">
        <v>33</v>
      </c>
      <c r="Q102" s="4">
        <v>0</v>
      </c>
      <c r="R102" s="8">
        <v>45141.0000115741</v>
      </c>
      <c r="S102" s="6">
        <v>45157</v>
      </c>
      <c r="T102" s="4" t="s">
        <v>34</v>
      </c>
      <c r="U102" s="4">
        <v>2383.58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410</v>
      </c>
      <c r="E103" s="4" t="s">
        <v>416</v>
      </c>
      <c r="F103" s="6">
        <v>45152</v>
      </c>
      <c r="G103" s="6">
        <v>45154</v>
      </c>
      <c r="H103" s="4">
        <v>1</v>
      </c>
      <c r="I103" s="4">
        <v>2</v>
      </c>
      <c r="J103" s="4">
        <v>2</v>
      </c>
      <c r="K103" s="4" t="s">
        <v>30</v>
      </c>
      <c r="L103" s="4">
        <v>7721.96</v>
      </c>
      <c r="M103" s="4">
        <v>7721.96</v>
      </c>
      <c r="N103" s="4" t="s">
        <v>513</v>
      </c>
      <c r="O103" s="4" t="s">
        <v>32</v>
      </c>
      <c r="P103" s="4" t="s">
        <v>33</v>
      </c>
      <c r="Q103" s="4">
        <v>0</v>
      </c>
      <c r="R103" s="8">
        <v>45141</v>
      </c>
      <c r="S103" s="6">
        <v>45157</v>
      </c>
      <c r="T103" s="4" t="s">
        <v>34</v>
      </c>
      <c r="U103" s="4">
        <v>7721.96</v>
      </c>
      <c r="V103" s="4">
        <v>0</v>
      </c>
      <c r="W103" s="4">
        <v>0</v>
      </c>
      <c r="X103" s="4" t="s">
        <v>514</v>
      </c>
      <c r="Y103" s="4" t="s">
        <v>36</v>
      </c>
    </row>
    <row r="104" s="4" customFormat="1" spans="1:25">
      <c r="A104" s="4" t="s">
        <v>515</v>
      </c>
      <c r="B104" s="4" t="s">
        <v>26</v>
      </c>
      <c r="C104" s="4" t="s">
        <v>27</v>
      </c>
      <c r="D104" s="4" t="s">
        <v>240</v>
      </c>
      <c r="E104" s="4" t="s">
        <v>516</v>
      </c>
      <c r="F104" s="6">
        <v>45153</v>
      </c>
      <c r="G104" s="6">
        <v>45154</v>
      </c>
      <c r="H104" s="4">
        <v>1</v>
      </c>
      <c r="I104" s="4">
        <v>1</v>
      </c>
      <c r="J104" s="4">
        <v>1</v>
      </c>
      <c r="K104" s="4" t="s">
        <v>30</v>
      </c>
      <c r="L104" s="4">
        <v>1231.77</v>
      </c>
      <c r="M104" s="4">
        <v>1231.77</v>
      </c>
      <c r="N104" s="4" t="s">
        <v>517</v>
      </c>
      <c r="O104" s="4" t="s">
        <v>32</v>
      </c>
      <c r="P104" s="4" t="s">
        <v>33</v>
      </c>
      <c r="Q104" s="4">
        <v>0</v>
      </c>
      <c r="R104" s="8">
        <v>45142.0000115741</v>
      </c>
      <c r="S104" s="6">
        <v>45157</v>
      </c>
      <c r="T104" s="4" t="s">
        <v>34</v>
      </c>
      <c r="U104" s="4">
        <v>1231.77</v>
      </c>
      <c r="V104" s="4">
        <v>0</v>
      </c>
      <c r="W104" s="4">
        <v>0</v>
      </c>
      <c r="X104" s="4" t="s">
        <v>36</v>
      </c>
      <c r="Y104" s="4" t="s">
        <v>518</v>
      </c>
    </row>
    <row r="105" s="4" customFormat="1" spans="1:25">
      <c r="A105" s="4" t="s">
        <v>519</v>
      </c>
      <c r="B105" s="4" t="s">
        <v>26</v>
      </c>
      <c r="C105" s="4" t="s">
        <v>27</v>
      </c>
      <c r="D105" s="4" t="s">
        <v>520</v>
      </c>
      <c r="E105" s="4" t="s">
        <v>521</v>
      </c>
      <c r="F105" s="6">
        <v>45153</v>
      </c>
      <c r="G105" s="6">
        <v>45154</v>
      </c>
      <c r="H105" s="4">
        <v>1</v>
      </c>
      <c r="I105" s="4">
        <v>1</v>
      </c>
      <c r="J105" s="4">
        <v>1</v>
      </c>
      <c r="K105" s="4" t="s">
        <v>30</v>
      </c>
      <c r="L105" s="4">
        <v>4033.53</v>
      </c>
      <c r="M105" s="4">
        <v>4033.53</v>
      </c>
      <c r="N105" s="4" t="s">
        <v>522</v>
      </c>
      <c r="O105" s="4" t="s">
        <v>32</v>
      </c>
      <c r="P105" s="4" t="s">
        <v>33</v>
      </c>
      <c r="Q105" s="4">
        <v>0</v>
      </c>
      <c r="R105" s="8">
        <v>45142.0000115741</v>
      </c>
      <c r="S105" s="6">
        <v>45157</v>
      </c>
      <c r="T105" s="4" t="s">
        <v>34</v>
      </c>
      <c r="U105" s="4">
        <v>4033.53</v>
      </c>
      <c r="V105" s="4">
        <v>0</v>
      </c>
      <c r="W105" s="4">
        <v>0</v>
      </c>
      <c r="X105" s="4" t="s">
        <v>523</v>
      </c>
      <c r="Y105" s="4" t="s">
        <v>524</v>
      </c>
    </row>
    <row r="106" s="4" customFormat="1" spans="1:25">
      <c r="A106" s="4" t="s">
        <v>138</v>
      </c>
      <c r="B106" s="4" t="s">
        <v>26</v>
      </c>
      <c r="C106" s="4" t="s">
        <v>37</v>
      </c>
      <c r="D106" s="4" t="s">
        <v>110</v>
      </c>
      <c r="E106" s="4" t="s">
        <v>111</v>
      </c>
      <c r="F106" s="6">
        <v>45152</v>
      </c>
      <c r="G106" s="6">
        <v>45154</v>
      </c>
      <c r="H106" s="4">
        <v>1</v>
      </c>
      <c r="I106" s="4">
        <v>2</v>
      </c>
      <c r="J106" s="4">
        <v>2</v>
      </c>
      <c r="K106" s="4" t="s">
        <v>30</v>
      </c>
      <c r="L106" s="4">
        <v>-1424.62</v>
      </c>
      <c r="M106" s="4">
        <v>-1424.62</v>
      </c>
      <c r="N106" s="4" t="s">
        <v>139</v>
      </c>
      <c r="O106" s="4" t="s">
        <v>32</v>
      </c>
      <c r="P106" s="4" t="s">
        <v>33</v>
      </c>
      <c r="Q106" s="4">
        <v>0</v>
      </c>
      <c r="R106" s="8">
        <v>45119</v>
      </c>
      <c r="S106" s="6">
        <v>45157</v>
      </c>
      <c r="T106" s="4" t="s">
        <v>34</v>
      </c>
      <c r="U106" s="4">
        <v>-1424.62</v>
      </c>
      <c r="V106" s="4">
        <v>0</v>
      </c>
      <c r="W106" s="4">
        <v>0</v>
      </c>
      <c r="X106" s="4" t="s">
        <v>140</v>
      </c>
      <c r="Y106" s="4" t="s">
        <v>36</v>
      </c>
    </row>
    <row r="107" s="4" customFormat="1" spans="1:25">
      <c r="A107" s="4" t="s">
        <v>525</v>
      </c>
      <c r="B107" s="4" t="s">
        <v>26</v>
      </c>
      <c r="C107" s="4" t="s">
        <v>27</v>
      </c>
      <c r="D107" s="4" t="s">
        <v>526</v>
      </c>
      <c r="E107" s="4" t="s">
        <v>527</v>
      </c>
      <c r="F107" s="6">
        <v>45151</v>
      </c>
      <c r="G107" s="6">
        <v>45154</v>
      </c>
      <c r="H107" s="4">
        <v>1</v>
      </c>
      <c r="I107" s="4">
        <v>3</v>
      </c>
      <c r="J107" s="4">
        <v>3</v>
      </c>
      <c r="K107" s="4" t="s">
        <v>30</v>
      </c>
      <c r="L107" s="4">
        <v>6766.29</v>
      </c>
      <c r="M107" s="4">
        <v>6766.29</v>
      </c>
      <c r="N107" s="4" t="s">
        <v>528</v>
      </c>
      <c r="O107" s="4" t="s">
        <v>32</v>
      </c>
      <c r="P107" s="4" t="s">
        <v>33</v>
      </c>
      <c r="Q107" s="4">
        <v>0</v>
      </c>
      <c r="R107" s="8">
        <v>45142.0000115741</v>
      </c>
      <c r="S107" s="6">
        <v>45157</v>
      </c>
      <c r="T107" s="4" t="s">
        <v>34</v>
      </c>
      <c r="U107" s="4">
        <v>6766.29</v>
      </c>
      <c r="V107" s="4">
        <v>0</v>
      </c>
      <c r="W107" s="4">
        <v>0</v>
      </c>
      <c r="X107" s="4" t="s">
        <v>529</v>
      </c>
      <c r="Y107" s="4" t="s">
        <v>36</v>
      </c>
    </row>
    <row r="108" s="4" customFormat="1" spans="1:25">
      <c r="A108" s="4" t="s">
        <v>525</v>
      </c>
      <c r="B108" s="4" t="s">
        <v>26</v>
      </c>
      <c r="C108" s="4" t="s">
        <v>37</v>
      </c>
      <c r="D108" s="4" t="s">
        <v>526</v>
      </c>
      <c r="E108" s="4" t="s">
        <v>527</v>
      </c>
      <c r="F108" s="6">
        <v>45151</v>
      </c>
      <c r="G108" s="6">
        <v>45154</v>
      </c>
      <c r="H108" s="4">
        <v>1</v>
      </c>
      <c r="I108" s="4">
        <v>3</v>
      </c>
      <c r="J108" s="4">
        <v>3</v>
      </c>
      <c r="K108" s="4" t="s">
        <v>30</v>
      </c>
      <c r="L108" s="4">
        <v>-6766.29</v>
      </c>
      <c r="M108" s="4">
        <v>-6766.29</v>
      </c>
      <c r="N108" s="4" t="s">
        <v>528</v>
      </c>
      <c r="O108" s="4" t="s">
        <v>32</v>
      </c>
      <c r="P108" s="4" t="s">
        <v>33</v>
      </c>
      <c r="Q108" s="4">
        <v>0</v>
      </c>
      <c r="R108" s="8">
        <v>45142.0000115741</v>
      </c>
      <c r="S108" s="6">
        <v>45157</v>
      </c>
      <c r="T108" s="4" t="s">
        <v>34</v>
      </c>
      <c r="U108" s="4">
        <v>-6766.29</v>
      </c>
      <c r="V108" s="4">
        <v>0</v>
      </c>
      <c r="W108" s="4">
        <v>0</v>
      </c>
      <c r="X108" s="4" t="s">
        <v>529</v>
      </c>
      <c r="Y108" s="4" t="s">
        <v>36</v>
      </c>
    </row>
    <row r="109" s="4" customFormat="1" spans="1:25">
      <c r="A109" s="4" t="s">
        <v>530</v>
      </c>
      <c r="B109" s="4" t="s">
        <v>26</v>
      </c>
      <c r="C109" s="4" t="s">
        <v>27</v>
      </c>
      <c r="D109" s="4" t="s">
        <v>531</v>
      </c>
      <c r="E109" s="4" t="s">
        <v>532</v>
      </c>
      <c r="F109" s="6">
        <v>45153</v>
      </c>
      <c r="G109" s="6">
        <v>45154</v>
      </c>
      <c r="H109" s="4">
        <v>1</v>
      </c>
      <c r="I109" s="4">
        <v>1</v>
      </c>
      <c r="J109" s="4">
        <v>1</v>
      </c>
      <c r="K109" s="4" t="s">
        <v>30</v>
      </c>
      <c r="L109" s="4">
        <v>260.89</v>
      </c>
      <c r="M109" s="4">
        <v>260.89</v>
      </c>
      <c r="N109" s="4" t="s">
        <v>533</v>
      </c>
      <c r="O109" s="4" t="s">
        <v>32</v>
      </c>
      <c r="P109" s="4" t="s">
        <v>33</v>
      </c>
      <c r="Q109" s="4">
        <v>0</v>
      </c>
      <c r="R109" s="8">
        <v>45142</v>
      </c>
      <c r="S109" s="6">
        <v>45157</v>
      </c>
      <c r="T109" s="4" t="s">
        <v>34</v>
      </c>
      <c r="U109" s="4">
        <v>260.89</v>
      </c>
      <c r="V109" s="4">
        <v>0</v>
      </c>
      <c r="W109" s="4">
        <v>0</v>
      </c>
      <c r="X109" s="4" t="s">
        <v>534</v>
      </c>
      <c r="Y109" s="4" t="s">
        <v>535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526</v>
      </c>
      <c r="E110" s="4" t="s">
        <v>537</v>
      </c>
      <c r="F110" s="6">
        <v>45151</v>
      </c>
      <c r="G110" s="6">
        <v>45154</v>
      </c>
      <c r="H110" s="4">
        <v>1</v>
      </c>
      <c r="I110" s="4">
        <v>3</v>
      </c>
      <c r="J110" s="4">
        <v>3</v>
      </c>
      <c r="K110" s="4" t="s">
        <v>30</v>
      </c>
      <c r="L110" s="4">
        <v>6557.85</v>
      </c>
      <c r="M110" s="4">
        <v>6557.85</v>
      </c>
      <c r="N110" s="4" t="s">
        <v>528</v>
      </c>
      <c r="O110" s="4" t="s">
        <v>32</v>
      </c>
      <c r="P110" s="4" t="s">
        <v>33</v>
      </c>
      <c r="Q110" s="4">
        <v>0</v>
      </c>
      <c r="R110" s="8">
        <v>45142</v>
      </c>
      <c r="S110" s="6">
        <v>45157</v>
      </c>
      <c r="T110" s="4" t="s">
        <v>34</v>
      </c>
      <c r="U110" s="4">
        <v>6557.85</v>
      </c>
      <c r="V110" s="4">
        <v>0</v>
      </c>
      <c r="W110" s="4">
        <v>0</v>
      </c>
      <c r="X110" s="4" t="s">
        <v>538</v>
      </c>
      <c r="Y110" s="4" t="s">
        <v>539</v>
      </c>
    </row>
    <row r="111" s="4" customFormat="1" spans="1:28">
      <c r="A111" s="4" t="s">
        <v>540</v>
      </c>
      <c r="B111" s="4" t="s">
        <v>26</v>
      </c>
      <c r="C111" s="4" t="s">
        <v>27</v>
      </c>
      <c r="D111" s="4" t="s">
        <v>484</v>
      </c>
      <c r="E111" s="4" t="s">
        <v>485</v>
      </c>
      <c r="F111" s="6">
        <v>45153</v>
      </c>
      <c r="G111" s="6">
        <v>45154</v>
      </c>
      <c r="H111" s="4">
        <v>4</v>
      </c>
      <c r="I111" s="4">
        <v>1</v>
      </c>
      <c r="J111" s="4">
        <v>4</v>
      </c>
      <c r="K111" s="4" t="s">
        <v>30</v>
      </c>
      <c r="L111" s="4">
        <v>3456.88</v>
      </c>
      <c r="M111" s="4">
        <v>3456.88</v>
      </c>
      <c r="N111" s="4" t="s">
        <v>541</v>
      </c>
      <c r="O111" s="4" t="s">
        <v>32</v>
      </c>
      <c r="P111" s="4" t="s">
        <v>33</v>
      </c>
      <c r="Q111" s="4">
        <v>0</v>
      </c>
      <c r="R111" s="8">
        <v>45142.0000115741</v>
      </c>
      <c r="S111" s="6">
        <v>45157</v>
      </c>
      <c r="T111" s="4" t="s">
        <v>34</v>
      </c>
      <c r="U111" s="4">
        <v>3456.88</v>
      </c>
      <c r="V111" s="4">
        <v>0</v>
      </c>
      <c r="W111" s="4">
        <v>0</v>
      </c>
      <c r="X111" s="4" t="s">
        <v>542</v>
      </c>
      <c r="Y111" s="4">
        <v>10331643</v>
      </c>
      <c r="Z111" s="4">
        <v>10331644</v>
      </c>
      <c r="AA111" s="4">
        <v>10331645</v>
      </c>
      <c r="AB111" s="4" t="s">
        <v>543</v>
      </c>
    </row>
    <row r="112" s="4" customFormat="1" spans="1:25">
      <c r="A112" s="4" t="s">
        <v>544</v>
      </c>
      <c r="B112" s="4" t="s">
        <v>26</v>
      </c>
      <c r="C112" s="4" t="s">
        <v>27</v>
      </c>
      <c r="D112" s="4" t="s">
        <v>545</v>
      </c>
      <c r="E112" s="4" t="s">
        <v>546</v>
      </c>
      <c r="F112" s="6">
        <v>45153</v>
      </c>
      <c r="G112" s="6">
        <v>45154</v>
      </c>
      <c r="H112" s="4">
        <v>1</v>
      </c>
      <c r="I112" s="4">
        <v>1</v>
      </c>
      <c r="J112" s="4">
        <v>1</v>
      </c>
      <c r="K112" s="4" t="s">
        <v>30</v>
      </c>
      <c r="L112" s="4">
        <v>98.72</v>
      </c>
      <c r="M112" s="4">
        <v>98.72</v>
      </c>
      <c r="N112" s="4" t="s">
        <v>547</v>
      </c>
      <c r="O112" s="4" t="s">
        <v>32</v>
      </c>
      <c r="P112" s="4" t="s">
        <v>33</v>
      </c>
      <c r="Q112" s="4">
        <v>0</v>
      </c>
      <c r="R112" s="8">
        <v>45142</v>
      </c>
      <c r="S112" s="6">
        <v>45157</v>
      </c>
      <c r="T112" s="4" t="s">
        <v>34</v>
      </c>
      <c r="U112" s="4">
        <v>98.72</v>
      </c>
      <c r="V112" s="4">
        <v>0</v>
      </c>
      <c r="W112" s="4">
        <v>0</v>
      </c>
      <c r="X112" s="4" t="s">
        <v>548</v>
      </c>
      <c r="Y112" s="4" t="s">
        <v>549</v>
      </c>
    </row>
    <row r="113" s="4" customFormat="1" spans="1:25">
      <c r="A113" s="4" t="s">
        <v>550</v>
      </c>
      <c r="B113" s="4" t="s">
        <v>26</v>
      </c>
      <c r="C113" s="4" t="s">
        <v>27</v>
      </c>
      <c r="D113" s="4" t="s">
        <v>551</v>
      </c>
      <c r="E113" s="4" t="s">
        <v>552</v>
      </c>
      <c r="F113" s="6">
        <v>45152</v>
      </c>
      <c r="G113" s="6">
        <v>45154</v>
      </c>
      <c r="H113" s="4">
        <v>1</v>
      </c>
      <c r="I113" s="4">
        <v>2</v>
      </c>
      <c r="J113" s="4">
        <v>2</v>
      </c>
      <c r="K113" s="4" t="s">
        <v>30</v>
      </c>
      <c r="L113" s="4">
        <v>2302.72</v>
      </c>
      <c r="M113" s="4">
        <v>2302.72</v>
      </c>
      <c r="N113" s="4" t="s">
        <v>553</v>
      </c>
      <c r="O113" s="4" t="s">
        <v>32</v>
      </c>
      <c r="P113" s="4" t="s">
        <v>33</v>
      </c>
      <c r="Q113" s="4">
        <v>0</v>
      </c>
      <c r="R113" s="8">
        <v>45142.0000115741</v>
      </c>
      <c r="S113" s="6">
        <v>45157</v>
      </c>
      <c r="T113" s="4" t="s">
        <v>34</v>
      </c>
      <c r="U113" s="4">
        <v>2302.72</v>
      </c>
      <c r="V113" s="4">
        <v>0</v>
      </c>
      <c r="W113" s="4">
        <v>0</v>
      </c>
      <c r="X113" s="4" t="s">
        <v>554</v>
      </c>
      <c r="Y113" s="4" t="s">
        <v>36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455</v>
      </c>
      <c r="E114" s="4" t="s">
        <v>190</v>
      </c>
      <c r="F114" s="6">
        <v>45153</v>
      </c>
      <c r="G114" s="6">
        <v>45154</v>
      </c>
      <c r="H114" s="4">
        <v>1</v>
      </c>
      <c r="I114" s="4">
        <v>1</v>
      </c>
      <c r="J114" s="4">
        <v>1</v>
      </c>
      <c r="K114" s="4" t="s">
        <v>30</v>
      </c>
      <c r="L114" s="4">
        <v>527.06</v>
      </c>
      <c r="M114" s="4">
        <v>527.06</v>
      </c>
      <c r="N114" s="4" t="s">
        <v>556</v>
      </c>
      <c r="O114" s="4" t="s">
        <v>32</v>
      </c>
      <c r="P114" s="4" t="s">
        <v>33</v>
      </c>
      <c r="Q114" s="4">
        <v>0</v>
      </c>
      <c r="R114" s="8">
        <v>45143</v>
      </c>
      <c r="S114" s="6">
        <v>45157</v>
      </c>
      <c r="T114" s="4" t="s">
        <v>34</v>
      </c>
      <c r="U114" s="4">
        <v>527.06</v>
      </c>
      <c r="V114" s="4">
        <v>0</v>
      </c>
      <c r="W114" s="4">
        <v>0</v>
      </c>
      <c r="X114" s="4" t="s">
        <v>557</v>
      </c>
      <c r="Y114" s="4" t="s">
        <v>558</v>
      </c>
    </row>
    <row r="115" s="4" customFormat="1" spans="1:25">
      <c r="A115" s="4" t="s">
        <v>550</v>
      </c>
      <c r="B115" s="4" t="s">
        <v>26</v>
      </c>
      <c r="C115" s="4" t="s">
        <v>37</v>
      </c>
      <c r="D115" s="4" t="s">
        <v>551</v>
      </c>
      <c r="E115" s="4" t="s">
        <v>552</v>
      </c>
      <c r="F115" s="6">
        <v>45152</v>
      </c>
      <c r="G115" s="6">
        <v>45154</v>
      </c>
      <c r="H115" s="4">
        <v>1</v>
      </c>
      <c r="I115" s="4">
        <v>2</v>
      </c>
      <c r="J115" s="4">
        <v>2</v>
      </c>
      <c r="K115" s="4" t="s">
        <v>30</v>
      </c>
      <c r="L115" s="4">
        <v>-2302.72</v>
      </c>
      <c r="M115" s="4">
        <v>-2302.72</v>
      </c>
      <c r="N115" s="4" t="s">
        <v>553</v>
      </c>
      <c r="O115" s="4" t="s">
        <v>32</v>
      </c>
      <c r="P115" s="4" t="s">
        <v>33</v>
      </c>
      <c r="Q115" s="4">
        <v>0</v>
      </c>
      <c r="R115" s="8">
        <v>45142.0000115741</v>
      </c>
      <c r="S115" s="6">
        <v>45157</v>
      </c>
      <c r="T115" s="4" t="s">
        <v>34</v>
      </c>
      <c r="U115" s="4">
        <v>-2302.72</v>
      </c>
      <c r="V115" s="4">
        <v>0</v>
      </c>
      <c r="W115" s="4">
        <v>0</v>
      </c>
      <c r="X115" s="4" t="s">
        <v>554</v>
      </c>
      <c r="Y115" s="4" t="s">
        <v>36</v>
      </c>
    </row>
    <row r="116" s="4" customFormat="1" spans="1:25">
      <c r="A116" s="4" t="s">
        <v>559</v>
      </c>
      <c r="B116" s="4" t="s">
        <v>26</v>
      </c>
      <c r="C116" s="4" t="s">
        <v>27</v>
      </c>
      <c r="D116" s="4" t="s">
        <v>560</v>
      </c>
      <c r="E116" s="4" t="s">
        <v>561</v>
      </c>
      <c r="F116" s="6">
        <v>45153</v>
      </c>
      <c r="G116" s="6">
        <v>45154</v>
      </c>
      <c r="H116" s="4">
        <v>1</v>
      </c>
      <c r="I116" s="4">
        <v>1</v>
      </c>
      <c r="J116" s="4">
        <v>1</v>
      </c>
      <c r="K116" s="4" t="s">
        <v>30</v>
      </c>
      <c r="L116" s="4">
        <v>1364.3</v>
      </c>
      <c r="M116" s="4">
        <v>1364.3</v>
      </c>
      <c r="N116" s="4" t="s">
        <v>562</v>
      </c>
      <c r="O116" s="4" t="s">
        <v>32</v>
      </c>
      <c r="P116" s="4" t="s">
        <v>33</v>
      </c>
      <c r="Q116" s="4">
        <v>0</v>
      </c>
      <c r="R116" s="8">
        <v>45143</v>
      </c>
      <c r="S116" s="6">
        <v>45157</v>
      </c>
      <c r="T116" s="4" t="s">
        <v>34</v>
      </c>
      <c r="U116" s="4">
        <v>1364.3</v>
      </c>
      <c r="V116" s="4">
        <v>0</v>
      </c>
      <c r="W116" s="4">
        <v>0</v>
      </c>
      <c r="X116" s="4" t="s">
        <v>563</v>
      </c>
      <c r="Y116" s="4" t="s">
        <v>564</v>
      </c>
    </row>
    <row r="117" s="4" customFormat="1" spans="1:26">
      <c r="A117" s="4" t="s">
        <v>565</v>
      </c>
      <c r="B117" s="4" t="s">
        <v>26</v>
      </c>
      <c r="C117" s="4" t="s">
        <v>27</v>
      </c>
      <c r="D117" s="4" t="s">
        <v>566</v>
      </c>
      <c r="E117" s="4" t="s">
        <v>567</v>
      </c>
      <c r="F117" s="6">
        <v>45153</v>
      </c>
      <c r="G117" s="6">
        <v>45154</v>
      </c>
      <c r="H117" s="4">
        <v>2</v>
      </c>
      <c r="I117" s="4">
        <v>1</v>
      </c>
      <c r="J117" s="4">
        <v>2</v>
      </c>
      <c r="K117" s="4" t="s">
        <v>30</v>
      </c>
      <c r="L117" s="4">
        <v>557</v>
      </c>
      <c r="M117" s="4">
        <v>557</v>
      </c>
      <c r="N117" s="4" t="s">
        <v>568</v>
      </c>
      <c r="O117" s="4" t="s">
        <v>32</v>
      </c>
      <c r="P117" s="4" t="s">
        <v>33</v>
      </c>
      <c r="Q117" s="4">
        <v>0</v>
      </c>
      <c r="R117" s="8">
        <v>45143.0000115741</v>
      </c>
      <c r="S117" s="6">
        <v>45157</v>
      </c>
      <c r="T117" s="4" t="s">
        <v>34</v>
      </c>
      <c r="U117" s="4">
        <v>557</v>
      </c>
      <c r="V117" s="4">
        <v>0</v>
      </c>
      <c r="W117" s="4">
        <v>0</v>
      </c>
      <c r="X117" s="4" t="s">
        <v>569</v>
      </c>
      <c r="Y117" s="4">
        <v>370112</v>
      </c>
      <c r="Z117" s="4" t="s">
        <v>570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572</v>
      </c>
      <c r="E118" s="4" t="s">
        <v>258</v>
      </c>
      <c r="F118" s="6">
        <v>45152</v>
      </c>
      <c r="G118" s="6">
        <v>45154</v>
      </c>
      <c r="H118" s="4">
        <v>1</v>
      </c>
      <c r="I118" s="4">
        <v>2</v>
      </c>
      <c r="J118" s="4">
        <v>2</v>
      </c>
      <c r="K118" s="4" t="s">
        <v>30</v>
      </c>
      <c r="L118" s="4">
        <v>502.22</v>
      </c>
      <c r="M118" s="4">
        <v>502.22</v>
      </c>
      <c r="N118" s="4" t="s">
        <v>573</v>
      </c>
      <c r="O118" s="4" t="s">
        <v>32</v>
      </c>
      <c r="P118" s="4" t="s">
        <v>33</v>
      </c>
      <c r="Q118" s="4">
        <v>0</v>
      </c>
      <c r="R118" s="8">
        <v>45144.0000115741</v>
      </c>
      <c r="S118" s="6">
        <v>45157</v>
      </c>
      <c r="T118" s="4" t="s">
        <v>34</v>
      </c>
      <c r="U118" s="4">
        <v>502.22</v>
      </c>
      <c r="V118" s="4">
        <v>0</v>
      </c>
      <c r="W118" s="4">
        <v>0</v>
      </c>
      <c r="X118" s="4" t="s">
        <v>574</v>
      </c>
      <c r="Y118" s="4" t="s">
        <v>575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577</v>
      </c>
      <c r="E119" s="4" t="s">
        <v>578</v>
      </c>
      <c r="F119" s="6">
        <v>45149</v>
      </c>
      <c r="G119" s="6">
        <v>45154</v>
      </c>
      <c r="H119" s="4">
        <v>1</v>
      </c>
      <c r="I119" s="4">
        <v>5</v>
      </c>
      <c r="J119" s="4">
        <v>5</v>
      </c>
      <c r="K119" s="4" t="s">
        <v>30</v>
      </c>
      <c r="L119" s="4">
        <v>7719.75</v>
      </c>
      <c r="M119" s="4">
        <v>7719.75</v>
      </c>
      <c r="N119" s="4" t="s">
        <v>579</v>
      </c>
      <c r="O119" s="4" t="s">
        <v>32</v>
      </c>
      <c r="P119" s="4" t="s">
        <v>33</v>
      </c>
      <c r="Q119" s="4">
        <v>0</v>
      </c>
      <c r="R119" s="8">
        <v>45144.0000115741</v>
      </c>
      <c r="S119" s="6">
        <v>45157</v>
      </c>
      <c r="T119" s="4" t="s">
        <v>34</v>
      </c>
      <c r="U119" s="4">
        <v>7719.75</v>
      </c>
      <c r="V119" s="4">
        <v>0</v>
      </c>
      <c r="W119" s="4">
        <v>0</v>
      </c>
      <c r="X119" s="4" t="s">
        <v>580</v>
      </c>
      <c r="Y119" s="4" t="s">
        <v>581</v>
      </c>
    </row>
    <row r="120" s="4" customFormat="1" spans="1:25">
      <c r="A120" s="4" t="s">
        <v>582</v>
      </c>
      <c r="B120" s="4" t="s">
        <v>26</v>
      </c>
      <c r="C120" s="4" t="s">
        <v>27</v>
      </c>
      <c r="D120" s="4" t="s">
        <v>583</v>
      </c>
      <c r="E120" s="4" t="s">
        <v>584</v>
      </c>
      <c r="F120" s="6">
        <v>45153</v>
      </c>
      <c r="G120" s="6">
        <v>45154</v>
      </c>
      <c r="H120" s="4">
        <v>1</v>
      </c>
      <c r="I120" s="4">
        <v>1</v>
      </c>
      <c r="J120" s="4">
        <v>1</v>
      </c>
      <c r="K120" s="4" t="s">
        <v>30</v>
      </c>
      <c r="L120" s="4">
        <v>529.77</v>
      </c>
      <c r="M120" s="4">
        <v>529.77</v>
      </c>
      <c r="N120" s="4" t="s">
        <v>585</v>
      </c>
      <c r="O120" s="4" t="s">
        <v>32</v>
      </c>
      <c r="P120" s="4" t="s">
        <v>33</v>
      </c>
      <c r="Q120" s="4">
        <v>0</v>
      </c>
      <c r="R120" s="8">
        <v>45144</v>
      </c>
      <c r="S120" s="6">
        <v>45157</v>
      </c>
      <c r="T120" s="4" t="s">
        <v>34</v>
      </c>
      <c r="U120" s="4">
        <v>529.77</v>
      </c>
      <c r="V120" s="4">
        <v>0</v>
      </c>
      <c r="W120" s="4">
        <v>0</v>
      </c>
      <c r="X120" s="4" t="s">
        <v>586</v>
      </c>
      <c r="Y120" s="4" t="s">
        <v>587</v>
      </c>
    </row>
    <row r="121" s="4" customFormat="1" spans="1:25">
      <c r="A121" s="4" t="s">
        <v>588</v>
      </c>
      <c r="B121" s="4" t="s">
        <v>26</v>
      </c>
      <c r="C121" s="4" t="s">
        <v>27</v>
      </c>
      <c r="D121" s="4" t="s">
        <v>589</v>
      </c>
      <c r="E121" s="4" t="s">
        <v>590</v>
      </c>
      <c r="F121" s="6">
        <v>45153</v>
      </c>
      <c r="G121" s="6">
        <v>45154</v>
      </c>
      <c r="H121" s="4">
        <v>1</v>
      </c>
      <c r="I121" s="4">
        <v>1</v>
      </c>
      <c r="J121" s="4">
        <v>1</v>
      </c>
      <c r="K121" s="4" t="s">
        <v>30</v>
      </c>
      <c r="L121" s="4">
        <v>3074.14</v>
      </c>
      <c r="M121" s="4">
        <v>3074.14</v>
      </c>
      <c r="N121" s="4" t="s">
        <v>591</v>
      </c>
      <c r="O121" s="4" t="s">
        <v>32</v>
      </c>
      <c r="P121" s="4" t="s">
        <v>33</v>
      </c>
      <c r="Q121" s="4">
        <v>0</v>
      </c>
      <c r="R121" s="8">
        <v>45144</v>
      </c>
      <c r="S121" s="6">
        <v>45157</v>
      </c>
      <c r="T121" s="4" t="s">
        <v>34</v>
      </c>
      <c r="U121" s="4">
        <v>3074.14</v>
      </c>
      <c r="V121" s="4">
        <v>0</v>
      </c>
      <c r="W121" s="4">
        <v>0</v>
      </c>
      <c r="X121" s="4" t="s">
        <v>592</v>
      </c>
      <c r="Y121" s="4" t="s">
        <v>593</v>
      </c>
    </row>
    <row r="122" s="4" customFormat="1" spans="1:25">
      <c r="A122" s="4" t="s">
        <v>594</v>
      </c>
      <c r="B122" s="4" t="s">
        <v>26</v>
      </c>
      <c r="C122" s="4" t="s">
        <v>27</v>
      </c>
      <c r="D122" s="4" t="s">
        <v>595</v>
      </c>
      <c r="E122" s="4" t="s">
        <v>596</v>
      </c>
      <c r="F122" s="6">
        <v>45153</v>
      </c>
      <c r="G122" s="6">
        <v>45154</v>
      </c>
      <c r="H122" s="4">
        <v>1</v>
      </c>
      <c r="I122" s="4">
        <v>1</v>
      </c>
      <c r="J122" s="4">
        <v>1</v>
      </c>
      <c r="K122" s="4" t="s">
        <v>30</v>
      </c>
      <c r="L122" s="4">
        <v>628.18</v>
      </c>
      <c r="M122" s="4">
        <v>628.18</v>
      </c>
      <c r="N122" s="4" t="s">
        <v>597</v>
      </c>
      <c r="O122" s="4" t="s">
        <v>32</v>
      </c>
      <c r="P122" s="4" t="s">
        <v>33</v>
      </c>
      <c r="Q122" s="4">
        <v>0</v>
      </c>
      <c r="R122" s="8">
        <v>45144.0000115741</v>
      </c>
      <c r="S122" s="6">
        <v>45157</v>
      </c>
      <c r="T122" s="4" t="s">
        <v>34</v>
      </c>
      <c r="U122" s="4">
        <v>628.18</v>
      </c>
      <c r="V122" s="4">
        <v>0</v>
      </c>
      <c r="W122" s="4">
        <v>0</v>
      </c>
      <c r="X122" s="4" t="s">
        <v>598</v>
      </c>
      <c r="Y122" s="4" t="s">
        <v>599</v>
      </c>
    </row>
    <row r="123" s="4" customFormat="1" spans="1:25">
      <c r="A123" s="4" t="s">
        <v>600</v>
      </c>
      <c r="B123" s="4" t="s">
        <v>26</v>
      </c>
      <c r="C123" s="4" t="s">
        <v>27</v>
      </c>
      <c r="D123" s="4" t="s">
        <v>601</v>
      </c>
      <c r="E123" s="4" t="s">
        <v>602</v>
      </c>
      <c r="F123" s="6">
        <v>45150</v>
      </c>
      <c r="G123" s="6">
        <v>45154</v>
      </c>
      <c r="H123" s="4">
        <v>1</v>
      </c>
      <c r="I123" s="4">
        <v>4</v>
      </c>
      <c r="J123" s="4">
        <v>4</v>
      </c>
      <c r="K123" s="4" t="s">
        <v>30</v>
      </c>
      <c r="L123" s="4">
        <v>5760.2</v>
      </c>
      <c r="M123" s="4">
        <v>5760.2</v>
      </c>
      <c r="N123" s="4" t="s">
        <v>603</v>
      </c>
      <c r="O123" s="4" t="s">
        <v>32</v>
      </c>
      <c r="P123" s="4" t="s">
        <v>33</v>
      </c>
      <c r="Q123" s="4">
        <v>0</v>
      </c>
      <c r="R123" s="8">
        <v>45144</v>
      </c>
      <c r="S123" s="6">
        <v>45157</v>
      </c>
      <c r="T123" s="4" t="s">
        <v>34</v>
      </c>
      <c r="U123" s="4">
        <v>5760.2</v>
      </c>
      <c r="V123" s="4">
        <v>0</v>
      </c>
      <c r="W123" s="4">
        <v>0</v>
      </c>
      <c r="X123" s="4" t="s">
        <v>604</v>
      </c>
      <c r="Y123" s="4" t="s">
        <v>605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607</v>
      </c>
      <c r="E124" s="4" t="s">
        <v>608</v>
      </c>
      <c r="F124" s="6">
        <v>45153</v>
      </c>
      <c r="G124" s="6">
        <v>45154</v>
      </c>
      <c r="H124" s="4">
        <v>1</v>
      </c>
      <c r="I124" s="4">
        <v>1</v>
      </c>
      <c r="J124" s="4">
        <v>1</v>
      </c>
      <c r="K124" s="4" t="s">
        <v>30</v>
      </c>
      <c r="L124" s="4">
        <v>198.78</v>
      </c>
      <c r="M124" s="4">
        <v>198.78</v>
      </c>
      <c r="N124" s="4" t="s">
        <v>609</v>
      </c>
      <c r="O124" s="4" t="s">
        <v>32</v>
      </c>
      <c r="P124" s="4" t="s">
        <v>33</v>
      </c>
      <c r="Q124" s="4">
        <v>0</v>
      </c>
      <c r="R124" s="8">
        <v>45144.0000115741</v>
      </c>
      <c r="S124" s="6">
        <v>45157</v>
      </c>
      <c r="T124" s="4" t="s">
        <v>34</v>
      </c>
      <c r="U124" s="4">
        <v>198.78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613</v>
      </c>
      <c r="E125" s="4" t="s">
        <v>173</v>
      </c>
      <c r="F125" s="6">
        <v>45152</v>
      </c>
      <c r="G125" s="6">
        <v>45154</v>
      </c>
      <c r="H125" s="4">
        <v>2</v>
      </c>
      <c r="I125" s="4">
        <v>2</v>
      </c>
      <c r="J125" s="4">
        <v>4</v>
      </c>
      <c r="K125" s="4" t="s">
        <v>30</v>
      </c>
      <c r="L125" s="4">
        <v>1598.2</v>
      </c>
      <c r="M125" s="4">
        <v>1598.2</v>
      </c>
      <c r="N125" s="4" t="s">
        <v>614</v>
      </c>
      <c r="O125" s="4" t="s">
        <v>32</v>
      </c>
      <c r="P125" s="4" t="s">
        <v>33</v>
      </c>
      <c r="Q125" s="4">
        <v>0</v>
      </c>
      <c r="R125" s="8">
        <v>45144</v>
      </c>
      <c r="S125" s="6">
        <v>45157</v>
      </c>
      <c r="T125" s="4" t="s">
        <v>34</v>
      </c>
      <c r="U125" s="4">
        <v>1598.2</v>
      </c>
      <c r="V125" s="4">
        <v>0</v>
      </c>
      <c r="W125" s="4">
        <v>0</v>
      </c>
      <c r="X125" s="4" t="s">
        <v>615</v>
      </c>
      <c r="Y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618</v>
      </c>
      <c r="E126" s="4" t="s">
        <v>619</v>
      </c>
      <c r="F126" s="6">
        <v>45152</v>
      </c>
      <c r="G126" s="6">
        <v>45154</v>
      </c>
      <c r="H126" s="4">
        <v>1</v>
      </c>
      <c r="I126" s="4">
        <v>2</v>
      </c>
      <c r="J126" s="4">
        <v>2</v>
      </c>
      <c r="K126" s="4" t="s">
        <v>30</v>
      </c>
      <c r="L126" s="4">
        <v>2431.52</v>
      </c>
      <c r="M126" s="4">
        <v>2431.52</v>
      </c>
      <c r="N126" s="4" t="s">
        <v>620</v>
      </c>
      <c r="O126" s="4" t="s">
        <v>32</v>
      </c>
      <c r="P126" s="4" t="s">
        <v>33</v>
      </c>
      <c r="Q126" s="4">
        <v>0</v>
      </c>
      <c r="R126" s="8">
        <v>45144.0000115741</v>
      </c>
      <c r="S126" s="6">
        <v>45157</v>
      </c>
      <c r="T126" s="4" t="s">
        <v>34</v>
      </c>
      <c r="U126" s="4">
        <v>2431.52</v>
      </c>
      <c r="V126" s="4">
        <v>0</v>
      </c>
      <c r="W126" s="4">
        <v>0</v>
      </c>
      <c r="X126" s="4" t="s">
        <v>621</v>
      </c>
      <c r="Y126" s="4" t="s">
        <v>622</v>
      </c>
    </row>
    <row r="127" s="4" customFormat="1" spans="1:25">
      <c r="A127" s="4" t="s">
        <v>623</v>
      </c>
      <c r="B127" s="4" t="s">
        <v>26</v>
      </c>
      <c r="C127" s="4" t="s">
        <v>27</v>
      </c>
      <c r="D127" s="4" t="s">
        <v>624</v>
      </c>
      <c r="E127" s="4" t="s">
        <v>625</v>
      </c>
      <c r="F127" s="6">
        <v>45152</v>
      </c>
      <c r="G127" s="6">
        <v>45154</v>
      </c>
      <c r="H127" s="4">
        <v>1</v>
      </c>
      <c r="I127" s="4">
        <v>2</v>
      </c>
      <c r="J127" s="4">
        <v>2</v>
      </c>
      <c r="K127" s="4" t="s">
        <v>30</v>
      </c>
      <c r="L127" s="4">
        <v>575.09</v>
      </c>
      <c r="M127" s="4">
        <v>575.09</v>
      </c>
      <c r="N127" s="4" t="s">
        <v>626</v>
      </c>
      <c r="O127" s="4" t="s">
        <v>32</v>
      </c>
      <c r="P127" s="4" t="s">
        <v>33</v>
      </c>
      <c r="Q127" s="4">
        <v>0</v>
      </c>
      <c r="R127" s="8">
        <v>45144.0000115741</v>
      </c>
      <c r="S127" s="6">
        <v>45157</v>
      </c>
      <c r="T127" s="4" t="s">
        <v>34</v>
      </c>
      <c r="U127" s="4">
        <v>575.09</v>
      </c>
      <c r="V127" s="4">
        <v>0</v>
      </c>
      <c r="W127" s="4">
        <v>0</v>
      </c>
      <c r="X127" s="4" t="s">
        <v>627</v>
      </c>
      <c r="Y127" s="4" t="s">
        <v>36</v>
      </c>
    </row>
    <row r="128" s="4" customFormat="1" spans="1:25">
      <c r="A128" s="4" t="s">
        <v>628</v>
      </c>
      <c r="B128" s="4" t="s">
        <v>26</v>
      </c>
      <c r="C128" s="4" t="s">
        <v>27</v>
      </c>
      <c r="D128" s="4" t="s">
        <v>629</v>
      </c>
      <c r="E128" s="4" t="s">
        <v>630</v>
      </c>
      <c r="F128" s="6">
        <v>45153</v>
      </c>
      <c r="G128" s="6">
        <v>45154</v>
      </c>
      <c r="H128" s="4">
        <v>1</v>
      </c>
      <c r="I128" s="4">
        <v>1</v>
      </c>
      <c r="J128" s="4">
        <v>1</v>
      </c>
      <c r="K128" s="4" t="s">
        <v>30</v>
      </c>
      <c r="L128" s="4">
        <v>997.83</v>
      </c>
      <c r="M128" s="4">
        <v>997.83</v>
      </c>
      <c r="N128" s="4" t="s">
        <v>631</v>
      </c>
      <c r="O128" s="4" t="s">
        <v>32</v>
      </c>
      <c r="P128" s="4" t="s">
        <v>33</v>
      </c>
      <c r="Q128" s="4">
        <v>0</v>
      </c>
      <c r="R128" s="8">
        <v>45145</v>
      </c>
      <c r="S128" s="6">
        <v>45157</v>
      </c>
      <c r="T128" s="4" t="s">
        <v>34</v>
      </c>
      <c r="U128" s="4">
        <v>997.83</v>
      </c>
      <c r="V128" s="4">
        <v>0</v>
      </c>
      <c r="W128" s="4">
        <v>0</v>
      </c>
      <c r="X128" s="4" t="s">
        <v>632</v>
      </c>
      <c r="Y128" s="4" t="s">
        <v>633</v>
      </c>
    </row>
    <row r="129" s="4" customFormat="1" spans="1:25">
      <c r="A129" s="4" t="s">
        <v>634</v>
      </c>
      <c r="B129" s="4" t="s">
        <v>26</v>
      </c>
      <c r="C129" s="4" t="s">
        <v>27</v>
      </c>
      <c r="D129" s="4" t="s">
        <v>635</v>
      </c>
      <c r="E129" s="4" t="s">
        <v>636</v>
      </c>
      <c r="F129" s="6">
        <v>45152</v>
      </c>
      <c r="G129" s="6">
        <v>45154</v>
      </c>
      <c r="H129" s="4">
        <v>1</v>
      </c>
      <c r="I129" s="4">
        <v>2</v>
      </c>
      <c r="J129" s="4">
        <v>2</v>
      </c>
      <c r="K129" s="4" t="s">
        <v>30</v>
      </c>
      <c r="L129" s="4">
        <v>2266.32</v>
      </c>
      <c r="M129" s="4">
        <v>2266.32</v>
      </c>
      <c r="N129" s="4" t="s">
        <v>637</v>
      </c>
      <c r="O129" s="4" t="s">
        <v>32</v>
      </c>
      <c r="P129" s="4" t="s">
        <v>33</v>
      </c>
      <c r="Q129" s="4">
        <v>0</v>
      </c>
      <c r="R129" s="8">
        <v>45145.0000115741</v>
      </c>
      <c r="S129" s="6">
        <v>45157</v>
      </c>
      <c r="T129" s="4" t="s">
        <v>34</v>
      </c>
      <c r="U129" s="4">
        <v>2266.32</v>
      </c>
      <c r="V129" s="4">
        <v>0</v>
      </c>
      <c r="W129" s="4">
        <v>0</v>
      </c>
      <c r="X129" s="4" t="s">
        <v>638</v>
      </c>
      <c r="Y129" s="4" t="s">
        <v>36</v>
      </c>
    </row>
    <row r="130" s="4" customFormat="1" spans="1:25">
      <c r="A130" s="4" t="s">
        <v>634</v>
      </c>
      <c r="B130" s="4" t="s">
        <v>26</v>
      </c>
      <c r="C130" s="4" t="s">
        <v>37</v>
      </c>
      <c r="D130" s="4" t="s">
        <v>635</v>
      </c>
      <c r="E130" s="4" t="s">
        <v>636</v>
      </c>
      <c r="F130" s="6">
        <v>45152</v>
      </c>
      <c r="G130" s="6">
        <v>45154</v>
      </c>
      <c r="H130" s="4">
        <v>1</v>
      </c>
      <c r="I130" s="4">
        <v>2</v>
      </c>
      <c r="J130" s="4">
        <v>2</v>
      </c>
      <c r="K130" s="4" t="s">
        <v>30</v>
      </c>
      <c r="L130" s="4">
        <v>-2266.32</v>
      </c>
      <c r="M130" s="4">
        <v>-2266.32</v>
      </c>
      <c r="N130" s="4" t="s">
        <v>637</v>
      </c>
      <c r="O130" s="4" t="s">
        <v>32</v>
      </c>
      <c r="P130" s="4" t="s">
        <v>33</v>
      </c>
      <c r="Q130" s="4">
        <v>0</v>
      </c>
      <c r="R130" s="8">
        <v>45145.0000115741</v>
      </c>
      <c r="S130" s="6">
        <v>45157</v>
      </c>
      <c r="T130" s="4" t="s">
        <v>34</v>
      </c>
      <c r="U130" s="4">
        <v>-2266.32</v>
      </c>
      <c r="V130" s="4">
        <v>0</v>
      </c>
      <c r="W130" s="4">
        <v>0</v>
      </c>
      <c r="X130" s="4" t="s">
        <v>638</v>
      </c>
      <c r="Y130" s="4" t="s">
        <v>36</v>
      </c>
    </row>
    <row r="131" s="4" customFormat="1" spans="1:25">
      <c r="A131" s="4" t="s">
        <v>639</v>
      </c>
      <c r="B131" s="4" t="s">
        <v>26</v>
      </c>
      <c r="C131" s="4" t="s">
        <v>27</v>
      </c>
      <c r="D131" s="4" t="s">
        <v>490</v>
      </c>
      <c r="E131" s="4" t="s">
        <v>640</v>
      </c>
      <c r="F131" s="6">
        <v>45151</v>
      </c>
      <c r="G131" s="6">
        <v>45154</v>
      </c>
      <c r="H131" s="4">
        <v>1</v>
      </c>
      <c r="I131" s="4">
        <v>3</v>
      </c>
      <c r="J131" s="4">
        <v>3</v>
      </c>
      <c r="K131" s="4" t="s">
        <v>30</v>
      </c>
      <c r="L131" s="4">
        <v>5679.51</v>
      </c>
      <c r="M131" s="4">
        <v>5679.51</v>
      </c>
      <c r="N131" s="4" t="s">
        <v>641</v>
      </c>
      <c r="O131" s="4" t="s">
        <v>32</v>
      </c>
      <c r="P131" s="4" t="s">
        <v>33</v>
      </c>
      <c r="Q131" s="4">
        <v>0</v>
      </c>
      <c r="R131" s="8">
        <v>45145</v>
      </c>
      <c r="S131" s="6">
        <v>45157</v>
      </c>
      <c r="T131" s="4" t="s">
        <v>34</v>
      </c>
      <c r="U131" s="4">
        <v>5679.51</v>
      </c>
      <c r="V131" s="4">
        <v>0</v>
      </c>
      <c r="W131" s="4">
        <v>0</v>
      </c>
      <c r="X131" s="4" t="s">
        <v>642</v>
      </c>
      <c r="Y131" s="4" t="s">
        <v>643</v>
      </c>
    </row>
    <row r="132" s="4" customFormat="1" spans="1:25">
      <c r="A132" s="4" t="s">
        <v>515</v>
      </c>
      <c r="B132" s="4" t="s">
        <v>26</v>
      </c>
      <c r="C132" s="4" t="s">
        <v>37</v>
      </c>
      <c r="D132" s="4" t="s">
        <v>240</v>
      </c>
      <c r="E132" s="4" t="s">
        <v>516</v>
      </c>
      <c r="F132" s="6">
        <v>45153</v>
      </c>
      <c r="G132" s="6">
        <v>45154</v>
      </c>
      <c r="H132" s="4">
        <v>1</v>
      </c>
      <c r="I132" s="4">
        <v>1</v>
      </c>
      <c r="J132" s="4">
        <v>1</v>
      </c>
      <c r="K132" s="4" t="s">
        <v>30</v>
      </c>
      <c r="L132" s="4">
        <v>-1231.77</v>
      </c>
      <c r="M132" s="4">
        <v>-1231.77</v>
      </c>
      <c r="N132" s="4" t="s">
        <v>517</v>
      </c>
      <c r="O132" s="4" t="s">
        <v>32</v>
      </c>
      <c r="P132" s="4" t="s">
        <v>33</v>
      </c>
      <c r="Q132" s="4">
        <v>0</v>
      </c>
      <c r="R132" s="8">
        <v>45142.0000115741</v>
      </c>
      <c r="S132" s="6">
        <v>45157</v>
      </c>
      <c r="T132" s="4" t="s">
        <v>34</v>
      </c>
      <c r="U132" s="4">
        <v>-1231.77</v>
      </c>
      <c r="V132" s="4">
        <v>0</v>
      </c>
      <c r="W132" s="4">
        <v>0</v>
      </c>
      <c r="X132" s="4" t="s">
        <v>36</v>
      </c>
      <c r="Y132" s="4" t="s">
        <v>518</v>
      </c>
    </row>
    <row r="133" s="4" customFormat="1" spans="1:25">
      <c r="A133" s="4" t="s">
        <v>644</v>
      </c>
      <c r="B133" s="4" t="s">
        <v>26</v>
      </c>
      <c r="C133" s="4" t="s">
        <v>27</v>
      </c>
      <c r="D133" s="4" t="s">
        <v>645</v>
      </c>
      <c r="E133" s="4" t="s">
        <v>584</v>
      </c>
      <c r="F133" s="6">
        <v>45153</v>
      </c>
      <c r="G133" s="6">
        <v>45154</v>
      </c>
      <c r="H133" s="4">
        <v>1</v>
      </c>
      <c r="I133" s="4">
        <v>1</v>
      </c>
      <c r="J133" s="4">
        <v>1</v>
      </c>
      <c r="K133" s="4" t="s">
        <v>30</v>
      </c>
      <c r="L133" s="4">
        <v>58.13</v>
      </c>
      <c r="M133" s="4">
        <v>58.13</v>
      </c>
      <c r="N133" s="4" t="s">
        <v>646</v>
      </c>
      <c r="O133" s="4" t="s">
        <v>32</v>
      </c>
      <c r="P133" s="4" t="s">
        <v>33</v>
      </c>
      <c r="Q133" s="4">
        <v>0</v>
      </c>
      <c r="R133" s="8">
        <v>45145</v>
      </c>
      <c r="S133" s="6">
        <v>45157</v>
      </c>
      <c r="T133" s="4" t="s">
        <v>34</v>
      </c>
      <c r="U133" s="4">
        <v>58.13</v>
      </c>
      <c r="V133" s="4">
        <v>0</v>
      </c>
      <c r="W133" s="4">
        <v>0</v>
      </c>
      <c r="X133" s="4" t="s">
        <v>647</v>
      </c>
      <c r="Y133" s="4" t="s">
        <v>648</v>
      </c>
    </row>
    <row r="134" s="4" customFormat="1" spans="1:25">
      <c r="A134" s="4" t="s">
        <v>649</v>
      </c>
      <c r="B134" s="4" t="s">
        <v>26</v>
      </c>
      <c r="C134" s="4" t="s">
        <v>27</v>
      </c>
      <c r="D134" s="4" t="s">
        <v>650</v>
      </c>
      <c r="E134" s="4" t="s">
        <v>651</v>
      </c>
      <c r="F134" s="6">
        <v>45152</v>
      </c>
      <c r="G134" s="6">
        <v>45154</v>
      </c>
      <c r="H134" s="4">
        <v>1</v>
      </c>
      <c r="I134" s="4">
        <v>2</v>
      </c>
      <c r="J134" s="4">
        <v>2</v>
      </c>
      <c r="K134" s="4" t="s">
        <v>30</v>
      </c>
      <c r="L134" s="4">
        <v>3250.26</v>
      </c>
      <c r="M134" s="4">
        <v>3250.26</v>
      </c>
      <c r="N134" s="4" t="s">
        <v>652</v>
      </c>
      <c r="O134" s="4" t="s">
        <v>32</v>
      </c>
      <c r="P134" s="4" t="s">
        <v>33</v>
      </c>
      <c r="Q134" s="4">
        <v>0</v>
      </c>
      <c r="R134" s="8">
        <v>45145.0000115741</v>
      </c>
      <c r="S134" s="6">
        <v>45157</v>
      </c>
      <c r="T134" s="4" t="s">
        <v>34</v>
      </c>
      <c r="U134" s="4">
        <v>3250.26</v>
      </c>
      <c r="V134" s="4">
        <v>0</v>
      </c>
      <c r="W134" s="4">
        <v>0</v>
      </c>
      <c r="X134" s="4" t="s">
        <v>653</v>
      </c>
      <c r="Y134" s="4" t="s">
        <v>36</v>
      </c>
    </row>
    <row r="135" s="4" customFormat="1" spans="1:25">
      <c r="A135" s="4" t="s">
        <v>654</v>
      </c>
      <c r="B135" s="4" t="s">
        <v>26</v>
      </c>
      <c r="C135" s="4" t="s">
        <v>27</v>
      </c>
      <c r="D135" s="4" t="s">
        <v>655</v>
      </c>
      <c r="E135" s="4" t="s">
        <v>656</v>
      </c>
      <c r="F135" s="6">
        <v>45151</v>
      </c>
      <c r="G135" s="6">
        <v>45154</v>
      </c>
      <c r="H135" s="4">
        <v>1</v>
      </c>
      <c r="I135" s="4">
        <v>3</v>
      </c>
      <c r="J135" s="4">
        <v>3</v>
      </c>
      <c r="K135" s="4" t="s">
        <v>30</v>
      </c>
      <c r="L135" s="4">
        <v>1783.44</v>
      </c>
      <c r="M135" s="4">
        <v>1783.44</v>
      </c>
      <c r="N135" s="4" t="s">
        <v>657</v>
      </c>
      <c r="O135" s="4" t="s">
        <v>32</v>
      </c>
      <c r="P135" s="4" t="s">
        <v>33</v>
      </c>
      <c r="Q135" s="4">
        <v>0</v>
      </c>
      <c r="R135" s="8">
        <v>45146</v>
      </c>
      <c r="S135" s="6">
        <v>45157</v>
      </c>
      <c r="T135" s="4" t="s">
        <v>34</v>
      </c>
      <c r="U135" s="4">
        <v>1783.44</v>
      </c>
      <c r="V135" s="4">
        <v>0</v>
      </c>
      <c r="W135" s="4">
        <v>0</v>
      </c>
      <c r="X135" s="4" t="s">
        <v>658</v>
      </c>
      <c r="Y135" s="4" t="s">
        <v>36</v>
      </c>
    </row>
    <row r="136" s="4" customFormat="1" spans="1:25">
      <c r="A136" s="4" t="s">
        <v>659</v>
      </c>
      <c r="B136" s="4" t="s">
        <v>26</v>
      </c>
      <c r="C136" s="4" t="s">
        <v>27</v>
      </c>
      <c r="D136" s="4" t="s">
        <v>660</v>
      </c>
      <c r="E136" s="4" t="s">
        <v>661</v>
      </c>
      <c r="F136" s="6">
        <v>45152</v>
      </c>
      <c r="G136" s="6">
        <v>45154</v>
      </c>
      <c r="H136" s="4">
        <v>1</v>
      </c>
      <c r="I136" s="4">
        <v>2</v>
      </c>
      <c r="J136" s="4">
        <v>2</v>
      </c>
      <c r="K136" s="4" t="s">
        <v>30</v>
      </c>
      <c r="L136" s="4">
        <v>298.86</v>
      </c>
      <c r="M136" s="4">
        <v>298.86</v>
      </c>
      <c r="N136" s="4" t="s">
        <v>662</v>
      </c>
      <c r="O136" s="4" t="s">
        <v>32</v>
      </c>
      <c r="P136" s="4" t="s">
        <v>33</v>
      </c>
      <c r="Q136" s="4">
        <v>0</v>
      </c>
      <c r="R136" s="8">
        <v>45146.0000115741</v>
      </c>
      <c r="S136" s="6">
        <v>45157</v>
      </c>
      <c r="T136" s="4" t="s">
        <v>34</v>
      </c>
      <c r="U136" s="4">
        <v>298.86</v>
      </c>
      <c r="V136" s="4">
        <v>0</v>
      </c>
      <c r="W136" s="4">
        <v>0</v>
      </c>
      <c r="X136" s="4" t="s">
        <v>663</v>
      </c>
      <c r="Y136" s="4" t="s">
        <v>664</v>
      </c>
    </row>
    <row r="137" s="4" customFormat="1" spans="1:25">
      <c r="A137" s="4" t="s">
        <v>665</v>
      </c>
      <c r="B137" s="4" t="s">
        <v>26</v>
      </c>
      <c r="C137" s="4" t="s">
        <v>27</v>
      </c>
      <c r="D137" s="4" t="s">
        <v>666</v>
      </c>
      <c r="E137" s="4" t="s">
        <v>667</v>
      </c>
      <c r="F137" s="6">
        <v>45151</v>
      </c>
      <c r="G137" s="6">
        <v>45154</v>
      </c>
      <c r="H137" s="4">
        <v>1</v>
      </c>
      <c r="I137" s="4">
        <v>3</v>
      </c>
      <c r="J137" s="4">
        <v>3</v>
      </c>
      <c r="K137" s="4" t="s">
        <v>30</v>
      </c>
      <c r="L137" s="4">
        <v>392.55</v>
      </c>
      <c r="M137" s="4">
        <v>392.55</v>
      </c>
      <c r="N137" s="4" t="s">
        <v>668</v>
      </c>
      <c r="O137" s="4" t="s">
        <v>32</v>
      </c>
      <c r="P137" s="4" t="s">
        <v>33</v>
      </c>
      <c r="Q137" s="4">
        <v>0</v>
      </c>
      <c r="R137" s="8">
        <v>45146</v>
      </c>
      <c r="S137" s="6">
        <v>45157</v>
      </c>
      <c r="T137" s="4" t="s">
        <v>34</v>
      </c>
      <c r="U137" s="4">
        <v>392.55</v>
      </c>
      <c r="V137" s="4">
        <v>0</v>
      </c>
      <c r="W137" s="4">
        <v>0</v>
      </c>
      <c r="X137" s="4" t="s">
        <v>669</v>
      </c>
      <c r="Y137" s="4" t="s">
        <v>670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672</v>
      </c>
      <c r="E138" s="4" t="s">
        <v>673</v>
      </c>
      <c r="F138" s="6">
        <v>45148</v>
      </c>
      <c r="G138" s="6">
        <v>45154</v>
      </c>
      <c r="H138" s="4">
        <v>1</v>
      </c>
      <c r="I138" s="4">
        <v>6</v>
      </c>
      <c r="J138" s="4">
        <v>6</v>
      </c>
      <c r="K138" s="4" t="s">
        <v>30</v>
      </c>
      <c r="L138" s="4">
        <v>4412.7</v>
      </c>
      <c r="M138" s="4">
        <v>4412.7</v>
      </c>
      <c r="N138" s="4" t="s">
        <v>674</v>
      </c>
      <c r="O138" s="4" t="s">
        <v>32</v>
      </c>
      <c r="P138" s="4" t="s">
        <v>33</v>
      </c>
      <c r="Q138" s="4">
        <v>0</v>
      </c>
      <c r="R138" s="8">
        <v>45146.0000115741</v>
      </c>
      <c r="S138" s="6">
        <v>45157</v>
      </c>
      <c r="T138" s="4" t="s">
        <v>34</v>
      </c>
      <c r="U138" s="4">
        <v>4412.7</v>
      </c>
      <c r="V138" s="4">
        <v>0</v>
      </c>
      <c r="W138" s="4">
        <v>0</v>
      </c>
      <c r="X138" s="4" t="s">
        <v>675</v>
      </c>
      <c r="Y138" s="4" t="s">
        <v>36</v>
      </c>
    </row>
    <row r="139" s="4" customFormat="1" spans="1:25">
      <c r="A139" s="4" t="s">
        <v>676</v>
      </c>
      <c r="B139" s="4" t="s">
        <v>26</v>
      </c>
      <c r="C139" s="4" t="s">
        <v>27</v>
      </c>
      <c r="D139" s="4" t="s">
        <v>677</v>
      </c>
      <c r="E139" s="4" t="s">
        <v>678</v>
      </c>
      <c r="F139" s="6">
        <v>45150</v>
      </c>
      <c r="G139" s="6">
        <v>45154</v>
      </c>
      <c r="H139" s="4">
        <v>1</v>
      </c>
      <c r="I139" s="4">
        <v>4</v>
      </c>
      <c r="J139" s="4">
        <v>4</v>
      </c>
      <c r="K139" s="4" t="s">
        <v>30</v>
      </c>
      <c r="L139" s="4">
        <v>871.48</v>
      </c>
      <c r="M139" s="4">
        <v>871.48</v>
      </c>
      <c r="N139" s="4" t="s">
        <v>679</v>
      </c>
      <c r="O139" s="4" t="s">
        <v>32</v>
      </c>
      <c r="P139" s="4" t="s">
        <v>33</v>
      </c>
      <c r="Q139" s="4">
        <v>0</v>
      </c>
      <c r="R139" s="8">
        <v>45146.0000115741</v>
      </c>
      <c r="S139" s="6">
        <v>45157</v>
      </c>
      <c r="T139" s="4" t="s">
        <v>34</v>
      </c>
      <c r="U139" s="4">
        <v>871.48</v>
      </c>
      <c r="V139" s="4">
        <v>0</v>
      </c>
      <c r="W139" s="4">
        <v>0</v>
      </c>
      <c r="X139" s="4" t="s">
        <v>680</v>
      </c>
      <c r="Y139" s="4" t="s">
        <v>36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683</v>
      </c>
      <c r="F140" s="6">
        <v>45149</v>
      </c>
      <c r="G140" s="6">
        <v>45154</v>
      </c>
      <c r="H140" s="4">
        <v>1</v>
      </c>
      <c r="I140" s="4">
        <v>5</v>
      </c>
      <c r="J140" s="4">
        <v>5</v>
      </c>
      <c r="K140" s="4" t="s">
        <v>30</v>
      </c>
      <c r="L140" s="4">
        <v>4447.45</v>
      </c>
      <c r="M140" s="4">
        <v>4447.45</v>
      </c>
      <c r="N140" s="4" t="s">
        <v>684</v>
      </c>
      <c r="O140" s="4" t="s">
        <v>32</v>
      </c>
      <c r="P140" s="4" t="s">
        <v>33</v>
      </c>
      <c r="Q140" s="4">
        <v>0</v>
      </c>
      <c r="R140" s="8">
        <v>45147</v>
      </c>
      <c r="S140" s="6">
        <v>45157</v>
      </c>
      <c r="T140" s="4" t="s">
        <v>34</v>
      </c>
      <c r="U140" s="4">
        <v>4447.45</v>
      </c>
      <c r="V140" s="4">
        <v>0</v>
      </c>
      <c r="W140" s="4">
        <v>0</v>
      </c>
      <c r="X140" s="4" t="s">
        <v>685</v>
      </c>
      <c r="Y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596</v>
      </c>
      <c r="F141" s="6">
        <v>45147</v>
      </c>
      <c r="G141" s="6">
        <v>45154</v>
      </c>
      <c r="H141" s="4">
        <v>1</v>
      </c>
      <c r="I141" s="4">
        <v>7</v>
      </c>
      <c r="J141" s="4">
        <v>7</v>
      </c>
      <c r="K141" s="4" t="s">
        <v>30</v>
      </c>
      <c r="L141" s="4">
        <v>7073.53</v>
      </c>
      <c r="M141" s="4">
        <v>7073.53</v>
      </c>
      <c r="N141" s="4" t="s">
        <v>689</v>
      </c>
      <c r="O141" s="4" t="s">
        <v>32</v>
      </c>
      <c r="P141" s="4" t="s">
        <v>33</v>
      </c>
      <c r="Q141" s="4">
        <v>0</v>
      </c>
      <c r="R141" s="8">
        <v>45147</v>
      </c>
      <c r="S141" s="6">
        <v>45157</v>
      </c>
      <c r="T141" s="4" t="s">
        <v>34</v>
      </c>
      <c r="U141" s="4">
        <v>7073.53</v>
      </c>
      <c r="V141" s="4">
        <v>0</v>
      </c>
      <c r="W141" s="4">
        <v>0</v>
      </c>
      <c r="X141" s="4" t="s">
        <v>690</v>
      </c>
      <c r="Y141" s="4" t="s">
        <v>36</v>
      </c>
    </row>
    <row r="142" s="4" customFormat="1" spans="1:25">
      <c r="A142" s="4" t="s">
        <v>691</v>
      </c>
      <c r="B142" s="4" t="s">
        <v>26</v>
      </c>
      <c r="C142" s="4" t="s">
        <v>27</v>
      </c>
      <c r="D142" s="4" t="s">
        <v>692</v>
      </c>
      <c r="E142" s="4" t="s">
        <v>693</v>
      </c>
      <c r="F142" s="6">
        <v>45151</v>
      </c>
      <c r="G142" s="6">
        <v>45154</v>
      </c>
      <c r="H142" s="4">
        <v>3</v>
      </c>
      <c r="I142" s="4">
        <v>3</v>
      </c>
      <c r="J142" s="4">
        <v>9</v>
      </c>
      <c r="K142" s="4" t="s">
        <v>30</v>
      </c>
      <c r="L142" s="4">
        <v>4482</v>
      </c>
      <c r="M142" s="4">
        <v>4482</v>
      </c>
      <c r="N142" s="4" t="s">
        <v>694</v>
      </c>
      <c r="O142" s="4" t="s">
        <v>32</v>
      </c>
      <c r="P142" s="4" t="s">
        <v>33</v>
      </c>
      <c r="Q142" s="4">
        <v>0</v>
      </c>
      <c r="R142" s="8">
        <v>45147</v>
      </c>
      <c r="S142" s="6">
        <v>45157</v>
      </c>
      <c r="T142" s="4" t="s">
        <v>34</v>
      </c>
      <c r="U142" s="4">
        <v>4482</v>
      </c>
      <c r="V142" s="4">
        <v>0</v>
      </c>
      <c r="W142" s="4">
        <v>0</v>
      </c>
      <c r="X142" s="4" t="s">
        <v>695</v>
      </c>
      <c r="Y142" s="4" t="s">
        <v>36</v>
      </c>
    </row>
    <row r="143" s="4" customFormat="1" spans="1:25">
      <c r="A143" s="4" t="s">
        <v>696</v>
      </c>
      <c r="B143" s="4" t="s">
        <v>26</v>
      </c>
      <c r="C143" s="4" t="s">
        <v>27</v>
      </c>
      <c r="D143" s="4" t="s">
        <v>697</v>
      </c>
      <c r="E143" s="4" t="s">
        <v>698</v>
      </c>
      <c r="F143" s="6">
        <v>45153</v>
      </c>
      <c r="G143" s="6">
        <v>45154</v>
      </c>
      <c r="H143" s="4">
        <v>1</v>
      </c>
      <c r="I143" s="4">
        <v>1</v>
      </c>
      <c r="J143" s="4">
        <v>1</v>
      </c>
      <c r="K143" s="4" t="s">
        <v>30</v>
      </c>
      <c r="L143" s="4">
        <v>122.69</v>
      </c>
      <c r="M143" s="4">
        <v>122.69</v>
      </c>
      <c r="N143" s="4" t="s">
        <v>699</v>
      </c>
      <c r="O143" s="4" t="s">
        <v>32</v>
      </c>
      <c r="P143" s="4" t="s">
        <v>33</v>
      </c>
      <c r="Q143" s="4">
        <v>0</v>
      </c>
      <c r="R143" s="8">
        <v>45147.0000115741</v>
      </c>
      <c r="S143" s="6">
        <v>45157</v>
      </c>
      <c r="T143" s="4" t="s">
        <v>34</v>
      </c>
      <c r="U143" s="4">
        <v>122.69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420</v>
      </c>
      <c r="E144" s="4" t="s">
        <v>703</v>
      </c>
      <c r="F144" s="6">
        <v>45152</v>
      </c>
      <c r="G144" s="6">
        <v>45154</v>
      </c>
      <c r="H144" s="4">
        <v>1</v>
      </c>
      <c r="I144" s="4">
        <v>2</v>
      </c>
      <c r="J144" s="4">
        <v>2</v>
      </c>
      <c r="K144" s="4" t="s">
        <v>30</v>
      </c>
      <c r="L144" s="4">
        <v>956.08</v>
      </c>
      <c r="M144" s="4">
        <v>956.08</v>
      </c>
      <c r="N144" s="4" t="s">
        <v>704</v>
      </c>
      <c r="O144" s="4" t="s">
        <v>32</v>
      </c>
      <c r="P144" s="4" t="s">
        <v>33</v>
      </c>
      <c r="Q144" s="4">
        <v>0</v>
      </c>
      <c r="R144" s="8">
        <v>45147.0000115741</v>
      </c>
      <c r="S144" s="6">
        <v>45157</v>
      </c>
      <c r="T144" s="4" t="s">
        <v>34</v>
      </c>
      <c r="U144" s="4">
        <v>956.08</v>
      </c>
      <c r="V144" s="4">
        <v>0</v>
      </c>
      <c r="W144" s="4">
        <v>0</v>
      </c>
      <c r="X144" s="4" t="s">
        <v>705</v>
      </c>
      <c r="Y144" s="4" t="s">
        <v>36</v>
      </c>
    </row>
    <row r="145" s="4" customFormat="1" spans="1:25">
      <c r="A145" s="4" t="s">
        <v>706</v>
      </c>
      <c r="B145" s="4" t="s">
        <v>26</v>
      </c>
      <c r="C145" s="4" t="s">
        <v>27</v>
      </c>
      <c r="D145" s="4" t="s">
        <v>707</v>
      </c>
      <c r="E145" s="4" t="s">
        <v>708</v>
      </c>
      <c r="F145" s="6">
        <v>45152</v>
      </c>
      <c r="G145" s="6">
        <v>45154</v>
      </c>
      <c r="H145" s="4">
        <v>2</v>
      </c>
      <c r="I145" s="4">
        <v>2</v>
      </c>
      <c r="J145" s="4">
        <v>4</v>
      </c>
      <c r="K145" s="4" t="s">
        <v>30</v>
      </c>
      <c r="L145" s="4">
        <v>3205.88</v>
      </c>
      <c r="M145" s="4">
        <v>3205.88</v>
      </c>
      <c r="N145" s="4" t="s">
        <v>709</v>
      </c>
      <c r="O145" s="4" t="s">
        <v>32</v>
      </c>
      <c r="P145" s="4" t="s">
        <v>33</v>
      </c>
      <c r="Q145" s="4">
        <v>0</v>
      </c>
      <c r="R145" s="8">
        <v>45147</v>
      </c>
      <c r="S145" s="6">
        <v>45157</v>
      </c>
      <c r="T145" s="4" t="s">
        <v>34</v>
      </c>
      <c r="U145" s="4">
        <v>3205.88</v>
      </c>
      <c r="V145" s="4">
        <v>0</v>
      </c>
      <c r="W145" s="4">
        <v>0</v>
      </c>
      <c r="X145" s="4" t="s">
        <v>710</v>
      </c>
      <c r="Y145" s="4" t="s">
        <v>710</v>
      </c>
    </row>
    <row r="146" s="4" customFormat="1" spans="1:25">
      <c r="A146" s="4" t="s">
        <v>711</v>
      </c>
      <c r="B146" s="4" t="s">
        <v>26</v>
      </c>
      <c r="C146" s="4" t="s">
        <v>27</v>
      </c>
      <c r="D146" s="4" t="s">
        <v>712</v>
      </c>
      <c r="E146" s="4" t="s">
        <v>713</v>
      </c>
      <c r="F146" s="6">
        <v>45153</v>
      </c>
      <c r="G146" s="6">
        <v>45154</v>
      </c>
      <c r="H146" s="4">
        <v>1</v>
      </c>
      <c r="I146" s="4">
        <v>1</v>
      </c>
      <c r="J146" s="4">
        <v>1</v>
      </c>
      <c r="K146" s="4" t="s">
        <v>30</v>
      </c>
      <c r="L146" s="4">
        <v>1120.44</v>
      </c>
      <c r="M146" s="4">
        <v>1120.44</v>
      </c>
      <c r="N146" s="4" t="s">
        <v>714</v>
      </c>
      <c r="O146" s="4" t="s">
        <v>32</v>
      </c>
      <c r="P146" s="4" t="s">
        <v>33</v>
      </c>
      <c r="Q146" s="4">
        <v>0</v>
      </c>
      <c r="R146" s="8">
        <v>45147.0000115741</v>
      </c>
      <c r="S146" s="6">
        <v>45157</v>
      </c>
      <c r="T146" s="4" t="s">
        <v>34</v>
      </c>
      <c r="U146" s="4">
        <v>1120.44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718</v>
      </c>
      <c r="E147" s="4" t="s">
        <v>719</v>
      </c>
      <c r="F147" s="6">
        <v>45153</v>
      </c>
      <c r="G147" s="6">
        <v>45154</v>
      </c>
      <c r="H147" s="4">
        <v>1</v>
      </c>
      <c r="I147" s="4">
        <v>1</v>
      </c>
      <c r="J147" s="4">
        <v>1</v>
      </c>
      <c r="K147" s="4" t="s">
        <v>30</v>
      </c>
      <c r="L147" s="4">
        <v>651.8</v>
      </c>
      <c r="M147" s="4">
        <v>651.8</v>
      </c>
      <c r="N147" s="4" t="s">
        <v>720</v>
      </c>
      <c r="O147" s="4" t="s">
        <v>32</v>
      </c>
      <c r="P147" s="4" t="s">
        <v>33</v>
      </c>
      <c r="Q147" s="4">
        <v>0</v>
      </c>
      <c r="R147" s="8">
        <v>45147.0000115741</v>
      </c>
      <c r="S147" s="6">
        <v>45157</v>
      </c>
      <c r="T147" s="4" t="s">
        <v>34</v>
      </c>
      <c r="U147" s="4">
        <v>651.8</v>
      </c>
      <c r="V147" s="4">
        <v>0</v>
      </c>
      <c r="W147" s="4">
        <v>0</v>
      </c>
      <c r="X147" s="4" t="s">
        <v>721</v>
      </c>
      <c r="Y147" s="4" t="s">
        <v>722</v>
      </c>
    </row>
    <row r="148" s="4" customFormat="1" spans="1:25">
      <c r="A148" s="4" t="s">
        <v>723</v>
      </c>
      <c r="B148" s="4" t="s">
        <v>26</v>
      </c>
      <c r="C148" s="4" t="s">
        <v>27</v>
      </c>
      <c r="D148" s="4" t="s">
        <v>724</v>
      </c>
      <c r="E148" s="4" t="s">
        <v>725</v>
      </c>
      <c r="F148" s="6">
        <v>45153</v>
      </c>
      <c r="G148" s="6">
        <v>45154</v>
      </c>
      <c r="H148" s="4">
        <v>1</v>
      </c>
      <c r="I148" s="4">
        <v>1</v>
      </c>
      <c r="J148" s="4">
        <v>1</v>
      </c>
      <c r="K148" s="4" t="s">
        <v>30</v>
      </c>
      <c r="L148" s="4">
        <v>587.44</v>
      </c>
      <c r="M148" s="4">
        <v>587.44</v>
      </c>
      <c r="N148" s="4" t="s">
        <v>726</v>
      </c>
      <c r="O148" s="4" t="s">
        <v>32</v>
      </c>
      <c r="P148" s="4" t="s">
        <v>33</v>
      </c>
      <c r="Q148" s="4">
        <v>0</v>
      </c>
      <c r="R148" s="8">
        <v>45148</v>
      </c>
      <c r="S148" s="6">
        <v>45157</v>
      </c>
      <c r="T148" s="4" t="s">
        <v>34</v>
      </c>
      <c r="U148" s="4">
        <v>587.44</v>
      </c>
      <c r="V148" s="4">
        <v>0</v>
      </c>
      <c r="W148" s="4">
        <v>0</v>
      </c>
      <c r="X148" s="4" t="s">
        <v>727</v>
      </c>
      <c r="Y148" s="4" t="s">
        <v>728</v>
      </c>
    </row>
    <row r="149" s="4" customFormat="1" spans="1:25">
      <c r="A149" s="4" t="s">
        <v>729</v>
      </c>
      <c r="B149" s="4" t="s">
        <v>26</v>
      </c>
      <c r="C149" s="4" t="s">
        <v>27</v>
      </c>
      <c r="D149" s="4" t="s">
        <v>730</v>
      </c>
      <c r="E149" s="4" t="s">
        <v>731</v>
      </c>
      <c r="F149" s="6">
        <v>45153</v>
      </c>
      <c r="G149" s="6">
        <v>45154</v>
      </c>
      <c r="H149" s="4">
        <v>1</v>
      </c>
      <c r="I149" s="4">
        <v>1</v>
      </c>
      <c r="J149" s="4">
        <v>1</v>
      </c>
      <c r="K149" s="4" t="s">
        <v>30</v>
      </c>
      <c r="L149" s="4">
        <v>903.76</v>
      </c>
      <c r="M149" s="4">
        <v>903.76</v>
      </c>
      <c r="N149" s="4" t="s">
        <v>732</v>
      </c>
      <c r="O149" s="4" t="s">
        <v>32</v>
      </c>
      <c r="P149" s="4" t="s">
        <v>33</v>
      </c>
      <c r="Q149" s="4">
        <v>0</v>
      </c>
      <c r="R149" s="8">
        <v>45148.0000115741</v>
      </c>
      <c r="S149" s="6">
        <v>45157</v>
      </c>
      <c r="T149" s="4" t="s">
        <v>34</v>
      </c>
      <c r="U149" s="4">
        <v>903.76</v>
      </c>
      <c r="V149" s="4">
        <v>0</v>
      </c>
      <c r="W149" s="4">
        <v>0</v>
      </c>
      <c r="X149" s="4" t="s">
        <v>733</v>
      </c>
      <c r="Y149" s="4" t="s">
        <v>734</v>
      </c>
    </row>
    <row r="150" s="4" customFormat="1" spans="1:28">
      <c r="A150" s="4" t="s">
        <v>540</v>
      </c>
      <c r="B150" s="4" t="s">
        <v>26</v>
      </c>
      <c r="C150" s="4" t="s">
        <v>37</v>
      </c>
      <c r="D150" s="4" t="s">
        <v>484</v>
      </c>
      <c r="E150" s="4" t="s">
        <v>485</v>
      </c>
      <c r="F150" s="6">
        <v>45153</v>
      </c>
      <c r="G150" s="6">
        <v>45154</v>
      </c>
      <c r="H150" s="4">
        <v>4</v>
      </c>
      <c r="I150" s="4">
        <v>1</v>
      </c>
      <c r="J150" s="4">
        <v>4</v>
      </c>
      <c r="K150" s="4" t="s">
        <v>30</v>
      </c>
      <c r="L150" s="4">
        <v>-3456.88</v>
      </c>
      <c r="M150" s="4">
        <v>-3456.88</v>
      </c>
      <c r="N150" s="4" t="s">
        <v>541</v>
      </c>
      <c r="O150" s="4" t="s">
        <v>32</v>
      </c>
      <c r="P150" s="4" t="s">
        <v>33</v>
      </c>
      <c r="Q150" s="4">
        <v>0</v>
      </c>
      <c r="R150" s="8">
        <v>45142.0000115741</v>
      </c>
      <c r="S150" s="6">
        <v>45157</v>
      </c>
      <c r="T150" s="4" t="s">
        <v>34</v>
      </c>
      <c r="U150" s="4">
        <v>-3456.88</v>
      </c>
      <c r="V150" s="4">
        <v>0</v>
      </c>
      <c r="W150" s="4">
        <v>0</v>
      </c>
      <c r="X150" s="4" t="s">
        <v>542</v>
      </c>
      <c r="Y150" s="4">
        <v>10331643</v>
      </c>
      <c r="Z150" s="4">
        <v>10331644</v>
      </c>
      <c r="AA150" s="4">
        <v>10331645</v>
      </c>
      <c r="AB150" s="4" t="s">
        <v>543</v>
      </c>
    </row>
    <row r="151" s="4" customFormat="1" spans="1:25">
      <c r="A151" s="4" t="s">
        <v>735</v>
      </c>
      <c r="B151" s="4" t="s">
        <v>26</v>
      </c>
      <c r="C151" s="4" t="s">
        <v>27</v>
      </c>
      <c r="D151" s="4" t="s">
        <v>736</v>
      </c>
      <c r="E151" s="4" t="s">
        <v>737</v>
      </c>
      <c r="F151" s="6">
        <v>45152</v>
      </c>
      <c r="G151" s="6">
        <v>45154</v>
      </c>
      <c r="H151" s="4">
        <v>2</v>
      </c>
      <c r="I151" s="4">
        <v>2</v>
      </c>
      <c r="J151" s="4">
        <v>4</v>
      </c>
      <c r="K151" s="4" t="s">
        <v>30</v>
      </c>
      <c r="L151" s="4">
        <v>1134.2</v>
      </c>
      <c r="M151" s="4">
        <v>1134.2</v>
      </c>
      <c r="N151" s="4" t="s">
        <v>738</v>
      </c>
      <c r="O151" s="4" t="s">
        <v>32</v>
      </c>
      <c r="P151" s="4" t="s">
        <v>33</v>
      </c>
      <c r="Q151" s="4">
        <v>0</v>
      </c>
      <c r="R151" s="8">
        <v>45148.0000115741</v>
      </c>
      <c r="S151" s="6">
        <v>45157</v>
      </c>
      <c r="T151" s="4" t="s">
        <v>34</v>
      </c>
      <c r="U151" s="4">
        <v>1134.2</v>
      </c>
      <c r="V151" s="4">
        <v>0</v>
      </c>
      <c r="W151" s="4">
        <v>0</v>
      </c>
      <c r="X151" s="4" t="s">
        <v>739</v>
      </c>
      <c r="Y151" s="4" t="s">
        <v>740</v>
      </c>
    </row>
    <row r="152" s="4" customFormat="1" spans="1:25">
      <c r="A152" s="4" t="s">
        <v>741</v>
      </c>
      <c r="B152" s="4" t="s">
        <v>26</v>
      </c>
      <c r="C152" s="4" t="s">
        <v>27</v>
      </c>
      <c r="D152" s="4" t="s">
        <v>742</v>
      </c>
      <c r="E152" s="4" t="s">
        <v>584</v>
      </c>
      <c r="F152" s="6">
        <v>45150</v>
      </c>
      <c r="G152" s="6">
        <v>45154</v>
      </c>
      <c r="H152" s="4">
        <v>1</v>
      </c>
      <c r="I152" s="4">
        <v>4</v>
      </c>
      <c r="J152" s="4">
        <v>4</v>
      </c>
      <c r="K152" s="4" t="s">
        <v>30</v>
      </c>
      <c r="L152" s="4">
        <v>903.48</v>
      </c>
      <c r="M152" s="4">
        <v>903.48</v>
      </c>
      <c r="N152" s="4" t="s">
        <v>743</v>
      </c>
      <c r="O152" s="4" t="s">
        <v>32</v>
      </c>
      <c r="P152" s="4" t="s">
        <v>33</v>
      </c>
      <c r="Q152" s="4">
        <v>0</v>
      </c>
      <c r="R152" s="8">
        <v>45148.0000115741</v>
      </c>
      <c r="S152" s="6">
        <v>45157</v>
      </c>
      <c r="T152" s="4" t="s">
        <v>34</v>
      </c>
      <c r="U152" s="4">
        <v>903.48</v>
      </c>
      <c r="V152" s="4">
        <v>0</v>
      </c>
      <c r="W152" s="4">
        <v>0</v>
      </c>
      <c r="X152" s="4" t="s">
        <v>744</v>
      </c>
      <c r="Y152" s="4" t="s">
        <v>36</v>
      </c>
    </row>
    <row r="153" s="4" customFormat="1" spans="1:25">
      <c r="A153" s="4" t="s">
        <v>745</v>
      </c>
      <c r="B153" s="4" t="s">
        <v>26</v>
      </c>
      <c r="C153" s="4" t="s">
        <v>27</v>
      </c>
      <c r="D153" s="4" t="s">
        <v>746</v>
      </c>
      <c r="E153" s="4" t="s">
        <v>747</v>
      </c>
      <c r="F153" s="6">
        <v>45153</v>
      </c>
      <c r="G153" s="6">
        <v>45154</v>
      </c>
      <c r="H153" s="4">
        <v>1</v>
      </c>
      <c r="I153" s="4">
        <v>1</v>
      </c>
      <c r="J153" s="4">
        <v>1</v>
      </c>
      <c r="K153" s="4" t="s">
        <v>30</v>
      </c>
      <c r="L153" s="4">
        <v>2666.79</v>
      </c>
      <c r="M153" s="4">
        <v>2666.79</v>
      </c>
      <c r="N153" s="4" t="s">
        <v>748</v>
      </c>
      <c r="O153" s="4" t="s">
        <v>32</v>
      </c>
      <c r="P153" s="4" t="s">
        <v>33</v>
      </c>
      <c r="Q153" s="4">
        <v>0</v>
      </c>
      <c r="R153" s="8">
        <v>45148.0000115741</v>
      </c>
      <c r="S153" s="6">
        <v>45157</v>
      </c>
      <c r="T153" s="4" t="s">
        <v>34</v>
      </c>
      <c r="U153" s="4">
        <v>2666.79</v>
      </c>
      <c r="V153" s="4">
        <v>0</v>
      </c>
      <c r="W153" s="4">
        <v>0</v>
      </c>
      <c r="X153" s="4" t="s">
        <v>749</v>
      </c>
      <c r="Y153" s="4" t="s">
        <v>750</v>
      </c>
    </row>
    <row r="154" s="4" customFormat="1" spans="1:25">
      <c r="A154" s="4" t="s">
        <v>751</v>
      </c>
      <c r="B154" s="4" t="s">
        <v>26</v>
      </c>
      <c r="C154" s="4" t="s">
        <v>27</v>
      </c>
      <c r="D154" s="4" t="s">
        <v>752</v>
      </c>
      <c r="E154" s="4" t="s">
        <v>678</v>
      </c>
      <c r="F154" s="6">
        <v>45153</v>
      </c>
      <c r="G154" s="6">
        <v>45154</v>
      </c>
      <c r="H154" s="4">
        <v>1</v>
      </c>
      <c r="I154" s="4">
        <v>1</v>
      </c>
      <c r="J154" s="4">
        <v>1</v>
      </c>
      <c r="K154" s="4" t="s">
        <v>30</v>
      </c>
      <c r="L154" s="4">
        <v>1070.59</v>
      </c>
      <c r="M154" s="4">
        <v>1070.59</v>
      </c>
      <c r="N154" s="4" t="s">
        <v>753</v>
      </c>
      <c r="O154" s="4" t="s">
        <v>32</v>
      </c>
      <c r="P154" s="4" t="s">
        <v>33</v>
      </c>
      <c r="Q154" s="4">
        <v>0</v>
      </c>
      <c r="R154" s="8">
        <v>45148.0000115741</v>
      </c>
      <c r="S154" s="6">
        <v>45157</v>
      </c>
      <c r="T154" s="4" t="s">
        <v>34</v>
      </c>
      <c r="U154" s="4">
        <v>1070.59</v>
      </c>
      <c r="V154" s="4">
        <v>0</v>
      </c>
      <c r="W154" s="4">
        <v>0</v>
      </c>
      <c r="X154" s="4" t="s">
        <v>754</v>
      </c>
      <c r="Y154" s="4" t="s">
        <v>36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756</v>
      </c>
      <c r="E155" s="4" t="s">
        <v>757</v>
      </c>
      <c r="F155" s="6">
        <v>45152</v>
      </c>
      <c r="G155" s="6">
        <v>45154</v>
      </c>
      <c r="H155" s="4">
        <v>1</v>
      </c>
      <c r="I155" s="4">
        <v>2</v>
      </c>
      <c r="J155" s="4">
        <v>2</v>
      </c>
      <c r="K155" s="4" t="s">
        <v>30</v>
      </c>
      <c r="L155" s="4">
        <v>3244.14</v>
      </c>
      <c r="M155" s="4">
        <v>3244.14</v>
      </c>
      <c r="N155" s="4" t="s">
        <v>758</v>
      </c>
      <c r="O155" s="4" t="s">
        <v>32</v>
      </c>
      <c r="P155" s="4" t="s">
        <v>33</v>
      </c>
      <c r="Q155" s="4">
        <v>0</v>
      </c>
      <c r="R155" s="8">
        <v>45148.0000115741</v>
      </c>
      <c r="S155" s="6">
        <v>45157</v>
      </c>
      <c r="T155" s="4" t="s">
        <v>34</v>
      </c>
      <c r="U155" s="4">
        <v>3244.14</v>
      </c>
      <c r="V155" s="4">
        <v>0</v>
      </c>
      <c r="W155" s="4">
        <v>0</v>
      </c>
      <c r="X155" s="4" t="s">
        <v>759</v>
      </c>
      <c r="Y155" s="4" t="s">
        <v>760</v>
      </c>
    </row>
    <row r="156" s="4" customFormat="1" spans="1:25">
      <c r="A156" s="4" t="s">
        <v>761</v>
      </c>
      <c r="B156" s="4" t="s">
        <v>26</v>
      </c>
      <c r="C156" s="4" t="s">
        <v>27</v>
      </c>
      <c r="D156" s="4" t="s">
        <v>762</v>
      </c>
      <c r="E156" s="4" t="s">
        <v>763</v>
      </c>
      <c r="F156" s="6">
        <v>45150</v>
      </c>
      <c r="G156" s="6">
        <v>45154</v>
      </c>
      <c r="H156" s="4">
        <v>1</v>
      </c>
      <c r="I156" s="4">
        <v>4</v>
      </c>
      <c r="J156" s="4">
        <v>4</v>
      </c>
      <c r="K156" s="4" t="s">
        <v>30</v>
      </c>
      <c r="L156" s="4">
        <v>2179.96</v>
      </c>
      <c r="M156" s="4">
        <v>2179.96</v>
      </c>
      <c r="N156" s="4" t="s">
        <v>764</v>
      </c>
      <c r="O156" s="4" t="s">
        <v>32</v>
      </c>
      <c r="P156" s="4" t="s">
        <v>33</v>
      </c>
      <c r="Q156" s="4">
        <v>0</v>
      </c>
      <c r="R156" s="8">
        <v>45148.0000115741</v>
      </c>
      <c r="S156" s="6">
        <v>45157</v>
      </c>
      <c r="T156" s="4" t="s">
        <v>34</v>
      </c>
      <c r="U156" s="4">
        <v>2179.96</v>
      </c>
      <c r="V156" s="4">
        <v>0</v>
      </c>
      <c r="W156" s="4">
        <v>0</v>
      </c>
      <c r="X156" s="4" t="s">
        <v>765</v>
      </c>
      <c r="Y156" s="4" t="s">
        <v>766</v>
      </c>
    </row>
    <row r="157" s="4" customFormat="1" spans="1:25">
      <c r="A157" s="4" t="s">
        <v>767</v>
      </c>
      <c r="B157" s="4" t="s">
        <v>26</v>
      </c>
      <c r="C157" s="4" t="s">
        <v>27</v>
      </c>
      <c r="D157" s="4" t="s">
        <v>768</v>
      </c>
      <c r="E157" s="4" t="s">
        <v>769</v>
      </c>
      <c r="F157" s="6">
        <v>45152</v>
      </c>
      <c r="G157" s="6">
        <v>45154</v>
      </c>
      <c r="H157" s="4">
        <v>1</v>
      </c>
      <c r="I157" s="4">
        <v>2</v>
      </c>
      <c r="J157" s="4">
        <v>2</v>
      </c>
      <c r="K157" s="4" t="s">
        <v>30</v>
      </c>
      <c r="L157" s="4">
        <v>832.12</v>
      </c>
      <c r="M157" s="4">
        <v>832.12</v>
      </c>
      <c r="N157" s="4" t="s">
        <v>770</v>
      </c>
      <c r="O157" s="4" t="s">
        <v>32</v>
      </c>
      <c r="P157" s="4" t="s">
        <v>33</v>
      </c>
      <c r="Q157" s="4">
        <v>0</v>
      </c>
      <c r="R157" s="8">
        <v>45149.0000115741</v>
      </c>
      <c r="S157" s="6">
        <v>45157</v>
      </c>
      <c r="T157" s="4" t="s">
        <v>34</v>
      </c>
      <c r="U157" s="4">
        <v>832.12</v>
      </c>
      <c r="V157" s="4">
        <v>0</v>
      </c>
      <c r="W157" s="4">
        <v>0</v>
      </c>
      <c r="X157" s="4" t="s">
        <v>771</v>
      </c>
      <c r="Y157" s="4" t="s">
        <v>36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45153</v>
      </c>
      <c r="G158" s="6">
        <v>45154</v>
      </c>
      <c r="H158" s="4">
        <v>1</v>
      </c>
      <c r="I158" s="4">
        <v>1</v>
      </c>
      <c r="J158" s="4">
        <v>1</v>
      </c>
      <c r="K158" s="4" t="s">
        <v>30</v>
      </c>
      <c r="L158" s="4">
        <v>457.08</v>
      </c>
      <c r="M158" s="4">
        <v>457.08</v>
      </c>
      <c r="N158" s="4" t="s">
        <v>775</v>
      </c>
      <c r="O158" s="4" t="s">
        <v>32</v>
      </c>
      <c r="P158" s="4" t="s">
        <v>33</v>
      </c>
      <c r="Q158" s="4">
        <v>0</v>
      </c>
      <c r="R158" s="8">
        <v>45149.0000115741</v>
      </c>
      <c r="S158" s="6">
        <v>45157</v>
      </c>
      <c r="T158" s="4" t="s">
        <v>34</v>
      </c>
      <c r="U158" s="4">
        <v>457.08</v>
      </c>
      <c r="V158" s="4">
        <v>0</v>
      </c>
      <c r="W158" s="4">
        <v>0</v>
      </c>
      <c r="X158" s="4" t="s">
        <v>776</v>
      </c>
      <c r="Y158" s="4" t="s">
        <v>36</v>
      </c>
    </row>
    <row r="159" s="4" customFormat="1" spans="1:25">
      <c r="A159" s="4" t="s">
        <v>777</v>
      </c>
      <c r="B159" s="4" t="s">
        <v>26</v>
      </c>
      <c r="C159" s="4" t="s">
        <v>27</v>
      </c>
      <c r="D159" s="4" t="s">
        <v>778</v>
      </c>
      <c r="E159" s="4" t="s">
        <v>779</v>
      </c>
      <c r="F159" s="6">
        <v>45151</v>
      </c>
      <c r="G159" s="6">
        <v>45154</v>
      </c>
      <c r="H159" s="4">
        <v>1</v>
      </c>
      <c r="I159" s="4">
        <v>3</v>
      </c>
      <c r="J159" s="4">
        <v>3</v>
      </c>
      <c r="K159" s="4" t="s">
        <v>30</v>
      </c>
      <c r="L159" s="4">
        <v>2842.62</v>
      </c>
      <c r="M159" s="4">
        <v>2842.62</v>
      </c>
      <c r="N159" s="4" t="s">
        <v>780</v>
      </c>
      <c r="O159" s="4" t="s">
        <v>32</v>
      </c>
      <c r="P159" s="4" t="s">
        <v>33</v>
      </c>
      <c r="Q159" s="4">
        <v>0</v>
      </c>
      <c r="R159" s="8">
        <v>45149.0000115741</v>
      </c>
      <c r="S159" s="6">
        <v>45157</v>
      </c>
      <c r="T159" s="4" t="s">
        <v>34</v>
      </c>
      <c r="U159" s="4">
        <v>2842.62</v>
      </c>
      <c r="V159" s="4">
        <v>0</v>
      </c>
      <c r="W159" s="4">
        <v>0</v>
      </c>
      <c r="X159" s="4" t="s">
        <v>781</v>
      </c>
      <c r="Y159" s="4" t="s">
        <v>36</v>
      </c>
    </row>
    <row r="160" s="4" customFormat="1" spans="1:25">
      <c r="A160" s="4" t="s">
        <v>782</v>
      </c>
      <c r="B160" s="4" t="s">
        <v>26</v>
      </c>
      <c r="C160" s="4" t="s">
        <v>27</v>
      </c>
      <c r="D160" s="4" t="s">
        <v>783</v>
      </c>
      <c r="E160" s="4" t="s">
        <v>719</v>
      </c>
      <c r="F160" s="6">
        <v>45153</v>
      </c>
      <c r="G160" s="6">
        <v>45154</v>
      </c>
      <c r="H160" s="4">
        <v>1</v>
      </c>
      <c r="I160" s="4">
        <v>1</v>
      </c>
      <c r="J160" s="4">
        <v>1</v>
      </c>
      <c r="K160" s="4" t="s">
        <v>30</v>
      </c>
      <c r="L160" s="4">
        <v>394.92</v>
      </c>
      <c r="M160" s="4">
        <v>394.92</v>
      </c>
      <c r="N160" s="4" t="s">
        <v>784</v>
      </c>
      <c r="O160" s="4" t="s">
        <v>32</v>
      </c>
      <c r="P160" s="4" t="s">
        <v>33</v>
      </c>
      <c r="Q160" s="4">
        <v>0</v>
      </c>
      <c r="R160" s="8">
        <v>45149.0000115741</v>
      </c>
      <c r="S160" s="6">
        <v>45157</v>
      </c>
      <c r="T160" s="4" t="s">
        <v>34</v>
      </c>
      <c r="U160" s="4">
        <v>394.92</v>
      </c>
      <c r="V160" s="4">
        <v>0</v>
      </c>
      <c r="W160" s="4">
        <v>0</v>
      </c>
      <c r="X160" s="4" t="s">
        <v>785</v>
      </c>
      <c r="Y160" s="4" t="s">
        <v>786</v>
      </c>
    </row>
    <row r="161" s="4" customFormat="1" spans="1:25">
      <c r="A161" s="4" t="s">
        <v>787</v>
      </c>
      <c r="B161" s="4" t="s">
        <v>26</v>
      </c>
      <c r="C161" s="4" t="s">
        <v>27</v>
      </c>
      <c r="D161" s="4" t="s">
        <v>788</v>
      </c>
      <c r="E161" s="4" t="s">
        <v>789</v>
      </c>
      <c r="F161" s="6">
        <v>45152</v>
      </c>
      <c r="G161" s="6">
        <v>45154</v>
      </c>
      <c r="H161" s="4">
        <v>1</v>
      </c>
      <c r="I161" s="4">
        <v>2</v>
      </c>
      <c r="J161" s="4">
        <v>2</v>
      </c>
      <c r="K161" s="4" t="s">
        <v>30</v>
      </c>
      <c r="L161" s="4">
        <v>562.64</v>
      </c>
      <c r="M161" s="4">
        <v>562.64</v>
      </c>
      <c r="N161" s="4" t="s">
        <v>790</v>
      </c>
      <c r="O161" s="4" t="s">
        <v>32</v>
      </c>
      <c r="P161" s="4" t="s">
        <v>33</v>
      </c>
      <c r="Q161" s="4">
        <v>0</v>
      </c>
      <c r="R161" s="8">
        <v>45149</v>
      </c>
      <c r="S161" s="6">
        <v>45157</v>
      </c>
      <c r="T161" s="4" t="s">
        <v>34</v>
      </c>
      <c r="U161" s="4">
        <v>562.64</v>
      </c>
      <c r="V161" s="4">
        <v>0</v>
      </c>
      <c r="W161" s="4">
        <v>0</v>
      </c>
      <c r="X161" s="4" t="s">
        <v>791</v>
      </c>
      <c r="Y161" s="4" t="s">
        <v>792</v>
      </c>
    </row>
    <row r="162" s="4" customFormat="1" spans="1:25">
      <c r="A162" s="4" t="s">
        <v>793</v>
      </c>
      <c r="B162" s="4" t="s">
        <v>26</v>
      </c>
      <c r="C162" s="4" t="s">
        <v>27</v>
      </c>
      <c r="D162" s="4" t="s">
        <v>794</v>
      </c>
      <c r="E162" s="4" t="s">
        <v>584</v>
      </c>
      <c r="F162" s="6">
        <v>45150</v>
      </c>
      <c r="G162" s="6">
        <v>45154</v>
      </c>
      <c r="H162" s="4">
        <v>1</v>
      </c>
      <c r="I162" s="4">
        <v>4</v>
      </c>
      <c r="J162" s="4">
        <v>4</v>
      </c>
      <c r="K162" s="4" t="s">
        <v>30</v>
      </c>
      <c r="L162" s="4">
        <v>3773.44</v>
      </c>
      <c r="M162" s="4">
        <v>3773.44</v>
      </c>
      <c r="N162" s="4" t="s">
        <v>795</v>
      </c>
      <c r="O162" s="4" t="s">
        <v>32</v>
      </c>
      <c r="P162" s="4" t="s">
        <v>33</v>
      </c>
      <c r="Q162" s="4">
        <v>0</v>
      </c>
      <c r="R162" s="8">
        <v>45149.0000115741</v>
      </c>
      <c r="S162" s="6">
        <v>45157</v>
      </c>
      <c r="T162" s="4" t="s">
        <v>34</v>
      </c>
      <c r="U162" s="4">
        <v>3773.44</v>
      </c>
      <c r="V162" s="4">
        <v>0</v>
      </c>
      <c r="W162" s="4">
        <v>0</v>
      </c>
      <c r="X162" s="4" t="s">
        <v>796</v>
      </c>
      <c r="Y162" s="4" t="s">
        <v>797</v>
      </c>
    </row>
    <row r="163" s="4" customFormat="1" spans="1:25">
      <c r="A163" s="4" t="s">
        <v>798</v>
      </c>
      <c r="B163" s="4" t="s">
        <v>26</v>
      </c>
      <c r="C163" s="4" t="s">
        <v>27</v>
      </c>
      <c r="D163" s="4" t="s">
        <v>799</v>
      </c>
      <c r="E163" s="4" t="s">
        <v>800</v>
      </c>
      <c r="F163" s="6">
        <v>45153</v>
      </c>
      <c r="G163" s="6">
        <v>45154</v>
      </c>
      <c r="H163" s="4">
        <v>1</v>
      </c>
      <c r="I163" s="4">
        <v>1</v>
      </c>
      <c r="J163" s="4">
        <v>1</v>
      </c>
      <c r="K163" s="4" t="s">
        <v>30</v>
      </c>
      <c r="L163" s="4">
        <v>782.98</v>
      </c>
      <c r="M163" s="4">
        <v>782.98</v>
      </c>
      <c r="N163" s="4" t="s">
        <v>801</v>
      </c>
      <c r="O163" s="4" t="s">
        <v>32</v>
      </c>
      <c r="P163" s="4" t="s">
        <v>33</v>
      </c>
      <c r="Q163" s="4">
        <v>0</v>
      </c>
      <c r="R163" s="8">
        <v>45149.0000115741</v>
      </c>
      <c r="S163" s="6">
        <v>45157</v>
      </c>
      <c r="T163" s="4" t="s">
        <v>34</v>
      </c>
      <c r="U163" s="4">
        <v>782.98</v>
      </c>
      <c r="V163" s="4">
        <v>0</v>
      </c>
      <c r="W163" s="4">
        <v>0</v>
      </c>
      <c r="X163" s="4" t="s">
        <v>802</v>
      </c>
      <c r="Y163" s="4" t="s">
        <v>36</v>
      </c>
    </row>
    <row r="164" s="4" customFormat="1" spans="1:25">
      <c r="A164" s="4" t="s">
        <v>798</v>
      </c>
      <c r="B164" s="4" t="s">
        <v>26</v>
      </c>
      <c r="C164" s="4" t="s">
        <v>37</v>
      </c>
      <c r="D164" s="4" t="s">
        <v>799</v>
      </c>
      <c r="E164" s="4" t="s">
        <v>800</v>
      </c>
      <c r="F164" s="6">
        <v>45153</v>
      </c>
      <c r="G164" s="6">
        <v>45154</v>
      </c>
      <c r="H164" s="4">
        <v>1</v>
      </c>
      <c r="I164" s="4">
        <v>1</v>
      </c>
      <c r="J164" s="4">
        <v>1</v>
      </c>
      <c r="K164" s="4" t="s">
        <v>30</v>
      </c>
      <c r="L164" s="4">
        <v>-782.98</v>
      </c>
      <c r="M164" s="4">
        <v>-782.98</v>
      </c>
      <c r="N164" s="4" t="s">
        <v>801</v>
      </c>
      <c r="O164" s="4" t="s">
        <v>32</v>
      </c>
      <c r="P164" s="4" t="s">
        <v>33</v>
      </c>
      <c r="Q164" s="4">
        <v>0</v>
      </c>
      <c r="R164" s="8">
        <v>45149.0000115741</v>
      </c>
      <c r="S164" s="6">
        <v>45157</v>
      </c>
      <c r="T164" s="4" t="s">
        <v>34</v>
      </c>
      <c r="U164" s="4">
        <v>-782.98</v>
      </c>
      <c r="V164" s="4">
        <v>0</v>
      </c>
      <c r="W164" s="4">
        <v>0</v>
      </c>
      <c r="X164" s="4" t="s">
        <v>802</v>
      </c>
      <c r="Y164" s="4" t="s">
        <v>36</v>
      </c>
    </row>
    <row r="165" s="4" customFormat="1" spans="1:25">
      <c r="A165" s="4" t="s">
        <v>803</v>
      </c>
      <c r="B165" s="4" t="s">
        <v>26</v>
      </c>
      <c r="C165" s="4" t="s">
        <v>27</v>
      </c>
      <c r="D165" s="4" t="s">
        <v>804</v>
      </c>
      <c r="E165" s="4" t="s">
        <v>805</v>
      </c>
      <c r="F165" s="6">
        <v>45153</v>
      </c>
      <c r="G165" s="6">
        <v>45154</v>
      </c>
      <c r="H165" s="4">
        <v>1</v>
      </c>
      <c r="I165" s="4">
        <v>1</v>
      </c>
      <c r="J165" s="4">
        <v>1</v>
      </c>
      <c r="K165" s="4" t="s">
        <v>30</v>
      </c>
      <c r="L165" s="4">
        <v>666.18</v>
      </c>
      <c r="M165" s="4">
        <v>666.18</v>
      </c>
      <c r="N165" s="4" t="s">
        <v>806</v>
      </c>
      <c r="O165" s="4" t="s">
        <v>32</v>
      </c>
      <c r="P165" s="4" t="s">
        <v>33</v>
      </c>
      <c r="Q165" s="4">
        <v>0</v>
      </c>
      <c r="R165" s="8">
        <v>45149.0000115741</v>
      </c>
      <c r="S165" s="6">
        <v>45157</v>
      </c>
      <c r="T165" s="4" t="s">
        <v>34</v>
      </c>
      <c r="U165" s="4">
        <v>666.18</v>
      </c>
      <c r="V165" s="4">
        <v>0</v>
      </c>
      <c r="W165" s="4">
        <v>0</v>
      </c>
      <c r="X165" s="4" t="s">
        <v>807</v>
      </c>
      <c r="Y165" s="4" t="s">
        <v>808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810</v>
      </c>
      <c r="E166" s="4" t="s">
        <v>811</v>
      </c>
      <c r="F166" s="6">
        <v>45153</v>
      </c>
      <c r="G166" s="6">
        <v>45154</v>
      </c>
      <c r="H166" s="4">
        <v>1</v>
      </c>
      <c r="I166" s="4">
        <v>1</v>
      </c>
      <c r="J166" s="4">
        <v>1</v>
      </c>
      <c r="K166" s="4" t="s">
        <v>30</v>
      </c>
      <c r="L166" s="4">
        <v>276.21</v>
      </c>
      <c r="M166" s="4">
        <v>276.21</v>
      </c>
      <c r="N166" s="4" t="s">
        <v>812</v>
      </c>
      <c r="O166" s="4" t="s">
        <v>32</v>
      </c>
      <c r="P166" s="4" t="s">
        <v>33</v>
      </c>
      <c r="Q166" s="4">
        <v>0</v>
      </c>
      <c r="R166" s="8">
        <v>45149</v>
      </c>
      <c r="S166" s="6">
        <v>45157</v>
      </c>
      <c r="T166" s="4" t="s">
        <v>34</v>
      </c>
      <c r="U166" s="4">
        <v>276.21</v>
      </c>
      <c r="V166" s="4">
        <v>0</v>
      </c>
      <c r="W166" s="4">
        <v>0</v>
      </c>
      <c r="X166" s="4" t="s">
        <v>813</v>
      </c>
      <c r="Y166" s="4" t="s">
        <v>814</v>
      </c>
    </row>
    <row r="167" s="4" customFormat="1" spans="1:25">
      <c r="A167" s="4" t="s">
        <v>815</v>
      </c>
      <c r="B167" s="4" t="s">
        <v>26</v>
      </c>
      <c r="C167" s="4" t="s">
        <v>27</v>
      </c>
      <c r="D167" s="4" t="s">
        <v>816</v>
      </c>
      <c r="E167" s="4" t="s">
        <v>461</v>
      </c>
      <c r="F167" s="6">
        <v>45150</v>
      </c>
      <c r="G167" s="6">
        <v>45154</v>
      </c>
      <c r="H167" s="4">
        <v>1</v>
      </c>
      <c r="I167" s="4">
        <v>4</v>
      </c>
      <c r="J167" s="4">
        <v>4</v>
      </c>
      <c r="K167" s="4" t="s">
        <v>30</v>
      </c>
      <c r="L167" s="4">
        <v>711.47</v>
      </c>
      <c r="M167" s="4">
        <v>711.47</v>
      </c>
      <c r="N167" s="4" t="s">
        <v>817</v>
      </c>
      <c r="O167" s="4" t="s">
        <v>32</v>
      </c>
      <c r="P167" s="4" t="s">
        <v>33</v>
      </c>
      <c r="Q167" s="4">
        <v>0</v>
      </c>
      <c r="R167" s="8">
        <v>45149</v>
      </c>
      <c r="S167" s="6">
        <v>45157</v>
      </c>
      <c r="T167" s="4" t="s">
        <v>34</v>
      </c>
      <c r="U167" s="4">
        <v>711.47</v>
      </c>
      <c r="V167" s="4">
        <v>0</v>
      </c>
      <c r="W167" s="4">
        <v>0</v>
      </c>
      <c r="X167" s="4" t="s">
        <v>818</v>
      </c>
      <c r="Y167" s="4" t="s">
        <v>819</v>
      </c>
    </row>
    <row r="168" s="4" customFormat="1" spans="1:25">
      <c r="A168" s="4" t="s">
        <v>820</v>
      </c>
      <c r="B168" s="4" t="s">
        <v>26</v>
      </c>
      <c r="C168" s="4" t="s">
        <v>27</v>
      </c>
      <c r="D168" s="4" t="s">
        <v>821</v>
      </c>
      <c r="E168" s="4" t="s">
        <v>822</v>
      </c>
      <c r="F168" s="6">
        <v>45150</v>
      </c>
      <c r="G168" s="6">
        <v>45154</v>
      </c>
      <c r="H168" s="4">
        <v>1</v>
      </c>
      <c r="I168" s="4">
        <v>4</v>
      </c>
      <c r="J168" s="4">
        <v>4</v>
      </c>
      <c r="K168" s="4" t="s">
        <v>30</v>
      </c>
      <c r="L168" s="4">
        <v>4230.88</v>
      </c>
      <c r="M168" s="4">
        <v>4230.88</v>
      </c>
      <c r="N168" s="4" t="s">
        <v>823</v>
      </c>
      <c r="O168" s="4" t="s">
        <v>32</v>
      </c>
      <c r="P168" s="4" t="s">
        <v>33</v>
      </c>
      <c r="Q168" s="4">
        <v>0</v>
      </c>
      <c r="R168" s="8">
        <v>45150.0000115741</v>
      </c>
      <c r="S168" s="6">
        <v>45157</v>
      </c>
      <c r="T168" s="4" t="s">
        <v>34</v>
      </c>
      <c r="U168" s="4">
        <v>4230.88</v>
      </c>
      <c r="V168" s="4">
        <v>0</v>
      </c>
      <c r="W168" s="4">
        <v>0</v>
      </c>
      <c r="X168" s="4" t="s">
        <v>824</v>
      </c>
      <c r="Y168" s="4" t="s">
        <v>825</v>
      </c>
    </row>
    <row r="169" s="4" customFormat="1" spans="1:25">
      <c r="A169" s="4" t="s">
        <v>826</v>
      </c>
      <c r="B169" s="4" t="s">
        <v>26</v>
      </c>
      <c r="C169" s="4" t="s">
        <v>27</v>
      </c>
      <c r="D169" s="4" t="s">
        <v>827</v>
      </c>
      <c r="E169" s="4" t="s">
        <v>828</v>
      </c>
      <c r="F169" s="6">
        <v>45152</v>
      </c>
      <c r="G169" s="6">
        <v>45154</v>
      </c>
      <c r="H169" s="4">
        <v>4</v>
      </c>
      <c r="I169" s="4">
        <v>2</v>
      </c>
      <c r="J169" s="4">
        <v>8</v>
      </c>
      <c r="K169" s="4" t="s">
        <v>30</v>
      </c>
      <c r="L169" s="4">
        <v>3971.84</v>
      </c>
      <c r="M169" s="4">
        <v>3971.84</v>
      </c>
      <c r="N169" s="4" t="s">
        <v>829</v>
      </c>
      <c r="O169" s="4" t="s">
        <v>32</v>
      </c>
      <c r="P169" s="4" t="s">
        <v>33</v>
      </c>
      <c r="Q169" s="4">
        <v>0</v>
      </c>
      <c r="R169" s="8">
        <v>45150.0000115741</v>
      </c>
      <c r="S169" s="6">
        <v>45157</v>
      </c>
      <c r="T169" s="4" t="s">
        <v>34</v>
      </c>
      <c r="U169" s="4">
        <v>3971.84</v>
      </c>
      <c r="V169" s="4">
        <v>0</v>
      </c>
      <c r="W169" s="4">
        <v>0</v>
      </c>
      <c r="X169" s="4" t="s">
        <v>830</v>
      </c>
      <c r="Y169" s="4" t="s">
        <v>831</v>
      </c>
    </row>
    <row r="170" s="4" customFormat="1" spans="1:25">
      <c r="A170" s="4" t="s">
        <v>832</v>
      </c>
      <c r="B170" s="4" t="s">
        <v>26</v>
      </c>
      <c r="C170" s="4" t="s">
        <v>27</v>
      </c>
      <c r="D170" s="4" t="s">
        <v>833</v>
      </c>
      <c r="E170" s="4" t="s">
        <v>834</v>
      </c>
      <c r="F170" s="6">
        <v>45153</v>
      </c>
      <c r="G170" s="6">
        <v>45154</v>
      </c>
      <c r="H170" s="4">
        <v>1</v>
      </c>
      <c r="I170" s="4">
        <v>1</v>
      </c>
      <c r="J170" s="4">
        <v>1</v>
      </c>
      <c r="K170" s="4" t="s">
        <v>30</v>
      </c>
      <c r="L170" s="4">
        <v>1179.45</v>
      </c>
      <c r="M170" s="4">
        <v>1179.45</v>
      </c>
      <c r="N170" s="4" t="s">
        <v>835</v>
      </c>
      <c r="O170" s="4" t="s">
        <v>32</v>
      </c>
      <c r="P170" s="4" t="s">
        <v>33</v>
      </c>
      <c r="Q170" s="4">
        <v>0</v>
      </c>
      <c r="R170" s="8">
        <v>45150.0000115741</v>
      </c>
      <c r="S170" s="6">
        <v>45157</v>
      </c>
      <c r="T170" s="4" t="s">
        <v>34</v>
      </c>
      <c r="U170" s="4">
        <v>1179.45</v>
      </c>
      <c r="V170" s="4">
        <v>0</v>
      </c>
      <c r="W170" s="4">
        <v>0</v>
      </c>
      <c r="X170" s="4" t="s">
        <v>836</v>
      </c>
      <c r="Y170" s="4" t="s">
        <v>837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839</v>
      </c>
      <c r="E171" s="4" t="s">
        <v>840</v>
      </c>
      <c r="F171" s="6">
        <v>45153</v>
      </c>
      <c r="G171" s="6">
        <v>45154</v>
      </c>
      <c r="H171" s="4">
        <v>3</v>
      </c>
      <c r="I171" s="4">
        <v>1</v>
      </c>
      <c r="J171" s="4">
        <v>3</v>
      </c>
      <c r="K171" s="4" t="s">
        <v>30</v>
      </c>
      <c r="L171" s="4">
        <v>3004.86</v>
      </c>
      <c r="M171" s="4">
        <v>3004.86</v>
      </c>
      <c r="N171" s="4" t="s">
        <v>841</v>
      </c>
      <c r="O171" s="4" t="s">
        <v>32</v>
      </c>
      <c r="P171" s="4" t="s">
        <v>33</v>
      </c>
      <c r="Q171" s="4">
        <v>0</v>
      </c>
      <c r="R171" s="8">
        <v>45149</v>
      </c>
      <c r="S171" s="6">
        <v>45157</v>
      </c>
      <c r="T171" s="4" t="s">
        <v>34</v>
      </c>
      <c r="U171" s="4">
        <v>3004.86</v>
      </c>
      <c r="V171" s="4">
        <v>0</v>
      </c>
      <c r="W171" s="4">
        <v>0</v>
      </c>
      <c r="X171" s="4" t="s">
        <v>842</v>
      </c>
      <c r="Y171" s="4" t="s">
        <v>36</v>
      </c>
    </row>
    <row r="172" s="4" customFormat="1" spans="1:25">
      <c r="A172" s="4" t="s">
        <v>448</v>
      </c>
      <c r="B172" s="4" t="s">
        <v>26</v>
      </c>
      <c r="C172" s="4" t="s">
        <v>37</v>
      </c>
      <c r="D172" s="4" t="s">
        <v>449</v>
      </c>
      <c r="E172" s="4" t="s">
        <v>450</v>
      </c>
      <c r="F172" s="6">
        <v>45153</v>
      </c>
      <c r="G172" s="6">
        <v>45154</v>
      </c>
      <c r="H172" s="4">
        <v>1</v>
      </c>
      <c r="I172" s="4">
        <v>1</v>
      </c>
      <c r="J172" s="4">
        <v>1</v>
      </c>
      <c r="K172" s="4" t="s">
        <v>30</v>
      </c>
      <c r="L172" s="4">
        <v>-1610.43</v>
      </c>
      <c r="M172" s="4">
        <v>-1610.43</v>
      </c>
      <c r="N172" s="4" t="s">
        <v>451</v>
      </c>
      <c r="O172" s="4" t="s">
        <v>32</v>
      </c>
      <c r="P172" s="4" t="s">
        <v>33</v>
      </c>
      <c r="Q172" s="4">
        <v>0</v>
      </c>
      <c r="R172" s="8">
        <v>45140</v>
      </c>
      <c r="S172" s="6">
        <v>45157</v>
      </c>
      <c r="T172" s="4" t="s">
        <v>34</v>
      </c>
      <c r="U172" s="4">
        <v>-1610.43</v>
      </c>
      <c r="V172" s="4">
        <v>0</v>
      </c>
      <c r="W172" s="4">
        <v>0</v>
      </c>
      <c r="X172" s="4" t="s">
        <v>452</v>
      </c>
      <c r="Y172" s="4" t="s">
        <v>453</v>
      </c>
    </row>
    <row r="173" s="4" customFormat="1" spans="1:25">
      <c r="A173" s="4" t="s">
        <v>843</v>
      </c>
      <c r="B173" s="4" t="s">
        <v>26</v>
      </c>
      <c r="C173" s="4" t="s">
        <v>27</v>
      </c>
      <c r="D173" s="4" t="s">
        <v>299</v>
      </c>
      <c r="E173" s="4" t="s">
        <v>844</v>
      </c>
      <c r="F173" s="6">
        <v>45152</v>
      </c>
      <c r="G173" s="6">
        <v>45154</v>
      </c>
      <c r="H173" s="4">
        <v>1</v>
      </c>
      <c r="I173" s="4">
        <v>2</v>
      </c>
      <c r="J173" s="4">
        <v>2</v>
      </c>
      <c r="K173" s="4" t="s">
        <v>30</v>
      </c>
      <c r="L173" s="4">
        <v>3783.16</v>
      </c>
      <c r="M173" s="4">
        <v>3783.16</v>
      </c>
      <c r="N173" s="4" t="s">
        <v>845</v>
      </c>
      <c r="O173" s="4" t="s">
        <v>32</v>
      </c>
      <c r="P173" s="4" t="s">
        <v>33</v>
      </c>
      <c r="Q173" s="4">
        <v>0</v>
      </c>
      <c r="R173" s="8">
        <v>45150</v>
      </c>
      <c r="S173" s="6">
        <v>45157</v>
      </c>
      <c r="T173" s="4" t="s">
        <v>34</v>
      </c>
      <c r="U173" s="4">
        <v>3783.16</v>
      </c>
      <c r="V173" s="4">
        <v>0</v>
      </c>
      <c r="W173" s="4">
        <v>0</v>
      </c>
      <c r="X173" s="4" t="s">
        <v>846</v>
      </c>
      <c r="Y173" s="4" t="s">
        <v>303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848</v>
      </c>
      <c r="E174" s="4" t="s">
        <v>849</v>
      </c>
      <c r="F174" s="6">
        <v>45153</v>
      </c>
      <c r="G174" s="6">
        <v>45154</v>
      </c>
      <c r="H174" s="4">
        <v>1</v>
      </c>
      <c r="I174" s="4">
        <v>1</v>
      </c>
      <c r="J174" s="4">
        <v>1</v>
      </c>
      <c r="K174" s="4" t="s">
        <v>30</v>
      </c>
      <c r="L174" s="4">
        <v>1216.59</v>
      </c>
      <c r="M174" s="4">
        <v>1216.59</v>
      </c>
      <c r="N174" s="4" t="s">
        <v>850</v>
      </c>
      <c r="O174" s="4" t="s">
        <v>32</v>
      </c>
      <c r="P174" s="4" t="s">
        <v>33</v>
      </c>
      <c r="Q174" s="4">
        <v>0</v>
      </c>
      <c r="R174" s="8">
        <v>45150</v>
      </c>
      <c r="S174" s="6">
        <v>45157</v>
      </c>
      <c r="T174" s="4" t="s">
        <v>34</v>
      </c>
      <c r="U174" s="4">
        <v>1216.59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737</v>
      </c>
      <c r="F175" s="6">
        <v>45152</v>
      </c>
      <c r="G175" s="6">
        <v>45154</v>
      </c>
      <c r="H175" s="4">
        <v>2</v>
      </c>
      <c r="I175" s="4">
        <v>2</v>
      </c>
      <c r="J175" s="4">
        <v>4</v>
      </c>
      <c r="K175" s="4" t="s">
        <v>30</v>
      </c>
      <c r="L175" s="4">
        <v>5830.64</v>
      </c>
      <c r="M175" s="4">
        <v>5830.64</v>
      </c>
      <c r="N175" s="4" t="s">
        <v>855</v>
      </c>
      <c r="O175" s="4" t="s">
        <v>32</v>
      </c>
      <c r="P175" s="4" t="s">
        <v>33</v>
      </c>
      <c r="Q175" s="4">
        <v>0</v>
      </c>
      <c r="R175" s="8">
        <v>45150</v>
      </c>
      <c r="S175" s="6">
        <v>45157</v>
      </c>
      <c r="T175" s="4" t="s">
        <v>34</v>
      </c>
      <c r="U175" s="4">
        <v>5830.64</v>
      </c>
      <c r="V175" s="4">
        <v>0</v>
      </c>
      <c r="W175" s="4">
        <v>0</v>
      </c>
      <c r="X175" s="4" t="s">
        <v>856</v>
      </c>
      <c r="Y175" s="4" t="s">
        <v>36</v>
      </c>
    </row>
    <row r="176" s="4" customFormat="1" spans="1:26">
      <c r="A176" s="4" t="s">
        <v>857</v>
      </c>
      <c r="B176" s="4" t="s">
        <v>26</v>
      </c>
      <c r="C176" s="4" t="s">
        <v>27</v>
      </c>
      <c r="D176" s="4" t="s">
        <v>858</v>
      </c>
      <c r="E176" s="4" t="s">
        <v>859</v>
      </c>
      <c r="F176" s="6">
        <v>45153</v>
      </c>
      <c r="G176" s="6">
        <v>45154</v>
      </c>
      <c r="H176" s="4">
        <v>2</v>
      </c>
      <c r="I176" s="4">
        <v>1</v>
      </c>
      <c r="J176" s="4">
        <v>2</v>
      </c>
      <c r="K176" s="4" t="s">
        <v>30</v>
      </c>
      <c r="L176" s="4">
        <v>2678.3</v>
      </c>
      <c r="M176" s="4">
        <v>2678.3</v>
      </c>
      <c r="N176" s="4" t="s">
        <v>860</v>
      </c>
      <c r="O176" s="4" t="s">
        <v>32</v>
      </c>
      <c r="P176" s="4" t="s">
        <v>33</v>
      </c>
      <c r="Q176" s="4">
        <v>0</v>
      </c>
      <c r="R176" s="8">
        <v>45150.0000115741</v>
      </c>
      <c r="S176" s="6">
        <v>45157</v>
      </c>
      <c r="T176" s="4" t="s">
        <v>34</v>
      </c>
      <c r="U176" s="4">
        <v>2678.3</v>
      </c>
      <c r="V176" s="4">
        <v>0</v>
      </c>
      <c r="W176" s="4">
        <v>0</v>
      </c>
      <c r="X176" s="4" t="s">
        <v>861</v>
      </c>
      <c r="Y176" s="4">
        <v>2.02308126726499e+16</v>
      </c>
      <c r="Z176" s="4" t="s">
        <v>862</v>
      </c>
    </row>
    <row r="177" s="4" customFormat="1" spans="1:25">
      <c r="A177" s="4" t="s">
        <v>863</v>
      </c>
      <c r="B177" s="4" t="s">
        <v>26</v>
      </c>
      <c r="C177" s="4" t="s">
        <v>27</v>
      </c>
      <c r="D177" s="4" t="s">
        <v>864</v>
      </c>
      <c r="E177" s="4" t="s">
        <v>865</v>
      </c>
      <c r="F177" s="6">
        <v>45153</v>
      </c>
      <c r="G177" s="6">
        <v>45154</v>
      </c>
      <c r="H177" s="4">
        <v>1</v>
      </c>
      <c r="I177" s="4">
        <v>1</v>
      </c>
      <c r="J177" s="4">
        <v>1</v>
      </c>
      <c r="K177" s="4" t="s">
        <v>30</v>
      </c>
      <c r="L177" s="4">
        <v>963.26</v>
      </c>
      <c r="M177" s="4">
        <v>963.26</v>
      </c>
      <c r="N177" s="4" t="s">
        <v>866</v>
      </c>
      <c r="O177" s="4" t="s">
        <v>32</v>
      </c>
      <c r="P177" s="4" t="s">
        <v>33</v>
      </c>
      <c r="Q177" s="4">
        <v>0</v>
      </c>
      <c r="R177" s="8">
        <v>45150.0000115741</v>
      </c>
      <c r="S177" s="6">
        <v>45157</v>
      </c>
      <c r="T177" s="4" t="s">
        <v>34</v>
      </c>
      <c r="U177" s="4">
        <v>963.26</v>
      </c>
      <c r="V177" s="4">
        <v>0</v>
      </c>
      <c r="W177" s="4">
        <v>0</v>
      </c>
      <c r="X177" s="4" t="s">
        <v>867</v>
      </c>
      <c r="Y177" s="4" t="s">
        <v>36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869</v>
      </c>
      <c r="E178" s="4" t="s">
        <v>461</v>
      </c>
      <c r="F178" s="6">
        <v>45152</v>
      </c>
      <c r="G178" s="6">
        <v>45154</v>
      </c>
      <c r="H178" s="4">
        <v>1</v>
      </c>
      <c r="I178" s="4">
        <v>2</v>
      </c>
      <c r="J178" s="4">
        <v>2</v>
      </c>
      <c r="K178" s="4" t="s">
        <v>30</v>
      </c>
      <c r="L178" s="4">
        <v>664.59</v>
      </c>
      <c r="M178" s="4">
        <v>664.59</v>
      </c>
      <c r="N178" s="4" t="s">
        <v>870</v>
      </c>
      <c r="O178" s="4" t="s">
        <v>32</v>
      </c>
      <c r="P178" s="4" t="s">
        <v>33</v>
      </c>
      <c r="Q178" s="4">
        <v>0</v>
      </c>
      <c r="R178" s="8">
        <v>45150.0000115741</v>
      </c>
      <c r="S178" s="6">
        <v>45157</v>
      </c>
      <c r="T178" s="4" t="s">
        <v>34</v>
      </c>
      <c r="U178" s="4">
        <v>664.59</v>
      </c>
      <c r="V178" s="4">
        <v>0</v>
      </c>
      <c r="W178" s="4">
        <v>0</v>
      </c>
      <c r="X178" s="4" t="s">
        <v>871</v>
      </c>
      <c r="Y178" s="4" t="s">
        <v>36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45152</v>
      </c>
      <c r="G179" s="6">
        <v>45154</v>
      </c>
      <c r="H179" s="4">
        <v>1</v>
      </c>
      <c r="I179" s="4">
        <v>2</v>
      </c>
      <c r="J179" s="4">
        <v>2</v>
      </c>
      <c r="K179" s="4" t="s">
        <v>30</v>
      </c>
      <c r="L179" s="4">
        <v>4721.7</v>
      </c>
      <c r="M179" s="4">
        <v>4721.7</v>
      </c>
      <c r="N179" s="4" t="s">
        <v>875</v>
      </c>
      <c r="O179" s="4" t="s">
        <v>32</v>
      </c>
      <c r="P179" s="4" t="s">
        <v>33</v>
      </c>
      <c r="Q179" s="4">
        <v>0</v>
      </c>
      <c r="R179" s="8">
        <v>45150</v>
      </c>
      <c r="S179" s="6">
        <v>45157</v>
      </c>
      <c r="T179" s="4" t="s">
        <v>34</v>
      </c>
      <c r="U179" s="4">
        <v>4721.7</v>
      </c>
      <c r="V179" s="4">
        <v>0</v>
      </c>
      <c r="W179" s="4">
        <v>0</v>
      </c>
      <c r="X179" s="4" t="s">
        <v>876</v>
      </c>
      <c r="Y179" s="4" t="s">
        <v>877</v>
      </c>
    </row>
    <row r="180" s="4" customFormat="1" spans="1:26">
      <c r="A180" s="4" t="s">
        <v>878</v>
      </c>
      <c r="B180" s="4" t="s">
        <v>26</v>
      </c>
      <c r="C180" s="4" t="s">
        <v>27</v>
      </c>
      <c r="D180" s="4" t="s">
        <v>783</v>
      </c>
      <c r="E180" s="4" t="s">
        <v>719</v>
      </c>
      <c r="F180" s="6">
        <v>45153</v>
      </c>
      <c r="G180" s="6">
        <v>45154</v>
      </c>
      <c r="H180" s="4">
        <v>2</v>
      </c>
      <c r="I180" s="4">
        <v>1</v>
      </c>
      <c r="J180" s="4">
        <v>2</v>
      </c>
      <c r="K180" s="4" t="s">
        <v>30</v>
      </c>
      <c r="L180" s="4">
        <v>823.46</v>
      </c>
      <c r="M180" s="4">
        <v>823.46</v>
      </c>
      <c r="N180" s="4" t="s">
        <v>879</v>
      </c>
      <c r="O180" s="4" t="s">
        <v>32</v>
      </c>
      <c r="P180" s="4" t="s">
        <v>33</v>
      </c>
      <c r="Q180" s="4">
        <v>0</v>
      </c>
      <c r="R180" s="8">
        <v>45150</v>
      </c>
      <c r="S180" s="6">
        <v>45157</v>
      </c>
      <c r="T180" s="4" t="s">
        <v>34</v>
      </c>
      <c r="U180" s="4">
        <v>823.46</v>
      </c>
      <c r="V180" s="4">
        <v>0</v>
      </c>
      <c r="W180" s="4">
        <v>0</v>
      </c>
      <c r="X180" s="4" t="s">
        <v>880</v>
      </c>
      <c r="Y180" s="4">
        <v>-66680639</v>
      </c>
      <c r="Z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883</v>
      </c>
      <c r="E181" s="4" t="s">
        <v>884</v>
      </c>
      <c r="F181" s="6">
        <v>45152</v>
      </c>
      <c r="G181" s="6">
        <v>45154</v>
      </c>
      <c r="H181" s="4">
        <v>1</v>
      </c>
      <c r="I181" s="4">
        <v>2</v>
      </c>
      <c r="J181" s="4">
        <v>2</v>
      </c>
      <c r="K181" s="4" t="s">
        <v>30</v>
      </c>
      <c r="L181" s="4">
        <v>2630.12</v>
      </c>
      <c r="M181" s="4">
        <v>2630.12</v>
      </c>
      <c r="N181" s="4" t="s">
        <v>885</v>
      </c>
      <c r="O181" s="4" t="s">
        <v>32</v>
      </c>
      <c r="P181" s="4" t="s">
        <v>33</v>
      </c>
      <c r="Q181" s="4">
        <v>0</v>
      </c>
      <c r="R181" s="8">
        <v>45150</v>
      </c>
      <c r="S181" s="6">
        <v>45157</v>
      </c>
      <c r="T181" s="4" t="s">
        <v>34</v>
      </c>
      <c r="U181" s="4">
        <v>2630.12</v>
      </c>
      <c r="V181" s="4">
        <v>0</v>
      </c>
      <c r="W181" s="4">
        <v>0</v>
      </c>
      <c r="X181" s="4" t="s">
        <v>886</v>
      </c>
      <c r="Y181" s="4" t="s">
        <v>36</v>
      </c>
    </row>
    <row r="182" s="4" customFormat="1" spans="1:25">
      <c r="A182" s="4" t="s">
        <v>887</v>
      </c>
      <c r="B182" s="4" t="s">
        <v>26</v>
      </c>
      <c r="C182" s="4" t="s">
        <v>27</v>
      </c>
      <c r="D182" s="4" t="s">
        <v>888</v>
      </c>
      <c r="E182" s="4" t="s">
        <v>889</v>
      </c>
      <c r="F182" s="6">
        <v>45152</v>
      </c>
      <c r="G182" s="6">
        <v>45154</v>
      </c>
      <c r="H182" s="4">
        <v>1</v>
      </c>
      <c r="I182" s="4">
        <v>2</v>
      </c>
      <c r="J182" s="4">
        <v>2</v>
      </c>
      <c r="K182" s="4" t="s">
        <v>30</v>
      </c>
      <c r="L182" s="4">
        <v>881.7</v>
      </c>
      <c r="M182" s="4">
        <v>881.7</v>
      </c>
      <c r="N182" s="4" t="s">
        <v>890</v>
      </c>
      <c r="O182" s="4" t="s">
        <v>32</v>
      </c>
      <c r="P182" s="4" t="s">
        <v>33</v>
      </c>
      <c r="Q182" s="4">
        <v>0</v>
      </c>
      <c r="R182" s="8">
        <v>45150</v>
      </c>
      <c r="S182" s="6">
        <v>45157</v>
      </c>
      <c r="T182" s="4" t="s">
        <v>34</v>
      </c>
      <c r="U182" s="4">
        <v>881.7</v>
      </c>
      <c r="V182" s="4">
        <v>0</v>
      </c>
      <c r="W182" s="4">
        <v>0</v>
      </c>
      <c r="X182" s="4" t="s">
        <v>891</v>
      </c>
      <c r="Y182" s="4" t="s">
        <v>892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894</v>
      </c>
      <c r="E183" s="4" t="s">
        <v>895</v>
      </c>
      <c r="F183" s="6">
        <v>45153</v>
      </c>
      <c r="G183" s="6">
        <v>45154</v>
      </c>
      <c r="H183" s="4">
        <v>1</v>
      </c>
      <c r="I183" s="4">
        <v>1</v>
      </c>
      <c r="J183" s="4">
        <v>1</v>
      </c>
      <c r="K183" s="4" t="s">
        <v>30</v>
      </c>
      <c r="L183" s="4">
        <v>672.2</v>
      </c>
      <c r="M183" s="4">
        <v>672.2</v>
      </c>
      <c r="N183" s="4" t="s">
        <v>896</v>
      </c>
      <c r="O183" s="4" t="s">
        <v>32</v>
      </c>
      <c r="P183" s="4" t="s">
        <v>33</v>
      </c>
      <c r="Q183" s="4">
        <v>0</v>
      </c>
      <c r="R183" s="8">
        <v>45150</v>
      </c>
      <c r="S183" s="6">
        <v>45157</v>
      </c>
      <c r="T183" s="4" t="s">
        <v>34</v>
      </c>
      <c r="U183" s="4">
        <v>672.2</v>
      </c>
      <c r="V183" s="4">
        <v>0</v>
      </c>
      <c r="W183" s="4">
        <v>0</v>
      </c>
      <c r="X183" s="4" t="s">
        <v>897</v>
      </c>
      <c r="Y183" s="4" t="s">
        <v>898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45151</v>
      </c>
      <c r="G184" s="6">
        <v>45154</v>
      </c>
      <c r="H184" s="4">
        <v>1</v>
      </c>
      <c r="I184" s="4">
        <v>3</v>
      </c>
      <c r="J184" s="4">
        <v>3</v>
      </c>
      <c r="K184" s="4" t="s">
        <v>30</v>
      </c>
      <c r="L184" s="4">
        <v>563.83</v>
      </c>
      <c r="M184" s="4">
        <v>563.83</v>
      </c>
      <c r="N184" s="4" t="s">
        <v>902</v>
      </c>
      <c r="O184" s="4" t="s">
        <v>32</v>
      </c>
      <c r="P184" s="4" t="s">
        <v>33</v>
      </c>
      <c r="Q184" s="4">
        <v>0</v>
      </c>
      <c r="R184" s="8">
        <v>45151.0000115741</v>
      </c>
      <c r="S184" s="6">
        <v>45157</v>
      </c>
      <c r="T184" s="4" t="s">
        <v>34</v>
      </c>
      <c r="U184" s="4">
        <v>563.83</v>
      </c>
      <c r="V184" s="4">
        <v>0</v>
      </c>
      <c r="W184" s="4">
        <v>0</v>
      </c>
      <c r="X184" s="4" t="s">
        <v>903</v>
      </c>
      <c r="Y184" s="4" t="s">
        <v>904</v>
      </c>
    </row>
    <row r="185" s="4" customFormat="1" spans="1:25">
      <c r="A185" s="4" t="s">
        <v>905</v>
      </c>
      <c r="B185" s="4" t="s">
        <v>26</v>
      </c>
      <c r="C185" s="4" t="s">
        <v>27</v>
      </c>
      <c r="D185" s="4" t="s">
        <v>906</v>
      </c>
      <c r="E185" s="4" t="s">
        <v>907</v>
      </c>
      <c r="F185" s="6">
        <v>45152</v>
      </c>
      <c r="G185" s="6">
        <v>45154</v>
      </c>
      <c r="H185" s="4">
        <v>1</v>
      </c>
      <c r="I185" s="4">
        <v>2</v>
      </c>
      <c r="J185" s="4">
        <v>2</v>
      </c>
      <c r="K185" s="4" t="s">
        <v>30</v>
      </c>
      <c r="L185" s="4">
        <v>1140.04</v>
      </c>
      <c r="M185" s="4">
        <v>1140.04</v>
      </c>
      <c r="N185" s="4" t="s">
        <v>908</v>
      </c>
      <c r="O185" s="4" t="s">
        <v>32</v>
      </c>
      <c r="P185" s="4" t="s">
        <v>33</v>
      </c>
      <c r="Q185" s="4">
        <v>0</v>
      </c>
      <c r="R185" s="8">
        <v>45151</v>
      </c>
      <c r="S185" s="6">
        <v>45157</v>
      </c>
      <c r="T185" s="4" t="s">
        <v>34</v>
      </c>
      <c r="U185" s="4">
        <v>1140.04</v>
      </c>
      <c r="V185" s="4">
        <v>0</v>
      </c>
      <c r="W185" s="4">
        <v>0</v>
      </c>
      <c r="X185" s="4" t="s">
        <v>909</v>
      </c>
      <c r="Y185" s="4" t="s">
        <v>910</v>
      </c>
    </row>
    <row r="186" s="4" customFormat="1" spans="1:27">
      <c r="A186" s="4" t="s">
        <v>911</v>
      </c>
      <c r="B186" s="4" t="s">
        <v>26</v>
      </c>
      <c r="C186" s="4" t="s">
        <v>27</v>
      </c>
      <c r="D186" s="4" t="s">
        <v>912</v>
      </c>
      <c r="E186" s="4" t="s">
        <v>913</v>
      </c>
      <c r="F186" s="6">
        <v>45153</v>
      </c>
      <c r="G186" s="6">
        <v>45154</v>
      </c>
      <c r="H186" s="4">
        <v>3</v>
      </c>
      <c r="I186" s="4">
        <v>1</v>
      </c>
      <c r="J186" s="4">
        <v>3</v>
      </c>
      <c r="K186" s="4" t="s">
        <v>30</v>
      </c>
      <c r="L186" s="4">
        <v>3886.11</v>
      </c>
      <c r="M186" s="4">
        <v>3886.11</v>
      </c>
      <c r="N186" s="4" t="s">
        <v>914</v>
      </c>
      <c r="O186" s="4" t="s">
        <v>32</v>
      </c>
      <c r="P186" s="4" t="s">
        <v>33</v>
      </c>
      <c r="Q186" s="4">
        <v>0</v>
      </c>
      <c r="R186" s="8">
        <v>45151</v>
      </c>
      <c r="S186" s="6">
        <v>45157</v>
      </c>
      <c r="T186" s="4" t="s">
        <v>34</v>
      </c>
      <c r="U186" s="4">
        <v>3886.11</v>
      </c>
      <c r="V186" s="4">
        <v>0</v>
      </c>
      <c r="W186" s="4">
        <v>0</v>
      </c>
      <c r="X186" s="4" t="s">
        <v>915</v>
      </c>
      <c r="Y186" s="4">
        <v>-67025031</v>
      </c>
      <c r="Z186" s="4">
        <v>-67025032</v>
      </c>
      <c r="AA186" s="4" t="s">
        <v>916</v>
      </c>
    </row>
    <row r="187" s="4" customFormat="1" spans="1:25">
      <c r="A187" s="4" t="s">
        <v>917</v>
      </c>
      <c r="B187" s="4" t="s">
        <v>26</v>
      </c>
      <c r="C187" s="4" t="s">
        <v>27</v>
      </c>
      <c r="D187" s="4" t="s">
        <v>918</v>
      </c>
      <c r="E187" s="4" t="s">
        <v>919</v>
      </c>
      <c r="F187" s="6">
        <v>45153</v>
      </c>
      <c r="G187" s="6">
        <v>45154</v>
      </c>
      <c r="H187" s="4">
        <v>1</v>
      </c>
      <c r="I187" s="4">
        <v>1</v>
      </c>
      <c r="J187" s="4">
        <v>1</v>
      </c>
      <c r="K187" s="4" t="s">
        <v>30</v>
      </c>
      <c r="L187" s="4">
        <v>834.26</v>
      </c>
      <c r="M187" s="4">
        <v>834.26</v>
      </c>
      <c r="N187" s="4" t="s">
        <v>920</v>
      </c>
      <c r="O187" s="4" t="s">
        <v>32</v>
      </c>
      <c r="P187" s="4" t="s">
        <v>33</v>
      </c>
      <c r="Q187" s="4">
        <v>0</v>
      </c>
      <c r="R187" s="8">
        <v>45151.0000115741</v>
      </c>
      <c r="S187" s="6">
        <v>45157</v>
      </c>
      <c r="T187" s="4" t="s">
        <v>34</v>
      </c>
      <c r="U187" s="4">
        <v>834.26</v>
      </c>
      <c r="V187" s="4">
        <v>0</v>
      </c>
      <c r="W187" s="4">
        <v>0</v>
      </c>
      <c r="X187" s="4" t="s">
        <v>921</v>
      </c>
      <c r="Y187" s="4" t="s">
        <v>922</v>
      </c>
    </row>
    <row r="188" s="4" customFormat="1" spans="1:25">
      <c r="A188" s="4" t="s">
        <v>923</v>
      </c>
      <c r="B188" s="4" t="s">
        <v>26</v>
      </c>
      <c r="C188" s="4" t="s">
        <v>27</v>
      </c>
      <c r="D188" s="4" t="s">
        <v>924</v>
      </c>
      <c r="E188" s="4" t="s">
        <v>925</v>
      </c>
      <c r="F188" s="6">
        <v>45153</v>
      </c>
      <c r="G188" s="6">
        <v>45154</v>
      </c>
      <c r="H188" s="4">
        <v>1</v>
      </c>
      <c r="I188" s="4">
        <v>1</v>
      </c>
      <c r="J188" s="4">
        <v>1</v>
      </c>
      <c r="K188" s="4" t="s">
        <v>30</v>
      </c>
      <c r="L188" s="4">
        <v>171.91</v>
      </c>
      <c r="M188" s="4">
        <v>171.91</v>
      </c>
      <c r="N188" s="4" t="s">
        <v>926</v>
      </c>
      <c r="O188" s="4" t="s">
        <v>32</v>
      </c>
      <c r="P188" s="4" t="s">
        <v>33</v>
      </c>
      <c r="Q188" s="4">
        <v>0</v>
      </c>
      <c r="R188" s="8">
        <v>45151.0000115741</v>
      </c>
      <c r="S188" s="6">
        <v>45157</v>
      </c>
      <c r="T188" s="4" t="s">
        <v>34</v>
      </c>
      <c r="U188" s="4">
        <v>171.91</v>
      </c>
      <c r="V188" s="4">
        <v>0</v>
      </c>
      <c r="W188" s="4">
        <v>0</v>
      </c>
      <c r="X188" s="4" t="s">
        <v>927</v>
      </c>
      <c r="Y188" s="4" t="s">
        <v>928</v>
      </c>
    </row>
    <row r="189" s="4" customFormat="1" spans="1:25">
      <c r="A189" s="4" t="s">
        <v>929</v>
      </c>
      <c r="B189" s="4" t="s">
        <v>26</v>
      </c>
      <c r="C189" s="4" t="s">
        <v>27</v>
      </c>
      <c r="D189" s="4" t="s">
        <v>930</v>
      </c>
      <c r="E189" s="4" t="s">
        <v>931</v>
      </c>
      <c r="F189" s="6">
        <v>45151</v>
      </c>
      <c r="G189" s="6">
        <v>45154</v>
      </c>
      <c r="H189" s="4">
        <v>1</v>
      </c>
      <c r="I189" s="4">
        <v>3</v>
      </c>
      <c r="J189" s="4">
        <v>3</v>
      </c>
      <c r="K189" s="4" t="s">
        <v>30</v>
      </c>
      <c r="L189" s="4">
        <v>316.15</v>
      </c>
      <c r="M189" s="4">
        <v>316.15</v>
      </c>
      <c r="N189" s="4" t="s">
        <v>932</v>
      </c>
      <c r="O189" s="4" t="s">
        <v>32</v>
      </c>
      <c r="P189" s="4" t="s">
        <v>33</v>
      </c>
      <c r="Q189" s="4">
        <v>0</v>
      </c>
      <c r="R189" s="8">
        <v>45151</v>
      </c>
      <c r="S189" s="6">
        <v>45157</v>
      </c>
      <c r="T189" s="4" t="s">
        <v>34</v>
      </c>
      <c r="U189" s="4">
        <v>316.15</v>
      </c>
      <c r="V189" s="4">
        <v>0</v>
      </c>
      <c r="W189" s="4">
        <v>0</v>
      </c>
      <c r="X189" s="4" t="s">
        <v>933</v>
      </c>
      <c r="Y189" s="4" t="s">
        <v>934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936</v>
      </c>
      <c r="E190" s="4" t="s">
        <v>937</v>
      </c>
      <c r="F190" s="6">
        <v>45153</v>
      </c>
      <c r="G190" s="6">
        <v>45154</v>
      </c>
      <c r="H190" s="4">
        <v>1</v>
      </c>
      <c r="I190" s="4">
        <v>1</v>
      </c>
      <c r="J190" s="4">
        <v>1</v>
      </c>
      <c r="K190" s="4" t="s">
        <v>30</v>
      </c>
      <c r="L190" s="4">
        <v>1924.08</v>
      </c>
      <c r="M190" s="4">
        <v>1924.08</v>
      </c>
      <c r="N190" s="4" t="s">
        <v>938</v>
      </c>
      <c r="O190" s="4" t="s">
        <v>32</v>
      </c>
      <c r="P190" s="4" t="s">
        <v>33</v>
      </c>
      <c r="Q190" s="4">
        <v>0</v>
      </c>
      <c r="R190" s="8">
        <v>45151</v>
      </c>
      <c r="S190" s="6">
        <v>45157</v>
      </c>
      <c r="T190" s="4" t="s">
        <v>34</v>
      </c>
      <c r="U190" s="4">
        <v>1924.08</v>
      </c>
      <c r="V190" s="4">
        <v>0</v>
      </c>
      <c r="W190" s="4">
        <v>0</v>
      </c>
      <c r="X190" s="4" t="s">
        <v>939</v>
      </c>
      <c r="Y190" s="4" t="s">
        <v>940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942</v>
      </c>
      <c r="E191" s="4" t="s">
        <v>943</v>
      </c>
      <c r="F191" s="6">
        <v>45153</v>
      </c>
      <c r="G191" s="6">
        <v>45154</v>
      </c>
      <c r="H191" s="4">
        <v>1</v>
      </c>
      <c r="I191" s="4">
        <v>1</v>
      </c>
      <c r="J191" s="4">
        <v>1</v>
      </c>
      <c r="K191" s="4" t="s">
        <v>30</v>
      </c>
      <c r="L191" s="4">
        <v>475.97</v>
      </c>
      <c r="M191" s="4">
        <v>475.97</v>
      </c>
      <c r="N191" s="4" t="s">
        <v>944</v>
      </c>
      <c r="O191" s="4" t="s">
        <v>32</v>
      </c>
      <c r="P191" s="4" t="s">
        <v>33</v>
      </c>
      <c r="Q191" s="4">
        <v>0</v>
      </c>
      <c r="R191" s="8">
        <v>45151</v>
      </c>
      <c r="S191" s="6">
        <v>45157</v>
      </c>
      <c r="T191" s="4" t="s">
        <v>34</v>
      </c>
      <c r="U191" s="4">
        <v>475.97</v>
      </c>
      <c r="V191" s="4">
        <v>0</v>
      </c>
      <c r="W191" s="4">
        <v>0</v>
      </c>
      <c r="X191" s="4" t="s">
        <v>945</v>
      </c>
      <c r="Y191" s="4" t="s">
        <v>36</v>
      </c>
    </row>
    <row r="192" s="4" customFormat="1" spans="1:25">
      <c r="A192" s="4" t="s">
        <v>946</v>
      </c>
      <c r="B192" s="4" t="s">
        <v>26</v>
      </c>
      <c r="C192" s="4" t="s">
        <v>27</v>
      </c>
      <c r="D192" s="4" t="s">
        <v>240</v>
      </c>
      <c r="E192" s="4" t="s">
        <v>947</v>
      </c>
      <c r="F192" s="6">
        <v>45153</v>
      </c>
      <c r="G192" s="6">
        <v>45154</v>
      </c>
      <c r="H192" s="4">
        <v>1</v>
      </c>
      <c r="I192" s="4">
        <v>1</v>
      </c>
      <c r="J192" s="4">
        <v>1</v>
      </c>
      <c r="K192" s="4" t="s">
        <v>30</v>
      </c>
      <c r="L192" s="4">
        <v>1301.61</v>
      </c>
      <c r="M192" s="4">
        <v>1301.61</v>
      </c>
      <c r="N192" s="4" t="s">
        <v>948</v>
      </c>
      <c r="O192" s="4" t="s">
        <v>32</v>
      </c>
      <c r="P192" s="4" t="s">
        <v>33</v>
      </c>
      <c r="Q192" s="4">
        <v>0</v>
      </c>
      <c r="R192" s="8">
        <v>45151</v>
      </c>
      <c r="S192" s="6">
        <v>45157</v>
      </c>
      <c r="T192" s="4" t="s">
        <v>34</v>
      </c>
      <c r="U192" s="4">
        <v>1301.61</v>
      </c>
      <c r="V192" s="4">
        <v>0</v>
      </c>
      <c r="W192" s="4">
        <v>0</v>
      </c>
      <c r="X192" s="4" t="s">
        <v>949</v>
      </c>
      <c r="Y192" s="4" t="s">
        <v>36</v>
      </c>
    </row>
    <row r="193" s="4" customFormat="1" spans="1:25">
      <c r="A193" s="4" t="s">
        <v>946</v>
      </c>
      <c r="B193" s="4" t="s">
        <v>26</v>
      </c>
      <c r="C193" s="4" t="s">
        <v>37</v>
      </c>
      <c r="D193" s="4" t="s">
        <v>240</v>
      </c>
      <c r="E193" s="4" t="s">
        <v>947</v>
      </c>
      <c r="F193" s="6">
        <v>45153</v>
      </c>
      <c r="G193" s="6">
        <v>45154</v>
      </c>
      <c r="H193" s="4">
        <v>1</v>
      </c>
      <c r="I193" s="4">
        <v>1</v>
      </c>
      <c r="J193" s="4">
        <v>1</v>
      </c>
      <c r="K193" s="4" t="s">
        <v>30</v>
      </c>
      <c r="L193" s="4">
        <v>-1301.61</v>
      </c>
      <c r="M193" s="4">
        <v>-1301.61</v>
      </c>
      <c r="N193" s="4" t="s">
        <v>948</v>
      </c>
      <c r="O193" s="4" t="s">
        <v>32</v>
      </c>
      <c r="P193" s="4" t="s">
        <v>33</v>
      </c>
      <c r="Q193" s="4">
        <v>0</v>
      </c>
      <c r="R193" s="8">
        <v>45151</v>
      </c>
      <c r="S193" s="6">
        <v>45157</v>
      </c>
      <c r="T193" s="4" t="s">
        <v>34</v>
      </c>
      <c r="U193" s="4">
        <v>-1301.61</v>
      </c>
      <c r="V193" s="4">
        <v>0</v>
      </c>
      <c r="W193" s="4">
        <v>0</v>
      </c>
      <c r="X193" s="4" t="s">
        <v>949</v>
      </c>
      <c r="Y193" s="4" t="s">
        <v>36</v>
      </c>
    </row>
    <row r="194" s="4" customFormat="1" spans="1:25">
      <c r="A194" s="4" t="s">
        <v>950</v>
      </c>
      <c r="B194" s="4" t="s">
        <v>26</v>
      </c>
      <c r="C194" s="4" t="s">
        <v>27</v>
      </c>
      <c r="D194" s="4" t="s">
        <v>951</v>
      </c>
      <c r="E194" s="4" t="s">
        <v>952</v>
      </c>
      <c r="F194" s="6">
        <v>45153</v>
      </c>
      <c r="G194" s="6">
        <v>45154</v>
      </c>
      <c r="H194" s="4">
        <v>2</v>
      </c>
      <c r="I194" s="4">
        <v>1</v>
      </c>
      <c r="J194" s="4">
        <v>2</v>
      </c>
      <c r="K194" s="4" t="s">
        <v>30</v>
      </c>
      <c r="L194" s="4">
        <v>3435.12</v>
      </c>
      <c r="M194" s="4">
        <v>3435.12</v>
      </c>
      <c r="N194" s="4" t="s">
        <v>953</v>
      </c>
      <c r="O194" s="4" t="s">
        <v>32</v>
      </c>
      <c r="P194" s="4" t="s">
        <v>33</v>
      </c>
      <c r="Q194" s="4">
        <v>0</v>
      </c>
      <c r="R194" s="8">
        <v>45151.0000115741</v>
      </c>
      <c r="S194" s="6">
        <v>45157</v>
      </c>
      <c r="T194" s="4" t="s">
        <v>34</v>
      </c>
      <c r="U194" s="4">
        <v>3435.12</v>
      </c>
      <c r="V194" s="4">
        <v>0</v>
      </c>
      <c r="W194" s="4">
        <v>0</v>
      </c>
      <c r="X194" s="4" t="s">
        <v>954</v>
      </c>
      <c r="Y194" s="4" t="s">
        <v>955</v>
      </c>
    </row>
    <row r="195" s="4" customFormat="1" spans="1:25">
      <c r="A195" s="4" t="s">
        <v>956</v>
      </c>
      <c r="B195" s="4" t="s">
        <v>26</v>
      </c>
      <c r="C195" s="4" t="s">
        <v>27</v>
      </c>
      <c r="D195" s="4" t="s">
        <v>957</v>
      </c>
      <c r="E195" s="4" t="s">
        <v>958</v>
      </c>
      <c r="F195" s="6">
        <v>45151</v>
      </c>
      <c r="G195" s="6">
        <v>45154</v>
      </c>
      <c r="H195" s="4">
        <v>1</v>
      </c>
      <c r="I195" s="4">
        <v>3</v>
      </c>
      <c r="J195" s="4">
        <v>3</v>
      </c>
      <c r="K195" s="4" t="s">
        <v>30</v>
      </c>
      <c r="L195" s="4">
        <v>1016.4</v>
      </c>
      <c r="M195" s="4">
        <v>1016.4</v>
      </c>
      <c r="N195" s="4" t="s">
        <v>959</v>
      </c>
      <c r="O195" s="4" t="s">
        <v>32</v>
      </c>
      <c r="P195" s="4" t="s">
        <v>33</v>
      </c>
      <c r="Q195" s="4">
        <v>0</v>
      </c>
      <c r="R195" s="8">
        <v>45151</v>
      </c>
      <c r="S195" s="6">
        <v>45157</v>
      </c>
      <c r="T195" s="4" t="s">
        <v>34</v>
      </c>
      <c r="U195" s="4">
        <v>1016.4</v>
      </c>
      <c r="V195" s="4">
        <v>0</v>
      </c>
      <c r="W195" s="4">
        <v>0</v>
      </c>
      <c r="X195" s="4" t="s">
        <v>960</v>
      </c>
      <c r="Y195" s="4" t="s">
        <v>961</v>
      </c>
    </row>
    <row r="196" s="4" customFormat="1" spans="1:25">
      <c r="A196" s="4" t="s">
        <v>962</v>
      </c>
      <c r="B196" s="4" t="s">
        <v>26</v>
      </c>
      <c r="C196" s="4" t="s">
        <v>27</v>
      </c>
      <c r="D196" s="4" t="s">
        <v>697</v>
      </c>
      <c r="E196" s="4" t="s">
        <v>963</v>
      </c>
      <c r="F196" s="6">
        <v>45152</v>
      </c>
      <c r="G196" s="6">
        <v>45154</v>
      </c>
      <c r="H196" s="4">
        <v>1</v>
      </c>
      <c r="I196" s="4">
        <v>2</v>
      </c>
      <c r="J196" s="4">
        <v>2</v>
      </c>
      <c r="K196" s="4" t="s">
        <v>30</v>
      </c>
      <c r="L196" s="4">
        <v>319.52</v>
      </c>
      <c r="M196" s="4">
        <v>319.52</v>
      </c>
      <c r="N196" s="4" t="s">
        <v>964</v>
      </c>
      <c r="O196" s="4" t="s">
        <v>32</v>
      </c>
      <c r="P196" s="4" t="s">
        <v>33</v>
      </c>
      <c r="Q196" s="4">
        <v>0</v>
      </c>
      <c r="R196" s="8">
        <v>45151.0000115741</v>
      </c>
      <c r="S196" s="6">
        <v>45157</v>
      </c>
      <c r="T196" s="4" t="s">
        <v>34</v>
      </c>
      <c r="U196" s="4">
        <v>319.52</v>
      </c>
      <c r="V196" s="4">
        <v>0</v>
      </c>
      <c r="W196" s="4">
        <v>0</v>
      </c>
      <c r="X196" s="4" t="s">
        <v>965</v>
      </c>
      <c r="Y196" s="4" t="s">
        <v>966</v>
      </c>
    </row>
    <row r="197" s="4" customFormat="1" spans="1:25">
      <c r="A197" s="4" t="s">
        <v>967</v>
      </c>
      <c r="B197" s="4" t="s">
        <v>26</v>
      </c>
      <c r="C197" s="4" t="s">
        <v>27</v>
      </c>
      <c r="D197" s="4" t="s">
        <v>968</v>
      </c>
      <c r="E197" s="4" t="s">
        <v>461</v>
      </c>
      <c r="F197" s="6">
        <v>45152</v>
      </c>
      <c r="G197" s="6">
        <v>45154</v>
      </c>
      <c r="H197" s="4">
        <v>1</v>
      </c>
      <c r="I197" s="4">
        <v>2</v>
      </c>
      <c r="J197" s="4">
        <v>2</v>
      </c>
      <c r="K197" s="4" t="s">
        <v>30</v>
      </c>
      <c r="L197" s="4">
        <v>595.99</v>
      </c>
      <c r="M197" s="4">
        <v>595.99</v>
      </c>
      <c r="N197" s="4" t="s">
        <v>969</v>
      </c>
      <c r="O197" s="4" t="s">
        <v>32</v>
      </c>
      <c r="P197" s="4" t="s">
        <v>33</v>
      </c>
      <c r="Q197" s="4">
        <v>0</v>
      </c>
      <c r="R197" s="8">
        <v>45151</v>
      </c>
      <c r="S197" s="6">
        <v>45157</v>
      </c>
      <c r="T197" s="4" t="s">
        <v>34</v>
      </c>
      <c r="U197" s="4">
        <v>595.99</v>
      </c>
      <c r="V197" s="4">
        <v>0</v>
      </c>
      <c r="W197" s="4">
        <v>0</v>
      </c>
      <c r="X197" s="4" t="s">
        <v>970</v>
      </c>
      <c r="Y197" s="4" t="s">
        <v>971</v>
      </c>
    </row>
    <row r="198" s="4" customFormat="1" spans="1:25">
      <c r="A198" s="4" t="s">
        <v>972</v>
      </c>
      <c r="B198" s="4" t="s">
        <v>26</v>
      </c>
      <c r="C198" s="4" t="s">
        <v>27</v>
      </c>
      <c r="D198" s="4" t="s">
        <v>973</v>
      </c>
      <c r="E198" s="4" t="s">
        <v>974</v>
      </c>
      <c r="F198" s="6">
        <v>45152</v>
      </c>
      <c r="G198" s="6">
        <v>45154</v>
      </c>
      <c r="H198" s="4">
        <v>1</v>
      </c>
      <c r="I198" s="4">
        <v>2</v>
      </c>
      <c r="J198" s="4">
        <v>2</v>
      </c>
      <c r="K198" s="4" t="s">
        <v>30</v>
      </c>
      <c r="L198" s="4">
        <v>3308.02</v>
      </c>
      <c r="M198" s="4">
        <v>3308.02</v>
      </c>
      <c r="N198" s="4" t="s">
        <v>975</v>
      </c>
      <c r="O198" s="4" t="s">
        <v>32</v>
      </c>
      <c r="P198" s="4" t="s">
        <v>33</v>
      </c>
      <c r="Q198" s="4">
        <v>0</v>
      </c>
      <c r="R198" s="8">
        <v>45151</v>
      </c>
      <c r="S198" s="6">
        <v>45157</v>
      </c>
      <c r="T198" s="4" t="s">
        <v>34</v>
      </c>
      <c r="U198" s="4">
        <v>3308.02</v>
      </c>
      <c r="V198" s="4">
        <v>0</v>
      </c>
      <c r="W198" s="4">
        <v>0</v>
      </c>
      <c r="X198" s="4" t="s">
        <v>976</v>
      </c>
      <c r="Y198" s="4" t="s">
        <v>977</v>
      </c>
    </row>
    <row r="199" s="4" customFormat="1" spans="1:25">
      <c r="A199" s="4" t="s">
        <v>978</v>
      </c>
      <c r="B199" s="4" t="s">
        <v>26</v>
      </c>
      <c r="C199" s="4" t="s">
        <v>27</v>
      </c>
      <c r="D199" s="4" t="s">
        <v>979</v>
      </c>
      <c r="E199" s="4" t="s">
        <v>980</v>
      </c>
      <c r="F199" s="6">
        <v>45152</v>
      </c>
      <c r="G199" s="6">
        <v>45154</v>
      </c>
      <c r="H199" s="4">
        <v>1</v>
      </c>
      <c r="I199" s="4">
        <v>2</v>
      </c>
      <c r="J199" s="4">
        <v>2</v>
      </c>
      <c r="K199" s="4" t="s">
        <v>30</v>
      </c>
      <c r="L199" s="4">
        <v>1862.82</v>
      </c>
      <c r="M199" s="4">
        <v>1862.82</v>
      </c>
      <c r="N199" s="4" t="s">
        <v>981</v>
      </c>
      <c r="O199" s="4" t="s">
        <v>32</v>
      </c>
      <c r="P199" s="4" t="s">
        <v>33</v>
      </c>
      <c r="Q199" s="4">
        <v>0</v>
      </c>
      <c r="R199" s="8">
        <v>45151.0000115741</v>
      </c>
      <c r="S199" s="6">
        <v>45157</v>
      </c>
      <c r="T199" s="4" t="s">
        <v>34</v>
      </c>
      <c r="U199" s="4">
        <v>1862.82</v>
      </c>
      <c r="V199" s="4">
        <v>0</v>
      </c>
      <c r="W199" s="4">
        <v>0</v>
      </c>
      <c r="X199" s="4" t="s">
        <v>982</v>
      </c>
      <c r="Y199" s="4" t="s">
        <v>36</v>
      </c>
    </row>
    <row r="200" s="4" customFormat="1" spans="1:25">
      <c r="A200" s="4" t="s">
        <v>978</v>
      </c>
      <c r="B200" s="4" t="s">
        <v>26</v>
      </c>
      <c r="C200" s="4" t="s">
        <v>37</v>
      </c>
      <c r="D200" s="4" t="s">
        <v>979</v>
      </c>
      <c r="E200" s="4" t="s">
        <v>980</v>
      </c>
      <c r="F200" s="6">
        <v>45152</v>
      </c>
      <c r="G200" s="6">
        <v>45154</v>
      </c>
      <c r="H200" s="4">
        <v>1</v>
      </c>
      <c r="I200" s="4">
        <v>2</v>
      </c>
      <c r="J200" s="4">
        <v>2</v>
      </c>
      <c r="K200" s="4" t="s">
        <v>30</v>
      </c>
      <c r="L200" s="4">
        <v>-1862.82</v>
      </c>
      <c r="M200" s="4">
        <v>-1862.82</v>
      </c>
      <c r="N200" s="4" t="s">
        <v>981</v>
      </c>
      <c r="O200" s="4" t="s">
        <v>32</v>
      </c>
      <c r="P200" s="4" t="s">
        <v>33</v>
      </c>
      <c r="Q200" s="4">
        <v>0</v>
      </c>
      <c r="R200" s="8">
        <v>45151.0000115741</v>
      </c>
      <c r="S200" s="6">
        <v>45157</v>
      </c>
      <c r="T200" s="4" t="s">
        <v>34</v>
      </c>
      <c r="U200" s="4">
        <v>-1862.82</v>
      </c>
      <c r="V200" s="4">
        <v>0</v>
      </c>
      <c r="W200" s="4">
        <v>0</v>
      </c>
      <c r="X200" s="4" t="s">
        <v>982</v>
      </c>
      <c r="Y200" s="4" t="s">
        <v>36</v>
      </c>
    </row>
    <row r="201" s="4" customFormat="1" spans="1:25">
      <c r="A201" s="4" t="s">
        <v>983</v>
      </c>
      <c r="B201" s="4" t="s">
        <v>26</v>
      </c>
      <c r="C201" s="4" t="s">
        <v>27</v>
      </c>
      <c r="D201" s="4" t="s">
        <v>984</v>
      </c>
      <c r="E201" s="4" t="s">
        <v>985</v>
      </c>
      <c r="F201" s="6">
        <v>45153</v>
      </c>
      <c r="G201" s="6">
        <v>45154</v>
      </c>
      <c r="H201" s="4">
        <v>1</v>
      </c>
      <c r="I201" s="4">
        <v>1</v>
      </c>
      <c r="J201" s="4">
        <v>1</v>
      </c>
      <c r="K201" s="4" t="s">
        <v>30</v>
      </c>
      <c r="L201" s="4">
        <v>286.94</v>
      </c>
      <c r="M201" s="4">
        <v>286.94</v>
      </c>
      <c r="N201" s="4" t="s">
        <v>986</v>
      </c>
      <c r="O201" s="4" t="s">
        <v>32</v>
      </c>
      <c r="P201" s="4" t="s">
        <v>33</v>
      </c>
      <c r="Q201" s="4">
        <v>0</v>
      </c>
      <c r="R201" s="8">
        <v>45151</v>
      </c>
      <c r="S201" s="6">
        <v>45157</v>
      </c>
      <c r="T201" s="4" t="s">
        <v>34</v>
      </c>
      <c r="U201" s="4">
        <v>286.94</v>
      </c>
      <c r="V201" s="4">
        <v>0</v>
      </c>
      <c r="W201" s="4">
        <v>0</v>
      </c>
      <c r="X201" s="4" t="s">
        <v>987</v>
      </c>
      <c r="Y201" s="4" t="s">
        <v>988</v>
      </c>
    </row>
    <row r="202" s="4" customFormat="1" spans="1:25">
      <c r="A202" s="4" t="s">
        <v>989</v>
      </c>
      <c r="B202" s="4" t="s">
        <v>26</v>
      </c>
      <c r="C202" s="4" t="s">
        <v>27</v>
      </c>
      <c r="D202" s="4" t="s">
        <v>990</v>
      </c>
      <c r="E202" s="4" t="s">
        <v>991</v>
      </c>
      <c r="F202" s="6">
        <v>45152</v>
      </c>
      <c r="G202" s="6">
        <v>45154</v>
      </c>
      <c r="H202" s="4">
        <v>1</v>
      </c>
      <c r="I202" s="4">
        <v>2</v>
      </c>
      <c r="J202" s="4">
        <v>2</v>
      </c>
      <c r="K202" s="4" t="s">
        <v>30</v>
      </c>
      <c r="L202" s="4">
        <v>772.74</v>
      </c>
      <c r="M202" s="4">
        <v>772.74</v>
      </c>
      <c r="N202" s="4" t="s">
        <v>992</v>
      </c>
      <c r="O202" s="4" t="s">
        <v>32</v>
      </c>
      <c r="P202" s="4" t="s">
        <v>33</v>
      </c>
      <c r="Q202" s="4">
        <v>0</v>
      </c>
      <c r="R202" s="8">
        <v>45151.0000115741</v>
      </c>
      <c r="S202" s="6">
        <v>45157</v>
      </c>
      <c r="T202" s="4" t="s">
        <v>34</v>
      </c>
      <c r="U202" s="4">
        <v>772.74</v>
      </c>
      <c r="V202" s="4">
        <v>0</v>
      </c>
      <c r="W202" s="4">
        <v>0</v>
      </c>
      <c r="X202" s="4" t="s">
        <v>993</v>
      </c>
      <c r="Y202" s="4" t="s">
        <v>36</v>
      </c>
    </row>
    <row r="203" s="4" customFormat="1" spans="1:25">
      <c r="A203" s="4" t="s">
        <v>994</v>
      </c>
      <c r="B203" s="4" t="s">
        <v>26</v>
      </c>
      <c r="C203" s="4" t="s">
        <v>27</v>
      </c>
      <c r="D203" s="4" t="s">
        <v>990</v>
      </c>
      <c r="E203" s="4" t="s">
        <v>995</v>
      </c>
      <c r="F203" s="6">
        <v>45153</v>
      </c>
      <c r="G203" s="6">
        <v>45154</v>
      </c>
      <c r="H203" s="4">
        <v>1</v>
      </c>
      <c r="I203" s="4">
        <v>1</v>
      </c>
      <c r="J203" s="4">
        <v>1</v>
      </c>
      <c r="K203" s="4" t="s">
        <v>30</v>
      </c>
      <c r="L203" s="4">
        <v>356.72</v>
      </c>
      <c r="M203" s="4">
        <v>356.72</v>
      </c>
      <c r="N203" s="4" t="s">
        <v>996</v>
      </c>
      <c r="O203" s="4" t="s">
        <v>32</v>
      </c>
      <c r="P203" s="4" t="s">
        <v>33</v>
      </c>
      <c r="Q203" s="4">
        <v>0</v>
      </c>
      <c r="R203" s="8">
        <v>45151</v>
      </c>
      <c r="S203" s="6">
        <v>45157</v>
      </c>
      <c r="T203" s="4" t="s">
        <v>34</v>
      </c>
      <c r="U203" s="4">
        <v>356.72</v>
      </c>
      <c r="V203" s="4">
        <v>0</v>
      </c>
      <c r="W203" s="4">
        <v>0</v>
      </c>
      <c r="X203" s="4" t="s">
        <v>997</v>
      </c>
      <c r="Y203" s="4" t="s">
        <v>998</v>
      </c>
    </row>
    <row r="204" s="4" customFormat="1" spans="1:25">
      <c r="A204" s="4" t="s">
        <v>999</v>
      </c>
      <c r="B204" s="4" t="s">
        <v>26</v>
      </c>
      <c r="C204" s="4" t="s">
        <v>27</v>
      </c>
      <c r="D204" s="4" t="s">
        <v>1000</v>
      </c>
      <c r="E204" s="4" t="s">
        <v>1001</v>
      </c>
      <c r="F204" s="6">
        <v>45153</v>
      </c>
      <c r="G204" s="6">
        <v>45154</v>
      </c>
      <c r="H204" s="4">
        <v>1</v>
      </c>
      <c r="I204" s="4">
        <v>1</v>
      </c>
      <c r="J204" s="4">
        <v>1</v>
      </c>
      <c r="K204" s="4" t="s">
        <v>30</v>
      </c>
      <c r="L204" s="4">
        <v>581.02</v>
      </c>
      <c r="M204" s="4">
        <v>581.02</v>
      </c>
      <c r="N204" s="4" t="s">
        <v>1002</v>
      </c>
      <c r="O204" s="4" t="s">
        <v>32</v>
      </c>
      <c r="P204" s="4" t="s">
        <v>33</v>
      </c>
      <c r="Q204" s="4">
        <v>0</v>
      </c>
      <c r="R204" s="8">
        <v>45151</v>
      </c>
      <c r="S204" s="6">
        <v>45157</v>
      </c>
      <c r="T204" s="4" t="s">
        <v>34</v>
      </c>
      <c r="U204" s="4">
        <v>581.02</v>
      </c>
      <c r="V204" s="4">
        <v>0</v>
      </c>
      <c r="W204" s="4">
        <v>0</v>
      </c>
      <c r="X204" s="4" t="s">
        <v>1003</v>
      </c>
      <c r="Y204" s="4" t="s">
        <v>1004</v>
      </c>
    </row>
    <row r="205" s="4" customFormat="1" spans="1:25">
      <c r="A205" s="4" t="s">
        <v>1005</v>
      </c>
      <c r="B205" s="4" t="s">
        <v>26</v>
      </c>
      <c r="C205" s="4" t="s">
        <v>27</v>
      </c>
      <c r="D205" s="4" t="s">
        <v>1006</v>
      </c>
      <c r="E205" s="4" t="s">
        <v>1007</v>
      </c>
      <c r="F205" s="6">
        <v>45152</v>
      </c>
      <c r="G205" s="6">
        <v>45154</v>
      </c>
      <c r="H205" s="4">
        <v>1</v>
      </c>
      <c r="I205" s="4">
        <v>2</v>
      </c>
      <c r="J205" s="4">
        <v>2</v>
      </c>
      <c r="K205" s="4" t="s">
        <v>30</v>
      </c>
      <c r="L205" s="4">
        <v>1476.98</v>
      </c>
      <c r="M205" s="4">
        <v>1476.98</v>
      </c>
      <c r="N205" s="4" t="s">
        <v>1008</v>
      </c>
      <c r="O205" s="4" t="s">
        <v>32</v>
      </c>
      <c r="P205" s="4" t="s">
        <v>33</v>
      </c>
      <c r="Q205" s="4">
        <v>0</v>
      </c>
      <c r="R205" s="8">
        <v>45152</v>
      </c>
      <c r="S205" s="6">
        <v>45157</v>
      </c>
      <c r="T205" s="4" t="s">
        <v>34</v>
      </c>
      <c r="U205" s="4">
        <v>1476.98</v>
      </c>
      <c r="V205" s="4">
        <v>0</v>
      </c>
      <c r="W205" s="4">
        <v>0</v>
      </c>
      <c r="X205" s="4" t="s">
        <v>1009</v>
      </c>
      <c r="Y205" s="4" t="s">
        <v>1010</v>
      </c>
    </row>
    <row r="206" s="4" customFormat="1" spans="1:25">
      <c r="A206" s="4" t="s">
        <v>1011</v>
      </c>
      <c r="B206" s="4" t="s">
        <v>26</v>
      </c>
      <c r="C206" s="4" t="s">
        <v>27</v>
      </c>
      <c r="D206" s="4" t="s">
        <v>1012</v>
      </c>
      <c r="E206" s="4" t="s">
        <v>1013</v>
      </c>
      <c r="F206" s="6">
        <v>45153</v>
      </c>
      <c r="G206" s="6">
        <v>45154</v>
      </c>
      <c r="H206" s="4">
        <v>1</v>
      </c>
      <c r="I206" s="4">
        <v>1</v>
      </c>
      <c r="J206" s="4">
        <v>1</v>
      </c>
      <c r="K206" s="4" t="s">
        <v>30</v>
      </c>
      <c r="L206" s="4">
        <v>627.49</v>
      </c>
      <c r="M206" s="4">
        <v>627.49</v>
      </c>
      <c r="N206" s="4" t="s">
        <v>1014</v>
      </c>
      <c r="O206" s="4" t="s">
        <v>32</v>
      </c>
      <c r="P206" s="4" t="s">
        <v>33</v>
      </c>
      <c r="Q206" s="4">
        <v>0</v>
      </c>
      <c r="R206" s="8">
        <v>45152.0000115741</v>
      </c>
      <c r="S206" s="6">
        <v>45157</v>
      </c>
      <c r="T206" s="4" t="s">
        <v>34</v>
      </c>
      <c r="U206" s="4">
        <v>627.49</v>
      </c>
      <c r="V206" s="4">
        <v>0</v>
      </c>
      <c r="W206" s="4">
        <v>0</v>
      </c>
      <c r="X206" s="4" t="s">
        <v>1015</v>
      </c>
      <c r="Y206" s="4" t="s">
        <v>36</v>
      </c>
    </row>
    <row r="207" s="4" customFormat="1" spans="1:25">
      <c r="A207" s="4" t="s">
        <v>1016</v>
      </c>
      <c r="B207" s="4" t="s">
        <v>26</v>
      </c>
      <c r="C207" s="4" t="s">
        <v>27</v>
      </c>
      <c r="D207" s="4" t="s">
        <v>1017</v>
      </c>
      <c r="E207" s="4" t="s">
        <v>1018</v>
      </c>
      <c r="F207" s="6">
        <v>45153</v>
      </c>
      <c r="G207" s="6">
        <v>45154</v>
      </c>
      <c r="H207" s="4">
        <v>1</v>
      </c>
      <c r="I207" s="4">
        <v>1</v>
      </c>
      <c r="J207" s="4">
        <v>1</v>
      </c>
      <c r="K207" s="4" t="s">
        <v>30</v>
      </c>
      <c r="L207" s="4">
        <v>252.76</v>
      </c>
      <c r="M207" s="4">
        <v>252.76</v>
      </c>
      <c r="N207" s="4" t="s">
        <v>1019</v>
      </c>
      <c r="O207" s="4" t="s">
        <v>32</v>
      </c>
      <c r="P207" s="4" t="s">
        <v>33</v>
      </c>
      <c r="Q207" s="4">
        <v>0</v>
      </c>
      <c r="R207" s="8">
        <v>45152.0000115741</v>
      </c>
      <c r="S207" s="6">
        <v>45157</v>
      </c>
      <c r="T207" s="4" t="s">
        <v>34</v>
      </c>
      <c r="U207" s="4">
        <v>252.76</v>
      </c>
      <c r="V207" s="4">
        <v>0</v>
      </c>
      <c r="W207" s="4">
        <v>0</v>
      </c>
      <c r="X207" s="4" t="s">
        <v>1020</v>
      </c>
      <c r="Y207" s="4" t="s">
        <v>36</v>
      </c>
    </row>
    <row r="208" s="4" customFormat="1" spans="1:25">
      <c r="A208" s="4" t="s">
        <v>1021</v>
      </c>
      <c r="B208" s="4" t="s">
        <v>26</v>
      </c>
      <c r="C208" s="4" t="s">
        <v>27</v>
      </c>
      <c r="D208" s="4" t="s">
        <v>1022</v>
      </c>
      <c r="E208" s="4" t="s">
        <v>461</v>
      </c>
      <c r="F208" s="6">
        <v>45153</v>
      </c>
      <c r="G208" s="6">
        <v>45154</v>
      </c>
      <c r="H208" s="4">
        <v>1</v>
      </c>
      <c r="I208" s="4">
        <v>1</v>
      </c>
      <c r="J208" s="4">
        <v>1</v>
      </c>
      <c r="K208" s="4" t="s">
        <v>30</v>
      </c>
      <c r="L208" s="4">
        <v>441.08</v>
      </c>
      <c r="M208" s="4">
        <v>441.08</v>
      </c>
      <c r="N208" s="4" t="s">
        <v>1023</v>
      </c>
      <c r="O208" s="4" t="s">
        <v>32</v>
      </c>
      <c r="P208" s="4" t="s">
        <v>33</v>
      </c>
      <c r="Q208" s="4">
        <v>0</v>
      </c>
      <c r="R208" s="8">
        <v>45152.0000115741</v>
      </c>
      <c r="S208" s="6">
        <v>45157</v>
      </c>
      <c r="T208" s="4" t="s">
        <v>34</v>
      </c>
      <c r="U208" s="4">
        <v>441.08</v>
      </c>
      <c r="V208" s="4">
        <v>0</v>
      </c>
      <c r="W208" s="4">
        <v>0</v>
      </c>
      <c r="X208" s="4" t="s">
        <v>1024</v>
      </c>
      <c r="Y208" s="4" t="s">
        <v>1025</v>
      </c>
    </row>
    <row r="209" s="4" customFormat="1" spans="1:25">
      <c r="A209" s="4" t="s">
        <v>1026</v>
      </c>
      <c r="B209" s="4" t="s">
        <v>26</v>
      </c>
      <c r="C209" s="4" t="s">
        <v>27</v>
      </c>
      <c r="D209" s="4" t="s">
        <v>1027</v>
      </c>
      <c r="E209" s="4" t="s">
        <v>1028</v>
      </c>
      <c r="F209" s="6">
        <v>45153</v>
      </c>
      <c r="G209" s="6">
        <v>45154</v>
      </c>
      <c r="H209" s="4">
        <v>1</v>
      </c>
      <c r="I209" s="4">
        <v>1</v>
      </c>
      <c r="J209" s="4">
        <v>1</v>
      </c>
      <c r="K209" s="4" t="s">
        <v>30</v>
      </c>
      <c r="L209" s="4">
        <v>1278.25</v>
      </c>
      <c r="M209" s="4">
        <v>1278.25</v>
      </c>
      <c r="N209" s="4" t="s">
        <v>1029</v>
      </c>
      <c r="O209" s="4" t="s">
        <v>32</v>
      </c>
      <c r="P209" s="4" t="s">
        <v>33</v>
      </c>
      <c r="Q209" s="4">
        <v>0</v>
      </c>
      <c r="R209" s="8">
        <v>45152</v>
      </c>
      <c r="S209" s="6">
        <v>45157</v>
      </c>
      <c r="T209" s="4" t="s">
        <v>34</v>
      </c>
      <c r="U209" s="4">
        <v>1278.25</v>
      </c>
      <c r="V209" s="4">
        <v>0</v>
      </c>
      <c r="W209" s="4">
        <v>0</v>
      </c>
      <c r="X209" s="4" t="s">
        <v>1030</v>
      </c>
      <c r="Y209" s="4" t="s">
        <v>1031</v>
      </c>
    </row>
    <row r="210" s="4" customFormat="1" spans="1:25">
      <c r="A210" s="4" t="s">
        <v>1032</v>
      </c>
      <c r="B210" s="4" t="s">
        <v>26</v>
      </c>
      <c r="C210" s="4" t="s">
        <v>27</v>
      </c>
      <c r="D210" s="4" t="s">
        <v>1033</v>
      </c>
      <c r="E210" s="4" t="s">
        <v>678</v>
      </c>
      <c r="F210" s="6">
        <v>45153</v>
      </c>
      <c r="G210" s="6">
        <v>45154</v>
      </c>
      <c r="H210" s="4">
        <v>1</v>
      </c>
      <c r="I210" s="4">
        <v>1</v>
      </c>
      <c r="J210" s="4">
        <v>1</v>
      </c>
      <c r="K210" s="4" t="s">
        <v>30</v>
      </c>
      <c r="L210" s="4">
        <v>2658.54</v>
      </c>
      <c r="M210" s="4">
        <v>2658.54</v>
      </c>
      <c r="N210" s="4" t="s">
        <v>1034</v>
      </c>
      <c r="O210" s="4" t="s">
        <v>32</v>
      </c>
      <c r="P210" s="4" t="s">
        <v>33</v>
      </c>
      <c r="Q210" s="4">
        <v>0</v>
      </c>
      <c r="R210" s="8">
        <v>45152.0000115741</v>
      </c>
      <c r="S210" s="6">
        <v>45157</v>
      </c>
      <c r="T210" s="4" t="s">
        <v>34</v>
      </c>
      <c r="U210" s="4">
        <v>2658.54</v>
      </c>
      <c r="V210" s="4">
        <v>0</v>
      </c>
      <c r="W210" s="4">
        <v>2598.15</v>
      </c>
      <c r="X210" s="4" t="s">
        <v>1035</v>
      </c>
      <c r="Y210" s="4" t="s">
        <v>1036</v>
      </c>
    </row>
    <row r="211" s="4" customFormat="1" spans="1:25">
      <c r="A211" s="4" t="s">
        <v>1037</v>
      </c>
      <c r="B211" s="4" t="s">
        <v>26</v>
      </c>
      <c r="C211" s="4" t="s">
        <v>27</v>
      </c>
      <c r="D211" s="4" t="s">
        <v>930</v>
      </c>
      <c r="E211" s="4" t="s">
        <v>1038</v>
      </c>
      <c r="F211" s="6">
        <v>45153</v>
      </c>
      <c r="G211" s="6">
        <v>45154</v>
      </c>
      <c r="H211" s="4">
        <v>1</v>
      </c>
      <c r="I211" s="4">
        <v>1</v>
      </c>
      <c r="J211" s="4">
        <v>1</v>
      </c>
      <c r="K211" s="4" t="s">
        <v>30</v>
      </c>
      <c r="L211" s="4">
        <v>87.47</v>
      </c>
      <c r="M211" s="4">
        <v>87.47</v>
      </c>
      <c r="N211" s="4" t="s">
        <v>1039</v>
      </c>
      <c r="O211" s="4" t="s">
        <v>32</v>
      </c>
      <c r="P211" s="4" t="s">
        <v>33</v>
      </c>
      <c r="Q211" s="4">
        <v>0</v>
      </c>
      <c r="R211" s="8">
        <v>45152</v>
      </c>
      <c r="S211" s="6">
        <v>45157</v>
      </c>
      <c r="T211" s="4" t="s">
        <v>34</v>
      </c>
      <c r="U211" s="4">
        <v>87.47</v>
      </c>
      <c r="V211" s="4">
        <v>0</v>
      </c>
      <c r="W211" s="4">
        <v>0</v>
      </c>
      <c r="X211" s="4" t="s">
        <v>1040</v>
      </c>
      <c r="Y211" s="4" t="s">
        <v>1041</v>
      </c>
    </row>
    <row r="212" s="4" customFormat="1" spans="1:25">
      <c r="A212" s="4" t="s">
        <v>1042</v>
      </c>
      <c r="B212" s="4" t="s">
        <v>26</v>
      </c>
      <c r="C212" s="4" t="s">
        <v>27</v>
      </c>
      <c r="D212" s="4" t="s">
        <v>1043</v>
      </c>
      <c r="E212" s="4" t="s">
        <v>426</v>
      </c>
      <c r="F212" s="6">
        <v>45153</v>
      </c>
      <c r="G212" s="6">
        <v>45154</v>
      </c>
      <c r="H212" s="4">
        <v>1</v>
      </c>
      <c r="I212" s="4">
        <v>1</v>
      </c>
      <c r="J212" s="4">
        <v>1</v>
      </c>
      <c r="K212" s="4" t="s">
        <v>30</v>
      </c>
      <c r="L212" s="4">
        <v>906.01</v>
      </c>
      <c r="M212" s="4">
        <v>906.01</v>
      </c>
      <c r="N212" s="4" t="s">
        <v>1044</v>
      </c>
      <c r="O212" s="4" t="s">
        <v>32</v>
      </c>
      <c r="P212" s="4" t="s">
        <v>33</v>
      </c>
      <c r="Q212" s="4">
        <v>0</v>
      </c>
      <c r="R212" s="8">
        <v>45152</v>
      </c>
      <c r="S212" s="6">
        <v>45157</v>
      </c>
      <c r="T212" s="4" t="s">
        <v>34</v>
      </c>
      <c r="U212" s="4">
        <v>906.01</v>
      </c>
      <c r="V212" s="4">
        <v>0</v>
      </c>
      <c r="W212" s="4">
        <v>0</v>
      </c>
      <c r="X212" s="4" t="s">
        <v>1045</v>
      </c>
      <c r="Y212" s="4" t="s">
        <v>1046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1048</v>
      </c>
      <c r="E213" s="4" t="s">
        <v>1049</v>
      </c>
      <c r="F213" s="6">
        <v>45153</v>
      </c>
      <c r="G213" s="6">
        <v>45154</v>
      </c>
      <c r="H213" s="4">
        <v>1</v>
      </c>
      <c r="I213" s="4">
        <v>1</v>
      </c>
      <c r="J213" s="4">
        <v>1</v>
      </c>
      <c r="K213" s="4" t="s">
        <v>30</v>
      </c>
      <c r="L213" s="4">
        <v>2060.47</v>
      </c>
      <c r="M213" s="4">
        <v>2060.47</v>
      </c>
      <c r="N213" s="4" t="s">
        <v>1050</v>
      </c>
      <c r="O213" s="4" t="s">
        <v>32</v>
      </c>
      <c r="P213" s="4" t="s">
        <v>33</v>
      </c>
      <c r="Q213" s="4">
        <v>0</v>
      </c>
      <c r="R213" s="8">
        <v>45152</v>
      </c>
      <c r="S213" s="6">
        <v>45157</v>
      </c>
      <c r="T213" s="4" t="s">
        <v>34</v>
      </c>
      <c r="U213" s="4">
        <v>2060.47</v>
      </c>
      <c r="V213" s="4">
        <v>0</v>
      </c>
      <c r="W213" s="4">
        <v>0</v>
      </c>
      <c r="X213" s="4" t="s">
        <v>1051</v>
      </c>
      <c r="Y213" s="4" t="s">
        <v>36</v>
      </c>
    </row>
    <row r="214" s="4" customFormat="1" spans="1:25">
      <c r="A214" s="4" t="s">
        <v>1052</v>
      </c>
      <c r="B214" s="4" t="s">
        <v>26</v>
      </c>
      <c r="C214" s="4" t="s">
        <v>27</v>
      </c>
      <c r="D214" s="4" t="s">
        <v>1053</v>
      </c>
      <c r="E214" s="4" t="s">
        <v>596</v>
      </c>
      <c r="F214" s="6">
        <v>45153</v>
      </c>
      <c r="G214" s="6">
        <v>45154</v>
      </c>
      <c r="H214" s="4">
        <v>1</v>
      </c>
      <c r="I214" s="4">
        <v>1</v>
      </c>
      <c r="J214" s="4">
        <v>1</v>
      </c>
      <c r="K214" s="4" t="s">
        <v>30</v>
      </c>
      <c r="L214" s="4">
        <v>167.1</v>
      </c>
      <c r="M214" s="4">
        <v>167.1</v>
      </c>
      <c r="N214" s="4" t="s">
        <v>1054</v>
      </c>
      <c r="O214" s="4" t="s">
        <v>32</v>
      </c>
      <c r="P214" s="4" t="s">
        <v>33</v>
      </c>
      <c r="Q214" s="4">
        <v>0</v>
      </c>
      <c r="R214" s="8">
        <v>45152</v>
      </c>
      <c r="S214" s="6">
        <v>45157</v>
      </c>
      <c r="T214" s="4" t="s">
        <v>34</v>
      </c>
      <c r="U214" s="4">
        <v>167.1</v>
      </c>
      <c r="V214" s="4">
        <v>0</v>
      </c>
      <c r="W214" s="4">
        <v>0</v>
      </c>
      <c r="X214" s="4" t="s">
        <v>1055</v>
      </c>
      <c r="Y214" s="4" t="s">
        <v>1056</v>
      </c>
    </row>
    <row r="215" s="4" customFormat="1" spans="1:25">
      <c r="A215" s="4" t="s">
        <v>1057</v>
      </c>
      <c r="B215" s="4" t="s">
        <v>26</v>
      </c>
      <c r="C215" s="4" t="s">
        <v>27</v>
      </c>
      <c r="D215" s="4" t="s">
        <v>1058</v>
      </c>
      <c r="E215" s="4" t="s">
        <v>1059</v>
      </c>
      <c r="F215" s="6">
        <v>45153</v>
      </c>
      <c r="G215" s="6">
        <v>45154</v>
      </c>
      <c r="H215" s="4">
        <v>1</v>
      </c>
      <c r="I215" s="4">
        <v>1</v>
      </c>
      <c r="J215" s="4">
        <v>1</v>
      </c>
      <c r="K215" s="4" t="s">
        <v>30</v>
      </c>
      <c r="L215" s="4">
        <v>445.85</v>
      </c>
      <c r="M215" s="4">
        <v>445.85</v>
      </c>
      <c r="N215" s="4" t="s">
        <v>1060</v>
      </c>
      <c r="O215" s="4" t="s">
        <v>32</v>
      </c>
      <c r="P215" s="4" t="s">
        <v>33</v>
      </c>
      <c r="Q215" s="4">
        <v>0</v>
      </c>
      <c r="R215" s="8">
        <v>45152</v>
      </c>
      <c r="S215" s="6">
        <v>45157</v>
      </c>
      <c r="T215" s="4" t="s">
        <v>34</v>
      </c>
      <c r="U215" s="4">
        <v>445.85</v>
      </c>
      <c r="V215" s="4">
        <v>0</v>
      </c>
      <c r="W215" s="4">
        <v>0</v>
      </c>
      <c r="X215" s="4" t="s">
        <v>1061</v>
      </c>
      <c r="Y215" s="4" t="s">
        <v>36</v>
      </c>
    </row>
    <row r="216" s="4" customFormat="1" spans="1:25">
      <c r="A216" s="4" t="s">
        <v>1062</v>
      </c>
      <c r="B216" s="4" t="s">
        <v>26</v>
      </c>
      <c r="C216" s="4" t="s">
        <v>27</v>
      </c>
      <c r="D216" s="4" t="s">
        <v>566</v>
      </c>
      <c r="E216" s="4" t="s">
        <v>567</v>
      </c>
      <c r="F216" s="6">
        <v>45153</v>
      </c>
      <c r="G216" s="6">
        <v>45154</v>
      </c>
      <c r="H216" s="4">
        <v>1</v>
      </c>
      <c r="I216" s="4">
        <v>1</v>
      </c>
      <c r="J216" s="4">
        <v>1</v>
      </c>
      <c r="K216" s="4" t="s">
        <v>30</v>
      </c>
      <c r="L216" s="4">
        <v>280.6</v>
      </c>
      <c r="M216" s="4">
        <v>280.6</v>
      </c>
      <c r="N216" s="4" t="s">
        <v>1063</v>
      </c>
      <c r="O216" s="4" t="s">
        <v>32</v>
      </c>
      <c r="P216" s="4" t="s">
        <v>33</v>
      </c>
      <c r="Q216" s="4">
        <v>0</v>
      </c>
      <c r="R216" s="8">
        <v>45152</v>
      </c>
      <c r="S216" s="6">
        <v>45157</v>
      </c>
      <c r="T216" s="4" t="s">
        <v>34</v>
      </c>
      <c r="U216" s="4">
        <v>280.6</v>
      </c>
      <c r="V216" s="4">
        <v>0</v>
      </c>
      <c r="W216" s="4">
        <v>0</v>
      </c>
      <c r="X216" s="4" t="s">
        <v>1064</v>
      </c>
      <c r="Y216" s="4" t="s">
        <v>1065</v>
      </c>
    </row>
    <row r="217" s="4" customFormat="1" spans="1:25">
      <c r="A217" s="4" t="s">
        <v>1066</v>
      </c>
      <c r="B217" s="4" t="s">
        <v>26</v>
      </c>
      <c r="C217" s="4" t="s">
        <v>27</v>
      </c>
      <c r="D217" s="4" t="s">
        <v>1067</v>
      </c>
      <c r="E217" s="4" t="s">
        <v>1068</v>
      </c>
      <c r="F217" s="6">
        <v>45153</v>
      </c>
      <c r="G217" s="6">
        <v>45154</v>
      </c>
      <c r="H217" s="4">
        <v>1</v>
      </c>
      <c r="I217" s="4">
        <v>1</v>
      </c>
      <c r="J217" s="4">
        <v>1</v>
      </c>
      <c r="K217" s="4" t="s">
        <v>30</v>
      </c>
      <c r="L217" s="4">
        <v>1724.91</v>
      </c>
      <c r="M217" s="4">
        <v>1724.91</v>
      </c>
      <c r="N217" s="4" t="s">
        <v>1069</v>
      </c>
      <c r="O217" s="4" t="s">
        <v>32</v>
      </c>
      <c r="P217" s="4" t="s">
        <v>33</v>
      </c>
      <c r="Q217" s="4">
        <v>0</v>
      </c>
      <c r="R217" s="8">
        <v>45152.0000115741</v>
      </c>
      <c r="S217" s="6">
        <v>45157</v>
      </c>
      <c r="T217" s="4" t="s">
        <v>34</v>
      </c>
      <c r="U217" s="4">
        <v>1724.91</v>
      </c>
      <c r="V217" s="4">
        <v>0</v>
      </c>
      <c r="W217" s="4">
        <v>0</v>
      </c>
      <c r="X217" s="4" t="s">
        <v>1070</v>
      </c>
      <c r="Y217" s="4" t="s">
        <v>1071</v>
      </c>
    </row>
    <row r="218" s="4" customFormat="1" spans="1:25">
      <c r="A218" s="4" t="s">
        <v>1072</v>
      </c>
      <c r="B218" s="4" t="s">
        <v>26</v>
      </c>
      <c r="C218" s="4" t="s">
        <v>27</v>
      </c>
      <c r="D218" s="4" t="s">
        <v>1048</v>
      </c>
      <c r="E218" s="4" t="s">
        <v>1073</v>
      </c>
      <c r="F218" s="6">
        <v>45153</v>
      </c>
      <c r="G218" s="6">
        <v>45154</v>
      </c>
      <c r="H218" s="4">
        <v>1</v>
      </c>
      <c r="I218" s="4">
        <v>1</v>
      </c>
      <c r="J218" s="4">
        <v>1</v>
      </c>
      <c r="K218" s="4" t="s">
        <v>30</v>
      </c>
      <c r="L218" s="4">
        <v>1599.31</v>
      </c>
      <c r="M218" s="4">
        <v>1599.31</v>
      </c>
      <c r="N218" s="4" t="s">
        <v>1074</v>
      </c>
      <c r="O218" s="4" t="s">
        <v>32</v>
      </c>
      <c r="P218" s="4" t="s">
        <v>33</v>
      </c>
      <c r="Q218" s="4">
        <v>0</v>
      </c>
      <c r="R218" s="8">
        <v>45152</v>
      </c>
      <c r="S218" s="6">
        <v>45157</v>
      </c>
      <c r="T218" s="4" t="s">
        <v>34</v>
      </c>
      <c r="U218" s="4">
        <v>1599.31</v>
      </c>
      <c r="V218" s="4">
        <v>0</v>
      </c>
      <c r="W218" s="4">
        <v>0</v>
      </c>
      <c r="X218" s="4" t="s">
        <v>1075</v>
      </c>
      <c r="Y218" s="4" t="s">
        <v>36</v>
      </c>
    </row>
    <row r="219" s="4" customFormat="1" spans="1:25">
      <c r="A219" s="4" t="s">
        <v>1076</v>
      </c>
      <c r="B219" s="4" t="s">
        <v>26</v>
      </c>
      <c r="C219" s="4" t="s">
        <v>27</v>
      </c>
      <c r="D219" s="4" t="s">
        <v>1077</v>
      </c>
      <c r="E219" s="4" t="s">
        <v>1078</v>
      </c>
      <c r="F219" s="6">
        <v>45153</v>
      </c>
      <c r="G219" s="6">
        <v>45154</v>
      </c>
      <c r="H219" s="4">
        <v>1</v>
      </c>
      <c r="I219" s="4">
        <v>1</v>
      </c>
      <c r="J219" s="4">
        <v>1</v>
      </c>
      <c r="K219" s="4" t="s">
        <v>30</v>
      </c>
      <c r="L219" s="4">
        <v>818.49</v>
      </c>
      <c r="M219" s="4">
        <v>818.49</v>
      </c>
      <c r="N219" s="4" t="s">
        <v>1079</v>
      </c>
      <c r="O219" s="4" t="s">
        <v>32</v>
      </c>
      <c r="P219" s="4" t="s">
        <v>33</v>
      </c>
      <c r="Q219" s="4">
        <v>0</v>
      </c>
      <c r="R219" s="8">
        <v>45152.0000115741</v>
      </c>
      <c r="S219" s="6">
        <v>45157</v>
      </c>
      <c r="T219" s="4" t="s">
        <v>34</v>
      </c>
      <c r="U219" s="4">
        <v>818.49</v>
      </c>
      <c r="V219" s="4">
        <v>0</v>
      </c>
      <c r="W219" s="4">
        <v>0</v>
      </c>
      <c r="X219" s="4" t="s">
        <v>1080</v>
      </c>
      <c r="Y219" s="4" t="s">
        <v>1081</v>
      </c>
    </row>
    <row r="220" s="4" customFormat="1" spans="1:25">
      <c r="A220" s="4" t="s">
        <v>1082</v>
      </c>
      <c r="B220" s="4" t="s">
        <v>26</v>
      </c>
      <c r="C220" s="4" t="s">
        <v>27</v>
      </c>
      <c r="D220" s="4" t="s">
        <v>1048</v>
      </c>
      <c r="E220" s="4" t="s">
        <v>1083</v>
      </c>
      <c r="F220" s="6">
        <v>45153</v>
      </c>
      <c r="G220" s="6">
        <v>45154</v>
      </c>
      <c r="H220" s="4">
        <v>1</v>
      </c>
      <c r="I220" s="4">
        <v>1</v>
      </c>
      <c r="J220" s="4">
        <v>1</v>
      </c>
      <c r="K220" s="4" t="s">
        <v>30</v>
      </c>
      <c r="L220" s="4">
        <v>1423.45</v>
      </c>
      <c r="M220" s="4">
        <v>1423.45</v>
      </c>
      <c r="N220" s="4" t="s">
        <v>1084</v>
      </c>
      <c r="O220" s="4" t="s">
        <v>32</v>
      </c>
      <c r="P220" s="4" t="s">
        <v>33</v>
      </c>
      <c r="Q220" s="4">
        <v>0</v>
      </c>
      <c r="R220" s="8">
        <v>45152</v>
      </c>
      <c r="S220" s="6">
        <v>45157</v>
      </c>
      <c r="T220" s="4" t="s">
        <v>34</v>
      </c>
      <c r="U220" s="4">
        <v>1423.45</v>
      </c>
      <c r="V220" s="4">
        <v>0</v>
      </c>
      <c r="W220" s="4">
        <v>0</v>
      </c>
      <c r="X220" s="4" t="s">
        <v>1085</v>
      </c>
      <c r="Y220" s="4" t="s">
        <v>36</v>
      </c>
    </row>
    <row r="221" s="4" customFormat="1" spans="1:25">
      <c r="A221" s="4" t="s">
        <v>1086</v>
      </c>
      <c r="B221" s="4" t="s">
        <v>26</v>
      </c>
      <c r="C221" s="4" t="s">
        <v>27</v>
      </c>
      <c r="D221" s="4" t="s">
        <v>930</v>
      </c>
      <c r="E221" s="4" t="s">
        <v>1087</v>
      </c>
      <c r="F221" s="6">
        <v>45153</v>
      </c>
      <c r="G221" s="6">
        <v>45154</v>
      </c>
      <c r="H221" s="4">
        <v>1</v>
      </c>
      <c r="I221" s="4">
        <v>1</v>
      </c>
      <c r="J221" s="4">
        <v>1</v>
      </c>
      <c r="K221" s="4" t="s">
        <v>30</v>
      </c>
      <c r="L221" s="4">
        <v>72.67</v>
      </c>
      <c r="M221" s="4">
        <v>72.67</v>
      </c>
      <c r="N221" s="4" t="s">
        <v>1088</v>
      </c>
      <c r="O221" s="4" t="s">
        <v>32</v>
      </c>
      <c r="P221" s="4" t="s">
        <v>33</v>
      </c>
      <c r="Q221" s="4">
        <v>0</v>
      </c>
      <c r="R221" s="8">
        <v>45152</v>
      </c>
      <c r="S221" s="6">
        <v>45157</v>
      </c>
      <c r="T221" s="4" t="s">
        <v>34</v>
      </c>
      <c r="U221" s="4">
        <v>72.67</v>
      </c>
      <c r="V221" s="4">
        <v>0</v>
      </c>
      <c r="W221" s="4">
        <v>0</v>
      </c>
      <c r="X221" s="4" t="s">
        <v>1089</v>
      </c>
      <c r="Y221" s="4" t="s">
        <v>1090</v>
      </c>
    </row>
    <row r="222" s="4" customFormat="1" spans="1:25">
      <c r="A222" s="4" t="s">
        <v>1091</v>
      </c>
      <c r="B222" s="4" t="s">
        <v>26</v>
      </c>
      <c r="C222" s="4" t="s">
        <v>27</v>
      </c>
      <c r="D222" s="4" t="s">
        <v>1048</v>
      </c>
      <c r="E222" s="4" t="s">
        <v>1083</v>
      </c>
      <c r="F222" s="6">
        <v>45153</v>
      </c>
      <c r="G222" s="6">
        <v>45154</v>
      </c>
      <c r="H222" s="4">
        <v>2</v>
      </c>
      <c r="I222" s="4">
        <v>1</v>
      </c>
      <c r="J222" s="4">
        <v>2</v>
      </c>
      <c r="K222" s="4" t="s">
        <v>30</v>
      </c>
      <c r="L222" s="4">
        <v>2846.9</v>
      </c>
      <c r="M222" s="4">
        <v>2846.9</v>
      </c>
      <c r="N222" s="4" t="s">
        <v>1092</v>
      </c>
      <c r="O222" s="4" t="s">
        <v>32</v>
      </c>
      <c r="P222" s="4" t="s">
        <v>33</v>
      </c>
      <c r="Q222" s="4">
        <v>0</v>
      </c>
      <c r="R222" s="8">
        <v>45152</v>
      </c>
      <c r="S222" s="6">
        <v>45157</v>
      </c>
      <c r="T222" s="4" t="s">
        <v>34</v>
      </c>
      <c r="U222" s="4">
        <v>2846.9</v>
      </c>
      <c r="V222" s="4">
        <v>0</v>
      </c>
      <c r="W222" s="4">
        <v>0</v>
      </c>
      <c r="X222" s="4" t="s">
        <v>1093</v>
      </c>
      <c r="Y222" s="4" t="s">
        <v>36</v>
      </c>
    </row>
    <row r="223" s="4" customFormat="1" spans="1:25">
      <c r="A223" s="4" t="s">
        <v>1094</v>
      </c>
      <c r="B223" s="4" t="s">
        <v>26</v>
      </c>
      <c r="C223" s="4" t="s">
        <v>27</v>
      </c>
      <c r="D223" s="4" t="s">
        <v>1095</v>
      </c>
      <c r="E223" s="4" t="s">
        <v>974</v>
      </c>
      <c r="F223" s="6">
        <v>45153</v>
      </c>
      <c r="G223" s="6">
        <v>45154</v>
      </c>
      <c r="H223" s="4">
        <v>1</v>
      </c>
      <c r="I223" s="4">
        <v>1</v>
      </c>
      <c r="J223" s="4">
        <v>1</v>
      </c>
      <c r="K223" s="4" t="s">
        <v>30</v>
      </c>
      <c r="L223" s="4">
        <v>130.2</v>
      </c>
      <c r="M223" s="4">
        <v>130.2</v>
      </c>
      <c r="N223" s="4" t="s">
        <v>1096</v>
      </c>
      <c r="O223" s="4" t="s">
        <v>32</v>
      </c>
      <c r="P223" s="4" t="s">
        <v>33</v>
      </c>
      <c r="Q223" s="4">
        <v>0</v>
      </c>
      <c r="R223" s="8">
        <v>45152.0000115741</v>
      </c>
      <c r="S223" s="6">
        <v>45157</v>
      </c>
      <c r="T223" s="4" t="s">
        <v>34</v>
      </c>
      <c r="U223" s="4">
        <v>130.2</v>
      </c>
      <c r="V223" s="4">
        <v>0</v>
      </c>
      <c r="W223" s="4">
        <v>0</v>
      </c>
      <c r="X223" s="4" t="s">
        <v>1097</v>
      </c>
      <c r="Y223" s="4" t="s">
        <v>1098</v>
      </c>
    </row>
    <row r="224" s="4" customFormat="1" spans="1:25">
      <c r="A224" s="4" t="s">
        <v>1099</v>
      </c>
      <c r="B224" s="4" t="s">
        <v>26</v>
      </c>
      <c r="C224" s="4" t="s">
        <v>27</v>
      </c>
      <c r="D224" s="4" t="s">
        <v>1095</v>
      </c>
      <c r="E224" s="4" t="s">
        <v>719</v>
      </c>
      <c r="F224" s="6">
        <v>45153</v>
      </c>
      <c r="G224" s="6">
        <v>45154</v>
      </c>
      <c r="H224" s="4">
        <v>1</v>
      </c>
      <c r="I224" s="4">
        <v>1</v>
      </c>
      <c r="J224" s="4">
        <v>1</v>
      </c>
      <c r="K224" s="4" t="s">
        <v>30</v>
      </c>
      <c r="L224" s="4">
        <v>148.67</v>
      </c>
      <c r="M224" s="4">
        <v>148.67</v>
      </c>
      <c r="N224" s="4" t="s">
        <v>1096</v>
      </c>
      <c r="O224" s="4" t="s">
        <v>32</v>
      </c>
      <c r="P224" s="4" t="s">
        <v>33</v>
      </c>
      <c r="Q224" s="4">
        <v>0</v>
      </c>
      <c r="R224" s="8">
        <v>45152</v>
      </c>
      <c r="S224" s="6">
        <v>45157</v>
      </c>
      <c r="T224" s="4" t="s">
        <v>34</v>
      </c>
      <c r="U224" s="4">
        <v>148.67</v>
      </c>
      <c r="V224" s="4">
        <v>0</v>
      </c>
      <c r="W224" s="4">
        <v>0</v>
      </c>
      <c r="X224" s="4" t="s">
        <v>1100</v>
      </c>
      <c r="Y224" s="4" t="s">
        <v>1101</v>
      </c>
    </row>
    <row r="225" s="4" customFormat="1" spans="1:25">
      <c r="A225" s="4" t="s">
        <v>1102</v>
      </c>
      <c r="B225" s="4" t="s">
        <v>26</v>
      </c>
      <c r="C225" s="4" t="s">
        <v>27</v>
      </c>
      <c r="D225" s="4" t="s">
        <v>1048</v>
      </c>
      <c r="E225" s="4" t="s">
        <v>1083</v>
      </c>
      <c r="F225" s="6">
        <v>45153</v>
      </c>
      <c r="G225" s="6">
        <v>45154</v>
      </c>
      <c r="H225" s="4">
        <v>1</v>
      </c>
      <c r="I225" s="4">
        <v>1</v>
      </c>
      <c r="J225" s="4">
        <v>1</v>
      </c>
      <c r="K225" s="4" t="s">
        <v>30</v>
      </c>
      <c r="L225" s="4">
        <v>1423.45</v>
      </c>
      <c r="M225" s="4">
        <v>1423.45</v>
      </c>
      <c r="N225" s="4" t="s">
        <v>1103</v>
      </c>
      <c r="O225" s="4" t="s">
        <v>32</v>
      </c>
      <c r="P225" s="4" t="s">
        <v>33</v>
      </c>
      <c r="Q225" s="4">
        <v>0</v>
      </c>
      <c r="R225" s="8">
        <v>45152</v>
      </c>
      <c r="S225" s="6">
        <v>45157</v>
      </c>
      <c r="T225" s="4" t="s">
        <v>34</v>
      </c>
      <c r="U225" s="4">
        <v>1423.45</v>
      </c>
      <c r="V225" s="4">
        <v>0</v>
      </c>
      <c r="W225" s="4">
        <v>0</v>
      </c>
      <c r="X225" s="4" t="s">
        <v>1104</v>
      </c>
      <c r="Y225" s="4" t="s">
        <v>36</v>
      </c>
    </row>
    <row r="226" s="4" customFormat="1" spans="1:25">
      <c r="A226" s="4" t="s">
        <v>1105</v>
      </c>
      <c r="B226" s="4" t="s">
        <v>26</v>
      </c>
      <c r="C226" s="4" t="s">
        <v>27</v>
      </c>
      <c r="D226" s="4" t="s">
        <v>1106</v>
      </c>
      <c r="E226" s="4" t="s">
        <v>1107</v>
      </c>
      <c r="F226" s="6">
        <v>45153</v>
      </c>
      <c r="G226" s="6">
        <v>45154</v>
      </c>
      <c r="H226" s="4">
        <v>1</v>
      </c>
      <c r="I226" s="4">
        <v>1</v>
      </c>
      <c r="J226" s="4">
        <v>1</v>
      </c>
      <c r="K226" s="4" t="s">
        <v>30</v>
      </c>
      <c r="L226" s="4">
        <v>438.61</v>
      </c>
      <c r="M226" s="4">
        <v>438.61</v>
      </c>
      <c r="N226" s="4" t="s">
        <v>1108</v>
      </c>
      <c r="O226" s="4" t="s">
        <v>32</v>
      </c>
      <c r="P226" s="4" t="s">
        <v>33</v>
      </c>
      <c r="Q226" s="4">
        <v>0</v>
      </c>
      <c r="R226" s="8">
        <v>45152.0000115741</v>
      </c>
      <c r="S226" s="6">
        <v>45157</v>
      </c>
      <c r="T226" s="4" t="s">
        <v>34</v>
      </c>
      <c r="U226" s="4">
        <v>438.61</v>
      </c>
      <c r="V226" s="4">
        <v>0</v>
      </c>
      <c r="W226" s="4">
        <v>0</v>
      </c>
      <c r="X226" s="4" t="s">
        <v>1109</v>
      </c>
      <c r="Y226" s="4" t="s">
        <v>1110</v>
      </c>
    </row>
    <row r="227" s="4" customFormat="1" spans="1:25">
      <c r="A227" s="4" t="s">
        <v>1111</v>
      </c>
      <c r="B227" s="4" t="s">
        <v>26</v>
      </c>
      <c r="C227" s="4" t="s">
        <v>27</v>
      </c>
      <c r="D227" s="4" t="s">
        <v>1048</v>
      </c>
      <c r="E227" s="4" t="s">
        <v>1083</v>
      </c>
      <c r="F227" s="6">
        <v>45153</v>
      </c>
      <c r="G227" s="6">
        <v>45154</v>
      </c>
      <c r="H227" s="4">
        <v>1</v>
      </c>
      <c r="I227" s="4">
        <v>1</v>
      </c>
      <c r="J227" s="4">
        <v>1</v>
      </c>
      <c r="K227" s="4" t="s">
        <v>30</v>
      </c>
      <c r="L227" s="4">
        <v>1423.45</v>
      </c>
      <c r="M227" s="4">
        <v>1423.45</v>
      </c>
      <c r="N227" s="4" t="s">
        <v>1112</v>
      </c>
      <c r="O227" s="4" t="s">
        <v>32</v>
      </c>
      <c r="P227" s="4" t="s">
        <v>33</v>
      </c>
      <c r="Q227" s="4">
        <v>0</v>
      </c>
      <c r="R227" s="8">
        <v>45152.0000115741</v>
      </c>
      <c r="S227" s="6">
        <v>45157</v>
      </c>
      <c r="T227" s="4" t="s">
        <v>34</v>
      </c>
      <c r="U227" s="4">
        <v>1423.45</v>
      </c>
      <c r="V227" s="4">
        <v>0</v>
      </c>
      <c r="W227" s="4">
        <v>0</v>
      </c>
      <c r="X227" s="4" t="s">
        <v>1113</v>
      </c>
      <c r="Y227" s="4" t="s">
        <v>36</v>
      </c>
    </row>
    <row r="228" s="4" customFormat="1" spans="1:25">
      <c r="A228" s="4" t="s">
        <v>1114</v>
      </c>
      <c r="B228" s="4" t="s">
        <v>26</v>
      </c>
      <c r="C228" s="4" t="s">
        <v>27</v>
      </c>
      <c r="D228" s="4" t="s">
        <v>1115</v>
      </c>
      <c r="E228" s="4" t="s">
        <v>1116</v>
      </c>
      <c r="F228" s="6">
        <v>45153</v>
      </c>
      <c r="G228" s="6">
        <v>45154</v>
      </c>
      <c r="H228" s="4">
        <v>1</v>
      </c>
      <c r="I228" s="4">
        <v>1</v>
      </c>
      <c r="J228" s="4">
        <v>1</v>
      </c>
      <c r="K228" s="4" t="s">
        <v>30</v>
      </c>
      <c r="L228" s="4">
        <v>393.4</v>
      </c>
      <c r="M228" s="4">
        <v>393.4</v>
      </c>
      <c r="N228" s="4" t="s">
        <v>1117</v>
      </c>
      <c r="O228" s="4" t="s">
        <v>32</v>
      </c>
      <c r="P228" s="4" t="s">
        <v>33</v>
      </c>
      <c r="Q228" s="4">
        <v>0</v>
      </c>
      <c r="R228" s="8">
        <v>45152</v>
      </c>
      <c r="S228" s="6">
        <v>45157</v>
      </c>
      <c r="T228" s="4" t="s">
        <v>34</v>
      </c>
      <c r="U228" s="4">
        <v>393.4</v>
      </c>
      <c r="V228" s="4">
        <v>0</v>
      </c>
      <c r="W228" s="4">
        <v>0</v>
      </c>
      <c r="X228" s="4" t="s">
        <v>1118</v>
      </c>
      <c r="Y228" s="4" t="s">
        <v>1119</v>
      </c>
    </row>
    <row r="229" s="4" customFormat="1" spans="1:25">
      <c r="A229" s="4" t="s">
        <v>1120</v>
      </c>
      <c r="B229" s="4" t="s">
        <v>26</v>
      </c>
      <c r="C229" s="4" t="s">
        <v>27</v>
      </c>
      <c r="D229" s="4" t="s">
        <v>1121</v>
      </c>
      <c r="E229" s="4" t="s">
        <v>937</v>
      </c>
      <c r="F229" s="6">
        <v>45153</v>
      </c>
      <c r="G229" s="6">
        <v>45154</v>
      </c>
      <c r="H229" s="4">
        <v>1</v>
      </c>
      <c r="I229" s="4">
        <v>1</v>
      </c>
      <c r="J229" s="4">
        <v>1</v>
      </c>
      <c r="K229" s="4" t="s">
        <v>30</v>
      </c>
      <c r="L229" s="4">
        <v>270.58</v>
      </c>
      <c r="M229" s="4">
        <v>270.58</v>
      </c>
      <c r="N229" s="4" t="s">
        <v>1122</v>
      </c>
      <c r="O229" s="4" t="s">
        <v>32</v>
      </c>
      <c r="P229" s="4" t="s">
        <v>33</v>
      </c>
      <c r="Q229" s="4">
        <v>0</v>
      </c>
      <c r="R229" s="8">
        <v>45152.0000115741</v>
      </c>
      <c r="S229" s="6">
        <v>45157</v>
      </c>
      <c r="T229" s="4" t="s">
        <v>34</v>
      </c>
      <c r="U229" s="4">
        <v>270.58</v>
      </c>
      <c r="V229" s="4">
        <v>0</v>
      </c>
      <c r="W229" s="4">
        <v>0</v>
      </c>
      <c r="X229" s="4" t="s">
        <v>1123</v>
      </c>
      <c r="Y229" s="4" t="s">
        <v>1124</v>
      </c>
    </row>
    <row r="230" s="4" customFormat="1" spans="1:25">
      <c r="A230" s="4" t="s">
        <v>1125</v>
      </c>
      <c r="B230" s="4" t="s">
        <v>26</v>
      </c>
      <c r="C230" s="4" t="s">
        <v>27</v>
      </c>
      <c r="D230" s="4" t="s">
        <v>1126</v>
      </c>
      <c r="E230" s="4" t="s">
        <v>919</v>
      </c>
      <c r="F230" s="6">
        <v>45153</v>
      </c>
      <c r="G230" s="6">
        <v>45154</v>
      </c>
      <c r="H230" s="4">
        <v>1</v>
      </c>
      <c r="I230" s="4">
        <v>1</v>
      </c>
      <c r="J230" s="4">
        <v>1</v>
      </c>
      <c r="K230" s="4" t="s">
        <v>30</v>
      </c>
      <c r="L230" s="4">
        <v>393.69</v>
      </c>
      <c r="M230" s="4">
        <v>393.69</v>
      </c>
      <c r="N230" s="4" t="s">
        <v>1127</v>
      </c>
      <c r="O230" s="4" t="s">
        <v>32</v>
      </c>
      <c r="P230" s="4" t="s">
        <v>33</v>
      </c>
      <c r="Q230" s="4">
        <v>0</v>
      </c>
      <c r="R230" s="8">
        <v>45152</v>
      </c>
      <c r="S230" s="6">
        <v>45157</v>
      </c>
      <c r="T230" s="4" t="s">
        <v>34</v>
      </c>
      <c r="U230" s="4">
        <v>393.69</v>
      </c>
      <c r="V230" s="4">
        <v>0</v>
      </c>
      <c r="W230" s="4">
        <v>0</v>
      </c>
      <c r="X230" s="4" t="s">
        <v>1128</v>
      </c>
      <c r="Y230" s="4" t="s">
        <v>1129</v>
      </c>
    </row>
    <row r="231" s="4" customFormat="1" spans="1:26">
      <c r="A231" s="4" t="s">
        <v>1130</v>
      </c>
      <c r="B231" s="4" t="s">
        <v>26</v>
      </c>
      <c r="C231" s="4" t="s">
        <v>27</v>
      </c>
      <c r="D231" s="4" t="s">
        <v>930</v>
      </c>
      <c r="E231" s="4" t="s">
        <v>931</v>
      </c>
      <c r="F231" s="6">
        <v>45153</v>
      </c>
      <c r="G231" s="6">
        <v>45154</v>
      </c>
      <c r="H231" s="4">
        <v>2</v>
      </c>
      <c r="I231" s="4">
        <v>1</v>
      </c>
      <c r="J231" s="4">
        <v>2</v>
      </c>
      <c r="K231" s="4" t="s">
        <v>30</v>
      </c>
      <c r="L231" s="4">
        <v>217.2</v>
      </c>
      <c r="M231" s="4">
        <v>217.2</v>
      </c>
      <c r="N231" s="4" t="s">
        <v>1131</v>
      </c>
      <c r="O231" s="4" t="s">
        <v>32</v>
      </c>
      <c r="P231" s="4" t="s">
        <v>33</v>
      </c>
      <c r="Q231" s="4">
        <v>0</v>
      </c>
      <c r="R231" s="8">
        <v>45152.0000115741</v>
      </c>
      <c r="S231" s="6">
        <v>45157</v>
      </c>
      <c r="T231" s="4" t="s">
        <v>34</v>
      </c>
      <c r="U231" s="4">
        <v>217.2</v>
      </c>
      <c r="V231" s="4">
        <v>0</v>
      </c>
      <c r="W231" s="4">
        <v>0</v>
      </c>
      <c r="X231" s="4" t="s">
        <v>1132</v>
      </c>
      <c r="Y231" s="4">
        <v>8418156</v>
      </c>
      <c r="Z231" s="4" t="s">
        <v>1133</v>
      </c>
    </row>
    <row r="232" s="4" customFormat="1" spans="1:25">
      <c r="A232" s="4" t="s">
        <v>1134</v>
      </c>
      <c r="B232" s="4" t="s">
        <v>26</v>
      </c>
      <c r="C232" s="4" t="s">
        <v>27</v>
      </c>
      <c r="D232" s="4" t="s">
        <v>1135</v>
      </c>
      <c r="E232" s="4" t="s">
        <v>1136</v>
      </c>
      <c r="F232" s="6">
        <v>45153</v>
      </c>
      <c r="G232" s="6">
        <v>45154</v>
      </c>
      <c r="H232" s="4">
        <v>1</v>
      </c>
      <c r="I232" s="4">
        <v>1</v>
      </c>
      <c r="J232" s="4">
        <v>1</v>
      </c>
      <c r="K232" s="4" t="s">
        <v>30</v>
      </c>
      <c r="L232" s="4">
        <v>1092.84</v>
      </c>
      <c r="M232" s="4">
        <v>1092.84</v>
      </c>
      <c r="N232" s="4" t="s">
        <v>1137</v>
      </c>
      <c r="O232" s="4" t="s">
        <v>32</v>
      </c>
      <c r="P232" s="4" t="s">
        <v>33</v>
      </c>
      <c r="Q232" s="4">
        <v>0</v>
      </c>
      <c r="R232" s="8">
        <v>45152.0000115741</v>
      </c>
      <c r="S232" s="6">
        <v>45157</v>
      </c>
      <c r="T232" s="4" t="s">
        <v>34</v>
      </c>
      <c r="U232" s="4">
        <v>1092.84</v>
      </c>
      <c r="V232" s="4">
        <v>0</v>
      </c>
      <c r="W232" s="4">
        <v>0</v>
      </c>
      <c r="X232" s="4" t="s">
        <v>1138</v>
      </c>
      <c r="Y232" s="4" t="s">
        <v>36</v>
      </c>
    </row>
    <row r="233" s="4" customFormat="1" spans="1:25">
      <c r="A233" s="4" t="s">
        <v>1139</v>
      </c>
      <c r="B233" s="4" t="s">
        <v>26</v>
      </c>
      <c r="C233" s="4" t="s">
        <v>27</v>
      </c>
      <c r="D233" s="4" t="s">
        <v>1140</v>
      </c>
      <c r="E233" s="4" t="s">
        <v>1141</v>
      </c>
      <c r="F233" s="6">
        <v>45153</v>
      </c>
      <c r="G233" s="6">
        <v>45154</v>
      </c>
      <c r="H233" s="4">
        <v>1</v>
      </c>
      <c r="I233" s="4">
        <v>1</v>
      </c>
      <c r="J233" s="4">
        <v>1</v>
      </c>
      <c r="K233" s="4" t="s">
        <v>30</v>
      </c>
      <c r="L233" s="4">
        <v>448.38</v>
      </c>
      <c r="M233" s="4">
        <v>448.38</v>
      </c>
      <c r="N233" s="4" t="s">
        <v>1142</v>
      </c>
      <c r="O233" s="4" t="s">
        <v>32</v>
      </c>
      <c r="P233" s="4" t="s">
        <v>33</v>
      </c>
      <c r="Q233" s="4">
        <v>0</v>
      </c>
      <c r="R233" s="8">
        <v>45152</v>
      </c>
      <c r="S233" s="6">
        <v>45157</v>
      </c>
      <c r="T233" s="4" t="s">
        <v>34</v>
      </c>
      <c r="U233" s="4">
        <v>448.38</v>
      </c>
      <c r="V233" s="4">
        <v>0</v>
      </c>
      <c r="W233" s="4">
        <v>0</v>
      </c>
      <c r="X233" s="4" t="s">
        <v>1143</v>
      </c>
      <c r="Y233" s="4" t="s">
        <v>1144</v>
      </c>
    </row>
    <row r="234" s="4" customFormat="1" spans="1:25">
      <c r="A234" s="4" t="s">
        <v>1145</v>
      </c>
      <c r="B234" s="4" t="s">
        <v>26</v>
      </c>
      <c r="C234" s="4" t="s">
        <v>27</v>
      </c>
      <c r="D234" s="4" t="s">
        <v>1146</v>
      </c>
      <c r="E234" s="4" t="s">
        <v>1147</v>
      </c>
      <c r="F234" s="6">
        <v>45153</v>
      </c>
      <c r="G234" s="6">
        <v>45154</v>
      </c>
      <c r="H234" s="4">
        <v>1</v>
      </c>
      <c r="I234" s="4">
        <v>1</v>
      </c>
      <c r="J234" s="4">
        <v>1</v>
      </c>
      <c r="K234" s="4" t="s">
        <v>30</v>
      </c>
      <c r="L234" s="4">
        <v>805.34</v>
      </c>
      <c r="M234" s="4">
        <v>805.34</v>
      </c>
      <c r="N234" s="4" t="s">
        <v>1148</v>
      </c>
      <c r="O234" s="4" t="s">
        <v>32</v>
      </c>
      <c r="P234" s="4" t="s">
        <v>33</v>
      </c>
      <c r="Q234" s="4">
        <v>0</v>
      </c>
      <c r="R234" s="8">
        <v>45153.0000115741</v>
      </c>
      <c r="S234" s="6">
        <v>45157</v>
      </c>
      <c r="T234" s="4" t="s">
        <v>34</v>
      </c>
      <c r="U234" s="4">
        <v>805.34</v>
      </c>
      <c r="V234" s="4">
        <v>0</v>
      </c>
      <c r="W234" s="4">
        <v>0</v>
      </c>
      <c r="X234" s="4" t="s">
        <v>1149</v>
      </c>
      <c r="Y234" s="4" t="s">
        <v>1150</v>
      </c>
    </row>
    <row r="235" s="4" customFormat="1" spans="1:25">
      <c r="A235" s="4" t="s">
        <v>1151</v>
      </c>
      <c r="B235" s="4" t="s">
        <v>26</v>
      </c>
      <c r="C235" s="4" t="s">
        <v>27</v>
      </c>
      <c r="D235" s="4" t="s">
        <v>1152</v>
      </c>
      <c r="E235" s="4" t="s">
        <v>1153</v>
      </c>
      <c r="F235" s="6">
        <v>45153</v>
      </c>
      <c r="G235" s="6">
        <v>45154</v>
      </c>
      <c r="H235" s="4">
        <v>1</v>
      </c>
      <c r="I235" s="4">
        <v>1</v>
      </c>
      <c r="J235" s="4">
        <v>1</v>
      </c>
      <c r="K235" s="4" t="s">
        <v>30</v>
      </c>
      <c r="L235" s="4">
        <v>169.55</v>
      </c>
      <c r="M235" s="4">
        <v>169.55</v>
      </c>
      <c r="N235" s="4" t="s">
        <v>1154</v>
      </c>
      <c r="O235" s="4" t="s">
        <v>32</v>
      </c>
      <c r="P235" s="4" t="s">
        <v>33</v>
      </c>
      <c r="Q235" s="4">
        <v>0</v>
      </c>
      <c r="R235" s="8">
        <v>45153.0000115741</v>
      </c>
      <c r="S235" s="6">
        <v>45157</v>
      </c>
      <c r="T235" s="4" t="s">
        <v>34</v>
      </c>
      <c r="U235" s="4">
        <v>169.55</v>
      </c>
      <c r="V235" s="4">
        <v>0</v>
      </c>
      <c r="W235" s="4">
        <v>0</v>
      </c>
      <c r="X235" s="4" t="s">
        <v>1155</v>
      </c>
      <c r="Y235" s="4" t="s">
        <v>1156</v>
      </c>
    </row>
    <row r="236" s="4" customFormat="1" spans="1:25">
      <c r="A236" s="4" t="s">
        <v>1157</v>
      </c>
      <c r="B236" s="4" t="s">
        <v>26</v>
      </c>
      <c r="C236" s="4" t="s">
        <v>27</v>
      </c>
      <c r="D236" s="4" t="s">
        <v>1152</v>
      </c>
      <c r="E236" s="4" t="s">
        <v>1153</v>
      </c>
      <c r="F236" s="6">
        <v>45153</v>
      </c>
      <c r="G236" s="6">
        <v>45154</v>
      </c>
      <c r="H236" s="4">
        <v>1</v>
      </c>
      <c r="I236" s="4">
        <v>1</v>
      </c>
      <c r="J236" s="4">
        <v>1</v>
      </c>
      <c r="K236" s="4" t="s">
        <v>30</v>
      </c>
      <c r="L236" s="4">
        <v>169.55</v>
      </c>
      <c r="M236" s="4">
        <v>169.55</v>
      </c>
      <c r="N236" s="4" t="s">
        <v>1158</v>
      </c>
      <c r="O236" s="4" t="s">
        <v>32</v>
      </c>
      <c r="P236" s="4" t="s">
        <v>33</v>
      </c>
      <c r="Q236" s="4">
        <v>0</v>
      </c>
      <c r="R236" s="8">
        <v>45153.0000115741</v>
      </c>
      <c r="S236" s="6">
        <v>45157</v>
      </c>
      <c r="T236" s="4" t="s">
        <v>34</v>
      </c>
      <c r="U236" s="4">
        <v>169.55</v>
      </c>
      <c r="V236" s="4">
        <v>0</v>
      </c>
      <c r="W236" s="4">
        <v>0</v>
      </c>
      <c r="X236" s="4" t="s">
        <v>1159</v>
      </c>
      <c r="Y236" s="4" t="s">
        <v>36</v>
      </c>
    </row>
    <row r="237" s="4" customFormat="1" spans="1:25">
      <c r="A237" s="4" t="s">
        <v>1157</v>
      </c>
      <c r="B237" s="4" t="s">
        <v>26</v>
      </c>
      <c r="C237" s="4" t="s">
        <v>37</v>
      </c>
      <c r="D237" s="4" t="s">
        <v>1152</v>
      </c>
      <c r="E237" s="4" t="s">
        <v>1153</v>
      </c>
      <c r="F237" s="6">
        <v>45153</v>
      </c>
      <c r="G237" s="6">
        <v>45154</v>
      </c>
      <c r="H237" s="4">
        <v>1</v>
      </c>
      <c r="I237" s="4">
        <v>1</v>
      </c>
      <c r="J237" s="4">
        <v>1</v>
      </c>
      <c r="K237" s="4" t="s">
        <v>30</v>
      </c>
      <c r="L237" s="4">
        <v>-169.55</v>
      </c>
      <c r="M237" s="4">
        <v>-169.55</v>
      </c>
      <c r="N237" s="4" t="s">
        <v>1158</v>
      </c>
      <c r="O237" s="4" t="s">
        <v>32</v>
      </c>
      <c r="P237" s="4" t="s">
        <v>33</v>
      </c>
      <c r="Q237" s="4">
        <v>0</v>
      </c>
      <c r="R237" s="8">
        <v>45153.0000115741</v>
      </c>
      <c r="S237" s="6">
        <v>45157</v>
      </c>
      <c r="T237" s="4" t="s">
        <v>34</v>
      </c>
      <c r="U237" s="4">
        <v>-169.55</v>
      </c>
      <c r="V237" s="4">
        <v>0</v>
      </c>
      <c r="W237" s="4">
        <v>0</v>
      </c>
      <c r="X237" s="4" t="s">
        <v>1159</v>
      </c>
      <c r="Y237" s="4" t="s">
        <v>36</v>
      </c>
    </row>
    <row r="238" s="4" customFormat="1" spans="1:25">
      <c r="A238" s="4" t="s">
        <v>1160</v>
      </c>
      <c r="B238" s="4" t="s">
        <v>26</v>
      </c>
      <c r="C238" s="4" t="s">
        <v>27</v>
      </c>
      <c r="D238" s="4" t="s">
        <v>1161</v>
      </c>
      <c r="E238" s="4" t="s">
        <v>532</v>
      </c>
      <c r="F238" s="6">
        <v>45153</v>
      </c>
      <c r="G238" s="6">
        <v>45154</v>
      </c>
      <c r="H238" s="4">
        <v>1</v>
      </c>
      <c r="I238" s="4">
        <v>1</v>
      </c>
      <c r="J238" s="4">
        <v>1</v>
      </c>
      <c r="K238" s="4" t="s">
        <v>30</v>
      </c>
      <c r="L238" s="4">
        <v>170.27</v>
      </c>
      <c r="M238" s="4">
        <v>170.27</v>
      </c>
      <c r="N238" s="4" t="s">
        <v>1162</v>
      </c>
      <c r="O238" s="4" t="s">
        <v>32</v>
      </c>
      <c r="P238" s="4" t="s">
        <v>33</v>
      </c>
      <c r="Q238" s="4">
        <v>0</v>
      </c>
      <c r="R238" s="8">
        <v>45153.0000115741</v>
      </c>
      <c r="S238" s="6">
        <v>45157</v>
      </c>
      <c r="T238" s="4" t="s">
        <v>34</v>
      </c>
      <c r="U238" s="4">
        <v>170.27</v>
      </c>
      <c r="V238" s="4">
        <v>0</v>
      </c>
      <c r="W238" s="4">
        <v>0</v>
      </c>
      <c r="X238" s="4" t="s">
        <v>1163</v>
      </c>
      <c r="Y238" s="4" t="s">
        <v>1164</v>
      </c>
    </row>
    <row r="239" s="4" customFormat="1" spans="1:25">
      <c r="A239" s="4" t="s">
        <v>1165</v>
      </c>
      <c r="B239" s="4" t="s">
        <v>26</v>
      </c>
      <c r="C239" s="4" t="s">
        <v>27</v>
      </c>
      <c r="D239" s="4" t="s">
        <v>1166</v>
      </c>
      <c r="E239" s="4" t="s">
        <v>1078</v>
      </c>
      <c r="F239" s="6">
        <v>45153</v>
      </c>
      <c r="G239" s="6">
        <v>45154</v>
      </c>
      <c r="H239" s="4">
        <v>1</v>
      </c>
      <c r="I239" s="4">
        <v>1</v>
      </c>
      <c r="J239" s="4">
        <v>1</v>
      </c>
      <c r="K239" s="4" t="s">
        <v>30</v>
      </c>
      <c r="L239" s="4">
        <v>81.28</v>
      </c>
      <c r="M239" s="4">
        <v>81.28</v>
      </c>
      <c r="N239" s="4" t="s">
        <v>1167</v>
      </c>
      <c r="O239" s="4" t="s">
        <v>32</v>
      </c>
      <c r="P239" s="4" t="s">
        <v>33</v>
      </c>
      <c r="Q239" s="4">
        <v>0</v>
      </c>
      <c r="R239" s="8">
        <v>45153.0000115741</v>
      </c>
      <c r="S239" s="6">
        <v>45157</v>
      </c>
      <c r="T239" s="4" t="s">
        <v>34</v>
      </c>
      <c r="U239" s="4">
        <v>81.28</v>
      </c>
      <c r="V239" s="4">
        <v>0</v>
      </c>
      <c r="W239" s="4">
        <v>0</v>
      </c>
      <c r="X239" s="4" t="s">
        <v>1168</v>
      </c>
      <c r="Y239" s="4" t="s">
        <v>1169</v>
      </c>
    </row>
    <row r="240" s="4" customFormat="1" spans="1:26">
      <c r="A240" s="4" t="s">
        <v>1170</v>
      </c>
      <c r="B240" s="4" t="s">
        <v>26</v>
      </c>
      <c r="C240" s="4" t="s">
        <v>27</v>
      </c>
      <c r="D240" s="4" t="s">
        <v>1171</v>
      </c>
      <c r="E240" s="4" t="s">
        <v>461</v>
      </c>
      <c r="F240" s="6">
        <v>45153</v>
      </c>
      <c r="G240" s="6">
        <v>45154</v>
      </c>
      <c r="H240" s="4">
        <v>2</v>
      </c>
      <c r="I240" s="4">
        <v>1</v>
      </c>
      <c r="J240" s="4">
        <v>2</v>
      </c>
      <c r="K240" s="4" t="s">
        <v>30</v>
      </c>
      <c r="L240" s="4">
        <v>603.02</v>
      </c>
      <c r="M240" s="4">
        <v>603.02</v>
      </c>
      <c r="N240" s="4" t="s">
        <v>1172</v>
      </c>
      <c r="O240" s="4" t="s">
        <v>32</v>
      </c>
      <c r="P240" s="4" t="s">
        <v>33</v>
      </c>
      <c r="Q240" s="4">
        <v>0</v>
      </c>
      <c r="R240" s="8">
        <v>45153.0000115741</v>
      </c>
      <c r="S240" s="6">
        <v>45157</v>
      </c>
      <c r="T240" s="4" t="s">
        <v>34</v>
      </c>
      <c r="U240" s="4">
        <v>603.02</v>
      </c>
      <c r="V240" s="4">
        <v>0</v>
      </c>
      <c r="W240" s="4">
        <v>0</v>
      </c>
      <c r="X240" s="4" t="s">
        <v>1173</v>
      </c>
      <c r="Y240" s="4">
        <v>-68335822</v>
      </c>
      <c r="Z240" s="4" t="s">
        <v>1174</v>
      </c>
    </row>
    <row r="241" s="4" customFormat="1" spans="1:25">
      <c r="A241" s="4" t="s">
        <v>1175</v>
      </c>
      <c r="B241" s="4" t="s">
        <v>26</v>
      </c>
      <c r="C241" s="4" t="s">
        <v>27</v>
      </c>
      <c r="D241" s="4" t="s">
        <v>1176</v>
      </c>
      <c r="E241" s="4" t="s">
        <v>1177</v>
      </c>
      <c r="F241" s="6">
        <v>45153</v>
      </c>
      <c r="G241" s="6">
        <v>45154</v>
      </c>
      <c r="H241" s="4">
        <v>1</v>
      </c>
      <c r="I241" s="4">
        <v>1</v>
      </c>
      <c r="J241" s="4">
        <v>1</v>
      </c>
      <c r="K241" s="4" t="s">
        <v>30</v>
      </c>
      <c r="L241" s="4">
        <v>951.29</v>
      </c>
      <c r="M241" s="4">
        <v>951.29</v>
      </c>
      <c r="N241" s="4" t="s">
        <v>1178</v>
      </c>
      <c r="O241" s="4" t="s">
        <v>32</v>
      </c>
      <c r="P241" s="4" t="s">
        <v>33</v>
      </c>
      <c r="Q241" s="4">
        <v>0</v>
      </c>
      <c r="R241" s="8">
        <v>45153</v>
      </c>
      <c r="S241" s="6">
        <v>45157</v>
      </c>
      <c r="T241" s="4" t="s">
        <v>34</v>
      </c>
      <c r="U241" s="4">
        <v>951.29</v>
      </c>
      <c r="V241" s="4">
        <v>0</v>
      </c>
      <c r="W241" s="4">
        <v>0</v>
      </c>
      <c r="X241" s="4" t="s">
        <v>1179</v>
      </c>
      <c r="Y241" s="4" t="s">
        <v>1180</v>
      </c>
    </row>
    <row r="242" s="4" customFormat="1" spans="1:25">
      <c r="A242" s="4" t="s">
        <v>1181</v>
      </c>
      <c r="B242" s="4" t="s">
        <v>26</v>
      </c>
      <c r="C242" s="4" t="s">
        <v>27</v>
      </c>
      <c r="D242" s="4" t="s">
        <v>1182</v>
      </c>
      <c r="E242" s="4" t="s">
        <v>1183</v>
      </c>
      <c r="F242" s="6">
        <v>45153</v>
      </c>
      <c r="G242" s="6">
        <v>45154</v>
      </c>
      <c r="H242" s="4">
        <v>1</v>
      </c>
      <c r="I242" s="4">
        <v>1</v>
      </c>
      <c r="J242" s="4">
        <v>1</v>
      </c>
      <c r="K242" s="4" t="s">
        <v>30</v>
      </c>
      <c r="L242" s="4">
        <v>441.82</v>
      </c>
      <c r="M242" s="4">
        <v>441.82</v>
      </c>
      <c r="N242" s="4" t="s">
        <v>1184</v>
      </c>
      <c r="O242" s="4" t="s">
        <v>32</v>
      </c>
      <c r="P242" s="4" t="s">
        <v>33</v>
      </c>
      <c r="Q242" s="4">
        <v>0</v>
      </c>
      <c r="R242" s="8">
        <v>45153</v>
      </c>
      <c r="S242" s="6">
        <v>45157</v>
      </c>
      <c r="T242" s="4" t="s">
        <v>34</v>
      </c>
      <c r="U242" s="4">
        <v>441.82</v>
      </c>
      <c r="V242" s="4">
        <v>0</v>
      </c>
      <c r="W242" s="4">
        <v>0</v>
      </c>
      <c r="X242" s="4" t="s">
        <v>1185</v>
      </c>
      <c r="Y242" s="4" t="s">
        <v>1186</v>
      </c>
    </row>
    <row r="243" s="4" customFormat="1" spans="1:25">
      <c r="A243" s="4" t="s">
        <v>1187</v>
      </c>
      <c r="B243" s="4" t="s">
        <v>26</v>
      </c>
      <c r="C243" s="4" t="s">
        <v>27</v>
      </c>
      <c r="D243" s="4" t="s">
        <v>1188</v>
      </c>
      <c r="E243" s="4" t="s">
        <v>919</v>
      </c>
      <c r="F243" s="6">
        <v>45153</v>
      </c>
      <c r="G243" s="6">
        <v>45154</v>
      </c>
      <c r="H243" s="4">
        <v>1</v>
      </c>
      <c r="I243" s="4">
        <v>1</v>
      </c>
      <c r="J243" s="4">
        <v>1</v>
      </c>
      <c r="K243" s="4" t="s">
        <v>30</v>
      </c>
      <c r="L243" s="4">
        <v>809.69</v>
      </c>
      <c r="M243" s="4">
        <v>809.69</v>
      </c>
      <c r="N243" s="4" t="s">
        <v>1189</v>
      </c>
      <c r="O243" s="4" t="s">
        <v>32</v>
      </c>
      <c r="P243" s="4" t="s">
        <v>33</v>
      </c>
      <c r="Q243" s="4">
        <v>0</v>
      </c>
      <c r="R243" s="8">
        <v>45153.0000115741</v>
      </c>
      <c r="S243" s="6">
        <v>45157</v>
      </c>
      <c r="T243" s="4" t="s">
        <v>34</v>
      </c>
      <c r="U243" s="4">
        <v>809.69</v>
      </c>
      <c r="V243" s="4">
        <v>0</v>
      </c>
      <c r="W243" s="4">
        <v>0</v>
      </c>
      <c r="X243" s="4" t="s">
        <v>1190</v>
      </c>
      <c r="Y243" s="4" t="s">
        <v>36</v>
      </c>
    </row>
    <row r="244" s="4" customFormat="1" spans="1:25">
      <c r="A244" s="4" t="s">
        <v>1191</v>
      </c>
      <c r="B244" s="4" t="s">
        <v>26</v>
      </c>
      <c r="C244" s="4" t="s">
        <v>27</v>
      </c>
      <c r="D244" s="4" t="s">
        <v>1192</v>
      </c>
      <c r="E244" s="4" t="s">
        <v>1193</v>
      </c>
      <c r="F244" s="6">
        <v>45153</v>
      </c>
      <c r="G244" s="6">
        <v>45154</v>
      </c>
      <c r="H244" s="4">
        <v>1</v>
      </c>
      <c r="I244" s="4">
        <v>1</v>
      </c>
      <c r="J244" s="4">
        <v>1</v>
      </c>
      <c r="K244" s="4" t="s">
        <v>30</v>
      </c>
      <c r="L244" s="4">
        <v>187.25</v>
      </c>
      <c r="M244" s="4">
        <v>187.25</v>
      </c>
      <c r="N244" s="4" t="s">
        <v>1194</v>
      </c>
      <c r="O244" s="4" t="s">
        <v>32</v>
      </c>
      <c r="P244" s="4" t="s">
        <v>33</v>
      </c>
      <c r="Q244" s="4">
        <v>0</v>
      </c>
      <c r="R244" s="8">
        <v>45153</v>
      </c>
      <c r="S244" s="6">
        <v>45157</v>
      </c>
      <c r="T244" s="4" t="s">
        <v>34</v>
      </c>
      <c r="U244" s="4">
        <v>187.25</v>
      </c>
      <c r="V244" s="4">
        <v>0</v>
      </c>
      <c r="W244" s="4">
        <v>0</v>
      </c>
      <c r="X244" s="4" t="s">
        <v>1195</v>
      </c>
      <c r="Y244" s="4" t="s">
        <v>1196</v>
      </c>
    </row>
    <row r="245" s="4" customFormat="1" spans="1:25">
      <c r="A245" s="4" t="s">
        <v>1197</v>
      </c>
      <c r="B245" s="4" t="s">
        <v>26</v>
      </c>
      <c r="C245" s="4" t="s">
        <v>27</v>
      </c>
      <c r="D245" s="4" t="s">
        <v>1198</v>
      </c>
      <c r="E245" s="4" t="s">
        <v>1199</v>
      </c>
      <c r="F245" s="6">
        <v>45153</v>
      </c>
      <c r="G245" s="6">
        <v>45154</v>
      </c>
      <c r="H245" s="4">
        <v>1</v>
      </c>
      <c r="I245" s="4">
        <v>1</v>
      </c>
      <c r="J245" s="4">
        <v>1</v>
      </c>
      <c r="K245" s="4" t="s">
        <v>30</v>
      </c>
      <c r="L245" s="4">
        <v>511.83</v>
      </c>
      <c r="M245" s="4">
        <v>511.83</v>
      </c>
      <c r="N245" s="4" t="s">
        <v>1200</v>
      </c>
      <c r="O245" s="4" t="s">
        <v>32</v>
      </c>
      <c r="P245" s="4" t="s">
        <v>33</v>
      </c>
      <c r="Q245" s="4">
        <v>0</v>
      </c>
      <c r="R245" s="8">
        <v>45153</v>
      </c>
      <c r="S245" s="6">
        <v>45157</v>
      </c>
      <c r="T245" s="4" t="s">
        <v>34</v>
      </c>
      <c r="U245" s="4">
        <v>511.83</v>
      </c>
      <c r="V245" s="4">
        <v>0</v>
      </c>
      <c r="W245" s="4">
        <v>0</v>
      </c>
      <c r="X245" s="4" t="s">
        <v>1201</v>
      </c>
      <c r="Y245" s="4" t="s">
        <v>1202</v>
      </c>
    </row>
    <row r="246" s="4" customFormat="1" spans="1:25">
      <c r="A246" s="4" t="s">
        <v>1203</v>
      </c>
      <c r="B246" s="4" t="s">
        <v>26</v>
      </c>
      <c r="C246" s="4" t="s">
        <v>27</v>
      </c>
      <c r="D246" s="4" t="s">
        <v>1204</v>
      </c>
      <c r="E246" s="4" t="s">
        <v>1205</v>
      </c>
      <c r="F246" s="6">
        <v>45153</v>
      </c>
      <c r="G246" s="6">
        <v>45154</v>
      </c>
      <c r="H246" s="4">
        <v>1</v>
      </c>
      <c r="I246" s="4">
        <v>1</v>
      </c>
      <c r="J246" s="4">
        <v>1</v>
      </c>
      <c r="K246" s="4" t="s">
        <v>30</v>
      </c>
      <c r="L246" s="4">
        <v>239.21</v>
      </c>
      <c r="M246" s="4">
        <v>239.21</v>
      </c>
      <c r="N246" s="4" t="s">
        <v>1206</v>
      </c>
      <c r="O246" s="4" t="s">
        <v>32</v>
      </c>
      <c r="P246" s="4" t="s">
        <v>33</v>
      </c>
      <c r="Q246" s="4">
        <v>0</v>
      </c>
      <c r="R246" s="8">
        <v>45153.0000115741</v>
      </c>
      <c r="S246" s="6">
        <v>45157</v>
      </c>
      <c r="T246" s="4" t="s">
        <v>34</v>
      </c>
      <c r="U246" s="4">
        <v>239.21</v>
      </c>
      <c r="V246" s="4">
        <v>0</v>
      </c>
      <c r="W246" s="4">
        <v>0</v>
      </c>
      <c r="X246" s="4" t="s">
        <v>1207</v>
      </c>
      <c r="Y246" s="4" t="s">
        <v>1208</v>
      </c>
    </row>
    <row r="247" s="4" customFormat="1" spans="1:25">
      <c r="A247" s="4" t="s">
        <v>1209</v>
      </c>
      <c r="B247" s="4" t="s">
        <v>26</v>
      </c>
      <c r="C247" s="4" t="s">
        <v>27</v>
      </c>
      <c r="D247" s="4" t="s">
        <v>1210</v>
      </c>
      <c r="E247" s="4" t="s">
        <v>1211</v>
      </c>
      <c r="F247" s="6">
        <v>45153</v>
      </c>
      <c r="G247" s="6">
        <v>45154</v>
      </c>
      <c r="H247" s="4">
        <v>1</v>
      </c>
      <c r="I247" s="4">
        <v>1</v>
      </c>
      <c r="J247" s="4">
        <v>1</v>
      </c>
      <c r="K247" s="4" t="s">
        <v>30</v>
      </c>
      <c r="L247" s="4">
        <v>372.39</v>
      </c>
      <c r="M247" s="4">
        <v>372.39</v>
      </c>
      <c r="N247" s="4" t="s">
        <v>1212</v>
      </c>
      <c r="O247" s="4" t="s">
        <v>32</v>
      </c>
      <c r="P247" s="4" t="s">
        <v>33</v>
      </c>
      <c r="Q247" s="4">
        <v>0</v>
      </c>
      <c r="R247" s="8">
        <v>45153.0000115741</v>
      </c>
      <c r="S247" s="6">
        <v>45157</v>
      </c>
      <c r="T247" s="4" t="s">
        <v>34</v>
      </c>
      <c r="U247" s="4">
        <v>372.39</v>
      </c>
      <c r="V247" s="4">
        <v>0</v>
      </c>
      <c r="W247" s="4">
        <v>0</v>
      </c>
      <c r="X247" s="4" t="s">
        <v>1213</v>
      </c>
      <c r="Y247" s="4" t="s">
        <v>1214</v>
      </c>
    </row>
    <row r="248" s="4" customFormat="1" spans="1:25">
      <c r="A248" s="4" t="s">
        <v>1215</v>
      </c>
      <c r="B248" s="4" t="s">
        <v>26</v>
      </c>
      <c r="C248" s="4" t="s">
        <v>27</v>
      </c>
      <c r="D248" s="4" t="s">
        <v>1216</v>
      </c>
      <c r="E248" s="4" t="s">
        <v>1217</v>
      </c>
      <c r="F248" s="6">
        <v>45153</v>
      </c>
      <c r="G248" s="6">
        <v>45154</v>
      </c>
      <c r="H248" s="4">
        <v>1</v>
      </c>
      <c r="I248" s="4">
        <v>1</v>
      </c>
      <c r="J248" s="4">
        <v>1</v>
      </c>
      <c r="K248" s="4" t="s">
        <v>30</v>
      </c>
      <c r="L248" s="4">
        <v>501.03</v>
      </c>
      <c r="M248" s="4">
        <v>501.03</v>
      </c>
      <c r="N248" s="4" t="s">
        <v>1218</v>
      </c>
      <c r="O248" s="4" t="s">
        <v>32</v>
      </c>
      <c r="P248" s="4" t="s">
        <v>33</v>
      </c>
      <c r="Q248" s="4">
        <v>0</v>
      </c>
      <c r="R248" s="8">
        <v>45153</v>
      </c>
      <c r="S248" s="6">
        <v>45157</v>
      </c>
      <c r="T248" s="4" t="s">
        <v>34</v>
      </c>
      <c r="U248" s="4">
        <v>501.03</v>
      </c>
      <c r="V248" s="4">
        <v>0</v>
      </c>
      <c r="W248" s="4">
        <v>0</v>
      </c>
      <c r="X248" s="4" t="s">
        <v>1219</v>
      </c>
      <c r="Y248" s="4" t="s">
        <v>1220</v>
      </c>
    </row>
    <row r="249" s="4" customFormat="1" spans="1:25">
      <c r="A249" s="4" t="s">
        <v>1221</v>
      </c>
      <c r="B249" s="4" t="s">
        <v>26</v>
      </c>
      <c r="C249" s="4" t="s">
        <v>27</v>
      </c>
      <c r="D249" s="4" t="s">
        <v>1222</v>
      </c>
      <c r="E249" s="4" t="s">
        <v>461</v>
      </c>
      <c r="F249" s="6">
        <v>45153</v>
      </c>
      <c r="G249" s="6">
        <v>45154</v>
      </c>
      <c r="H249" s="4">
        <v>2</v>
      </c>
      <c r="I249" s="4">
        <v>1</v>
      </c>
      <c r="J249" s="4">
        <v>2</v>
      </c>
      <c r="K249" s="4" t="s">
        <v>30</v>
      </c>
      <c r="L249" s="4">
        <v>669.88</v>
      </c>
      <c r="M249" s="4">
        <v>669.88</v>
      </c>
      <c r="N249" s="4" t="s">
        <v>1223</v>
      </c>
      <c r="O249" s="4" t="s">
        <v>32</v>
      </c>
      <c r="P249" s="4" t="s">
        <v>33</v>
      </c>
      <c r="Q249" s="4">
        <v>0</v>
      </c>
      <c r="R249" s="8">
        <v>45153</v>
      </c>
      <c r="S249" s="6">
        <v>45157</v>
      </c>
      <c r="T249" s="4" t="s">
        <v>34</v>
      </c>
      <c r="U249" s="4">
        <v>669.88</v>
      </c>
      <c r="V249" s="4">
        <v>0</v>
      </c>
      <c r="W249" s="4">
        <v>0</v>
      </c>
      <c r="X249" s="4" t="s">
        <v>1224</v>
      </c>
      <c r="Y249" s="4" t="s">
        <v>1225</v>
      </c>
    </row>
    <row r="250" s="4" customFormat="1" spans="1:25">
      <c r="A250" s="4" t="s">
        <v>1226</v>
      </c>
      <c r="B250" s="4" t="s">
        <v>26</v>
      </c>
      <c r="C250" s="4" t="s">
        <v>27</v>
      </c>
      <c r="D250" s="4" t="s">
        <v>1227</v>
      </c>
      <c r="E250" s="4" t="s">
        <v>1228</v>
      </c>
      <c r="F250" s="6">
        <v>45153</v>
      </c>
      <c r="G250" s="6">
        <v>45154</v>
      </c>
      <c r="H250" s="4">
        <v>1</v>
      </c>
      <c r="I250" s="4">
        <v>1</v>
      </c>
      <c r="J250" s="4">
        <v>1</v>
      </c>
      <c r="K250" s="4" t="s">
        <v>30</v>
      </c>
      <c r="L250" s="4">
        <v>324.03</v>
      </c>
      <c r="M250" s="4">
        <v>324.03</v>
      </c>
      <c r="N250" s="4" t="s">
        <v>1229</v>
      </c>
      <c r="O250" s="4" t="s">
        <v>32</v>
      </c>
      <c r="P250" s="4" t="s">
        <v>33</v>
      </c>
      <c r="Q250" s="4">
        <v>0</v>
      </c>
      <c r="R250" s="8">
        <v>45153.0000115741</v>
      </c>
      <c r="S250" s="6">
        <v>45157</v>
      </c>
      <c r="T250" s="4" t="s">
        <v>34</v>
      </c>
      <c r="U250" s="4">
        <v>324.03</v>
      </c>
      <c r="V250" s="4">
        <v>0</v>
      </c>
      <c r="W250" s="4">
        <v>0</v>
      </c>
      <c r="X250" s="4" t="s">
        <v>1230</v>
      </c>
      <c r="Y250" s="4" t="s">
        <v>1231</v>
      </c>
    </row>
    <row r="251" s="4" customFormat="1" spans="1:25">
      <c r="A251" s="4" t="s">
        <v>1232</v>
      </c>
      <c r="B251" s="4" t="s">
        <v>26</v>
      </c>
      <c r="C251" s="4" t="s">
        <v>27</v>
      </c>
      <c r="D251" s="4" t="s">
        <v>1233</v>
      </c>
      <c r="E251" s="4" t="s">
        <v>1234</v>
      </c>
      <c r="F251" s="6">
        <v>45153</v>
      </c>
      <c r="G251" s="6">
        <v>45154</v>
      </c>
      <c r="H251" s="4">
        <v>1</v>
      </c>
      <c r="I251" s="4">
        <v>1</v>
      </c>
      <c r="J251" s="4">
        <v>1</v>
      </c>
      <c r="K251" s="4" t="s">
        <v>30</v>
      </c>
      <c r="L251" s="4">
        <v>186.68</v>
      </c>
      <c r="M251" s="4">
        <v>186.68</v>
      </c>
      <c r="N251" s="4" t="s">
        <v>1235</v>
      </c>
      <c r="O251" s="4" t="s">
        <v>32</v>
      </c>
      <c r="P251" s="4" t="s">
        <v>33</v>
      </c>
      <c r="Q251" s="4">
        <v>0</v>
      </c>
      <c r="R251" s="8">
        <v>45153</v>
      </c>
      <c r="S251" s="6">
        <v>45157</v>
      </c>
      <c r="T251" s="4" t="s">
        <v>34</v>
      </c>
      <c r="U251" s="4">
        <v>186.68</v>
      </c>
      <c r="V251" s="4">
        <v>0</v>
      </c>
      <c r="W251" s="4">
        <v>0</v>
      </c>
      <c r="X251" s="4" t="s">
        <v>1236</v>
      </c>
      <c r="Y251" s="4" t="s">
        <v>1237</v>
      </c>
    </row>
    <row r="252" s="4" customFormat="1" spans="1:25">
      <c r="A252" s="4" t="s">
        <v>1238</v>
      </c>
      <c r="B252" s="4" t="s">
        <v>26</v>
      </c>
      <c r="C252" s="4" t="s">
        <v>27</v>
      </c>
      <c r="D252" s="4" t="s">
        <v>1227</v>
      </c>
      <c r="E252" s="4" t="s">
        <v>1228</v>
      </c>
      <c r="F252" s="6">
        <v>45153</v>
      </c>
      <c r="G252" s="6">
        <v>45154</v>
      </c>
      <c r="H252" s="4">
        <v>1</v>
      </c>
      <c r="I252" s="4">
        <v>1</v>
      </c>
      <c r="J252" s="4">
        <v>1</v>
      </c>
      <c r="K252" s="4" t="s">
        <v>30</v>
      </c>
      <c r="L252" s="4">
        <v>324.03</v>
      </c>
      <c r="M252" s="4">
        <v>324.03</v>
      </c>
      <c r="N252" s="4" t="s">
        <v>1239</v>
      </c>
      <c r="O252" s="4" t="s">
        <v>32</v>
      </c>
      <c r="P252" s="4" t="s">
        <v>33</v>
      </c>
      <c r="Q252" s="4">
        <v>0</v>
      </c>
      <c r="R252" s="8">
        <v>45153.0000115741</v>
      </c>
      <c r="S252" s="6">
        <v>45157</v>
      </c>
      <c r="T252" s="4" t="s">
        <v>34</v>
      </c>
      <c r="U252" s="4">
        <v>324.03</v>
      </c>
      <c r="V252" s="4">
        <v>0</v>
      </c>
      <c r="W252" s="4">
        <v>0</v>
      </c>
      <c r="X252" s="4" t="s">
        <v>1240</v>
      </c>
      <c r="Y252" s="4" t="s">
        <v>1241</v>
      </c>
    </row>
    <row r="253" s="4" customFormat="1" spans="1:25">
      <c r="A253" s="4" t="s">
        <v>1242</v>
      </c>
      <c r="B253" s="4" t="s">
        <v>26</v>
      </c>
      <c r="C253" s="4" t="s">
        <v>27</v>
      </c>
      <c r="D253" s="4" t="s">
        <v>1243</v>
      </c>
      <c r="E253" s="4" t="s">
        <v>1244</v>
      </c>
      <c r="F253" s="6">
        <v>45153</v>
      </c>
      <c r="G253" s="6">
        <v>45154</v>
      </c>
      <c r="H253" s="4">
        <v>1</v>
      </c>
      <c r="I253" s="4">
        <v>1</v>
      </c>
      <c r="J253" s="4">
        <v>1</v>
      </c>
      <c r="K253" s="4" t="s">
        <v>30</v>
      </c>
      <c r="L253" s="4">
        <v>366.46</v>
      </c>
      <c r="M253" s="4">
        <v>366.46</v>
      </c>
      <c r="N253" s="4" t="s">
        <v>1245</v>
      </c>
      <c r="O253" s="4" t="s">
        <v>32</v>
      </c>
      <c r="P253" s="4" t="s">
        <v>33</v>
      </c>
      <c r="Q253" s="4">
        <v>0</v>
      </c>
      <c r="R253" s="8">
        <v>45153.0000115741</v>
      </c>
      <c r="S253" s="6">
        <v>45157</v>
      </c>
      <c r="T253" s="4" t="s">
        <v>34</v>
      </c>
      <c r="U253" s="4">
        <v>366.46</v>
      </c>
      <c r="V253" s="4">
        <v>0</v>
      </c>
      <c r="W253" s="4">
        <v>0</v>
      </c>
      <c r="X253" s="4" t="s">
        <v>1246</v>
      </c>
      <c r="Y253" s="4" t="s">
        <v>1247</v>
      </c>
    </row>
    <row r="254" s="4" customFormat="1" spans="1:26">
      <c r="A254" s="4" t="s">
        <v>1248</v>
      </c>
      <c r="B254" s="4" t="s">
        <v>26</v>
      </c>
      <c r="C254" s="4" t="s">
        <v>27</v>
      </c>
      <c r="D254" s="4" t="s">
        <v>1249</v>
      </c>
      <c r="E254" s="4" t="s">
        <v>1250</v>
      </c>
      <c r="F254" s="6">
        <v>45153</v>
      </c>
      <c r="G254" s="6">
        <v>45154</v>
      </c>
      <c r="H254" s="4">
        <v>2</v>
      </c>
      <c r="I254" s="4">
        <v>1</v>
      </c>
      <c r="J254" s="4">
        <v>2</v>
      </c>
      <c r="K254" s="4" t="s">
        <v>30</v>
      </c>
      <c r="L254" s="4">
        <v>1248.98</v>
      </c>
      <c r="M254" s="4">
        <v>1248.98</v>
      </c>
      <c r="N254" s="4" t="s">
        <v>1251</v>
      </c>
      <c r="O254" s="4" t="s">
        <v>32</v>
      </c>
      <c r="P254" s="4" t="s">
        <v>33</v>
      </c>
      <c r="Q254" s="4">
        <v>0</v>
      </c>
      <c r="R254" s="8">
        <v>45153</v>
      </c>
      <c r="S254" s="6">
        <v>45157</v>
      </c>
      <c r="T254" s="4" t="s">
        <v>34</v>
      </c>
      <c r="U254" s="4">
        <v>1248.98</v>
      </c>
      <c r="V254" s="4">
        <v>0</v>
      </c>
      <c r="W254" s="4">
        <v>0</v>
      </c>
      <c r="X254" s="4" t="s">
        <v>1252</v>
      </c>
      <c r="Y254" s="4">
        <v>-68396879</v>
      </c>
      <c r="Z254" s="4" t="s">
        <v>1253</v>
      </c>
    </row>
    <row r="255" s="4" customFormat="1" spans="1:25">
      <c r="A255" s="4" t="s">
        <v>1254</v>
      </c>
      <c r="B255" s="4" t="s">
        <v>26</v>
      </c>
      <c r="C255" s="4" t="s">
        <v>27</v>
      </c>
      <c r="D255" s="4" t="s">
        <v>1255</v>
      </c>
      <c r="E255" s="4" t="s">
        <v>461</v>
      </c>
      <c r="F255" s="6">
        <v>45153</v>
      </c>
      <c r="G255" s="6">
        <v>45154</v>
      </c>
      <c r="H255" s="4">
        <v>1</v>
      </c>
      <c r="I255" s="4">
        <v>1</v>
      </c>
      <c r="J255" s="4">
        <v>1</v>
      </c>
      <c r="K255" s="4" t="s">
        <v>30</v>
      </c>
      <c r="L255" s="4">
        <v>426.96</v>
      </c>
      <c r="M255" s="4">
        <v>426.96</v>
      </c>
      <c r="N255" s="4" t="s">
        <v>1256</v>
      </c>
      <c r="O255" s="4" t="s">
        <v>32</v>
      </c>
      <c r="P255" s="4" t="s">
        <v>33</v>
      </c>
      <c r="Q255" s="4">
        <v>0</v>
      </c>
      <c r="R255" s="8">
        <v>45153.0000115741</v>
      </c>
      <c r="S255" s="6">
        <v>45157</v>
      </c>
      <c r="T255" s="4" t="s">
        <v>34</v>
      </c>
      <c r="U255" s="4">
        <v>426.96</v>
      </c>
      <c r="V255" s="4">
        <v>0</v>
      </c>
      <c r="W255" s="4">
        <v>0</v>
      </c>
      <c r="X255" s="4" t="s">
        <v>1257</v>
      </c>
      <c r="Y255" s="4" t="s">
        <v>36</v>
      </c>
    </row>
    <row r="256" s="4" customFormat="1" spans="1:25">
      <c r="A256" s="4" t="s">
        <v>1258</v>
      </c>
      <c r="B256" s="4" t="s">
        <v>26</v>
      </c>
      <c r="C256" s="4" t="s">
        <v>27</v>
      </c>
      <c r="D256" s="4" t="s">
        <v>1222</v>
      </c>
      <c r="E256" s="4" t="s">
        <v>461</v>
      </c>
      <c r="F256" s="6">
        <v>45153</v>
      </c>
      <c r="G256" s="6">
        <v>45154</v>
      </c>
      <c r="H256" s="4">
        <v>1</v>
      </c>
      <c r="I256" s="4">
        <v>1</v>
      </c>
      <c r="J256" s="4">
        <v>1</v>
      </c>
      <c r="K256" s="4" t="s">
        <v>30</v>
      </c>
      <c r="L256" s="4">
        <v>334.94</v>
      </c>
      <c r="M256" s="4">
        <v>334.94</v>
      </c>
      <c r="N256" s="4" t="s">
        <v>1259</v>
      </c>
      <c r="O256" s="4" t="s">
        <v>32</v>
      </c>
      <c r="P256" s="4" t="s">
        <v>33</v>
      </c>
      <c r="Q256" s="4">
        <v>0</v>
      </c>
      <c r="R256" s="8">
        <v>45153</v>
      </c>
      <c r="S256" s="6">
        <v>45157</v>
      </c>
      <c r="T256" s="4" t="s">
        <v>34</v>
      </c>
      <c r="U256" s="4">
        <v>334.94</v>
      </c>
      <c r="V256" s="4">
        <v>0</v>
      </c>
      <c r="W256" s="4">
        <v>0</v>
      </c>
      <c r="X256" s="4" t="s">
        <v>1260</v>
      </c>
      <c r="Y256" s="4" t="s">
        <v>1261</v>
      </c>
    </row>
    <row r="257" s="4" customFormat="1" spans="1:25">
      <c r="A257" s="4" t="s">
        <v>1262</v>
      </c>
      <c r="B257" s="4" t="s">
        <v>26</v>
      </c>
      <c r="C257" s="4" t="s">
        <v>27</v>
      </c>
      <c r="D257" s="4" t="s">
        <v>1222</v>
      </c>
      <c r="E257" s="4" t="s">
        <v>461</v>
      </c>
      <c r="F257" s="6">
        <v>45153</v>
      </c>
      <c r="G257" s="6">
        <v>45154</v>
      </c>
      <c r="H257" s="4">
        <v>1</v>
      </c>
      <c r="I257" s="4">
        <v>1</v>
      </c>
      <c r="J257" s="4">
        <v>1</v>
      </c>
      <c r="K257" s="4" t="s">
        <v>30</v>
      </c>
      <c r="L257" s="4">
        <v>334.94</v>
      </c>
      <c r="M257" s="4">
        <v>334.94</v>
      </c>
      <c r="N257" s="4" t="s">
        <v>1263</v>
      </c>
      <c r="O257" s="4" t="s">
        <v>32</v>
      </c>
      <c r="P257" s="4" t="s">
        <v>33</v>
      </c>
      <c r="Q257" s="4">
        <v>0</v>
      </c>
      <c r="R257" s="8">
        <v>45153.0000115741</v>
      </c>
      <c r="S257" s="6">
        <v>45157</v>
      </c>
      <c r="T257" s="4" t="s">
        <v>34</v>
      </c>
      <c r="U257" s="4">
        <v>334.94</v>
      </c>
      <c r="V257" s="4">
        <v>0</v>
      </c>
      <c r="W257" s="4">
        <v>0</v>
      </c>
      <c r="X257" s="4" t="s">
        <v>1264</v>
      </c>
      <c r="Y257" s="4" t="s">
        <v>1265</v>
      </c>
    </row>
    <row r="258" s="4" customFormat="1" spans="1:25">
      <c r="A258" s="4" t="s">
        <v>1266</v>
      </c>
      <c r="B258" s="4" t="s">
        <v>26</v>
      </c>
      <c r="C258" s="4" t="s">
        <v>27</v>
      </c>
      <c r="D258" s="4" t="s">
        <v>1267</v>
      </c>
      <c r="E258" s="4" t="s">
        <v>1268</v>
      </c>
      <c r="F258" s="6">
        <v>45153</v>
      </c>
      <c r="G258" s="6">
        <v>45154</v>
      </c>
      <c r="H258" s="4">
        <v>1</v>
      </c>
      <c r="I258" s="4">
        <v>1</v>
      </c>
      <c r="J258" s="4">
        <v>1</v>
      </c>
      <c r="K258" s="4" t="s">
        <v>30</v>
      </c>
      <c r="L258" s="4">
        <v>1157.62</v>
      </c>
      <c r="M258" s="4">
        <v>1157.62</v>
      </c>
      <c r="N258" s="4" t="s">
        <v>1269</v>
      </c>
      <c r="O258" s="4" t="s">
        <v>32</v>
      </c>
      <c r="P258" s="4" t="s">
        <v>33</v>
      </c>
      <c r="Q258" s="4">
        <v>0</v>
      </c>
      <c r="R258" s="8">
        <v>45153.0000115741</v>
      </c>
      <c r="S258" s="6">
        <v>45157</v>
      </c>
      <c r="T258" s="4" t="s">
        <v>34</v>
      </c>
      <c r="U258" s="4">
        <v>1157.62</v>
      </c>
      <c r="V258" s="4">
        <v>0</v>
      </c>
      <c r="W258" s="4">
        <v>0</v>
      </c>
      <c r="X258" s="4" t="s">
        <v>1270</v>
      </c>
      <c r="Y258" s="4" t="s">
        <v>1271</v>
      </c>
    </row>
    <row r="259" s="4" customFormat="1" spans="1:25">
      <c r="A259" s="4" t="s">
        <v>1272</v>
      </c>
      <c r="B259" s="4" t="s">
        <v>26</v>
      </c>
      <c r="C259" s="4" t="s">
        <v>27</v>
      </c>
      <c r="D259" s="4" t="s">
        <v>1273</v>
      </c>
      <c r="E259" s="4" t="s">
        <v>708</v>
      </c>
      <c r="F259" s="6">
        <v>45153</v>
      </c>
      <c r="G259" s="6">
        <v>45154</v>
      </c>
      <c r="H259" s="4">
        <v>1</v>
      </c>
      <c r="I259" s="4">
        <v>1</v>
      </c>
      <c r="J259" s="4">
        <v>1</v>
      </c>
      <c r="K259" s="4" t="s">
        <v>30</v>
      </c>
      <c r="L259" s="4">
        <v>290.01</v>
      </c>
      <c r="M259" s="4">
        <v>290.01</v>
      </c>
      <c r="N259" s="4" t="s">
        <v>1274</v>
      </c>
      <c r="O259" s="4" t="s">
        <v>32</v>
      </c>
      <c r="P259" s="4" t="s">
        <v>33</v>
      </c>
      <c r="Q259" s="4">
        <v>0</v>
      </c>
      <c r="R259" s="8">
        <v>45153.0000115741</v>
      </c>
      <c r="S259" s="6">
        <v>45157</v>
      </c>
      <c r="T259" s="4" t="s">
        <v>34</v>
      </c>
      <c r="U259" s="4">
        <v>290.01</v>
      </c>
      <c r="V259" s="4">
        <v>0</v>
      </c>
      <c r="W259" s="4">
        <v>0</v>
      </c>
      <c r="X259" s="4" t="s">
        <v>1275</v>
      </c>
      <c r="Y259" s="4" t="s">
        <v>36</v>
      </c>
    </row>
    <row r="260" s="4" customFormat="1" spans="1:25">
      <c r="A260" s="4" t="s">
        <v>1276</v>
      </c>
      <c r="B260" s="4" t="s">
        <v>26</v>
      </c>
      <c r="C260" s="4" t="s">
        <v>27</v>
      </c>
      <c r="D260" s="4" t="s">
        <v>1277</v>
      </c>
      <c r="E260" s="4" t="s">
        <v>919</v>
      </c>
      <c r="F260" s="6">
        <v>45153</v>
      </c>
      <c r="G260" s="6">
        <v>45154</v>
      </c>
      <c r="H260" s="4">
        <v>2</v>
      </c>
      <c r="I260" s="4">
        <v>1</v>
      </c>
      <c r="J260" s="4">
        <v>2</v>
      </c>
      <c r="K260" s="4" t="s">
        <v>30</v>
      </c>
      <c r="L260" s="4">
        <v>1928.64</v>
      </c>
      <c r="M260" s="4">
        <v>1928.64</v>
      </c>
      <c r="N260" s="4" t="s">
        <v>1278</v>
      </c>
      <c r="O260" s="4" t="s">
        <v>32</v>
      </c>
      <c r="P260" s="4" t="s">
        <v>33</v>
      </c>
      <c r="Q260" s="4">
        <v>0</v>
      </c>
      <c r="R260" s="8">
        <v>45153</v>
      </c>
      <c r="S260" s="6">
        <v>45157</v>
      </c>
      <c r="T260" s="4" t="s">
        <v>34</v>
      </c>
      <c r="U260" s="4">
        <v>1928.64</v>
      </c>
      <c r="V260" s="4">
        <v>0</v>
      </c>
      <c r="W260" s="4">
        <v>0</v>
      </c>
      <c r="X260" s="4" t="s">
        <v>1279</v>
      </c>
      <c r="Y260" s="4" t="s">
        <v>1280</v>
      </c>
    </row>
    <row r="261" s="4" customFormat="1" spans="1:25">
      <c r="A261" s="4" t="s">
        <v>1281</v>
      </c>
      <c r="B261" s="4" t="s">
        <v>26</v>
      </c>
      <c r="C261" s="4" t="s">
        <v>27</v>
      </c>
      <c r="D261" s="4" t="s">
        <v>1282</v>
      </c>
      <c r="E261" s="4" t="s">
        <v>1078</v>
      </c>
      <c r="F261" s="6">
        <v>45153</v>
      </c>
      <c r="G261" s="6">
        <v>45154</v>
      </c>
      <c r="H261" s="4">
        <v>1</v>
      </c>
      <c r="I261" s="4">
        <v>1</v>
      </c>
      <c r="J261" s="4">
        <v>1</v>
      </c>
      <c r="K261" s="4" t="s">
        <v>30</v>
      </c>
      <c r="L261" s="4">
        <v>534.12</v>
      </c>
      <c r="M261" s="4">
        <v>534.12</v>
      </c>
      <c r="N261" s="4" t="s">
        <v>1283</v>
      </c>
      <c r="O261" s="4" t="s">
        <v>32</v>
      </c>
      <c r="P261" s="4" t="s">
        <v>33</v>
      </c>
      <c r="Q261" s="4">
        <v>0</v>
      </c>
      <c r="R261" s="8">
        <v>45153.0000115741</v>
      </c>
      <c r="S261" s="6">
        <v>45157</v>
      </c>
      <c r="T261" s="4" t="s">
        <v>34</v>
      </c>
      <c r="U261" s="4">
        <v>534.12</v>
      </c>
      <c r="V261" s="4">
        <v>0</v>
      </c>
      <c r="W261" s="4">
        <v>0</v>
      </c>
      <c r="X261" s="4" t="s">
        <v>1284</v>
      </c>
      <c r="Y261" s="4" t="s">
        <v>1285</v>
      </c>
    </row>
    <row r="262" s="4" customFormat="1" spans="1:25">
      <c r="A262" s="4" t="s">
        <v>1286</v>
      </c>
      <c r="B262" s="4" t="s">
        <v>26</v>
      </c>
      <c r="C262" s="4" t="s">
        <v>27</v>
      </c>
      <c r="D262" s="4" t="s">
        <v>1287</v>
      </c>
      <c r="E262" s="4" t="s">
        <v>1288</v>
      </c>
      <c r="F262" s="6">
        <v>45153</v>
      </c>
      <c r="G262" s="6">
        <v>45154</v>
      </c>
      <c r="H262" s="4">
        <v>1</v>
      </c>
      <c r="I262" s="4">
        <v>1</v>
      </c>
      <c r="J262" s="4">
        <v>1</v>
      </c>
      <c r="K262" s="4" t="s">
        <v>30</v>
      </c>
      <c r="L262" s="4">
        <v>366.22</v>
      </c>
      <c r="M262" s="4">
        <v>366.22</v>
      </c>
      <c r="N262" s="4" t="s">
        <v>1289</v>
      </c>
      <c r="O262" s="4" t="s">
        <v>32</v>
      </c>
      <c r="P262" s="4" t="s">
        <v>33</v>
      </c>
      <c r="Q262" s="4">
        <v>0</v>
      </c>
      <c r="R262" s="8">
        <v>45153.0000115741</v>
      </c>
      <c r="S262" s="6">
        <v>45157</v>
      </c>
      <c r="T262" s="4" t="s">
        <v>34</v>
      </c>
      <c r="U262" s="4">
        <v>366.22</v>
      </c>
      <c r="V262" s="4">
        <v>0</v>
      </c>
      <c r="W262" s="4">
        <v>0</v>
      </c>
      <c r="X262" s="4" t="s">
        <v>1290</v>
      </c>
      <c r="Y262" s="4" t="s">
        <v>36</v>
      </c>
    </row>
    <row r="263" s="4" customFormat="1" spans="1:25">
      <c r="A263" s="4" t="s">
        <v>1291</v>
      </c>
      <c r="B263" s="4" t="s">
        <v>26</v>
      </c>
      <c r="C263" s="4" t="s">
        <v>27</v>
      </c>
      <c r="D263" s="4" t="s">
        <v>1292</v>
      </c>
      <c r="E263" s="4" t="s">
        <v>1293</v>
      </c>
      <c r="F263" s="6">
        <v>45153</v>
      </c>
      <c r="G263" s="6">
        <v>45154</v>
      </c>
      <c r="H263" s="4">
        <v>1</v>
      </c>
      <c r="I263" s="4">
        <v>1</v>
      </c>
      <c r="J263" s="4">
        <v>1</v>
      </c>
      <c r="K263" s="4" t="s">
        <v>30</v>
      </c>
      <c r="L263" s="4">
        <v>260.85</v>
      </c>
      <c r="M263" s="4">
        <v>260.85</v>
      </c>
      <c r="N263" s="4" t="s">
        <v>1294</v>
      </c>
      <c r="O263" s="4" t="s">
        <v>32</v>
      </c>
      <c r="P263" s="4" t="s">
        <v>33</v>
      </c>
      <c r="Q263" s="4">
        <v>0</v>
      </c>
      <c r="R263" s="8">
        <v>45153</v>
      </c>
      <c r="S263" s="6">
        <v>45157</v>
      </c>
      <c r="T263" s="4" t="s">
        <v>34</v>
      </c>
      <c r="U263" s="4">
        <v>260.85</v>
      </c>
      <c r="V263" s="4">
        <v>0</v>
      </c>
      <c r="W263" s="4">
        <v>0</v>
      </c>
      <c r="X263" s="4" t="s">
        <v>1295</v>
      </c>
      <c r="Y263" s="4" t="s">
        <v>36</v>
      </c>
    </row>
    <row r="264" s="4" customFormat="1" spans="1:25">
      <c r="A264" s="4" t="s">
        <v>1291</v>
      </c>
      <c r="B264" s="4" t="s">
        <v>26</v>
      </c>
      <c r="C264" s="4" t="s">
        <v>37</v>
      </c>
      <c r="D264" s="4" t="s">
        <v>1292</v>
      </c>
      <c r="E264" s="4" t="s">
        <v>1293</v>
      </c>
      <c r="F264" s="6">
        <v>45153</v>
      </c>
      <c r="G264" s="6">
        <v>45154</v>
      </c>
      <c r="H264" s="4">
        <v>1</v>
      </c>
      <c r="I264" s="4">
        <v>1</v>
      </c>
      <c r="J264" s="4">
        <v>1</v>
      </c>
      <c r="K264" s="4" t="s">
        <v>30</v>
      </c>
      <c r="L264" s="4">
        <v>-260.85</v>
      </c>
      <c r="M264" s="4">
        <v>-260.85</v>
      </c>
      <c r="N264" s="4" t="s">
        <v>1294</v>
      </c>
      <c r="O264" s="4" t="s">
        <v>32</v>
      </c>
      <c r="P264" s="4" t="s">
        <v>33</v>
      </c>
      <c r="Q264" s="4">
        <v>0</v>
      </c>
      <c r="R264" s="8">
        <v>45153</v>
      </c>
      <c r="S264" s="6">
        <v>45157</v>
      </c>
      <c r="T264" s="4" t="s">
        <v>34</v>
      </c>
      <c r="U264" s="4">
        <v>-260.85</v>
      </c>
      <c r="V264" s="4">
        <v>0</v>
      </c>
      <c r="W264" s="4">
        <v>0</v>
      </c>
      <c r="X264" s="4" t="s">
        <v>1295</v>
      </c>
      <c r="Y264" s="4" t="s">
        <v>36</v>
      </c>
    </row>
    <row r="265" s="4" customFormat="1" spans="1:25">
      <c r="A265" s="4" t="s">
        <v>1296</v>
      </c>
      <c r="B265" s="4" t="s">
        <v>26</v>
      </c>
      <c r="C265" s="4" t="s">
        <v>27</v>
      </c>
      <c r="D265" s="4" t="s">
        <v>1297</v>
      </c>
      <c r="E265" s="4" t="s">
        <v>1141</v>
      </c>
      <c r="F265" s="6">
        <v>45153</v>
      </c>
      <c r="G265" s="6">
        <v>45154</v>
      </c>
      <c r="H265" s="4">
        <v>1</v>
      </c>
      <c r="I265" s="4">
        <v>1</v>
      </c>
      <c r="J265" s="4">
        <v>1</v>
      </c>
      <c r="K265" s="4" t="s">
        <v>30</v>
      </c>
      <c r="L265" s="4">
        <v>602.5</v>
      </c>
      <c r="M265" s="4">
        <v>602.5</v>
      </c>
      <c r="N265" s="4" t="s">
        <v>1298</v>
      </c>
      <c r="O265" s="4" t="s">
        <v>32</v>
      </c>
      <c r="P265" s="4" t="s">
        <v>33</v>
      </c>
      <c r="Q265" s="4">
        <v>0</v>
      </c>
      <c r="R265" s="8">
        <v>45153</v>
      </c>
      <c r="S265" s="6">
        <v>45157</v>
      </c>
      <c r="T265" s="4" t="s">
        <v>34</v>
      </c>
      <c r="U265" s="4">
        <v>602.5</v>
      </c>
      <c r="V265" s="4">
        <v>0</v>
      </c>
      <c r="W265" s="4">
        <v>0</v>
      </c>
      <c r="X265" s="4" t="s">
        <v>1299</v>
      </c>
      <c r="Y265" s="4" t="s">
        <v>1300</v>
      </c>
    </row>
    <row r="266" s="4" customFormat="1" spans="1:25">
      <c r="A266" s="4" t="s">
        <v>1301</v>
      </c>
      <c r="B266" s="4" t="s">
        <v>26</v>
      </c>
      <c r="C266" s="4" t="s">
        <v>27</v>
      </c>
      <c r="D266" s="4" t="s">
        <v>1302</v>
      </c>
      <c r="E266" s="4" t="s">
        <v>1303</v>
      </c>
      <c r="F266" s="6">
        <v>45153</v>
      </c>
      <c r="G266" s="6">
        <v>45154</v>
      </c>
      <c r="H266" s="4">
        <v>1</v>
      </c>
      <c r="I266" s="4">
        <v>1</v>
      </c>
      <c r="J266" s="4">
        <v>1</v>
      </c>
      <c r="K266" s="4" t="s">
        <v>30</v>
      </c>
      <c r="L266" s="4">
        <v>447.31</v>
      </c>
      <c r="M266" s="4">
        <v>447.31</v>
      </c>
      <c r="N266" s="4" t="s">
        <v>1304</v>
      </c>
      <c r="O266" s="4" t="s">
        <v>32</v>
      </c>
      <c r="P266" s="4" t="s">
        <v>33</v>
      </c>
      <c r="Q266" s="4">
        <v>0</v>
      </c>
      <c r="R266" s="8">
        <v>45153.0000115741</v>
      </c>
      <c r="S266" s="6">
        <v>45157</v>
      </c>
      <c r="T266" s="4" t="s">
        <v>34</v>
      </c>
      <c r="U266" s="4">
        <v>447.31</v>
      </c>
      <c r="V266" s="4">
        <v>0</v>
      </c>
      <c r="W266" s="4">
        <v>0</v>
      </c>
      <c r="X266" s="4" t="s">
        <v>1305</v>
      </c>
      <c r="Y266" s="4" t="s">
        <v>1306</v>
      </c>
    </row>
    <row r="267" s="4" customFormat="1" spans="1:25">
      <c r="A267" s="4" t="s">
        <v>1307</v>
      </c>
      <c r="B267" s="4" t="s">
        <v>26</v>
      </c>
      <c r="C267" s="4" t="s">
        <v>27</v>
      </c>
      <c r="D267" s="4" t="s">
        <v>1308</v>
      </c>
      <c r="E267" s="4" t="s">
        <v>937</v>
      </c>
      <c r="F267" s="6">
        <v>45153</v>
      </c>
      <c r="G267" s="6">
        <v>45154</v>
      </c>
      <c r="H267" s="4">
        <v>1</v>
      </c>
      <c r="I267" s="4">
        <v>1</v>
      </c>
      <c r="J267" s="4">
        <v>1</v>
      </c>
      <c r="K267" s="4" t="s">
        <v>30</v>
      </c>
      <c r="L267" s="4">
        <v>1278.62</v>
      </c>
      <c r="M267" s="4">
        <v>1278.62</v>
      </c>
      <c r="N267" s="4" t="s">
        <v>1309</v>
      </c>
      <c r="O267" s="4" t="s">
        <v>32</v>
      </c>
      <c r="P267" s="4" t="s">
        <v>33</v>
      </c>
      <c r="Q267" s="4">
        <v>0</v>
      </c>
      <c r="R267" s="8">
        <v>45153.0000115741</v>
      </c>
      <c r="S267" s="6">
        <v>45157</v>
      </c>
      <c r="T267" s="4" t="s">
        <v>34</v>
      </c>
      <c r="U267" s="4">
        <v>1278.62</v>
      </c>
      <c r="V267" s="4">
        <v>0</v>
      </c>
      <c r="W267" s="4">
        <v>0</v>
      </c>
      <c r="X267" s="4" t="s">
        <v>1310</v>
      </c>
      <c r="Y267" s="4" t="s">
        <v>36</v>
      </c>
    </row>
    <row r="268" s="4" customFormat="1" spans="1:25">
      <c r="A268" s="4" t="s">
        <v>1311</v>
      </c>
      <c r="B268" s="4" t="s">
        <v>26</v>
      </c>
      <c r="C268" s="4" t="s">
        <v>27</v>
      </c>
      <c r="D268" s="4" t="s">
        <v>1312</v>
      </c>
      <c r="E268" s="4" t="s">
        <v>1313</v>
      </c>
      <c r="F268" s="6">
        <v>45153</v>
      </c>
      <c r="G268" s="6">
        <v>45154</v>
      </c>
      <c r="H268" s="4">
        <v>1</v>
      </c>
      <c r="I268" s="4">
        <v>1</v>
      </c>
      <c r="J268" s="4">
        <v>1</v>
      </c>
      <c r="K268" s="4" t="s">
        <v>30</v>
      </c>
      <c r="L268" s="4">
        <v>303.93</v>
      </c>
      <c r="M268" s="4">
        <v>303.93</v>
      </c>
      <c r="N268" s="4" t="s">
        <v>1314</v>
      </c>
      <c r="O268" s="4" t="s">
        <v>32</v>
      </c>
      <c r="P268" s="4" t="s">
        <v>33</v>
      </c>
      <c r="Q268" s="4">
        <v>0</v>
      </c>
      <c r="R268" s="8">
        <v>45153</v>
      </c>
      <c r="S268" s="6">
        <v>45157</v>
      </c>
      <c r="T268" s="4" t="s">
        <v>34</v>
      </c>
      <c r="U268" s="4">
        <v>303.93</v>
      </c>
      <c r="V268" s="4">
        <v>0</v>
      </c>
      <c r="W268" s="4">
        <v>0</v>
      </c>
      <c r="X268" s="4" t="s">
        <v>1315</v>
      </c>
      <c r="Y268" s="4" t="s">
        <v>1316</v>
      </c>
    </row>
    <row r="269" s="4" customFormat="1" spans="1:25">
      <c r="A269" s="4" t="s">
        <v>1317</v>
      </c>
      <c r="B269" s="4" t="s">
        <v>26</v>
      </c>
      <c r="C269" s="4" t="s">
        <v>27</v>
      </c>
      <c r="D269" s="4" t="s">
        <v>1318</v>
      </c>
      <c r="E269" s="4" t="s">
        <v>1319</v>
      </c>
      <c r="F269" s="6">
        <v>45153</v>
      </c>
      <c r="G269" s="6">
        <v>45154</v>
      </c>
      <c r="H269" s="4">
        <v>1</v>
      </c>
      <c r="I269" s="4">
        <v>1</v>
      </c>
      <c r="J269" s="4">
        <v>1</v>
      </c>
      <c r="K269" s="4" t="s">
        <v>30</v>
      </c>
      <c r="L269" s="4">
        <v>1071.26</v>
      </c>
      <c r="M269" s="4">
        <v>1071.26</v>
      </c>
      <c r="N269" s="4" t="s">
        <v>1320</v>
      </c>
      <c r="O269" s="4" t="s">
        <v>32</v>
      </c>
      <c r="P269" s="4" t="s">
        <v>33</v>
      </c>
      <c r="Q269" s="4">
        <v>0</v>
      </c>
      <c r="R269" s="8">
        <v>45153.0000115741</v>
      </c>
      <c r="S269" s="6">
        <v>45157</v>
      </c>
      <c r="T269" s="4" t="s">
        <v>34</v>
      </c>
      <c r="U269" s="4">
        <v>1071.26</v>
      </c>
      <c r="V269" s="4">
        <v>0</v>
      </c>
      <c r="W269" s="4">
        <v>0</v>
      </c>
      <c r="X269" s="4" t="s">
        <v>1321</v>
      </c>
      <c r="Y269" s="4" t="s">
        <v>36</v>
      </c>
    </row>
    <row r="270" s="4" customFormat="1" spans="1:25">
      <c r="A270" s="4" t="s">
        <v>1322</v>
      </c>
      <c r="B270" s="4" t="s">
        <v>26</v>
      </c>
      <c r="C270" s="4" t="s">
        <v>27</v>
      </c>
      <c r="D270" s="4" t="s">
        <v>1323</v>
      </c>
      <c r="E270" s="4" t="s">
        <v>1324</v>
      </c>
      <c r="F270" s="6">
        <v>45153</v>
      </c>
      <c r="G270" s="6">
        <v>45154</v>
      </c>
      <c r="H270" s="4">
        <v>1</v>
      </c>
      <c r="I270" s="4">
        <v>1</v>
      </c>
      <c r="J270" s="4">
        <v>1</v>
      </c>
      <c r="K270" s="4" t="s">
        <v>30</v>
      </c>
      <c r="L270" s="4">
        <v>556.42</v>
      </c>
      <c r="M270" s="4">
        <v>556.42</v>
      </c>
      <c r="N270" s="4" t="s">
        <v>1325</v>
      </c>
      <c r="O270" s="4" t="s">
        <v>32</v>
      </c>
      <c r="P270" s="4" t="s">
        <v>33</v>
      </c>
      <c r="Q270" s="4">
        <v>0</v>
      </c>
      <c r="R270" s="8">
        <v>45153.0000115741</v>
      </c>
      <c r="S270" s="6">
        <v>45157</v>
      </c>
      <c r="T270" s="4" t="s">
        <v>34</v>
      </c>
      <c r="U270" s="4">
        <v>556.42</v>
      </c>
      <c r="V270" s="4">
        <v>0</v>
      </c>
      <c r="W270" s="4">
        <v>0</v>
      </c>
      <c r="X270" s="4" t="s">
        <v>1326</v>
      </c>
      <c r="Y270" s="4" t="s">
        <v>1327</v>
      </c>
    </row>
    <row r="271" s="4" customFormat="1" spans="1:25">
      <c r="A271" s="4" t="s">
        <v>1328</v>
      </c>
      <c r="B271" s="4" t="s">
        <v>26</v>
      </c>
      <c r="C271" s="4" t="s">
        <v>27</v>
      </c>
      <c r="D271" s="4" t="s">
        <v>1329</v>
      </c>
      <c r="E271" s="4" t="s">
        <v>678</v>
      </c>
      <c r="F271" s="6">
        <v>45153</v>
      </c>
      <c r="G271" s="6">
        <v>45154</v>
      </c>
      <c r="H271" s="4">
        <v>1</v>
      </c>
      <c r="I271" s="4">
        <v>1</v>
      </c>
      <c r="J271" s="4">
        <v>1</v>
      </c>
      <c r="K271" s="4" t="s">
        <v>30</v>
      </c>
      <c r="L271" s="4">
        <v>287.09</v>
      </c>
      <c r="M271" s="4">
        <v>287.09</v>
      </c>
      <c r="N271" s="4" t="s">
        <v>1330</v>
      </c>
      <c r="O271" s="4" t="s">
        <v>32</v>
      </c>
      <c r="P271" s="4" t="s">
        <v>33</v>
      </c>
      <c r="Q271" s="4">
        <v>0</v>
      </c>
      <c r="R271" s="8">
        <v>45153.0000115741</v>
      </c>
      <c r="S271" s="6">
        <v>45157</v>
      </c>
      <c r="T271" s="4" t="s">
        <v>34</v>
      </c>
      <c r="U271" s="4">
        <v>287.09</v>
      </c>
      <c r="V271" s="4">
        <v>0</v>
      </c>
      <c r="W271" s="4">
        <v>0</v>
      </c>
      <c r="X271" s="4" t="s">
        <v>1331</v>
      </c>
      <c r="Y271" s="4" t="s">
        <v>36</v>
      </c>
    </row>
    <row r="272" s="4" customFormat="1" spans="1:25">
      <c r="A272" s="4" t="s">
        <v>1332</v>
      </c>
      <c r="B272" s="4" t="s">
        <v>26</v>
      </c>
      <c r="C272" s="4" t="s">
        <v>1333</v>
      </c>
      <c r="D272" s="4" t="s">
        <v>1334</v>
      </c>
      <c r="E272" s="4" t="s">
        <v>1335</v>
      </c>
      <c r="F272" s="6">
        <v>45149</v>
      </c>
      <c r="G272" s="6">
        <v>45151</v>
      </c>
      <c r="H272" s="4">
        <v>1</v>
      </c>
      <c r="I272" s="4">
        <v>2</v>
      </c>
      <c r="J272" s="4">
        <v>2</v>
      </c>
      <c r="K272" s="4" t="s">
        <v>30</v>
      </c>
      <c r="L272" s="4">
        <v>-1986.61</v>
      </c>
      <c r="M272" s="4">
        <v>-1986.61</v>
      </c>
      <c r="N272" s="4" t="s">
        <v>1336</v>
      </c>
      <c r="O272" s="4" t="s">
        <v>32</v>
      </c>
      <c r="P272" s="4" t="s">
        <v>33</v>
      </c>
      <c r="Q272" s="4">
        <v>0</v>
      </c>
      <c r="R272" s="8">
        <v>45148.2961921296</v>
      </c>
      <c r="S272" s="6">
        <v>45157</v>
      </c>
      <c r="T272" s="4" t="s">
        <v>34</v>
      </c>
      <c r="U272" s="4">
        <v>-1986.61</v>
      </c>
      <c r="V272" s="4">
        <v>0</v>
      </c>
      <c r="W272" s="4">
        <v>0</v>
      </c>
      <c r="X272" s="4" t="s">
        <v>1337</v>
      </c>
      <c r="Y27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5"/>
  <sheetViews>
    <sheetView tabSelected="1" workbookViewId="0">
      <selection activeCell="E255" sqref="E255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58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1338</v>
      </c>
    </row>
    <row r="2" s="4" customFormat="1" hidden="1" spans="1:9">
      <c r="A2" s="5">
        <v>23942153849</v>
      </c>
      <c r="B2" s="6">
        <v>45148</v>
      </c>
      <c r="C2" s="6">
        <v>45154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999224056473939</v>
      </c>
      <c r="B3" s="6">
        <v>45150</v>
      </c>
      <c r="C3" s="6">
        <v>45154</v>
      </c>
      <c r="D3" s="4">
        <v>4190</v>
      </c>
      <c r="E3" s="4" t="str">
        <f>VLOOKUP(A3,HOP!A:L,12,0)</f>
        <v>4190.00</v>
      </c>
      <c r="F3" s="4" t="str">
        <f>VLOOKUP(A3,HOP!A:C,3,0)</f>
        <v>3342651</v>
      </c>
      <c r="G3" s="4">
        <f t="shared" ref="G3:G66" si="0">D3-E3</f>
        <v>0</v>
      </c>
      <c r="H3" s="4" t="str">
        <f t="shared" ref="H3:H66" si="1">$H$1&amp;F3</f>
        <v>,3342651</v>
      </c>
      <c r="I3" s="4" t="str">
        <f>VLOOKUP(A3,HOP!A:U,21,0)</f>
        <v>直连</v>
      </c>
    </row>
    <row r="4" s="4" customFormat="1" hidden="1" spans="1:9">
      <c r="A4" s="5">
        <v>999224563918197</v>
      </c>
      <c r="B4" s="6">
        <v>45151</v>
      </c>
      <c r="C4" s="6">
        <v>45154</v>
      </c>
      <c r="D4" s="4">
        <v>2148</v>
      </c>
      <c r="E4" s="4" t="str">
        <f>VLOOKUP(A4,HOP!A:L,12,0)</f>
        <v>2148.00</v>
      </c>
      <c r="F4" s="4" t="str">
        <f>VLOOKUP(A4,HOP!A:C,3,0)</f>
        <v>3453620</v>
      </c>
      <c r="G4" s="4">
        <f t="shared" si="0"/>
        <v>0</v>
      </c>
      <c r="H4" s="4" t="str">
        <f t="shared" si="1"/>
        <v>,3453620</v>
      </c>
      <c r="I4" s="4" t="str">
        <f>VLOOKUP(A4,HOP!A:U,21,0)</f>
        <v>直连</v>
      </c>
    </row>
    <row r="5" s="4" customFormat="1" hidden="1" spans="1:9">
      <c r="A5" s="5">
        <v>999224570699773</v>
      </c>
      <c r="B5" s="6">
        <v>45153</v>
      </c>
      <c r="C5" s="6">
        <v>45154</v>
      </c>
      <c r="D5" s="4">
        <v>3334</v>
      </c>
      <c r="E5" s="4" t="str">
        <f>VLOOKUP(A5,HOP!A:L,12,0)</f>
        <v>3334.00</v>
      </c>
      <c r="F5" s="4" t="str">
        <f>VLOOKUP(A5,HOP!A:C,3,0)</f>
        <v>3454676</v>
      </c>
      <c r="G5" s="4">
        <f t="shared" si="0"/>
        <v>0</v>
      </c>
      <c r="H5" s="4" t="str">
        <f t="shared" si="1"/>
        <v>,3454676</v>
      </c>
      <c r="I5" s="4" t="str">
        <f>VLOOKUP(A5,HOP!A:U,21,0)</f>
        <v>直连</v>
      </c>
    </row>
    <row r="6" s="4" customFormat="1" hidden="1" spans="1:9">
      <c r="A6" s="5">
        <v>999224611344229</v>
      </c>
      <c r="B6" s="6">
        <v>45151</v>
      </c>
      <c r="C6" s="6">
        <v>45154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999224613965422</v>
      </c>
      <c r="B7" s="6">
        <v>45151</v>
      </c>
      <c r="C7" s="6">
        <v>45154</v>
      </c>
      <c r="D7" s="4">
        <v>2262</v>
      </c>
      <c r="E7" s="4" t="str">
        <f>VLOOKUP(A7,HOP!A:L,12,0)</f>
        <v>2262.00</v>
      </c>
      <c r="F7" s="4" t="str">
        <f>VLOOKUP(A7,HOP!A:C,3,0)</f>
        <v>3466448</v>
      </c>
      <c r="G7" s="4">
        <f t="shared" si="0"/>
        <v>0</v>
      </c>
      <c r="H7" s="4" t="str">
        <f t="shared" si="1"/>
        <v>,3466448</v>
      </c>
      <c r="I7" s="4" t="str">
        <f>VLOOKUP(A7,HOP!A:U,21,0)</f>
        <v>直连</v>
      </c>
    </row>
    <row r="8" s="4" customFormat="1" hidden="1" spans="1:9">
      <c r="A8" s="5">
        <v>999224683234372</v>
      </c>
      <c r="B8" s="6">
        <v>45150</v>
      </c>
      <c r="C8" s="6">
        <v>45154</v>
      </c>
      <c r="D8" s="4">
        <v>11156</v>
      </c>
      <c r="E8" s="4" t="str">
        <f>VLOOKUP(A8,HOP!A:L,12,0)</f>
        <v>11156.00</v>
      </c>
      <c r="F8" s="4" t="str">
        <f>VLOOKUP(A8,HOP!A:C,3,0)</f>
        <v>3480732</v>
      </c>
      <c r="G8" s="4">
        <f t="shared" si="0"/>
        <v>0</v>
      </c>
      <c r="H8" s="4" t="str">
        <f t="shared" si="1"/>
        <v>,3480732</v>
      </c>
      <c r="I8" s="4" t="str">
        <f>VLOOKUP(A8,HOP!A:U,21,0)</f>
        <v>直连</v>
      </c>
    </row>
    <row r="9" s="4" customFormat="1" hidden="1" spans="1:9">
      <c r="A9" s="5">
        <v>999224833241952</v>
      </c>
      <c r="B9" s="6">
        <v>45152</v>
      </c>
      <c r="C9" s="6">
        <v>45154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999224854777296</v>
      </c>
      <c r="B10" s="6">
        <v>45149</v>
      </c>
      <c r="C10" s="6">
        <v>45154</v>
      </c>
      <c r="D10" s="4">
        <v>3757.85</v>
      </c>
      <c r="E10" s="4" t="str">
        <f>VLOOKUP(A10,HOP!A:L,12,0)</f>
        <v>3757.88</v>
      </c>
      <c r="F10" s="4" t="str">
        <f>VLOOKUP(A10,HOP!A:C,3,0)</f>
        <v>3525789</v>
      </c>
      <c r="G10" s="4">
        <f t="shared" si="0"/>
        <v>-0.0300000000002001</v>
      </c>
      <c r="H10" s="4" t="str">
        <f t="shared" si="1"/>
        <v>,3525789</v>
      </c>
      <c r="I10" s="4" t="str">
        <f>VLOOKUP(A10,HOP!A:U,21,0)</f>
        <v>直连</v>
      </c>
    </row>
    <row r="11" s="4" customFormat="1" hidden="1" spans="1:9">
      <c r="A11" s="5">
        <v>999225029198685</v>
      </c>
      <c r="B11" s="6">
        <v>45151</v>
      </c>
      <c r="C11" s="6">
        <v>45154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999225029284705</v>
      </c>
      <c r="B12" s="6">
        <v>45151</v>
      </c>
      <c r="C12" s="6">
        <v>45154</v>
      </c>
      <c r="D12" s="4">
        <v>5433.48</v>
      </c>
      <c r="E12" s="4" t="str">
        <f>VLOOKUP(A12,HOP!A:L,12,0)</f>
        <v>5433.48</v>
      </c>
      <c r="F12" s="4" t="str">
        <f>VLOOKUP(A12,HOP!A:C,3,0)</f>
        <v>3569810</v>
      </c>
      <c r="G12" s="4">
        <f t="shared" si="0"/>
        <v>0</v>
      </c>
      <c r="H12" s="4" t="str">
        <f t="shared" si="1"/>
        <v>,3569810</v>
      </c>
      <c r="I12" s="4" t="str">
        <f>VLOOKUP(A12,HOP!A:U,21,0)</f>
        <v>直连</v>
      </c>
    </row>
    <row r="13" s="4" customFormat="1" hidden="1" spans="1:9">
      <c r="A13" s="5">
        <v>25043250792</v>
      </c>
      <c r="B13" s="6">
        <v>45152</v>
      </c>
      <c r="C13" s="6">
        <v>45154</v>
      </c>
      <c r="D13" s="4">
        <v>1109.62</v>
      </c>
      <c r="E13" s="4" t="str">
        <f>VLOOKUP(A13,HOP!A:L,12,0)</f>
        <v>1109.62</v>
      </c>
      <c r="F13" s="4" t="str">
        <f>VLOOKUP(A13,HOP!A:C,3,0)</f>
        <v>3573293</v>
      </c>
      <c r="G13" s="4">
        <f t="shared" si="0"/>
        <v>0</v>
      </c>
      <c r="H13" s="4" t="str">
        <f t="shared" si="1"/>
        <v>,3573293</v>
      </c>
      <c r="I13" s="4" t="str">
        <f>VLOOKUP(A13,HOP!A:U,21,0)</f>
        <v>直连</v>
      </c>
    </row>
    <row r="14" s="4" customFormat="1" hidden="1" spans="1:9">
      <c r="A14" s="5">
        <v>999225108470515</v>
      </c>
      <c r="B14" s="6">
        <v>45153</v>
      </c>
      <c r="C14" s="6">
        <v>45154</v>
      </c>
      <c r="D14" s="4">
        <v>1065.52</v>
      </c>
      <c r="E14" s="4" t="str">
        <f>VLOOKUP(A14,HOP!A:L,12,0)</f>
        <v>1065.52</v>
      </c>
      <c r="F14" s="4" t="str">
        <f>VLOOKUP(A14,HOP!A:C,3,0)</f>
        <v>3588938</v>
      </c>
      <c r="G14" s="4">
        <f t="shared" si="0"/>
        <v>0</v>
      </c>
      <c r="H14" s="4" t="str">
        <f t="shared" si="1"/>
        <v>,3588938</v>
      </c>
      <c r="I14" s="4" t="str">
        <f>VLOOKUP(A14,HOP!A:U,21,0)</f>
        <v>直连</v>
      </c>
    </row>
    <row r="15" s="4" customFormat="1" hidden="1" spans="1:9">
      <c r="A15" s="5">
        <v>999225144486219</v>
      </c>
      <c r="B15" s="6">
        <v>45153</v>
      </c>
      <c r="C15" s="6">
        <v>45154</v>
      </c>
      <c r="D15" s="4">
        <v>773.6</v>
      </c>
      <c r="E15" s="4" t="str">
        <f>VLOOKUP(A15,HOP!A:L,12,0)</f>
        <v>773.60</v>
      </c>
      <c r="F15" s="4" t="str">
        <f>VLOOKUP(A15,HOP!A:C,3,0)</f>
        <v>3597376</v>
      </c>
      <c r="G15" s="4">
        <f t="shared" si="0"/>
        <v>0</v>
      </c>
      <c r="H15" s="4" t="str">
        <f t="shared" si="1"/>
        <v>,3597376</v>
      </c>
      <c r="I15" s="4" t="str">
        <f>VLOOKUP(A15,HOP!A:U,21,0)</f>
        <v>直连</v>
      </c>
    </row>
    <row r="16" s="4" customFormat="1" hidden="1" spans="1:9">
      <c r="A16" s="5">
        <v>999225151883056</v>
      </c>
      <c r="B16" s="6">
        <v>45150</v>
      </c>
      <c r="C16" s="6">
        <v>45154</v>
      </c>
      <c r="D16" s="4">
        <v>6465.76</v>
      </c>
      <c r="E16" s="4" t="str">
        <f>VLOOKUP(A16,HOP!A:L,12,0)</f>
        <v>6465.76</v>
      </c>
      <c r="F16" s="4" t="str">
        <f>VLOOKUP(A16,HOP!A:C,3,0)</f>
        <v>3599523</v>
      </c>
      <c r="G16" s="4">
        <f t="shared" si="0"/>
        <v>0</v>
      </c>
      <c r="H16" s="4" t="str">
        <f t="shared" si="1"/>
        <v>,3599523</v>
      </c>
      <c r="I16" s="4" t="str">
        <f>VLOOKUP(A16,HOP!A:U,21,0)</f>
        <v>直采</v>
      </c>
    </row>
    <row r="17" s="4" customFormat="1" hidden="1" spans="1:9">
      <c r="A17" s="5">
        <v>999225202012999</v>
      </c>
      <c r="B17" s="6">
        <v>45152</v>
      </c>
      <c r="C17" s="6">
        <v>45154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999225211620687</v>
      </c>
      <c r="B18" s="6">
        <v>45153</v>
      </c>
      <c r="C18" s="6">
        <v>45154</v>
      </c>
      <c r="D18" s="4">
        <v>1745.79</v>
      </c>
      <c r="E18" s="4" t="str">
        <f>VLOOKUP(A18,HOP!A:L,12,0)</f>
        <v>1745.79</v>
      </c>
      <c r="F18" s="4" t="str">
        <f>VLOOKUP(A18,HOP!A:C,3,0)</f>
        <v>3610791</v>
      </c>
      <c r="G18" s="4">
        <f t="shared" si="0"/>
        <v>0</v>
      </c>
      <c r="H18" s="4" t="str">
        <f t="shared" si="1"/>
        <v>,3610791</v>
      </c>
      <c r="I18" s="4" t="str">
        <f>VLOOKUP(A18,HOP!A:U,21,0)</f>
        <v>直连</v>
      </c>
    </row>
    <row r="19" s="4" customFormat="1" hidden="1" spans="1:9">
      <c r="A19" s="5">
        <v>999225230704858</v>
      </c>
      <c r="B19" s="6">
        <v>45152</v>
      </c>
      <c r="C19" s="6">
        <v>45154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999225245432355</v>
      </c>
      <c r="B20" s="6">
        <v>45152</v>
      </c>
      <c r="C20" s="6">
        <v>45154</v>
      </c>
      <c r="D20" s="4">
        <v>2818.8</v>
      </c>
      <c r="E20" s="4" t="str">
        <f>VLOOKUP(A20,HOP!A:L,12,0)</f>
        <v>2818.80</v>
      </c>
      <c r="F20" s="4" t="str">
        <f>VLOOKUP(A20,HOP!A:C,3,0)</f>
        <v>3618167</v>
      </c>
      <c r="G20" s="4">
        <f t="shared" si="0"/>
        <v>0</v>
      </c>
      <c r="H20" s="4" t="str">
        <f t="shared" si="1"/>
        <v>,3618167</v>
      </c>
      <c r="I20" s="4" t="str">
        <f>VLOOKUP(A20,HOP!A:U,21,0)</f>
        <v>直连</v>
      </c>
    </row>
    <row r="21" s="4" customFormat="1" hidden="1" spans="1:9">
      <c r="A21" s="5">
        <v>999225246004297</v>
      </c>
      <c r="B21" s="6">
        <v>45153</v>
      </c>
      <c r="C21" s="6">
        <v>45154</v>
      </c>
      <c r="D21" s="4">
        <v>308.72</v>
      </c>
      <c r="E21" s="4" t="str">
        <f>VLOOKUP(A21,HOP!A:L,12,0)</f>
        <v>308.72</v>
      </c>
      <c r="F21" s="4" t="str">
        <f>VLOOKUP(A21,HOP!A:C,3,0)</f>
        <v>3618377</v>
      </c>
      <c r="G21" s="4">
        <f t="shared" si="0"/>
        <v>0</v>
      </c>
      <c r="H21" s="4" t="str">
        <f t="shared" si="1"/>
        <v>,3618377</v>
      </c>
      <c r="I21" s="4" t="str">
        <f>VLOOKUP(A21,HOP!A:U,21,0)</f>
        <v>直连</v>
      </c>
    </row>
    <row r="22" s="4" customFormat="1" hidden="1" spans="1:9">
      <c r="A22" s="5">
        <v>999225273555288</v>
      </c>
      <c r="B22" s="6">
        <v>45152</v>
      </c>
      <c r="C22" s="6">
        <v>45154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25273724641</v>
      </c>
      <c r="B23" s="6">
        <v>45152</v>
      </c>
      <c r="C23" s="6">
        <v>45154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999225290271998</v>
      </c>
      <c r="B24" s="6">
        <v>45152</v>
      </c>
      <c r="C24" s="6">
        <v>45154</v>
      </c>
      <c r="D24" s="4">
        <v>2300.44</v>
      </c>
      <c r="E24" s="4" t="str">
        <f>VLOOKUP(A24,HOP!A:L,12,0)</f>
        <v>2300.44</v>
      </c>
      <c r="F24" s="4" t="str">
        <f>VLOOKUP(A24,HOP!A:C,3,0)</f>
        <v>3627855</v>
      </c>
      <c r="G24" s="4">
        <f t="shared" si="0"/>
        <v>0</v>
      </c>
      <c r="H24" s="4" t="str">
        <f t="shared" si="1"/>
        <v>,3627855</v>
      </c>
      <c r="I24" s="4" t="str">
        <f>VLOOKUP(A24,HOP!A:U,21,0)</f>
        <v>直采</v>
      </c>
    </row>
    <row r="25" s="4" customFormat="1" hidden="1" spans="1:9">
      <c r="A25" s="5">
        <v>999225400181023</v>
      </c>
      <c r="B25" s="6">
        <v>45152</v>
      </c>
      <c r="C25" s="6">
        <v>45154</v>
      </c>
      <c r="D25" s="4">
        <v>3116.5</v>
      </c>
      <c r="E25" s="4" t="str">
        <f>VLOOKUP(A25,HOP!A:L,12,0)</f>
        <v>3116.50</v>
      </c>
      <c r="F25" s="4" t="str">
        <f>VLOOKUP(A25,HOP!A:C,3,0)</f>
        <v>3650061</v>
      </c>
      <c r="G25" s="4">
        <f t="shared" si="0"/>
        <v>0</v>
      </c>
      <c r="H25" s="4" t="str">
        <f t="shared" si="1"/>
        <v>,3650061</v>
      </c>
      <c r="I25" s="4" t="str">
        <f>VLOOKUP(A25,HOP!A:U,21,0)</f>
        <v>直连</v>
      </c>
    </row>
    <row r="26" s="4" customFormat="1" hidden="1" spans="1:9">
      <c r="A26" s="5">
        <v>999225400551116</v>
      </c>
      <c r="B26" s="6">
        <v>45153</v>
      </c>
      <c r="C26" s="6">
        <v>45154</v>
      </c>
      <c r="D26" s="4">
        <v>97.41</v>
      </c>
      <c r="E26" s="4" t="str">
        <f>VLOOKUP(A26,HOP!A:L,12,0)</f>
        <v>97.41</v>
      </c>
      <c r="F26" s="4" t="str">
        <f>VLOOKUP(A26,HOP!A:C,3,0)</f>
        <v>3650190</v>
      </c>
      <c r="G26" s="4">
        <f t="shared" si="0"/>
        <v>0</v>
      </c>
      <c r="H26" s="4" t="str">
        <f t="shared" si="1"/>
        <v>,3650190</v>
      </c>
      <c r="I26" s="4" t="str">
        <f>VLOOKUP(A26,HOP!A:U,21,0)</f>
        <v>直连</v>
      </c>
    </row>
    <row r="27" s="4" customFormat="1" hidden="1" spans="1:9">
      <c r="A27" s="5">
        <v>999225411331640</v>
      </c>
      <c r="B27" s="6">
        <v>45153</v>
      </c>
      <c r="C27" s="6">
        <v>45154</v>
      </c>
      <c r="D27" s="4">
        <v>14648.86</v>
      </c>
      <c r="E27" s="4" t="str">
        <f>VLOOKUP(A27,HOP!A:L,12,0)</f>
        <v>14648.86</v>
      </c>
      <c r="F27" s="4" t="str">
        <f>VLOOKUP(A27,HOP!A:C,3,0)</f>
        <v>3651930</v>
      </c>
      <c r="G27" s="4">
        <f t="shared" si="0"/>
        <v>0</v>
      </c>
      <c r="H27" s="4" t="str">
        <f t="shared" si="1"/>
        <v>,3651930</v>
      </c>
      <c r="I27" s="4" t="str">
        <f>VLOOKUP(A27,HOP!A:U,21,0)</f>
        <v>直连</v>
      </c>
    </row>
    <row r="28" s="4" customFormat="1" hidden="1" spans="1:9">
      <c r="A28" s="5">
        <v>25412788148</v>
      </c>
      <c r="B28" s="6">
        <v>45152</v>
      </c>
      <c r="C28" s="6">
        <v>45154</v>
      </c>
      <c r="D28" s="4">
        <v>570.55</v>
      </c>
      <c r="E28" s="4" t="str">
        <f>VLOOKUP(A28,HOP!A:L,12,0)</f>
        <v>570.55</v>
      </c>
      <c r="F28" s="4" t="str">
        <f>VLOOKUP(A28,HOP!A:C,3,0)</f>
        <v>3652172</v>
      </c>
      <c r="G28" s="4">
        <f t="shared" si="0"/>
        <v>0</v>
      </c>
      <c r="H28" s="4" t="str">
        <f t="shared" si="1"/>
        <v>,3652172</v>
      </c>
      <c r="I28" s="4" t="str">
        <f>VLOOKUP(A28,HOP!A:U,21,0)</f>
        <v>直连</v>
      </c>
    </row>
    <row r="29" s="4" customFormat="1" hidden="1" spans="1:9">
      <c r="A29" s="5">
        <v>999225413736367</v>
      </c>
      <c r="B29" s="6">
        <v>45150</v>
      </c>
      <c r="C29" s="6">
        <v>45154</v>
      </c>
      <c r="D29" s="4">
        <v>832.31</v>
      </c>
      <c r="E29" s="4" t="str">
        <f>VLOOKUP(A29,HOP!A:L,12,0)</f>
        <v>832.31</v>
      </c>
      <c r="F29" s="4" t="str">
        <f>VLOOKUP(A29,HOP!A:C,3,0)</f>
        <v>3652418</v>
      </c>
      <c r="G29" s="4">
        <f t="shared" si="0"/>
        <v>0</v>
      </c>
      <c r="H29" s="4" t="str">
        <f t="shared" si="1"/>
        <v>,3652418</v>
      </c>
      <c r="I29" s="4" t="str">
        <f>VLOOKUP(A29,HOP!A:U,21,0)</f>
        <v>直连</v>
      </c>
    </row>
    <row r="30" s="4" customFormat="1" hidden="1" spans="1:9">
      <c r="A30" s="5">
        <v>999225423643394</v>
      </c>
      <c r="B30" s="6">
        <v>45150</v>
      </c>
      <c r="C30" s="6">
        <v>45154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999225424056299</v>
      </c>
      <c r="B31" s="6">
        <v>45153</v>
      </c>
      <c r="C31" s="6">
        <v>45154</v>
      </c>
      <c r="D31" s="4">
        <v>764.65</v>
      </c>
      <c r="E31" s="4" t="str">
        <f>VLOOKUP(A31,HOP!A:L,12,0)</f>
        <v>764.65</v>
      </c>
      <c r="F31" s="4" t="str">
        <f>VLOOKUP(A31,HOP!A:C,3,0)</f>
        <v>3654871</v>
      </c>
      <c r="G31" s="4">
        <f t="shared" si="0"/>
        <v>0</v>
      </c>
      <c r="H31" s="4" t="str">
        <f t="shared" si="1"/>
        <v>,3654871</v>
      </c>
      <c r="I31" s="4" t="str">
        <f>VLOOKUP(A31,HOP!A:U,21,0)</f>
        <v>直连</v>
      </c>
    </row>
    <row r="32" s="4" customFormat="1" hidden="1" spans="1:9">
      <c r="A32" s="5">
        <v>999225424559853</v>
      </c>
      <c r="B32" s="6">
        <v>45153</v>
      </c>
      <c r="C32" s="6">
        <v>45154</v>
      </c>
      <c r="D32" s="4">
        <v>398.21</v>
      </c>
      <c r="E32" s="4" t="str">
        <f>VLOOKUP(A32,HOP!A:L,12,0)</f>
        <v>398.21</v>
      </c>
      <c r="F32" s="4" t="str">
        <f>VLOOKUP(A32,HOP!A:C,3,0)</f>
        <v>3654965</v>
      </c>
      <c r="G32" s="4">
        <f t="shared" si="0"/>
        <v>0</v>
      </c>
      <c r="H32" s="4" t="str">
        <f t="shared" si="1"/>
        <v>,3654965</v>
      </c>
      <c r="I32" s="4" t="str">
        <f>VLOOKUP(A32,HOP!A:U,21,0)</f>
        <v>直连</v>
      </c>
    </row>
    <row r="33" s="4" customFormat="1" hidden="1" spans="1:9">
      <c r="A33" s="5">
        <v>999225437245823</v>
      </c>
      <c r="B33" s="6">
        <v>45152</v>
      </c>
      <c r="C33" s="6">
        <v>45154</v>
      </c>
      <c r="D33" s="4">
        <v>2313.3</v>
      </c>
      <c r="E33" s="4" t="str">
        <f>VLOOKUP(A33,HOP!A:L,12,0)</f>
        <v>2313.30</v>
      </c>
      <c r="F33" s="4" t="str">
        <f>VLOOKUP(A33,HOP!A:C,3,0)</f>
        <v>3656451</v>
      </c>
      <c r="G33" s="4">
        <f t="shared" si="0"/>
        <v>0</v>
      </c>
      <c r="H33" s="4" t="str">
        <f t="shared" si="1"/>
        <v>,3656451</v>
      </c>
      <c r="I33" s="4" t="str">
        <f>VLOOKUP(A33,HOP!A:U,21,0)</f>
        <v>直连</v>
      </c>
    </row>
    <row r="34" s="4" customFormat="1" hidden="1" spans="1:9">
      <c r="A34" s="5">
        <v>999225470141994</v>
      </c>
      <c r="B34" s="6">
        <v>45153</v>
      </c>
      <c r="C34" s="6">
        <v>45154</v>
      </c>
      <c r="D34" s="4">
        <v>1960.54</v>
      </c>
      <c r="E34" s="4" t="str">
        <f>VLOOKUP(A34,HOP!A:L,12,0)</f>
        <v>1960.54</v>
      </c>
      <c r="F34" s="4" t="str">
        <f>VLOOKUP(A34,HOP!A:C,3,0)</f>
        <v>3662263</v>
      </c>
      <c r="G34" s="4">
        <f t="shared" si="0"/>
        <v>0</v>
      </c>
      <c r="H34" s="4" t="str">
        <f t="shared" si="1"/>
        <v>,3662263</v>
      </c>
      <c r="I34" s="4" t="str">
        <f>VLOOKUP(A34,HOP!A:U,21,0)</f>
        <v>直连</v>
      </c>
    </row>
    <row r="35" s="4" customFormat="1" hidden="1" spans="1:9">
      <c r="A35" s="5">
        <v>999225476026939</v>
      </c>
      <c r="B35" s="6">
        <v>45153</v>
      </c>
      <c r="C35" s="6">
        <v>45154</v>
      </c>
      <c r="D35" s="4">
        <v>1119.2</v>
      </c>
      <c r="E35" s="4" t="str">
        <f>VLOOKUP(A35,HOP!A:L,12,0)</f>
        <v>1119.20</v>
      </c>
      <c r="F35" s="4" t="str">
        <f>VLOOKUP(A35,HOP!A:C,3,0)</f>
        <v>3663649</v>
      </c>
      <c r="G35" s="4">
        <f t="shared" si="0"/>
        <v>0</v>
      </c>
      <c r="H35" s="4" t="str">
        <f t="shared" si="1"/>
        <v>,3663649</v>
      </c>
      <c r="I35" s="4" t="str">
        <f>VLOOKUP(A35,HOP!A:U,21,0)</f>
        <v>直连</v>
      </c>
    </row>
    <row r="36" s="4" customFormat="1" hidden="1" spans="1:9">
      <c r="A36" s="5">
        <v>999225477118225</v>
      </c>
      <c r="B36" s="6">
        <v>45153</v>
      </c>
      <c r="C36" s="6">
        <v>45154</v>
      </c>
      <c r="D36" s="4">
        <v>507.18</v>
      </c>
      <c r="E36" s="4" t="str">
        <f>VLOOKUP(A36,HOP!A:L,12,0)</f>
        <v>507.18</v>
      </c>
      <c r="F36" s="4" t="str">
        <f>VLOOKUP(A36,HOP!A:C,3,0)</f>
        <v>3663840</v>
      </c>
      <c r="G36" s="4">
        <f t="shared" si="0"/>
        <v>0</v>
      </c>
      <c r="H36" s="4" t="str">
        <f t="shared" si="1"/>
        <v>,3663840</v>
      </c>
      <c r="I36" s="4" t="str">
        <f>VLOOKUP(A36,HOP!A:U,21,0)</f>
        <v>直连</v>
      </c>
    </row>
    <row r="37" s="4" customFormat="1" hidden="1" spans="1:9">
      <c r="A37" s="5">
        <v>999225479867542</v>
      </c>
      <c r="B37" s="6">
        <v>45152</v>
      </c>
      <c r="C37" s="6">
        <v>45154</v>
      </c>
      <c r="D37" s="4">
        <v>2864.86</v>
      </c>
      <c r="E37" s="4" t="str">
        <f>VLOOKUP(A37,HOP!A:L,12,0)</f>
        <v>2864.86</v>
      </c>
      <c r="F37" s="4" t="str">
        <f>VLOOKUP(A37,HOP!A:C,3,0)</f>
        <v>3664357</v>
      </c>
      <c r="G37" s="4">
        <f t="shared" si="0"/>
        <v>0</v>
      </c>
      <c r="H37" s="4" t="str">
        <f t="shared" si="1"/>
        <v>,3664357</v>
      </c>
      <c r="I37" s="4" t="str">
        <f>VLOOKUP(A37,HOP!A:U,21,0)</f>
        <v>直连</v>
      </c>
    </row>
    <row r="38" s="4" customFormat="1" hidden="1" spans="1:9">
      <c r="A38" s="5">
        <v>999225484296323</v>
      </c>
      <c r="B38" s="6">
        <v>45152</v>
      </c>
      <c r="C38" s="6">
        <v>45154</v>
      </c>
      <c r="D38" s="4">
        <v>3305.18</v>
      </c>
      <c r="E38" s="4" t="str">
        <f>VLOOKUP(A38,HOP!A:L,12,0)</f>
        <v>3305.18</v>
      </c>
      <c r="F38" s="4" t="str">
        <f>VLOOKUP(A38,HOP!A:C,3,0)</f>
        <v>3665278</v>
      </c>
      <c r="G38" s="4">
        <f t="shared" si="0"/>
        <v>0</v>
      </c>
      <c r="H38" s="4" t="str">
        <f t="shared" si="1"/>
        <v>,3665278</v>
      </c>
      <c r="I38" s="4" t="str">
        <f>VLOOKUP(A38,HOP!A:U,21,0)</f>
        <v>直连</v>
      </c>
    </row>
    <row r="39" s="4" customFormat="1" hidden="1" spans="1:9">
      <c r="A39" s="5">
        <v>999225497029749</v>
      </c>
      <c r="B39" s="6">
        <v>45152</v>
      </c>
      <c r="C39" s="6">
        <v>45154</v>
      </c>
      <c r="D39" s="4">
        <v>157.64</v>
      </c>
      <c r="E39" s="4" t="str">
        <f>VLOOKUP(A39,HOP!A:L,12,0)</f>
        <v>157.64</v>
      </c>
      <c r="F39" s="4" t="str">
        <f>VLOOKUP(A39,HOP!A:C,3,0)</f>
        <v>3667688</v>
      </c>
      <c r="G39" s="4">
        <f t="shared" si="0"/>
        <v>0</v>
      </c>
      <c r="H39" s="4" t="str">
        <f t="shared" si="1"/>
        <v>,3667688</v>
      </c>
      <c r="I39" s="4" t="str">
        <f>VLOOKUP(A39,HOP!A:U,21,0)</f>
        <v>直连</v>
      </c>
    </row>
    <row r="40" s="4" customFormat="1" hidden="1" spans="1:9">
      <c r="A40" s="5">
        <v>999225497102500</v>
      </c>
      <c r="B40" s="6">
        <v>45152</v>
      </c>
      <c r="C40" s="6">
        <v>45154</v>
      </c>
      <c r="D40" s="4">
        <v>1705.08</v>
      </c>
      <c r="E40" s="4" t="str">
        <f>VLOOKUP(A40,HOP!A:L,12,0)</f>
        <v>1705.08</v>
      </c>
      <c r="F40" s="4" t="str">
        <f>VLOOKUP(A40,HOP!A:C,3,0)</f>
        <v>3667706</v>
      </c>
      <c r="G40" s="4">
        <f t="shared" si="0"/>
        <v>0</v>
      </c>
      <c r="H40" s="4" t="str">
        <f t="shared" si="1"/>
        <v>,3667706</v>
      </c>
      <c r="I40" s="4" t="str">
        <f>VLOOKUP(A40,HOP!A:U,21,0)</f>
        <v>直连</v>
      </c>
    </row>
    <row r="41" s="4" customFormat="1" hidden="1" spans="1:9">
      <c r="A41" s="5">
        <v>999225497107270</v>
      </c>
      <c r="B41" s="6">
        <v>45150</v>
      </c>
      <c r="C41" s="6">
        <v>45154</v>
      </c>
      <c r="D41" s="4">
        <v>5301.63</v>
      </c>
      <c r="E41" s="4" t="str">
        <f>VLOOKUP(A41,HOP!A:L,12,0)</f>
        <v>5301.63</v>
      </c>
      <c r="F41" s="4" t="str">
        <f>VLOOKUP(A41,HOP!A:C,3,0)</f>
        <v>3667709</v>
      </c>
      <c r="G41" s="4">
        <f t="shared" si="0"/>
        <v>0</v>
      </c>
      <c r="H41" s="4" t="str">
        <f t="shared" si="1"/>
        <v>,3667709</v>
      </c>
      <c r="I41" s="4" t="str">
        <f>VLOOKUP(A41,HOP!A:U,21,0)</f>
        <v>直连</v>
      </c>
    </row>
    <row r="42" s="4" customFormat="1" hidden="1" spans="1:9">
      <c r="A42" s="5">
        <v>999225500748595</v>
      </c>
      <c r="B42" s="6">
        <v>45151</v>
      </c>
      <c r="C42" s="6">
        <v>45154</v>
      </c>
      <c r="D42" s="4">
        <v>2386.32</v>
      </c>
      <c r="E42" s="4" t="str">
        <f>VLOOKUP(A42,HOP!A:L,12,0)</f>
        <v>2386.32</v>
      </c>
      <c r="F42" s="4" t="str">
        <f>VLOOKUP(A42,HOP!A:C,3,0)</f>
        <v>3668671</v>
      </c>
      <c r="G42" s="4">
        <f t="shared" si="0"/>
        <v>0</v>
      </c>
      <c r="H42" s="4" t="str">
        <f t="shared" si="1"/>
        <v>,3668671</v>
      </c>
      <c r="I42" s="4" t="str">
        <f>VLOOKUP(A42,HOP!A:U,21,0)</f>
        <v>直采</v>
      </c>
    </row>
    <row r="43" s="4" customFormat="1" hidden="1" spans="1:9">
      <c r="A43" s="5">
        <v>999225522421899</v>
      </c>
      <c r="B43" s="6">
        <v>45151</v>
      </c>
      <c r="C43" s="6">
        <v>45154</v>
      </c>
      <c r="D43" s="4">
        <v>2793.39</v>
      </c>
      <c r="E43" s="4" t="str">
        <f>VLOOKUP(A43,HOP!A:L,12,0)</f>
        <v>2793.39</v>
      </c>
      <c r="F43" s="4" t="str">
        <f>VLOOKUP(A43,HOP!A:C,3,0)</f>
        <v>3672339</v>
      </c>
      <c r="G43" s="4">
        <f t="shared" si="0"/>
        <v>0</v>
      </c>
      <c r="H43" s="4" t="str">
        <f t="shared" si="1"/>
        <v>,3672339</v>
      </c>
      <c r="I43" s="4" t="str">
        <f>VLOOKUP(A43,HOP!A:U,21,0)</f>
        <v>直连</v>
      </c>
    </row>
    <row r="44" s="4" customFormat="1" hidden="1" spans="1:9">
      <c r="A44" s="5">
        <v>999225523276616</v>
      </c>
      <c r="B44" s="6">
        <v>45153</v>
      </c>
      <c r="C44" s="6">
        <v>45154</v>
      </c>
      <c r="D44" s="4">
        <v>968.08</v>
      </c>
      <c r="E44" s="4" t="str">
        <f>VLOOKUP(A44,HOP!A:L,12,0)</f>
        <v>968.08</v>
      </c>
      <c r="F44" s="4" t="str">
        <f>VLOOKUP(A44,HOP!A:C,3,0)</f>
        <v>3672619</v>
      </c>
      <c r="G44" s="4">
        <f t="shared" si="0"/>
        <v>0</v>
      </c>
      <c r="H44" s="4" t="str">
        <f t="shared" si="1"/>
        <v>,3672619</v>
      </c>
      <c r="I44" s="4" t="str">
        <f>VLOOKUP(A44,HOP!A:U,21,0)</f>
        <v>直连</v>
      </c>
    </row>
    <row r="45" s="4" customFormat="1" hidden="1" spans="1:9">
      <c r="A45" s="5">
        <v>999225535582786</v>
      </c>
      <c r="B45" s="6">
        <v>45152</v>
      </c>
      <c r="C45" s="6">
        <v>45154</v>
      </c>
      <c r="D45" s="4">
        <v>1933.32</v>
      </c>
      <c r="E45" s="4" t="str">
        <f>VLOOKUP(A45,HOP!A:L,12,0)</f>
        <v>1933.32</v>
      </c>
      <c r="F45" s="4" t="str">
        <f>VLOOKUP(A45,HOP!A:C,3,0)</f>
        <v>3674584</v>
      </c>
      <c r="G45" s="4">
        <f t="shared" si="0"/>
        <v>0</v>
      </c>
      <c r="H45" s="4" t="str">
        <f t="shared" si="1"/>
        <v>,3674584</v>
      </c>
      <c r="I45" s="4" t="str">
        <f>VLOOKUP(A45,HOP!A:U,21,0)</f>
        <v>直连</v>
      </c>
    </row>
    <row r="46" s="4" customFormat="1" hidden="1" spans="1:9">
      <c r="A46" s="5">
        <v>999225542584754</v>
      </c>
      <c r="B46" s="6">
        <v>45152</v>
      </c>
      <c r="C46" s="6">
        <v>45154</v>
      </c>
      <c r="D46" s="4">
        <v>3437.2</v>
      </c>
      <c r="E46" s="4" t="str">
        <f>VLOOKUP(A46,HOP!A:L,12,0)</f>
        <v>3437.20</v>
      </c>
      <c r="F46" s="4" t="str">
        <f>VLOOKUP(A46,HOP!A:C,3,0)</f>
        <v>3676912</v>
      </c>
      <c r="G46" s="4">
        <f t="shared" si="0"/>
        <v>0</v>
      </c>
      <c r="H46" s="4" t="str">
        <f t="shared" si="1"/>
        <v>,3676912</v>
      </c>
      <c r="I46" s="4" t="str">
        <f>VLOOKUP(A46,HOP!A:U,21,0)</f>
        <v>直连</v>
      </c>
    </row>
    <row r="47" s="4" customFormat="1" hidden="1" spans="1:9">
      <c r="A47" s="5">
        <v>999225542938758</v>
      </c>
      <c r="B47" s="6">
        <v>45152</v>
      </c>
      <c r="C47" s="6">
        <v>45154</v>
      </c>
      <c r="D47" s="4">
        <v>373.56</v>
      </c>
      <c r="E47" s="4" t="str">
        <f>VLOOKUP(A47,HOP!A:L,12,0)</f>
        <v>373.56</v>
      </c>
      <c r="F47" s="4" t="str">
        <f>VLOOKUP(A47,HOP!A:C,3,0)</f>
        <v>3676974</v>
      </c>
      <c r="G47" s="4">
        <f t="shared" si="0"/>
        <v>0</v>
      </c>
      <c r="H47" s="4" t="str">
        <f t="shared" si="1"/>
        <v>,3676974</v>
      </c>
      <c r="I47" s="4" t="str">
        <f>VLOOKUP(A47,HOP!A:U,21,0)</f>
        <v>直连</v>
      </c>
    </row>
    <row r="48" s="4" customFormat="1" hidden="1" spans="1:9">
      <c r="A48" s="5">
        <v>999225552933061</v>
      </c>
      <c r="B48" s="6">
        <v>45153</v>
      </c>
      <c r="C48" s="6">
        <v>45154</v>
      </c>
      <c r="D48" s="4">
        <v>875.01</v>
      </c>
      <c r="E48" s="4" t="str">
        <f>VLOOKUP(A48,HOP!A:L,12,0)</f>
        <v>875.01</v>
      </c>
      <c r="F48" s="4" t="str">
        <f>VLOOKUP(A48,HOP!A:C,3,0)</f>
        <v>3678392</v>
      </c>
      <c r="G48" s="4">
        <f t="shared" si="0"/>
        <v>0</v>
      </c>
      <c r="H48" s="4" t="str">
        <f t="shared" si="1"/>
        <v>,3678392</v>
      </c>
      <c r="I48" s="4" t="str">
        <f>VLOOKUP(A48,HOP!A:U,21,0)</f>
        <v>直连</v>
      </c>
    </row>
    <row r="49" s="4" customFormat="1" hidden="1" spans="1:9">
      <c r="A49" s="5">
        <v>999225553289476</v>
      </c>
      <c r="B49" s="6">
        <v>45152</v>
      </c>
      <c r="C49" s="6">
        <v>45154</v>
      </c>
      <c r="D49" s="4">
        <v>3592.73</v>
      </c>
      <c r="E49" s="4" t="str">
        <f>VLOOKUP(A49,HOP!A:L,12,0)</f>
        <v>3592.73</v>
      </c>
      <c r="F49" s="4" t="str">
        <f>VLOOKUP(A49,HOP!A:C,3,0)</f>
        <v>3678441</v>
      </c>
      <c r="G49" s="4">
        <f t="shared" si="0"/>
        <v>0</v>
      </c>
      <c r="H49" s="4" t="str">
        <f t="shared" si="1"/>
        <v>,3678441</v>
      </c>
      <c r="I49" s="4" t="str">
        <f>VLOOKUP(A49,HOP!A:U,21,0)</f>
        <v>直连</v>
      </c>
    </row>
    <row r="50" s="4" customFormat="1" hidden="1" spans="1:9">
      <c r="A50" s="5">
        <v>999225573021037</v>
      </c>
      <c r="B50" s="6">
        <v>45150</v>
      </c>
      <c r="C50" s="6">
        <v>45154</v>
      </c>
      <c r="D50" s="4">
        <v>9885</v>
      </c>
      <c r="E50" s="4" t="str">
        <f>VLOOKUP(A50,HOP!A:L,12,0)</f>
        <v>9885.00</v>
      </c>
      <c r="F50" s="4" t="str">
        <f>VLOOKUP(A50,HOP!A:C,3,0)</f>
        <v>3682491</v>
      </c>
      <c r="G50" s="4">
        <f t="shared" si="0"/>
        <v>0</v>
      </c>
      <c r="H50" s="4" t="str">
        <f t="shared" si="1"/>
        <v>,3682491</v>
      </c>
      <c r="I50" s="4" t="str">
        <f>VLOOKUP(A50,HOP!A:U,21,0)</f>
        <v>直采</v>
      </c>
    </row>
    <row r="51" s="4" customFormat="1" hidden="1" spans="1:9">
      <c r="A51" s="5">
        <v>999225578521150</v>
      </c>
      <c r="B51" s="6">
        <v>45153</v>
      </c>
      <c r="C51" s="6">
        <v>45154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999225603236226</v>
      </c>
      <c r="B52" s="6">
        <v>45153</v>
      </c>
      <c r="C52" s="6">
        <v>45154</v>
      </c>
      <c r="D52" s="4">
        <v>1323.65</v>
      </c>
      <c r="E52" s="4" t="str">
        <f>VLOOKUP(A52,HOP!A:L,12,0)</f>
        <v>1323.65</v>
      </c>
      <c r="F52" s="4" t="str">
        <f>VLOOKUP(A52,HOP!A:C,3,0)</f>
        <v>3689220</v>
      </c>
      <c r="G52" s="4">
        <f t="shared" si="0"/>
        <v>0</v>
      </c>
      <c r="H52" s="4" t="str">
        <f t="shared" si="1"/>
        <v>,3689220</v>
      </c>
      <c r="I52" s="4" t="str">
        <f>VLOOKUP(A52,HOP!A:U,21,0)</f>
        <v>直连</v>
      </c>
    </row>
    <row r="53" s="4" customFormat="1" hidden="1" spans="1:9">
      <c r="A53" s="5">
        <v>999225603666644</v>
      </c>
      <c r="B53" s="6">
        <v>45152</v>
      </c>
      <c r="C53" s="6">
        <v>45154</v>
      </c>
      <c r="D53" s="4">
        <v>3482.36</v>
      </c>
      <c r="E53" s="4" t="str">
        <f>VLOOKUP(A53,HOP!A:L,12,0)</f>
        <v>3482.36</v>
      </c>
      <c r="F53" s="4" t="str">
        <f>VLOOKUP(A53,HOP!A:C,3,0)</f>
        <v>3689292</v>
      </c>
      <c r="G53" s="4">
        <f t="shared" si="0"/>
        <v>0</v>
      </c>
      <c r="H53" s="4" t="str">
        <f t="shared" si="1"/>
        <v>,3689292</v>
      </c>
      <c r="I53" s="4" t="str">
        <f>VLOOKUP(A53,HOP!A:U,21,0)</f>
        <v>直连</v>
      </c>
    </row>
    <row r="54" s="4" customFormat="1" hidden="1" spans="1:9">
      <c r="A54" s="5">
        <v>999225603784947</v>
      </c>
      <c r="B54" s="6">
        <v>45150</v>
      </c>
      <c r="C54" s="6">
        <v>45154</v>
      </c>
      <c r="D54" s="4">
        <v>1547.4</v>
      </c>
      <c r="E54" s="4" t="str">
        <f>VLOOKUP(A54,HOP!A:L,12,0)</f>
        <v>1547.40</v>
      </c>
      <c r="F54" s="4" t="str">
        <f>VLOOKUP(A54,HOP!A:C,3,0)</f>
        <v>3689328</v>
      </c>
      <c r="G54" s="4">
        <f t="shared" si="0"/>
        <v>0</v>
      </c>
      <c r="H54" s="4" t="str">
        <f t="shared" si="1"/>
        <v>,3689328</v>
      </c>
      <c r="I54" s="4" t="str">
        <f>VLOOKUP(A54,HOP!A:U,21,0)</f>
        <v>直连</v>
      </c>
    </row>
    <row r="55" s="4" customFormat="1" hidden="1" spans="1:9">
      <c r="A55" s="5">
        <v>999225604260639</v>
      </c>
      <c r="B55" s="6">
        <v>45153</v>
      </c>
      <c r="C55" s="6">
        <v>45154</v>
      </c>
      <c r="D55" s="4">
        <v>2511.4</v>
      </c>
      <c r="E55" s="4" t="str">
        <f>VLOOKUP(A55,HOP!A:L,12,0)</f>
        <v>2511.40</v>
      </c>
      <c r="F55" s="4" t="str">
        <f>VLOOKUP(A55,HOP!A:C,3,0)</f>
        <v>3689554</v>
      </c>
      <c r="G55" s="4">
        <f t="shared" si="0"/>
        <v>0</v>
      </c>
      <c r="H55" s="4" t="str">
        <f t="shared" si="1"/>
        <v>,3689554</v>
      </c>
      <c r="I55" s="4" t="str">
        <f>VLOOKUP(A55,HOP!A:U,21,0)</f>
        <v>直连</v>
      </c>
    </row>
    <row r="56" s="4" customFormat="1" hidden="1" spans="1:9">
      <c r="A56" s="5">
        <v>999225612426033</v>
      </c>
      <c r="B56" s="6">
        <v>45150</v>
      </c>
      <c r="C56" s="6">
        <v>45154</v>
      </c>
      <c r="D56" s="4">
        <v>1163.33</v>
      </c>
      <c r="E56" s="4" t="str">
        <f>VLOOKUP(A56,HOP!A:L,12,0)</f>
        <v>1163.33</v>
      </c>
      <c r="F56" s="4" t="str">
        <f>VLOOKUP(A56,HOP!A:C,3,0)</f>
        <v>3690357</v>
      </c>
      <c r="G56" s="4">
        <f t="shared" si="0"/>
        <v>0</v>
      </c>
      <c r="H56" s="4" t="str">
        <f t="shared" si="1"/>
        <v>,3690357</v>
      </c>
      <c r="I56" s="4" t="str">
        <f>VLOOKUP(A56,HOP!A:U,21,0)</f>
        <v>直连</v>
      </c>
    </row>
    <row r="57" s="4" customFormat="1" hidden="1" spans="1:9">
      <c r="A57" s="5">
        <v>999225613682861</v>
      </c>
      <c r="B57" s="6">
        <v>45153</v>
      </c>
      <c r="C57" s="6">
        <v>45154</v>
      </c>
      <c r="D57" s="4">
        <v>274.45</v>
      </c>
      <c r="E57" s="4" t="str">
        <f>VLOOKUP(A57,HOP!A:L,12,0)</f>
        <v>274.45</v>
      </c>
      <c r="F57" s="4" t="str">
        <f>VLOOKUP(A57,HOP!A:C,3,0)</f>
        <v>3690630</v>
      </c>
      <c r="G57" s="4">
        <f t="shared" si="0"/>
        <v>0</v>
      </c>
      <c r="H57" s="4" t="str">
        <f t="shared" si="1"/>
        <v>,3690630</v>
      </c>
      <c r="I57" s="4" t="str">
        <f>VLOOKUP(A57,HOP!A:U,21,0)</f>
        <v>直连</v>
      </c>
    </row>
    <row r="58" s="4" customFormat="1" hidden="1" spans="1:9">
      <c r="A58" s="5">
        <v>999225614717455</v>
      </c>
      <c r="B58" s="6">
        <v>45153</v>
      </c>
      <c r="C58" s="6">
        <v>45154</v>
      </c>
      <c r="D58" s="4">
        <v>2596.79</v>
      </c>
      <c r="E58" s="4" t="str">
        <f>VLOOKUP(A58,HOP!A:L,12,0)</f>
        <v>2596.79</v>
      </c>
      <c r="F58" s="4" t="str">
        <f>VLOOKUP(A58,HOP!A:C,3,0)</f>
        <v>3690999</v>
      </c>
      <c r="G58" s="4">
        <f t="shared" si="0"/>
        <v>0</v>
      </c>
      <c r="H58" s="4" t="str">
        <f t="shared" si="1"/>
        <v>,3690999</v>
      </c>
      <c r="I58" s="4" t="str">
        <f>VLOOKUP(A58,HOP!A:U,21,0)</f>
        <v>直连</v>
      </c>
    </row>
    <row r="59" s="4" customFormat="1" hidden="1" spans="1:9">
      <c r="A59" s="5">
        <v>999225623427287</v>
      </c>
      <c r="B59" s="6">
        <v>45151</v>
      </c>
      <c r="C59" s="6">
        <v>45154</v>
      </c>
      <c r="D59" s="4">
        <v>29302.53</v>
      </c>
      <c r="E59" s="4" t="str">
        <f>VLOOKUP(A59,HOP!A:L,12,0)</f>
        <v>29302.53</v>
      </c>
      <c r="F59" s="4" t="str">
        <f>VLOOKUP(A59,HOP!A:C,3,0)</f>
        <v>3692817</v>
      </c>
      <c r="G59" s="4">
        <f t="shared" si="0"/>
        <v>0</v>
      </c>
      <c r="H59" s="4" t="str">
        <f t="shared" si="1"/>
        <v>,3692817</v>
      </c>
      <c r="I59" s="4" t="str">
        <f>VLOOKUP(A59,HOP!A:U,21,0)</f>
        <v>直连</v>
      </c>
    </row>
    <row r="60" s="4" customFormat="1" hidden="1" spans="1:9">
      <c r="A60" s="5">
        <v>999225630633950</v>
      </c>
      <c r="B60" s="6">
        <v>45152</v>
      </c>
      <c r="C60" s="6">
        <v>45154</v>
      </c>
      <c r="D60" s="4">
        <v>521.34</v>
      </c>
      <c r="E60" s="4" t="str">
        <f>VLOOKUP(A60,HOP!A:L,12,0)</f>
        <v>521.34</v>
      </c>
      <c r="F60" s="4" t="str">
        <f>VLOOKUP(A60,HOP!A:C,3,0)</f>
        <v>3693831</v>
      </c>
      <c r="G60" s="4">
        <f t="shared" si="0"/>
        <v>0</v>
      </c>
      <c r="H60" s="4" t="str">
        <f t="shared" si="1"/>
        <v>,3693831</v>
      </c>
      <c r="I60" s="4" t="str">
        <f>VLOOKUP(A60,HOP!A:U,21,0)</f>
        <v>直连</v>
      </c>
    </row>
    <row r="61" s="4" customFormat="1" hidden="1" spans="1:9">
      <c r="A61" s="5">
        <v>999225639660183</v>
      </c>
      <c r="B61" s="6">
        <v>45152</v>
      </c>
      <c r="C61" s="6">
        <v>45154</v>
      </c>
      <c r="D61" s="4">
        <v>2681.44</v>
      </c>
      <c r="E61" s="4" t="str">
        <f>VLOOKUP(A61,HOP!A:L,12,0)</f>
        <v>2681.44</v>
      </c>
      <c r="F61" s="4" t="str">
        <f>VLOOKUP(A61,HOP!A:C,3,0)</f>
        <v>3695864</v>
      </c>
      <c r="G61" s="4">
        <f t="shared" si="0"/>
        <v>0</v>
      </c>
      <c r="H61" s="4" t="str">
        <f t="shared" si="1"/>
        <v>,3695864</v>
      </c>
      <c r="I61" s="4" t="str">
        <f>VLOOKUP(A61,HOP!A:U,21,0)</f>
        <v>直采</v>
      </c>
    </row>
    <row r="62" s="4" customFormat="1" hidden="1" spans="1:9">
      <c r="A62" s="5">
        <v>999225646663782</v>
      </c>
      <c r="B62" s="6">
        <v>45153</v>
      </c>
      <c r="C62" s="6">
        <v>45154</v>
      </c>
      <c r="D62" s="4">
        <v>3366.8</v>
      </c>
      <c r="E62" s="4" t="str">
        <f>VLOOKUP(A62,HOP!A:L,12,0)</f>
        <v>3366.80</v>
      </c>
      <c r="F62" s="4" t="str">
        <f>VLOOKUP(A62,HOP!A:C,3,0)</f>
        <v>3697884</v>
      </c>
      <c r="G62" s="4">
        <f t="shared" si="0"/>
        <v>0</v>
      </c>
      <c r="H62" s="4" t="str">
        <f t="shared" si="1"/>
        <v>,3697884</v>
      </c>
      <c r="I62" s="4" t="str">
        <f>VLOOKUP(A62,HOP!A:U,21,0)</f>
        <v>直连</v>
      </c>
    </row>
    <row r="63" s="4" customFormat="1" hidden="1" spans="1:9">
      <c r="A63" s="5">
        <v>25647616855</v>
      </c>
      <c r="B63" s="6">
        <v>45152</v>
      </c>
      <c r="C63" s="6">
        <v>45154</v>
      </c>
      <c r="D63" s="4">
        <v>785.88</v>
      </c>
      <c r="E63" s="4" t="str">
        <f>VLOOKUP(A63,HOP!A:L,12,0)</f>
        <v>785.88</v>
      </c>
      <c r="F63" s="4" t="str">
        <f>VLOOKUP(A63,HOP!A:C,3,0)</f>
        <v>3698202</v>
      </c>
      <c r="G63" s="4">
        <f t="shared" si="0"/>
        <v>0</v>
      </c>
      <c r="H63" s="4" t="str">
        <f t="shared" si="1"/>
        <v>,3698202</v>
      </c>
      <c r="I63" s="4" t="str">
        <f>VLOOKUP(A63,HOP!A:U,21,0)</f>
        <v>直连</v>
      </c>
    </row>
    <row r="64" s="4" customFormat="1" hidden="1" spans="1:9">
      <c r="A64" s="5">
        <v>999225647758496</v>
      </c>
      <c r="B64" s="6">
        <v>45153</v>
      </c>
      <c r="C64" s="6">
        <v>45154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999225658029573</v>
      </c>
      <c r="B65" s="6">
        <v>45152</v>
      </c>
      <c r="C65" s="6">
        <v>45154</v>
      </c>
      <c r="D65" s="4">
        <v>1858.66</v>
      </c>
      <c r="E65" s="4" t="str">
        <f>VLOOKUP(A65,HOP!A:L,12,0)</f>
        <v>1858.66</v>
      </c>
      <c r="F65" s="4" t="str">
        <f>VLOOKUP(A65,HOP!A:C,3,0)</f>
        <v>3699935</v>
      </c>
      <c r="G65" s="4">
        <f t="shared" si="0"/>
        <v>0</v>
      </c>
      <c r="H65" s="4" t="str">
        <f t="shared" si="1"/>
        <v>,3699935</v>
      </c>
      <c r="I65" s="4" t="str">
        <f>VLOOKUP(A65,HOP!A:U,21,0)</f>
        <v>直连</v>
      </c>
    </row>
    <row r="66" s="4" customFormat="1" hidden="1" spans="1:9">
      <c r="A66" s="5">
        <v>999225660304641</v>
      </c>
      <c r="B66" s="6">
        <v>45153</v>
      </c>
      <c r="C66" s="6">
        <v>45154</v>
      </c>
      <c r="D66" s="4">
        <v>726.31</v>
      </c>
      <c r="E66" s="4" t="str">
        <f>VLOOKUP(A66,HOP!A:L,12,0)</f>
        <v>726.31</v>
      </c>
      <c r="F66" s="4" t="str">
        <f>VLOOKUP(A66,HOP!A:C,3,0)</f>
        <v>3700493</v>
      </c>
      <c r="G66" s="4">
        <f t="shared" si="0"/>
        <v>0</v>
      </c>
      <c r="H66" s="4" t="str">
        <f t="shared" si="1"/>
        <v>,3700493</v>
      </c>
      <c r="I66" s="4" t="str">
        <f>VLOOKUP(A66,HOP!A:U,21,0)</f>
        <v>直连</v>
      </c>
    </row>
    <row r="67" s="4" customFormat="1" hidden="1" spans="1:9">
      <c r="A67" s="5">
        <v>999225660603236</v>
      </c>
      <c r="B67" s="6">
        <v>45153</v>
      </c>
      <c r="C67" s="6">
        <v>45154</v>
      </c>
      <c r="D67" s="4">
        <v>3356.24</v>
      </c>
      <c r="E67" s="4" t="str">
        <f>VLOOKUP(A67,HOP!A:L,12,0)</f>
        <v>3356.24</v>
      </c>
      <c r="F67" s="4" t="str">
        <f>VLOOKUP(A67,HOP!A:C,3,0)</f>
        <v>3700589</v>
      </c>
      <c r="G67" s="4">
        <f t="shared" ref="G67:G130" si="2">D67-E67</f>
        <v>0</v>
      </c>
      <c r="H67" s="4" t="str">
        <f t="shared" ref="H67:H130" si="3">$H$1&amp;F67</f>
        <v>,3700589</v>
      </c>
      <c r="I67" s="4" t="str">
        <f>VLOOKUP(A67,HOP!A:U,21,0)</f>
        <v>直连</v>
      </c>
    </row>
    <row r="68" s="4" customFormat="1" hidden="1" spans="1:9">
      <c r="A68" s="5">
        <v>999225675490171</v>
      </c>
      <c r="B68" s="6">
        <v>45150</v>
      </c>
      <c r="C68" s="6">
        <v>45154</v>
      </c>
      <c r="D68" s="4">
        <v>2618.89</v>
      </c>
      <c r="E68" s="4" t="str">
        <f>VLOOKUP(A68,HOP!A:L,12,0)</f>
        <v>2618.89</v>
      </c>
      <c r="F68" s="4" t="str">
        <f>VLOOKUP(A68,HOP!A:C,3,0)</f>
        <v>3704033</v>
      </c>
      <c r="G68" s="4">
        <f t="shared" si="2"/>
        <v>0</v>
      </c>
      <c r="H68" s="4" t="str">
        <f t="shared" si="3"/>
        <v>,3704033</v>
      </c>
      <c r="I68" s="4" t="str">
        <f>VLOOKUP(A68,HOP!A:U,21,0)</f>
        <v>直连</v>
      </c>
    </row>
    <row r="69" s="4" customFormat="1" hidden="1" spans="1:9">
      <c r="A69" s="5">
        <v>999225681417620</v>
      </c>
      <c r="B69" s="6">
        <v>45152</v>
      </c>
      <c r="C69" s="6">
        <v>45154</v>
      </c>
      <c r="D69" s="4">
        <v>1549.1</v>
      </c>
      <c r="E69" s="4" t="str">
        <f>VLOOKUP(A69,HOP!A:L,12,0)</f>
        <v>1549.10</v>
      </c>
      <c r="F69" s="4" t="str">
        <f>VLOOKUP(A69,HOP!A:C,3,0)</f>
        <v>3705326</v>
      </c>
      <c r="G69" s="4">
        <f t="shared" si="2"/>
        <v>0</v>
      </c>
      <c r="H69" s="4" t="str">
        <f t="shared" si="3"/>
        <v>,3705326</v>
      </c>
      <c r="I69" s="4" t="str">
        <f>VLOOKUP(A69,HOP!A:U,21,0)</f>
        <v>直连</v>
      </c>
    </row>
    <row r="70" s="4" customFormat="1" hidden="1" spans="1:9">
      <c r="A70" s="5">
        <v>999225683191497</v>
      </c>
      <c r="B70" s="6">
        <v>45152</v>
      </c>
      <c r="C70" s="6">
        <v>45154</v>
      </c>
      <c r="D70" s="4">
        <v>7219.84</v>
      </c>
      <c r="E70" s="4" t="str">
        <f>VLOOKUP(A70,HOP!A:L,12,0)</f>
        <v>7219.84</v>
      </c>
      <c r="F70" s="4" t="str">
        <f>VLOOKUP(A70,HOP!A:C,3,0)</f>
        <v>3705973</v>
      </c>
      <c r="G70" s="4">
        <f t="shared" si="2"/>
        <v>0</v>
      </c>
      <c r="H70" s="4" t="str">
        <f t="shared" si="3"/>
        <v>,3705973</v>
      </c>
      <c r="I70" s="4" t="str">
        <f>VLOOKUP(A70,HOP!A:U,21,0)</f>
        <v>直连</v>
      </c>
    </row>
    <row r="71" s="4" customFormat="1" hidden="1" spans="1:9">
      <c r="A71" s="5">
        <v>999225683295392</v>
      </c>
      <c r="B71" s="6">
        <v>45153</v>
      </c>
      <c r="C71" s="6">
        <v>45154</v>
      </c>
      <c r="D71" s="4">
        <v>950.88</v>
      </c>
      <c r="E71" s="4" t="str">
        <f>VLOOKUP(A71,HOP!A:L,12,0)</f>
        <v>950.88</v>
      </c>
      <c r="F71" s="4" t="str">
        <f>VLOOKUP(A71,HOP!A:C,3,0)</f>
        <v>3706010</v>
      </c>
      <c r="G71" s="4">
        <f t="shared" si="2"/>
        <v>0</v>
      </c>
      <c r="H71" s="4" t="str">
        <f t="shared" si="3"/>
        <v>,3706010</v>
      </c>
      <c r="I71" s="4" t="str">
        <f>VLOOKUP(A71,HOP!A:U,21,0)</f>
        <v>直连</v>
      </c>
    </row>
    <row r="72" s="4" customFormat="1" hidden="1" spans="1:9">
      <c r="A72" s="5">
        <v>999225684083909</v>
      </c>
      <c r="B72" s="6">
        <v>45152</v>
      </c>
      <c r="C72" s="6">
        <v>45154</v>
      </c>
      <c r="D72" s="4">
        <v>7260.04</v>
      </c>
      <c r="E72" s="4" t="str">
        <f>VLOOKUP(A72,HOP!A:L,12,0)</f>
        <v>7260.04</v>
      </c>
      <c r="F72" s="4" t="str">
        <f>VLOOKUP(A72,HOP!A:C,3,0)</f>
        <v>3706242</v>
      </c>
      <c r="G72" s="4">
        <f t="shared" si="2"/>
        <v>0</v>
      </c>
      <c r="H72" s="4" t="str">
        <f t="shared" si="3"/>
        <v>,3706242</v>
      </c>
      <c r="I72" s="4" t="str">
        <f>VLOOKUP(A72,HOP!A:U,21,0)</f>
        <v>直连</v>
      </c>
    </row>
    <row r="73" s="4" customFormat="1" hidden="1" spans="1:9">
      <c r="A73" s="5">
        <v>999225689980841</v>
      </c>
      <c r="B73" s="6">
        <v>45153</v>
      </c>
      <c r="C73" s="6">
        <v>45154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25703513321</v>
      </c>
      <c r="B74" s="6">
        <v>45152</v>
      </c>
      <c r="C74" s="6">
        <v>45154</v>
      </c>
      <c r="D74" s="4">
        <v>957.82</v>
      </c>
      <c r="E74" s="4" t="str">
        <f>VLOOKUP(A74,HOP!A:L,12,0)</f>
        <v>957.82</v>
      </c>
      <c r="F74" s="4" t="str">
        <f>VLOOKUP(A74,HOP!A:C,3,0)</f>
        <v>3710487</v>
      </c>
      <c r="G74" s="4">
        <f t="shared" si="2"/>
        <v>0</v>
      </c>
      <c r="H74" s="4" t="str">
        <f t="shared" si="3"/>
        <v>,3710487</v>
      </c>
      <c r="I74" s="4" t="str">
        <f>VLOOKUP(A74,HOP!A:U,21,0)</f>
        <v>直连</v>
      </c>
    </row>
    <row r="75" s="4" customFormat="1" hidden="1" spans="1:9">
      <c r="A75" s="5">
        <v>999225703980038</v>
      </c>
      <c r="B75" s="6">
        <v>45152</v>
      </c>
      <c r="C75" s="6">
        <v>45154</v>
      </c>
      <c r="D75" s="4">
        <v>3041.3</v>
      </c>
      <c r="E75" s="4" t="str">
        <f>VLOOKUP(A75,HOP!A:L,12,0)</f>
        <v>3041.30</v>
      </c>
      <c r="F75" s="4" t="str">
        <f>VLOOKUP(A75,HOP!A:C,3,0)</f>
        <v>3710638</v>
      </c>
      <c r="G75" s="4">
        <f t="shared" si="2"/>
        <v>0</v>
      </c>
      <c r="H75" s="4" t="str">
        <f t="shared" si="3"/>
        <v>,3710638</v>
      </c>
      <c r="I75" s="4" t="str">
        <f>VLOOKUP(A75,HOP!A:U,21,0)</f>
        <v>直连</v>
      </c>
    </row>
    <row r="76" s="4" customFormat="1" hidden="1" spans="1:9">
      <c r="A76" s="5">
        <v>999225719280895</v>
      </c>
      <c r="B76" s="6">
        <v>45152</v>
      </c>
      <c r="C76" s="6">
        <v>45154</v>
      </c>
      <c r="D76" s="4">
        <v>957.82</v>
      </c>
      <c r="E76" s="4" t="str">
        <f>VLOOKUP(A76,HOP!A:L,12,0)</f>
        <v>957.82</v>
      </c>
      <c r="F76" s="4" t="str">
        <f>VLOOKUP(A76,HOP!A:C,3,0)</f>
        <v>3713442</v>
      </c>
      <c r="G76" s="4">
        <f t="shared" si="2"/>
        <v>0</v>
      </c>
      <c r="H76" s="4" t="str">
        <f t="shared" si="3"/>
        <v>,3713442</v>
      </c>
      <c r="I76" s="4" t="str">
        <f>VLOOKUP(A76,HOP!A:U,21,0)</f>
        <v>直连</v>
      </c>
    </row>
    <row r="77" s="4" customFormat="1" hidden="1" spans="1:9">
      <c r="A77" s="5">
        <v>999225727552910</v>
      </c>
      <c r="B77" s="6">
        <v>45153</v>
      </c>
      <c r="C77" s="6">
        <v>45154</v>
      </c>
      <c r="D77" s="4">
        <v>461.48</v>
      </c>
      <c r="E77" s="4" t="str">
        <f>VLOOKUP(A77,HOP!A:L,12,0)</f>
        <v>461.48</v>
      </c>
      <c r="F77" s="4" t="str">
        <f>VLOOKUP(A77,HOP!A:C,3,0)</f>
        <v>3715701</v>
      </c>
      <c r="G77" s="4">
        <f t="shared" si="2"/>
        <v>0</v>
      </c>
      <c r="H77" s="4" t="str">
        <f t="shared" si="3"/>
        <v>,3715701</v>
      </c>
      <c r="I77" s="4" t="str">
        <f>VLOOKUP(A77,HOP!A:U,21,0)</f>
        <v>直连</v>
      </c>
    </row>
    <row r="78" s="4" customFormat="1" hidden="1" spans="1:9">
      <c r="A78" s="5">
        <v>999225744838690</v>
      </c>
      <c r="B78" s="6">
        <v>45153</v>
      </c>
      <c r="C78" s="6">
        <v>45154</v>
      </c>
      <c r="D78" s="4">
        <v>821.29</v>
      </c>
      <c r="E78" s="4" t="str">
        <f>VLOOKUP(A78,HOP!A:L,12,0)</f>
        <v>821.29</v>
      </c>
      <c r="F78" s="4" t="str">
        <f>VLOOKUP(A78,HOP!A:C,3,0)</f>
        <v>3718973</v>
      </c>
      <c r="G78" s="4">
        <f t="shared" si="2"/>
        <v>0</v>
      </c>
      <c r="H78" s="4" t="str">
        <f t="shared" si="3"/>
        <v>,3718973</v>
      </c>
      <c r="I78" s="4" t="str">
        <f>VLOOKUP(A78,HOP!A:U,21,0)</f>
        <v>直连</v>
      </c>
    </row>
    <row r="79" s="4" customFormat="1" hidden="1" spans="1:9">
      <c r="A79" s="5">
        <v>999225744839772</v>
      </c>
      <c r="B79" s="6">
        <v>45152</v>
      </c>
      <c r="C79" s="6">
        <v>45154</v>
      </c>
      <c r="D79" s="4">
        <v>1012.07</v>
      </c>
      <c r="E79" s="4" t="str">
        <f>VLOOKUP(A79,HOP!A:L,12,0)</f>
        <v>1012.07</v>
      </c>
      <c r="F79" s="4" t="str">
        <f>VLOOKUP(A79,HOP!A:C,3,0)</f>
        <v>3718975</v>
      </c>
      <c r="G79" s="4">
        <f t="shared" si="2"/>
        <v>0</v>
      </c>
      <c r="H79" s="4" t="str">
        <f t="shared" si="3"/>
        <v>,3718975</v>
      </c>
      <c r="I79" s="4" t="str">
        <f>VLOOKUP(A79,HOP!A:U,21,0)</f>
        <v>直连</v>
      </c>
    </row>
    <row r="80" s="4" customFormat="1" hidden="1" spans="1:9">
      <c r="A80" s="5">
        <v>999225749495213</v>
      </c>
      <c r="B80" s="6">
        <v>45153</v>
      </c>
      <c r="C80" s="6">
        <v>45154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999225759720314</v>
      </c>
      <c r="B81" s="6">
        <v>45153</v>
      </c>
      <c r="C81" s="6">
        <v>45154</v>
      </c>
      <c r="D81" s="4">
        <v>525.4</v>
      </c>
      <c r="E81" s="4" t="str">
        <f>VLOOKUP(A81,HOP!A:L,12,0)</f>
        <v>525.40</v>
      </c>
      <c r="F81" s="4" t="str">
        <f>VLOOKUP(A81,HOP!A:C,3,0)</f>
        <v>3721914</v>
      </c>
      <c r="G81" s="4">
        <f t="shared" si="2"/>
        <v>0</v>
      </c>
      <c r="H81" s="4" t="str">
        <f t="shared" si="3"/>
        <v>,3721914</v>
      </c>
      <c r="I81" s="4" t="str">
        <f>VLOOKUP(A81,HOP!A:U,21,0)</f>
        <v>直采</v>
      </c>
    </row>
    <row r="82" s="4" customFormat="1" hidden="1" spans="1:9">
      <c r="A82" s="5">
        <v>999225761191432</v>
      </c>
      <c r="B82" s="6">
        <v>45151</v>
      </c>
      <c r="C82" s="6">
        <v>45154</v>
      </c>
      <c r="D82" s="4">
        <v>4340.48</v>
      </c>
      <c r="E82" s="4" t="str">
        <f>VLOOKUP(A82,HOP!A:L,12,0)</f>
        <v>4340.48</v>
      </c>
      <c r="F82" s="4" t="str">
        <f>VLOOKUP(A82,HOP!A:C,3,0)</f>
        <v>3722243</v>
      </c>
      <c r="G82" s="4">
        <f t="shared" si="2"/>
        <v>0</v>
      </c>
      <c r="H82" s="4" t="str">
        <f t="shared" si="3"/>
        <v>,3722243</v>
      </c>
      <c r="I82" s="4" t="str">
        <f>VLOOKUP(A82,HOP!A:U,21,0)</f>
        <v>直连</v>
      </c>
    </row>
    <row r="83" s="4" customFormat="1" hidden="1" spans="1:9">
      <c r="A83" s="5">
        <v>999225763943981</v>
      </c>
      <c r="B83" s="6">
        <v>45152</v>
      </c>
      <c r="C83" s="6">
        <v>45154</v>
      </c>
      <c r="D83" s="4">
        <v>10596.25</v>
      </c>
      <c r="E83" s="4" t="str">
        <f>VLOOKUP(A83,HOP!A:L,12,0)</f>
        <v>10596.25</v>
      </c>
      <c r="F83" s="4" t="str">
        <f>VLOOKUP(A83,HOP!A:C,3,0)</f>
        <v>3722778</v>
      </c>
      <c r="G83" s="4">
        <f t="shared" si="2"/>
        <v>0</v>
      </c>
      <c r="H83" s="4" t="str">
        <f t="shared" si="3"/>
        <v>,3722778</v>
      </c>
      <c r="I83" s="4" t="str">
        <f>VLOOKUP(A83,HOP!A:U,21,0)</f>
        <v>直连</v>
      </c>
    </row>
    <row r="84" s="4" customFormat="1" hidden="1" spans="1:9">
      <c r="A84" s="5">
        <v>999225763924749</v>
      </c>
      <c r="B84" s="6">
        <v>45153</v>
      </c>
      <c r="C84" s="6">
        <v>45154</v>
      </c>
      <c r="D84" s="4">
        <v>220.8</v>
      </c>
      <c r="E84" s="4" t="str">
        <f>VLOOKUP(A84,HOP!A:L,12,0)</f>
        <v>220.80</v>
      </c>
      <c r="F84" s="4" t="str">
        <f>VLOOKUP(A84,HOP!A:C,3,0)</f>
        <v>3722774</v>
      </c>
      <c r="G84" s="4">
        <f t="shared" si="2"/>
        <v>0</v>
      </c>
      <c r="H84" s="4" t="str">
        <f t="shared" si="3"/>
        <v>,3722774</v>
      </c>
      <c r="I84" s="4" t="str">
        <f>VLOOKUP(A84,HOP!A:U,21,0)</f>
        <v>直连</v>
      </c>
    </row>
    <row r="85" s="4" customFormat="1" hidden="1" spans="1:9">
      <c r="A85" s="5">
        <v>999225765223056</v>
      </c>
      <c r="B85" s="6">
        <v>45147</v>
      </c>
      <c r="C85" s="6">
        <v>45154</v>
      </c>
      <c r="D85" s="4">
        <v>3934.59</v>
      </c>
      <c r="E85" s="4" t="str">
        <f>VLOOKUP(A85,HOP!A:L,12,0)</f>
        <v>3934.59</v>
      </c>
      <c r="F85" s="4" t="str">
        <f>VLOOKUP(A85,HOP!A:C,3,0)</f>
        <v>3723026</v>
      </c>
      <c r="G85" s="4">
        <f t="shared" si="2"/>
        <v>0</v>
      </c>
      <c r="H85" s="4" t="str">
        <f t="shared" si="3"/>
        <v>,3723026</v>
      </c>
      <c r="I85" s="4" t="str">
        <f>VLOOKUP(A85,HOP!A:U,21,0)</f>
        <v>直采</v>
      </c>
    </row>
    <row r="86" s="4" customFormat="1" hidden="1" spans="1:9">
      <c r="A86" s="5">
        <v>999225766419849</v>
      </c>
      <c r="B86" s="6">
        <v>45153</v>
      </c>
      <c r="C86" s="6">
        <v>45154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999225767523096</v>
      </c>
      <c r="B87" s="6">
        <v>45152</v>
      </c>
      <c r="C87" s="6">
        <v>45154</v>
      </c>
      <c r="D87" s="4">
        <v>3764.84</v>
      </c>
      <c r="E87" s="4" t="str">
        <f>VLOOKUP(A87,HOP!A:L,12,0)</f>
        <v>3764.84</v>
      </c>
      <c r="F87" s="4" t="str">
        <f>VLOOKUP(A87,HOP!A:C,3,0)</f>
        <v>3723650</v>
      </c>
      <c r="G87" s="4">
        <f t="shared" si="2"/>
        <v>0</v>
      </c>
      <c r="H87" s="4" t="str">
        <f t="shared" si="3"/>
        <v>,3723650</v>
      </c>
      <c r="I87" s="4" t="str">
        <f>VLOOKUP(A87,HOP!A:U,21,0)</f>
        <v>直连</v>
      </c>
    </row>
    <row r="88" s="4" customFormat="1" hidden="1" spans="1:9">
      <c r="A88" s="5">
        <v>999225770966227</v>
      </c>
      <c r="B88" s="6">
        <v>45153</v>
      </c>
      <c r="C88" s="6">
        <v>45154</v>
      </c>
      <c r="D88" s="4">
        <v>320.7</v>
      </c>
      <c r="E88" s="4" t="str">
        <f>VLOOKUP(A88,HOP!A:L,12,0)</f>
        <v>320.70</v>
      </c>
      <c r="F88" s="4" t="str">
        <f>VLOOKUP(A88,HOP!A:C,3,0)</f>
        <v>3724596</v>
      </c>
      <c r="G88" s="4">
        <f t="shared" si="2"/>
        <v>0</v>
      </c>
      <c r="H88" s="4" t="str">
        <f t="shared" si="3"/>
        <v>,3724596</v>
      </c>
      <c r="I88" s="4" t="str">
        <f>VLOOKUP(A88,HOP!A:U,21,0)</f>
        <v>直连</v>
      </c>
    </row>
    <row r="89" s="4" customFormat="1" hidden="1" spans="1:9">
      <c r="A89" s="5">
        <v>999225777467028</v>
      </c>
      <c r="B89" s="6">
        <v>45151</v>
      </c>
      <c r="C89" s="6">
        <v>45154</v>
      </c>
      <c r="D89" s="4">
        <v>1356.99</v>
      </c>
      <c r="E89" s="4" t="str">
        <f>VLOOKUP(A89,HOP!A:L,12,0)</f>
        <v>1356.99</v>
      </c>
      <c r="F89" s="4" t="str">
        <f>VLOOKUP(A89,HOP!A:C,3,0)</f>
        <v>3725283</v>
      </c>
      <c r="G89" s="4">
        <f t="shared" si="2"/>
        <v>0</v>
      </c>
      <c r="H89" s="4" t="str">
        <f t="shared" si="3"/>
        <v>,3725283</v>
      </c>
      <c r="I89" s="4" t="str">
        <f>VLOOKUP(A89,HOP!A:U,21,0)</f>
        <v>直采</v>
      </c>
    </row>
    <row r="90" s="4" customFormat="1" hidden="1" spans="1:9">
      <c r="A90" s="5">
        <v>999225788491516</v>
      </c>
      <c r="B90" s="6">
        <v>45152</v>
      </c>
      <c r="C90" s="6">
        <v>45154</v>
      </c>
      <c r="D90" s="4">
        <v>2383.58</v>
      </c>
      <c r="E90" s="4" t="str">
        <f>VLOOKUP(A90,HOP!A:L,12,0)</f>
        <v>2383.58</v>
      </c>
      <c r="F90" s="4" t="str">
        <f>VLOOKUP(A90,HOP!A:C,3,0)</f>
        <v>3727682</v>
      </c>
      <c r="G90" s="4">
        <f t="shared" si="2"/>
        <v>0</v>
      </c>
      <c r="H90" s="4" t="str">
        <f t="shared" si="3"/>
        <v>,3727682</v>
      </c>
      <c r="I90" s="4" t="str">
        <f>VLOOKUP(A90,HOP!A:U,21,0)</f>
        <v>直连</v>
      </c>
    </row>
    <row r="91" s="4" customFormat="1" hidden="1" spans="1:9">
      <c r="A91" s="5">
        <v>999225795638236</v>
      </c>
      <c r="B91" s="6">
        <v>45152</v>
      </c>
      <c r="C91" s="6">
        <v>45154</v>
      </c>
      <c r="D91" s="4">
        <v>7721.96</v>
      </c>
      <c r="E91" s="4">
        <v>7721.96</v>
      </c>
      <c r="F91" s="4" t="str">
        <f>VLOOKUP(A91,HOP!A:C,3,0)</f>
        <v>3729695</v>
      </c>
      <c r="G91" s="4">
        <f t="shared" si="2"/>
        <v>0</v>
      </c>
      <c r="H91" s="4" t="str">
        <f t="shared" si="3"/>
        <v>,3729695</v>
      </c>
      <c r="I91" s="4" t="str">
        <f>VLOOKUP(A91,HOP!A:U,21,0)</f>
        <v>直连</v>
      </c>
    </row>
    <row r="92" s="4" customFormat="1" hidden="1" spans="1:9">
      <c r="A92" s="5">
        <v>999225800260603</v>
      </c>
      <c r="B92" s="6">
        <v>45153</v>
      </c>
      <c r="C92" s="6">
        <v>45154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999225800724279</v>
      </c>
      <c r="B93" s="6">
        <v>45153</v>
      </c>
      <c r="C93" s="6">
        <v>45154</v>
      </c>
      <c r="D93" s="4">
        <v>4033.53</v>
      </c>
      <c r="E93" s="4" t="str">
        <f>VLOOKUP(A93,HOP!A:L,12,0)</f>
        <v>4033.53</v>
      </c>
      <c r="F93" s="4" t="str">
        <f>VLOOKUP(A93,HOP!A:C,3,0)</f>
        <v>3730441</v>
      </c>
      <c r="G93" s="4">
        <f t="shared" si="2"/>
        <v>0</v>
      </c>
      <c r="H93" s="4" t="str">
        <f t="shared" si="3"/>
        <v>,3730441</v>
      </c>
      <c r="I93" s="4" t="str">
        <f>VLOOKUP(A93,HOP!A:U,21,0)</f>
        <v>直连</v>
      </c>
    </row>
    <row r="94" s="4" customFormat="1" hidden="1" spans="1:9">
      <c r="A94" s="5">
        <v>999225810795570</v>
      </c>
      <c r="B94" s="6">
        <v>45151</v>
      </c>
      <c r="C94" s="6">
        <v>45154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999225811039590</v>
      </c>
      <c r="B95" s="6">
        <v>45153</v>
      </c>
      <c r="C95" s="6">
        <v>45154</v>
      </c>
      <c r="D95" s="4">
        <v>260.89</v>
      </c>
      <c r="E95" s="4" t="str">
        <f>VLOOKUP(A95,HOP!A:L,12,0)</f>
        <v>260.89</v>
      </c>
      <c r="F95" s="4" t="str">
        <f>VLOOKUP(A95,HOP!A:C,3,0)</f>
        <v>3732812</v>
      </c>
      <c r="G95" s="4">
        <f t="shared" si="2"/>
        <v>0</v>
      </c>
      <c r="H95" s="4" t="str">
        <f t="shared" si="3"/>
        <v>,3732812</v>
      </c>
      <c r="I95" s="4" t="str">
        <f>VLOOKUP(A95,HOP!A:U,21,0)</f>
        <v>直连</v>
      </c>
    </row>
    <row r="96" s="4" customFormat="1" hidden="1" spans="1:9">
      <c r="A96" s="5">
        <v>999225811990118</v>
      </c>
      <c r="B96" s="6">
        <v>45151</v>
      </c>
      <c r="C96" s="6">
        <v>45154</v>
      </c>
      <c r="D96" s="4">
        <v>6557.85</v>
      </c>
      <c r="E96" s="4" t="str">
        <f>VLOOKUP(A96,HOP!A:L,12,0)</f>
        <v>6557.85</v>
      </c>
      <c r="F96" s="4" t="str">
        <f>VLOOKUP(A96,HOP!A:C,3,0)</f>
        <v>3733011</v>
      </c>
      <c r="G96" s="4">
        <f t="shared" si="2"/>
        <v>0</v>
      </c>
      <c r="H96" s="4" t="str">
        <f t="shared" si="3"/>
        <v>,3733011</v>
      </c>
      <c r="I96" s="4" t="str">
        <f>VLOOKUP(A96,HOP!A:U,21,0)</f>
        <v>直连</v>
      </c>
    </row>
    <row r="97" s="4" customFormat="1" hidden="1" spans="1:9">
      <c r="A97" s="5">
        <v>999225818133886</v>
      </c>
      <c r="B97" s="6">
        <v>45153</v>
      </c>
      <c r="C97" s="6">
        <v>45154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999225822001793</v>
      </c>
      <c r="B98" s="6">
        <v>45153</v>
      </c>
      <c r="C98" s="6">
        <v>45154</v>
      </c>
      <c r="D98" s="4">
        <v>98.72</v>
      </c>
      <c r="E98" s="4" t="str">
        <f>VLOOKUP(A98,HOP!A:L,12,0)</f>
        <v>98.72</v>
      </c>
      <c r="F98" s="4" t="str">
        <f>VLOOKUP(A98,HOP!A:C,3,0)</f>
        <v>3734353</v>
      </c>
      <c r="G98" s="4">
        <f t="shared" si="2"/>
        <v>0</v>
      </c>
      <c r="H98" s="4" t="str">
        <f t="shared" si="3"/>
        <v>,3734353</v>
      </c>
      <c r="I98" s="4" t="str">
        <f>VLOOKUP(A98,HOP!A:U,21,0)</f>
        <v>直连</v>
      </c>
    </row>
    <row r="99" s="4" customFormat="1" hidden="1" spans="1:9">
      <c r="A99" s="5">
        <v>999225823542778</v>
      </c>
      <c r="B99" s="6">
        <v>45152</v>
      </c>
      <c r="C99" s="6">
        <v>45154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999225824332299</v>
      </c>
      <c r="B100" s="6">
        <v>45153</v>
      </c>
      <c r="C100" s="6">
        <v>45154</v>
      </c>
      <c r="D100" s="4">
        <v>527.06</v>
      </c>
      <c r="E100" s="4" t="str">
        <f>VLOOKUP(A100,HOP!A:L,12,0)</f>
        <v>527.06</v>
      </c>
      <c r="F100" s="4" t="str">
        <f>VLOOKUP(A100,HOP!A:C,3,0)</f>
        <v>3735100</v>
      </c>
      <c r="G100" s="4">
        <f t="shared" si="2"/>
        <v>0</v>
      </c>
      <c r="H100" s="4" t="str">
        <f t="shared" si="3"/>
        <v>,3735100</v>
      </c>
      <c r="I100" s="4" t="str">
        <f>VLOOKUP(A100,HOP!A:U,21,0)</f>
        <v>直采</v>
      </c>
    </row>
    <row r="101" s="4" customFormat="1" hidden="1" spans="1:9">
      <c r="A101" s="5">
        <v>999225826249916</v>
      </c>
      <c r="B101" s="6">
        <v>45153</v>
      </c>
      <c r="C101" s="6">
        <v>45154</v>
      </c>
      <c r="D101" s="4">
        <v>1364.3</v>
      </c>
      <c r="E101" s="4" t="str">
        <f>VLOOKUP(A101,HOP!A:L,12,0)</f>
        <v>1364.30</v>
      </c>
      <c r="F101" s="4" t="str">
        <f>VLOOKUP(A101,HOP!A:C,3,0)</f>
        <v>3735499</v>
      </c>
      <c r="G101" s="4">
        <f t="shared" si="2"/>
        <v>0</v>
      </c>
      <c r="H101" s="4" t="str">
        <f t="shared" si="3"/>
        <v>,3735499</v>
      </c>
      <c r="I101" s="4" t="str">
        <f>VLOOKUP(A101,HOP!A:U,21,0)</f>
        <v>直连</v>
      </c>
    </row>
    <row r="102" s="4" customFormat="1" hidden="1" spans="1:9">
      <c r="A102" s="5">
        <v>999225847228566</v>
      </c>
      <c r="B102" s="6">
        <v>45153</v>
      </c>
      <c r="C102" s="6">
        <v>45154</v>
      </c>
      <c r="D102" s="4">
        <v>557</v>
      </c>
      <c r="E102" s="4" t="str">
        <f>VLOOKUP(A102,HOP!A:L,12,0)</f>
        <v>557.00</v>
      </c>
      <c r="F102" s="4" t="str">
        <f>VLOOKUP(A102,HOP!A:C,3,0)</f>
        <v>3739356</v>
      </c>
      <c r="G102" s="4">
        <f t="shared" si="2"/>
        <v>0</v>
      </c>
      <c r="H102" s="4" t="str">
        <f t="shared" si="3"/>
        <v>,3739356</v>
      </c>
      <c r="I102" s="4" t="str">
        <f>VLOOKUP(A102,HOP!A:U,21,0)</f>
        <v>直连</v>
      </c>
    </row>
    <row r="103" s="4" customFormat="1" hidden="1" spans="1:9">
      <c r="A103" s="5">
        <v>999225847658212</v>
      </c>
      <c r="B103" s="6">
        <v>45152</v>
      </c>
      <c r="C103" s="6">
        <v>45154</v>
      </c>
      <c r="D103" s="4">
        <v>502.22</v>
      </c>
      <c r="E103" s="4" t="str">
        <f>VLOOKUP(A103,HOP!A:L,12,0)</f>
        <v>502.26</v>
      </c>
      <c r="F103" s="4" t="str">
        <f>VLOOKUP(A103,HOP!A:C,3,0)</f>
        <v>3739592</v>
      </c>
      <c r="G103" s="4">
        <f t="shared" si="2"/>
        <v>-0.0399999999999636</v>
      </c>
      <c r="H103" s="4" t="str">
        <f t="shared" si="3"/>
        <v>,3739592</v>
      </c>
      <c r="I103" s="4" t="str">
        <f>VLOOKUP(A103,HOP!A:U,21,0)</f>
        <v>直连</v>
      </c>
    </row>
    <row r="104" s="4" customFormat="1" hidden="1" spans="1:9">
      <c r="A104" s="5">
        <v>999225847804300</v>
      </c>
      <c r="B104" s="6">
        <v>45149</v>
      </c>
      <c r="C104" s="6">
        <v>45154</v>
      </c>
      <c r="D104" s="4">
        <v>7719.75</v>
      </c>
      <c r="E104" s="4" t="str">
        <f>VLOOKUP(A104,HOP!A:L,12,0)</f>
        <v>7719.75</v>
      </c>
      <c r="F104" s="4" t="str">
        <f>VLOOKUP(A104,HOP!A:C,3,0)</f>
        <v>3739622</v>
      </c>
      <c r="G104" s="4">
        <f t="shared" si="2"/>
        <v>0</v>
      </c>
      <c r="H104" s="4" t="str">
        <f t="shared" si="3"/>
        <v>,3739622</v>
      </c>
      <c r="I104" s="4" t="str">
        <f>VLOOKUP(A104,HOP!A:U,21,0)</f>
        <v>直连</v>
      </c>
    </row>
    <row r="105" s="4" customFormat="1" hidden="1" spans="1:9">
      <c r="A105" s="5">
        <v>999225848305843</v>
      </c>
      <c r="B105" s="6">
        <v>45153</v>
      </c>
      <c r="C105" s="6">
        <v>45154</v>
      </c>
      <c r="D105" s="4">
        <v>529.77</v>
      </c>
      <c r="E105" s="4" t="str">
        <f>VLOOKUP(A105,HOP!A:L,12,0)</f>
        <v>529.77</v>
      </c>
      <c r="F105" s="4" t="str">
        <f>VLOOKUP(A105,HOP!A:C,3,0)</f>
        <v>3739746</v>
      </c>
      <c r="G105" s="4">
        <f t="shared" si="2"/>
        <v>0</v>
      </c>
      <c r="H105" s="4" t="str">
        <f t="shared" si="3"/>
        <v>,3739746</v>
      </c>
      <c r="I105" s="4" t="str">
        <f>VLOOKUP(A105,HOP!A:U,21,0)</f>
        <v>直连</v>
      </c>
    </row>
    <row r="106" s="4" customFormat="1" hidden="1" spans="1:9">
      <c r="A106" s="5">
        <v>999225848568013</v>
      </c>
      <c r="B106" s="6">
        <v>45153</v>
      </c>
      <c r="C106" s="6">
        <v>45154</v>
      </c>
      <c r="D106" s="4">
        <v>3074.14</v>
      </c>
      <c r="E106" s="4" t="str">
        <f>VLOOKUP(A106,HOP!A:L,12,0)</f>
        <v>3074.14</v>
      </c>
      <c r="F106" s="4" t="str">
        <f>VLOOKUP(A106,HOP!A:C,3,0)</f>
        <v>3739819</v>
      </c>
      <c r="G106" s="4">
        <f t="shared" si="2"/>
        <v>0</v>
      </c>
      <c r="H106" s="4" t="str">
        <f t="shared" si="3"/>
        <v>,3739819</v>
      </c>
      <c r="I106" s="4" t="str">
        <f>VLOOKUP(A106,HOP!A:U,21,0)</f>
        <v>直连</v>
      </c>
    </row>
    <row r="107" s="4" customFormat="1" hidden="1" spans="1:9">
      <c r="A107" s="5">
        <v>999225849140342</v>
      </c>
      <c r="B107" s="6">
        <v>45153</v>
      </c>
      <c r="C107" s="6">
        <v>45154</v>
      </c>
      <c r="D107" s="4">
        <v>628.18</v>
      </c>
      <c r="E107" s="4" t="str">
        <f>VLOOKUP(A107,HOP!A:L,12,0)</f>
        <v>628.18</v>
      </c>
      <c r="F107" s="4" t="str">
        <f>VLOOKUP(A107,HOP!A:C,3,0)</f>
        <v>3740005</v>
      </c>
      <c r="G107" s="4">
        <f t="shared" si="2"/>
        <v>0</v>
      </c>
      <c r="H107" s="4" t="str">
        <f t="shared" si="3"/>
        <v>,3740005</v>
      </c>
      <c r="I107" s="4" t="str">
        <f>VLOOKUP(A107,HOP!A:U,21,0)</f>
        <v>直连</v>
      </c>
    </row>
    <row r="108" s="4" customFormat="1" hidden="1" spans="1:9">
      <c r="A108" s="5">
        <v>999225849189527</v>
      </c>
      <c r="B108" s="6">
        <v>45150</v>
      </c>
      <c r="C108" s="6">
        <v>45154</v>
      </c>
      <c r="D108" s="4">
        <v>5760.2</v>
      </c>
      <c r="E108" s="4" t="str">
        <f>VLOOKUP(A108,HOP!A:L,12,0)</f>
        <v>5760.20</v>
      </c>
      <c r="F108" s="4" t="str">
        <f>VLOOKUP(A108,HOP!A:C,3,0)</f>
        <v>3740009</v>
      </c>
      <c r="G108" s="4">
        <f t="shared" si="2"/>
        <v>0</v>
      </c>
      <c r="H108" s="4" t="str">
        <f t="shared" si="3"/>
        <v>,3740009</v>
      </c>
      <c r="I108" s="4" t="str">
        <f>VLOOKUP(A108,HOP!A:U,21,0)</f>
        <v>直连</v>
      </c>
    </row>
    <row r="109" s="4" customFormat="1" hidden="1" spans="1:9">
      <c r="A109" s="5">
        <v>999225849597948</v>
      </c>
      <c r="B109" s="6">
        <v>45153</v>
      </c>
      <c r="C109" s="6">
        <v>45154</v>
      </c>
      <c r="D109" s="4">
        <v>198.78</v>
      </c>
      <c r="E109" s="4" t="str">
        <f>VLOOKUP(A109,HOP!A:L,12,0)</f>
        <v>198.78</v>
      </c>
      <c r="F109" s="4" t="str">
        <f>VLOOKUP(A109,HOP!A:C,3,0)</f>
        <v>3740125</v>
      </c>
      <c r="G109" s="4">
        <f t="shared" si="2"/>
        <v>0</v>
      </c>
      <c r="H109" s="4" t="str">
        <f t="shared" si="3"/>
        <v>,3740125</v>
      </c>
      <c r="I109" s="4" t="str">
        <f>VLOOKUP(A109,HOP!A:U,21,0)</f>
        <v>直采</v>
      </c>
    </row>
    <row r="110" s="4" customFormat="1" hidden="1" spans="1:9">
      <c r="A110" s="5">
        <v>999225859666891</v>
      </c>
      <c r="B110" s="6">
        <v>45152</v>
      </c>
      <c r="C110" s="6">
        <v>45154</v>
      </c>
      <c r="D110" s="4">
        <v>1598.2</v>
      </c>
      <c r="E110" s="4" t="str">
        <f>VLOOKUP(A110,HOP!A:L,12,0)</f>
        <v>1598.20</v>
      </c>
      <c r="F110" s="4" t="str">
        <f>VLOOKUP(A110,HOP!A:C,3,0)</f>
        <v>3741690</v>
      </c>
      <c r="G110" s="4">
        <f t="shared" si="2"/>
        <v>0</v>
      </c>
      <c r="H110" s="4" t="str">
        <f t="shared" si="3"/>
        <v>,3741690</v>
      </c>
      <c r="I110" s="4" t="str">
        <f>VLOOKUP(A110,HOP!A:U,21,0)</f>
        <v>直连</v>
      </c>
    </row>
    <row r="111" s="4" customFormat="1" hidden="1" spans="1:9">
      <c r="A111" s="5">
        <v>999225862159140</v>
      </c>
      <c r="B111" s="6">
        <v>45152</v>
      </c>
      <c r="C111" s="6">
        <v>45154</v>
      </c>
      <c r="D111" s="4">
        <v>2431.52</v>
      </c>
      <c r="E111" s="4" t="str">
        <f>VLOOKUP(A111,HOP!A:L,12,0)</f>
        <v>2431.52</v>
      </c>
      <c r="F111" s="4" t="str">
        <f>VLOOKUP(A111,HOP!A:C,3,0)</f>
        <v>3742231</v>
      </c>
      <c r="G111" s="4">
        <f t="shared" si="2"/>
        <v>0</v>
      </c>
      <c r="H111" s="4" t="str">
        <f t="shared" si="3"/>
        <v>,3742231</v>
      </c>
      <c r="I111" s="4" t="str">
        <f>VLOOKUP(A111,HOP!A:U,21,0)</f>
        <v>直连</v>
      </c>
    </row>
    <row r="112" s="4" customFormat="1" hidden="1" spans="1:9">
      <c r="A112" s="5">
        <v>999225862702922</v>
      </c>
      <c r="B112" s="6">
        <v>45152</v>
      </c>
      <c r="C112" s="6">
        <v>45154</v>
      </c>
      <c r="D112" s="4">
        <v>575.09</v>
      </c>
      <c r="E112" s="4" t="str">
        <f>VLOOKUP(A112,HOP!A:L,12,0)</f>
        <v>575.09</v>
      </c>
      <c r="F112" s="4" t="str">
        <f>VLOOKUP(A112,HOP!A:C,3,0)</f>
        <v>3742302</v>
      </c>
      <c r="G112" s="4">
        <f t="shared" si="2"/>
        <v>0</v>
      </c>
      <c r="H112" s="4" t="str">
        <f t="shared" si="3"/>
        <v>,3742302</v>
      </c>
      <c r="I112" s="4" t="str">
        <f>VLOOKUP(A112,HOP!A:U,21,0)</f>
        <v>直连</v>
      </c>
    </row>
    <row r="113" s="4" customFormat="1" hidden="1" spans="1:9">
      <c r="A113" s="5">
        <v>999225869478186</v>
      </c>
      <c r="B113" s="6">
        <v>45153</v>
      </c>
      <c r="C113" s="6">
        <v>45154</v>
      </c>
      <c r="D113" s="4">
        <v>997.83</v>
      </c>
      <c r="E113" s="4" t="str">
        <f>VLOOKUP(A113,HOP!A:L,12,0)</f>
        <v>997.83</v>
      </c>
      <c r="F113" s="4" t="str">
        <f>VLOOKUP(A113,HOP!A:C,3,0)</f>
        <v>3744150</v>
      </c>
      <c r="G113" s="4">
        <f t="shared" si="2"/>
        <v>0</v>
      </c>
      <c r="H113" s="4" t="str">
        <f t="shared" si="3"/>
        <v>,3744150</v>
      </c>
      <c r="I113" s="4" t="str">
        <f>VLOOKUP(A113,HOP!A:U,21,0)</f>
        <v>直连</v>
      </c>
    </row>
    <row r="114" s="4" customFormat="1" hidden="1" spans="1:9">
      <c r="A114" s="5">
        <v>999225870607237</v>
      </c>
      <c r="B114" s="6">
        <v>45152</v>
      </c>
      <c r="C114" s="6">
        <v>45154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999225871206346</v>
      </c>
      <c r="B115" s="6">
        <v>45151</v>
      </c>
      <c r="C115" s="6">
        <v>45154</v>
      </c>
      <c r="D115" s="4">
        <v>5679.51</v>
      </c>
      <c r="E115" s="4" t="str">
        <f>VLOOKUP(A115,HOP!A:L,12,0)</f>
        <v>5679.51</v>
      </c>
      <c r="F115" s="4" t="str">
        <f>VLOOKUP(A115,HOP!A:C,3,0)</f>
        <v>3744702</v>
      </c>
      <c r="G115" s="4">
        <f t="shared" si="2"/>
        <v>0</v>
      </c>
      <c r="H115" s="4" t="str">
        <f t="shared" si="3"/>
        <v>,3744702</v>
      </c>
      <c r="I115" s="4" t="str">
        <f>VLOOKUP(A115,HOP!A:U,21,0)</f>
        <v>直连</v>
      </c>
    </row>
    <row r="116" s="4" customFormat="1" hidden="1" spans="1:9">
      <c r="A116" s="5">
        <v>999225881224013</v>
      </c>
      <c r="B116" s="6">
        <v>45153</v>
      </c>
      <c r="C116" s="6">
        <v>45154</v>
      </c>
      <c r="D116" s="4">
        <v>58.13</v>
      </c>
      <c r="E116" s="4" t="str">
        <f>VLOOKUP(A116,HOP!A:L,12,0)</f>
        <v>58.13</v>
      </c>
      <c r="F116" s="4" t="str">
        <f>VLOOKUP(A116,HOP!A:C,3,0)</f>
        <v>3746196</v>
      </c>
      <c r="G116" s="4">
        <f t="shared" si="2"/>
        <v>0</v>
      </c>
      <c r="H116" s="4" t="str">
        <f t="shared" si="3"/>
        <v>,3746196</v>
      </c>
      <c r="I116" s="4" t="str">
        <f>VLOOKUP(A116,HOP!A:U,21,0)</f>
        <v>直连</v>
      </c>
    </row>
    <row r="117" s="4" customFormat="1" hidden="1" spans="1:9">
      <c r="A117" s="5">
        <v>999225887148906</v>
      </c>
      <c r="B117" s="6">
        <v>45152</v>
      </c>
      <c r="C117" s="6">
        <v>45154</v>
      </c>
      <c r="D117" s="4">
        <v>3250.26</v>
      </c>
      <c r="E117" s="4" t="str">
        <f>VLOOKUP(A117,HOP!A:L,12,0)</f>
        <v>3250.26</v>
      </c>
      <c r="F117" s="4" t="str">
        <f>VLOOKUP(A117,HOP!A:C,3,0)</f>
        <v>3747551</v>
      </c>
      <c r="G117" s="4">
        <f t="shared" si="2"/>
        <v>0</v>
      </c>
      <c r="H117" s="4" t="str">
        <f t="shared" si="3"/>
        <v>,3747551</v>
      </c>
      <c r="I117" s="4" t="str">
        <f>VLOOKUP(A117,HOP!A:U,21,0)</f>
        <v>直连</v>
      </c>
    </row>
    <row r="118" s="4" customFormat="1" hidden="1" spans="1:9">
      <c r="A118" s="5">
        <v>999225891362783</v>
      </c>
      <c r="B118" s="6">
        <v>45151</v>
      </c>
      <c r="C118" s="6">
        <v>45154</v>
      </c>
      <c r="D118" s="4">
        <v>1783.44</v>
      </c>
      <c r="E118" s="4" t="str">
        <f>VLOOKUP(A118,HOP!A:L,12,0)</f>
        <v>1783.44</v>
      </c>
      <c r="F118" s="4" t="str">
        <f>VLOOKUP(A118,HOP!A:C,3,0)</f>
        <v>3748521</v>
      </c>
      <c r="G118" s="4">
        <f t="shared" si="2"/>
        <v>0</v>
      </c>
      <c r="H118" s="4" t="str">
        <f t="shared" si="3"/>
        <v>,3748521</v>
      </c>
      <c r="I118" s="4" t="str">
        <f>VLOOKUP(A118,HOP!A:U,21,0)</f>
        <v>直连</v>
      </c>
    </row>
    <row r="119" s="4" customFormat="1" hidden="1" spans="1:9">
      <c r="A119" s="5">
        <v>999225891473149</v>
      </c>
      <c r="B119" s="6">
        <v>45152</v>
      </c>
      <c r="C119" s="6">
        <v>45154</v>
      </c>
      <c r="D119" s="4">
        <v>298.86</v>
      </c>
      <c r="E119" s="4" t="str">
        <f>VLOOKUP(A119,HOP!A:L,12,0)</f>
        <v>298.86</v>
      </c>
      <c r="F119" s="4" t="str">
        <f>VLOOKUP(A119,HOP!A:C,3,0)</f>
        <v>3748543</v>
      </c>
      <c r="G119" s="4">
        <f t="shared" si="2"/>
        <v>0</v>
      </c>
      <c r="H119" s="4" t="str">
        <f t="shared" si="3"/>
        <v>,3748543</v>
      </c>
      <c r="I119" s="4" t="str">
        <f>VLOOKUP(A119,HOP!A:U,21,0)</f>
        <v>直连</v>
      </c>
    </row>
    <row r="120" s="4" customFormat="1" hidden="1" spans="1:9">
      <c r="A120" s="5">
        <v>999225894861147</v>
      </c>
      <c r="B120" s="6">
        <v>45151</v>
      </c>
      <c r="C120" s="6">
        <v>45154</v>
      </c>
      <c r="D120" s="4">
        <v>392.55</v>
      </c>
      <c r="E120" s="4" t="str">
        <f>VLOOKUP(A120,HOP!A:L,12,0)</f>
        <v>392.55</v>
      </c>
      <c r="F120" s="4" t="str">
        <f>VLOOKUP(A120,HOP!A:C,3,0)</f>
        <v>3749631</v>
      </c>
      <c r="G120" s="4">
        <f t="shared" si="2"/>
        <v>0</v>
      </c>
      <c r="H120" s="4" t="str">
        <f t="shared" si="3"/>
        <v>,3749631</v>
      </c>
      <c r="I120" s="4" t="str">
        <f>VLOOKUP(A120,HOP!A:U,21,0)</f>
        <v>直连</v>
      </c>
    </row>
    <row r="121" s="4" customFormat="1" hidden="1" spans="1:9">
      <c r="A121" s="5">
        <v>999225904790412</v>
      </c>
      <c r="B121" s="6">
        <v>45148</v>
      </c>
      <c r="C121" s="6">
        <v>45154</v>
      </c>
      <c r="D121" s="4">
        <v>4412.7</v>
      </c>
      <c r="E121" s="4" t="str">
        <f>VLOOKUP(A121,HOP!A:L,12,0)</f>
        <v>4412.70</v>
      </c>
      <c r="F121" s="4" t="str">
        <f>VLOOKUP(A121,HOP!A:C,3,0)</f>
        <v>3751137</v>
      </c>
      <c r="G121" s="4">
        <f t="shared" si="2"/>
        <v>0</v>
      </c>
      <c r="H121" s="4" t="str">
        <f t="shared" si="3"/>
        <v>,3751137</v>
      </c>
      <c r="I121" s="4" t="str">
        <f>VLOOKUP(A121,HOP!A:U,21,0)</f>
        <v>直连</v>
      </c>
    </row>
    <row r="122" s="4" customFormat="1" hidden="1" spans="1:9">
      <c r="A122" s="5">
        <v>999225914097893</v>
      </c>
      <c r="B122" s="6">
        <v>45150</v>
      </c>
      <c r="C122" s="6">
        <v>45154</v>
      </c>
      <c r="D122" s="4">
        <v>871.48</v>
      </c>
      <c r="E122" s="4" t="str">
        <f>VLOOKUP(A122,HOP!A:L,12,0)</f>
        <v>871.48</v>
      </c>
      <c r="F122" s="4" t="str">
        <f>VLOOKUP(A122,HOP!A:C,3,0)</f>
        <v>3753414</v>
      </c>
      <c r="G122" s="4">
        <f t="shared" si="2"/>
        <v>0</v>
      </c>
      <c r="H122" s="4" t="str">
        <f t="shared" si="3"/>
        <v>,3753414</v>
      </c>
      <c r="I122" s="4" t="str">
        <f>VLOOKUP(A122,HOP!A:U,21,0)</f>
        <v>直连</v>
      </c>
    </row>
    <row r="123" s="4" customFormat="1" hidden="1" spans="1:9">
      <c r="A123" s="5">
        <v>999225915990538</v>
      </c>
      <c r="B123" s="6">
        <v>45149</v>
      </c>
      <c r="C123" s="6">
        <v>45154</v>
      </c>
      <c r="D123" s="4">
        <v>4447.45</v>
      </c>
      <c r="E123" s="4" t="str">
        <f>VLOOKUP(A123,HOP!A:L,12,0)</f>
        <v>4447.45</v>
      </c>
      <c r="F123" s="4" t="str">
        <f>VLOOKUP(A123,HOP!A:C,3,0)</f>
        <v>3754019</v>
      </c>
      <c r="G123" s="4">
        <f t="shared" si="2"/>
        <v>0</v>
      </c>
      <c r="H123" s="4" t="str">
        <f t="shared" si="3"/>
        <v>,3754019</v>
      </c>
      <c r="I123" s="4" t="str">
        <f>VLOOKUP(A123,HOP!A:U,21,0)</f>
        <v>直连</v>
      </c>
    </row>
    <row r="124" s="4" customFormat="1" hidden="1" spans="1:9">
      <c r="A124" s="5">
        <v>999225917475654</v>
      </c>
      <c r="B124" s="6">
        <v>45147</v>
      </c>
      <c r="C124" s="6">
        <v>45154</v>
      </c>
      <c r="D124" s="4">
        <v>7073.53</v>
      </c>
      <c r="E124" s="4" t="str">
        <f>VLOOKUP(A124,HOP!A:L,12,0)</f>
        <v>7073.53</v>
      </c>
      <c r="F124" s="4" t="str">
        <f>VLOOKUP(A124,HOP!A:C,3,0)</f>
        <v>3754433</v>
      </c>
      <c r="G124" s="4">
        <f t="shared" si="2"/>
        <v>0</v>
      </c>
      <c r="H124" s="4" t="str">
        <f t="shared" si="3"/>
        <v>,3754433</v>
      </c>
      <c r="I124" s="4" t="str">
        <f>VLOOKUP(A124,HOP!A:U,21,0)</f>
        <v>直连</v>
      </c>
    </row>
    <row r="125" s="4" customFormat="1" hidden="1" spans="1:9">
      <c r="A125" s="5">
        <v>999225930797614</v>
      </c>
      <c r="B125" s="6">
        <v>45151</v>
      </c>
      <c r="C125" s="6">
        <v>45154</v>
      </c>
      <c r="D125" s="4">
        <v>4482</v>
      </c>
      <c r="E125" s="4" t="str">
        <f>VLOOKUP(A125,HOP!A:L,12,0)</f>
        <v>4482.18</v>
      </c>
      <c r="F125" s="4" t="str">
        <f>VLOOKUP(A125,HOP!A:C,3,0)</f>
        <v>3755228</v>
      </c>
      <c r="G125" s="4">
        <f t="shared" si="2"/>
        <v>-0.180000000000291</v>
      </c>
      <c r="H125" s="4" t="str">
        <f t="shared" si="3"/>
        <v>,3755228</v>
      </c>
      <c r="I125" s="4" t="str">
        <f>VLOOKUP(A125,HOP!A:U,21,0)</f>
        <v>直连</v>
      </c>
    </row>
    <row r="126" s="4" customFormat="1" hidden="1" spans="1:9">
      <c r="A126" s="5">
        <v>999225931941633</v>
      </c>
      <c r="B126" s="6">
        <v>45153</v>
      </c>
      <c r="C126" s="6">
        <v>45154</v>
      </c>
      <c r="D126" s="4">
        <v>122.69</v>
      </c>
      <c r="E126" s="4" t="str">
        <f>VLOOKUP(A126,HOP!A:L,12,0)</f>
        <v>122.69</v>
      </c>
      <c r="F126" s="4" t="str">
        <f>VLOOKUP(A126,HOP!A:C,3,0)</f>
        <v>3755553</v>
      </c>
      <c r="G126" s="4">
        <f t="shared" si="2"/>
        <v>0</v>
      </c>
      <c r="H126" s="4" t="str">
        <f t="shared" si="3"/>
        <v>,3755553</v>
      </c>
      <c r="I126" s="4" t="str">
        <f>VLOOKUP(A126,HOP!A:U,21,0)</f>
        <v>直连</v>
      </c>
    </row>
    <row r="127" s="4" customFormat="1" hidden="1" spans="1:9">
      <c r="A127" s="5">
        <v>999225933398219</v>
      </c>
      <c r="B127" s="6">
        <v>45152</v>
      </c>
      <c r="C127" s="6">
        <v>45154</v>
      </c>
      <c r="D127" s="4">
        <v>956.08</v>
      </c>
      <c r="E127" s="4" t="str">
        <f>VLOOKUP(A127,HOP!A:L,12,0)</f>
        <v>956.08</v>
      </c>
      <c r="F127" s="4" t="str">
        <f>VLOOKUP(A127,HOP!A:C,3,0)</f>
        <v>3756031</v>
      </c>
      <c r="G127" s="4">
        <f t="shared" si="2"/>
        <v>0</v>
      </c>
      <c r="H127" s="4" t="str">
        <f t="shared" si="3"/>
        <v>,3756031</v>
      </c>
      <c r="I127" s="4" t="str">
        <f>VLOOKUP(A127,HOP!A:U,21,0)</f>
        <v>直连</v>
      </c>
    </row>
    <row r="128" s="4" customFormat="1" hidden="1" spans="1:9">
      <c r="A128" s="5">
        <v>999225933642266</v>
      </c>
      <c r="B128" s="6">
        <v>45152</v>
      </c>
      <c r="C128" s="6">
        <v>45154</v>
      </c>
      <c r="D128" s="4">
        <v>3205.88</v>
      </c>
      <c r="E128" s="4" t="str">
        <f>VLOOKUP(A128,HOP!A:L,12,0)</f>
        <v>3205.88</v>
      </c>
      <c r="F128" s="4" t="str">
        <f>VLOOKUP(A128,HOP!A:C,3,0)</f>
        <v>3756090</v>
      </c>
      <c r="G128" s="4">
        <f t="shared" si="2"/>
        <v>0</v>
      </c>
      <c r="H128" s="4" t="str">
        <f t="shared" si="3"/>
        <v>,3756090</v>
      </c>
      <c r="I128" s="4" t="str">
        <f>VLOOKUP(A128,HOP!A:U,21,0)</f>
        <v>直采</v>
      </c>
    </row>
    <row r="129" s="4" customFormat="1" hidden="1" spans="1:9">
      <c r="A129" s="5">
        <v>999225936560189</v>
      </c>
      <c r="B129" s="6">
        <v>45153</v>
      </c>
      <c r="C129" s="6">
        <v>45154</v>
      </c>
      <c r="D129" s="4">
        <v>1120.44</v>
      </c>
      <c r="E129" s="4" t="str">
        <f>VLOOKUP(A129,HOP!A:L,12,0)</f>
        <v>1120.44</v>
      </c>
      <c r="F129" s="4" t="str">
        <f>VLOOKUP(A129,HOP!A:C,3,0)</f>
        <v>3757168</v>
      </c>
      <c r="G129" s="4">
        <f t="shared" si="2"/>
        <v>0</v>
      </c>
      <c r="H129" s="4" t="str">
        <f t="shared" si="3"/>
        <v>,3757168</v>
      </c>
      <c r="I129" s="4" t="str">
        <f>VLOOKUP(A129,HOP!A:U,21,0)</f>
        <v>直连</v>
      </c>
    </row>
    <row r="130" s="4" customFormat="1" hidden="1" spans="1:9">
      <c r="A130" s="5">
        <v>999225936946895</v>
      </c>
      <c r="B130" s="6">
        <v>45153</v>
      </c>
      <c r="C130" s="6">
        <v>45154</v>
      </c>
      <c r="D130" s="4">
        <v>651.8</v>
      </c>
      <c r="E130" s="4" t="str">
        <f>VLOOKUP(A130,HOP!A:L,12,0)</f>
        <v>651.80</v>
      </c>
      <c r="F130" s="4" t="str">
        <f>VLOOKUP(A130,HOP!A:C,3,0)</f>
        <v>3757264</v>
      </c>
      <c r="G130" s="4">
        <f t="shared" si="2"/>
        <v>0</v>
      </c>
      <c r="H130" s="4" t="str">
        <f t="shared" si="3"/>
        <v>,3757264</v>
      </c>
      <c r="I130" s="4" t="str">
        <f>VLOOKUP(A130,HOP!A:U,21,0)</f>
        <v>直连</v>
      </c>
    </row>
    <row r="131" s="4" customFormat="1" hidden="1" spans="1:9">
      <c r="A131" s="5">
        <v>999225940156349</v>
      </c>
      <c r="B131" s="6">
        <v>45153</v>
      </c>
      <c r="C131" s="6">
        <v>45154</v>
      </c>
      <c r="D131" s="4">
        <v>587.44</v>
      </c>
      <c r="E131" s="4" t="str">
        <f>VLOOKUP(A131,HOP!A:L,12,0)</f>
        <v>587.44</v>
      </c>
      <c r="F131" s="4" t="str">
        <f>VLOOKUP(A131,HOP!A:C,3,0)</f>
        <v>3759043</v>
      </c>
      <c r="G131" s="4">
        <f t="shared" ref="G131:G194" si="4">D131-E131</f>
        <v>0</v>
      </c>
      <c r="H131" s="4" t="str">
        <f t="shared" ref="H131:H194" si="5">$H$1&amp;F131</f>
        <v>,3759043</v>
      </c>
      <c r="I131" s="4" t="str">
        <f>VLOOKUP(A131,HOP!A:U,21,0)</f>
        <v>直连</v>
      </c>
    </row>
    <row r="132" s="4" customFormat="1" hidden="1" spans="1:9">
      <c r="A132" s="5">
        <v>999225941574313</v>
      </c>
      <c r="B132" s="6">
        <v>45153</v>
      </c>
      <c r="C132" s="6">
        <v>45154</v>
      </c>
      <c r="D132" s="4">
        <v>903.76</v>
      </c>
      <c r="E132" s="4" t="str">
        <f>VLOOKUP(A132,HOP!A:L,12,0)</f>
        <v>903.76</v>
      </c>
      <c r="F132" s="4" t="str">
        <f>VLOOKUP(A132,HOP!A:C,3,0)</f>
        <v>3759330</v>
      </c>
      <c r="G132" s="4">
        <f t="shared" si="4"/>
        <v>0</v>
      </c>
      <c r="H132" s="4" t="str">
        <f t="shared" si="5"/>
        <v>,3759330</v>
      </c>
      <c r="I132" s="4" t="str">
        <f>VLOOKUP(A132,HOP!A:U,21,0)</f>
        <v>直连</v>
      </c>
    </row>
    <row r="133" s="4" customFormat="1" hidden="1" spans="1:9">
      <c r="A133" s="5">
        <v>999225951750726</v>
      </c>
      <c r="B133" s="6">
        <v>45152</v>
      </c>
      <c r="C133" s="6">
        <v>45154</v>
      </c>
      <c r="D133" s="4">
        <v>1134.2</v>
      </c>
      <c r="E133" s="4" t="str">
        <f>VLOOKUP(A133,HOP!A:L,12,0)</f>
        <v>1134.20</v>
      </c>
      <c r="F133" s="4" t="str">
        <f>VLOOKUP(A133,HOP!A:C,3,0)</f>
        <v>3761168</v>
      </c>
      <c r="G133" s="4">
        <f t="shared" si="4"/>
        <v>0</v>
      </c>
      <c r="H133" s="4" t="str">
        <f t="shared" si="5"/>
        <v>,3761168</v>
      </c>
      <c r="I133" s="4" t="str">
        <f>VLOOKUP(A133,HOP!A:U,21,0)</f>
        <v>直采</v>
      </c>
    </row>
    <row r="134" s="4" customFormat="1" hidden="1" spans="1:9">
      <c r="A134" s="5">
        <v>999225952656078</v>
      </c>
      <c r="B134" s="6">
        <v>45150</v>
      </c>
      <c r="C134" s="6">
        <v>45154</v>
      </c>
      <c r="D134" s="4">
        <v>903.48</v>
      </c>
      <c r="E134" s="4" t="str">
        <f>VLOOKUP(A134,HOP!A:L,12,0)</f>
        <v>903.48</v>
      </c>
      <c r="F134" s="4" t="str">
        <f>VLOOKUP(A134,HOP!A:C,3,0)</f>
        <v>3761423</v>
      </c>
      <c r="G134" s="4">
        <f t="shared" si="4"/>
        <v>0</v>
      </c>
      <c r="H134" s="4" t="str">
        <f t="shared" si="5"/>
        <v>,3761423</v>
      </c>
      <c r="I134" s="4" t="str">
        <f>VLOOKUP(A134,HOP!A:U,21,0)</f>
        <v>直连</v>
      </c>
    </row>
    <row r="135" s="4" customFormat="1" hidden="1" spans="1:9">
      <c r="A135" s="5">
        <v>999225953941859</v>
      </c>
      <c r="B135" s="6">
        <v>45153</v>
      </c>
      <c r="C135" s="6">
        <v>45154</v>
      </c>
      <c r="D135" s="4">
        <v>2666.79</v>
      </c>
      <c r="E135" s="4" t="str">
        <f>VLOOKUP(A135,HOP!A:L,12,0)</f>
        <v>2666.81</v>
      </c>
      <c r="F135" s="4" t="str">
        <f>VLOOKUP(A135,HOP!A:C,3,0)</f>
        <v>3761769</v>
      </c>
      <c r="G135" s="4">
        <f t="shared" si="4"/>
        <v>-0.0199999999999818</v>
      </c>
      <c r="H135" s="4" t="str">
        <f t="shared" si="5"/>
        <v>,3761769</v>
      </c>
      <c r="I135" s="4" t="str">
        <f>VLOOKUP(A135,HOP!A:U,21,0)</f>
        <v>直连</v>
      </c>
    </row>
    <row r="136" s="4" customFormat="1" hidden="1" spans="1:9">
      <c r="A136" s="5">
        <v>999225957623096</v>
      </c>
      <c r="B136" s="6">
        <v>45153</v>
      </c>
      <c r="C136" s="6">
        <v>45154</v>
      </c>
      <c r="D136" s="4">
        <v>1070.59</v>
      </c>
      <c r="E136" s="4" t="str">
        <f>VLOOKUP(A136,HOP!A:L,12,0)</f>
        <v>1070.59</v>
      </c>
      <c r="F136" s="4" t="str">
        <f>VLOOKUP(A136,HOP!A:C,3,0)</f>
        <v>3762939</v>
      </c>
      <c r="G136" s="4">
        <f t="shared" si="4"/>
        <v>0</v>
      </c>
      <c r="H136" s="4" t="str">
        <f t="shared" si="5"/>
        <v>,3762939</v>
      </c>
      <c r="I136" s="4" t="str">
        <f>VLOOKUP(A136,HOP!A:U,21,0)</f>
        <v>直连</v>
      </c>
    </row>
    <row r="137" s="4" customFormat="1" hidden="1" spans="1:9">
      <c r="A137" s="5">
        <v>999225958171320</v>
      </c>
      <c r="B137" s="6">
        <v>45152</v>
      </c>
      <c r="C137" s="6">
        <v>45154</v>
      </c>
      <c r="D137" s="4">
        <v>3244.14</v>
      </c>
      <c r="E137" s="4" t="str">
        <f>VLOOKUP(A137,HOP!A:L,12,0)</f>
        <v>3244.16</v>
      </c>
      <c r="F137" s="4" t="str">
        <f>VLOOKUP(A137,HOP!A:C,3,0)</f>
        <v>3763197</v>
      </c>
      <c r="G137" s="4">
        <f t="shared" si="4"/>
        <v>-0.0199999999999818</v>
      </c>
      <c r="H137" s="4" t="str">
        <f t="shared" si="5"/>
        <v>,3763197</v>
      </c>
      <c r="I137" s="4" t="str">
        <f>VLOOKUP(A137,HOP!A:U,21,0)</f>
        <v>直连</v>
      </c>
    </row>
    <row r="138" s="4" customFormat="1" hidden="1" spans="1:9">
      <c r="A138" s="5">
        <v>999225958635509</v>
      </c>
      <c r="B138" s="6">
        <v>45150</v>
      </c>
      <c r="C138" s="6">
        <v>45154</v>
      </c>
      <c r="D138" s="4">
        <v>2179.96</v>
      </c>
      <c r="E138" s="4" t="str">
        <f>VLOOKUP(A138,HOP!A:L,12,0)</f>
        <v>2179.96</v>
      </c>
      <c r="F138" s="4" t="str">
        <f>VLOOKUP(A138,HOP!A:C,3,0)</f>
        <v>3763359</v>
      </c>
      <c r="G138" s="4">
        <f t="shared" si="4"/>
        <v>0</v>
      </c>
      <c r="H138" s="4" t="str">
        <f t="shared" si="5"/>
        <v>,3763359</v>
      </c>
      <c r="I138" s="4" t="str">
        <f>VLOOKUP(A138,HOP!A:U,21,0)</f>
        <v>直连</v>
      </c>
    </row>
    <row r="139" s="4" customFormat="1" hidden="1" spans="1:9">
      <c r="A139" s="5">
        <v>999225974733231</v>
      </c>
      <c r="B139" s="6">
        <v>45152</v>
      </c>
      <c r="C139" s="6">
        <v>45154</v>
      </c>
      <c r="D139" s="4">
        <v>832.12</v>
      </c>
      <c r="E139" s="4" t="str">
        <f>VLOOKUP(A139,HOP!A:L,12,0)</f>
        <v>832.16</v>
      </c>
      <c r="F139" s="4" t="str">
        <f>VLOOKUP(A139,HOP!A:C,3,0)</f>
        <v>3763889</v>
      </c>
      <c r="G139" s="4">
        <f t="shared" si="4"/>
        <v>-0.0399999999999636</v>
      </c>
      <c r="H139" s="4" t="str">
        <f t="shared" si="5"/>
        <v>,3763889</v>
      </c>
      <c r="I139" s="4" t="str">
        <f>VLOOKUP(A139,HOP!A:U,21,0)</f>
        <v>直连</v>
      </c>
    </row>
    <row r="140" s="4" customFormat="1" hidden="1" spans="1:9">
      <c r="A140" s="5">
        <v>999225975459400</v>
      </c>
      <c r="B140" s="6">
        <v>45153</v>
      </c>
      <c r="C140" s="6">
        <v>45154</v>
      </c>
      <c r="D140" s="4">
        <v>457.08</v>
      </c>
      <c r="E140" s="4" t="str">
        <f>VLOOKUP(A140,HOP!A:L,12,0)</f>
        <v>457.08</v>
      </c>
      <c r="F140" s="4" t="str">
        <f>VLOOKUP(A140,HOP!A:C,3,0)</f>
        <v>3764154</v>
      </c>
      <c r="G140" s="4">
        <f t="shared" si="4"/>
        <v>0</v>
      </c>
      <c r="H140" s="4" t="str">
        <f t="shared" si="5"/>
        <v>,3764154</v>
      </c>
      <c r="I140" s="4" t="str">
        <f>VLOOKUP(A140,HOP!A:U,21,0)</f>
        <v>直连</v>
      </c>
    </row>
    <row r="141" s="4" customFormat="1" hidden="1" spans="1:9">
      <c r="A141" s="5">
        <v>999225976245736</v>
      </c>
      <c r="B141" s="6">
        <v>45151</v>
      </c>
      <c r="C141" s="6">
        <v>45154</v>
      </c>
      <c r="D141" s="4">
        <v>2842.62</v>
      </c>
      <c r="E141" s="4" t="str">
        <f>VLOOKUP(A141,HOP!A:L,12,0)</f>
        <v>2842.62</v>
      </c>
      <c r="F141" s="4" t="str">
        <f>VLOOKUP(A141,HOP!A:C,3,0)</f>
        <v>3764534</v>
      </c>
      <c r="G141" s="4">
        <f t="shared" si="4"/>
        <v>0</v>
      </c>
      <c r="H141" s="4" t="str">
        <f t="shared" si="5"/>
        <v>,3764534</v>
      </c>
      <c r="I141" s="4" t="str">
        <f>VLOOKUP(A141,HOP!A:U,21,0)</f>
        <v>直连</v>
      </c>
    </row>
    <row r="142" s="4" customFormat="1" hidden="1" spans="1:9">
      <c r="A142" s="5">
        <v>999225981854970</v>
      </c>
      <c r="B142" s="6">
        <v>45153</v>
      </c>
      <c r="C142" s="6">
        <v>45154</v>
      </c>
      <c r="D142" s="4">
        <v>394.92</v>
      </c>
      <c r="E142" s="4" t="str">
        <f>VLOOKUP(A142,HOP!A:L,12,0)</f>
        <v>394.92</v>
      </c>
      <c r="F142" s="4" t="str">
        <f>VLOOKUP(A142,HOP!A:C,3,0)</f>
        <v>3766103</v>
      </c>
      <c r="G142" s="4">
        <f t="shared" si="4"/>
        <v>0</v>
      </c>
      <c r="H142" s="4" t="str">
        <f t="shared" si="5"/>
        <v>,3766103</v>
      </c>
      <c r="I142" s="4" t="str">
        <f>VLOOKUP(A142,HOP!A:U,21,0)</f>
        <v>直连</v>
      </c>
    </row>
    <row r="143" s="4" customFormat="1" hidden="1" spans="1:9">
      <c r="A143" s="5">
        <v>999225983701399</v>
      </c>
      <c r="B143" s="6">
        <v>45152</v>
      </c>
      <c r="C143" s="6">
        <v>45154</v>
      </c>
      <c r="D143" s="4">
        <v>562.64</v>
      </c>
      <c r="E143" s="4" t="str">
        <f>VLOOKUP(A143,HOP!A:L,12,0)</f>
        <v>562.64</v>
      </c>
      <c r="F143" s="4" t="str">
        <f>VLOOKUP(A143,HOP!A:C,3,0)</f>
        <v>3766889</v>
      </c>
      <c r="G143" s="4">
        <f t="shared" si="4"/>
        <v>0</v>
      </c>
      <c r="H143" s="4" t="str">
        <f t="shared" si="5"/>
        <v>,3766889</v>
      </c>
      <c r="I143" s="4" t="str">
        <f>VLOOKUP(A143,HOP!A:U,21,0)</f>
        <v>直连</v>
      </c>
    </row>
    <row r="144" s="4" customFormat="1" hidden="1" spans="1:9">
      <c r="A144" s="5">
        <v>999225984918449</v>
      </c>
      <c r="B144" s="6">
        <v>45150</v>
      </c>
      <c r="C144" s="6">
        <v>45154</v>
      </c>
      <c r="D144" s="4">
        <v>3773.44</v>
      </c>
      <c r="E144" s="4" t="str">
        <f>VLOOKUP(A144,HOP!A:L,12,0)</f>
        <v>3773.44</v>
      </c>
      <c r="F144" s="4" t="str">
        <f>VLOOKUP(A144,HOP!A:C,3,0)</f>
        <v>3767488</v>
      </c>
      <c r="G144" s="4">
        <f t="shared" si="4"/>
        <v>0</v>
      </c>
      <c r="H144" s="4" t="str">
        <f t="shared" si="5"/>
        <v>,3767488</v>
      </c>
      <c r="I144" s="4" t="str">
        <f>VLOOKUP(A144,HOP!A:U,21,0)</f>
        <v>直连</v>
      </c>
    </row>
    <row r="145" s="4" customFormat="1" hidden="1" spans="1:9">
      <c r="A145" s="5">
        <v>999225985262030</v>
      </c>
      <c r="B145" s="6">
        <v>45153</v>
      </c>
      <c r="C145" s="6">
        <v>45154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999225986190682</v>
      </c>
      <c r="B146" s="6">
        <v>45153</v>
      </c>
      <c r="C146" s="6">
        <v>45154</v>
      </c>
      <c r="D146" s="4">
        <v>666.18</v>
      </c>
      <c r="E146" s="4" t="str">
        <f>VLOOKUP(A146,HOP!A:L,12,0)</f>
        <v>666.18</v>
      </c>
      <c r="F146" s="4" t="str">
        <f>VLOOKUP(A146,HOP!A:C,3,0)</f>
        <v>3767859</v>
      </c>
      <c r="G146" s="4">
        <f t="shared" si="4"/>
        <v>0</v>
      </c>
      <c r="H146" s="4" t="str">
        <f t="shared" si="5"/>
        <v>,3767859</v>
      </c>
      <c r="I146" s="4" t="str">
        <f>VLOOKUP(A146,HOP!A:U,21,0)</f>
        <v>直连</v>
      </c>
    </row>
    <row r="147" s="4" customFormat="1" hidden="1" spans="1:9">
      <c r="A147" s="5">
        <v>999225988678692</v>
      </c>
      <c r="B147" s="6">
        <v>45153</v>
      </c>
      <c r="C147" s="6">
        <v>45154</v>
      </c>
      <c r="D147" s="4">
        <v>276.21</v>
      </c>
      <c r="E147" s="4" t="str">
        <f>VLOOKUP(A147,HOP!A:L,12,0)</f>
        <v>276.21</v>
      </c>
      <c r="F147" s="4" t="str">
        <f>VLOOKUP(A147,HOP!A:C,3,0)</f>
        <v>3768148</v>
      </c>
      <c r="G147" s="4">
        <f t="shared" si="4"/>
        <v>0</v>
      </c>
      <c r="H147" s="4" t="str">
        <f t="shared" si="5"/>
        <v>,3768148</v>
      </c>
      <c r="I147" s="4" t="str">
        <f>VLOOKUP(A147,HOP!A:U,21,0)</f>
        <v>直连</v>
      </c>
    </row>
    <row r="148" s="4" customFormat="1" hidden="1" spans="1:9">
      <c r="A148" s="5">
        <v>999225989332736</v>
      </c>
      <c r="B148" s="6">
        <v>45150</v>
      </c>
      <c r="C148" s="6">
        <v>45154</v>
      </c>
      <c r="D148" s="4">
        <v>711.47</v>
      </c>
      <c r="E148" s="4" t="str">
        <f>VLOOKUP(A148,HOP!A:L,12,0)</f>
        <v>711.47</v>
      </c>
      <c r="F148" s="4" t="str">
        <f>VLOOKUP(A148,HOP!A:C,3,0)</f>
        <v>3768195</v>
      </c>
      <c r="G148" s="4">
        <f t="shared" si="4"/>
        <v>0</v>
      </c>
      <c r="H148" s="4" t="str">
        <f t="shared" si="5"/>
        <v>,3768195</v>
      </c>
      <c r="I148" s="4" t="str">
        <f>VLOOKUP(A148,HOP!A:U,21,0)</f>
        <v>直连</v>
      </c>
    </row>
    <row r="149" s="4" customFormat="1" hidden="1" spans="1:9">
      <c r="A149" s="5">
        <v>999225990745785</v>
      </c>
      <c r="B149" s="6">
        <v>45150</v>
      </c>
      <c r="C149" s="6">
        <v>45154</v>
      </c>
      <c r="D149" s="4">
        <v>4230.88</v>
      </c>
      <c r="E149" s="4" t="str">
        <f>VLOOKUP(A149,HOP!A:L,12,0)</f>
        <v>4230.88</v>
      </c>
      <c r="F149" s="4" t="str">
        <f>VLOOKUP(A149,HOP!A:C,3,0)</f>
        <v>3768545</v>
      </c>
      <c r="G149" s="4">
        <f t="shared" si="4"/>
        <v>0</v>
      </c>
      <c r="H149" s="4" t="str">
        <f t="shared" si="5"/>
        <v>,3768545</v>
      </c>
      <c r="I149" s="4" t="str">
        <f>VLOOKUP(A149,HOP!A:U,21,0)</f>
        <v>直连</v>
      </c>
    </row>
    <row r="150" s="4" customFormat="1" hidden="1" spans="1:9">
      <c r="A150" s="5">
        <v>999225991236301</v>
      </c>
      <c r="B150" s="6">
        <v>45152</v>
      </c>
      <c r="C150" s="6">
        <v>45154</v>
      </c>
      <c r="D150" s="4">
        <v>3971.84</v>
      </c>
      <c r="E150" s="4" t="str">
        <f>VLOOKUP(A150,HOP!A:L,12,0)</f>
        <v>3971.84</v>
      </c>
      <c r="F150" s="4" t="str">
        <f>VLOOKUP(A150,HOP!A:C,3,0)</f>
        <v>3768866</v>
      </c>
      <c r="G150" s="4">
        <f t="shared" si="4"/>
        <v>0</v>
      </c>
      <c r="H150" s="4" t="str">
        <f t="shared" si="5"/>
        <v>,3768866</v>
      </c>
      <c r="I150" s="4" t="str">
        <f>VLOOKUP(A150,HOP!A:U,21,0)</f>
        <v>直连</v>
      </c>
    </row>
    <row r="151" s="4" customFormat="1" hidden="1" spans="1:9">
      <c r="A151" s="5">
        <v>999225992311057</v>
      </c>
      <c r="B151" s="6">
        <v>45153</v>
      </c>
      <c r="C151" s="6">
        <v>45154</v>
      </c>
      <c r="D151" s="4">
        <v>1179.45</v>
      </c>
      <c r="E151" s="4" t="str">
        <f>VLOOKUP(A151,HOP!A:L,12,0)</f>
        <v>1179.45</v>
      </c>
      <c r="F151" s="4" t="str">
        <f>VLOOKUP(A151,HOP!A:C,3,0)</f>
        <v>3769075</v>
      </c>
      <c r="G151" s="4">
        <f t="shared" si="4"/>
        <v>0</v>
      </c>
      <c r="H151" s="4" t="str">
        <f t="shared" si="5"/>
        <v>,3769075</v>
      </c>
      <c r="I151" s="4" t="str">
        <f>VLOOKUP(A151,HOP!A:U,21,0)</f>
        <v>直连</v>
      </c>
    </row>
    <row r="152" s="4" customFormat="1" hidden="1" spans="1:9">
      <c r="A152" s="5">
        <v>999225989906064</v>
      </c>
      <c r="B152" s="6">
        <v>45153</v>
      </c>
      <c r="C152" s="6">
        <v>45154</v>
      </c>
      <c r="D152" s="4">
        <v>3004.86</v>
      </c>
      <c r="E152" s="4" t="str">
        <f>VLOOKUP(A152,HOP!A:L,12,0)</f>
        <v>3004.86</v>
      </c>
      <c r="F152" s="4" t="str">
        <f>VLOOKUP(A152,HOP!A:C,3,0)</f>
        <v>3769222</v>
      </c>
      <c r="G152" s="4">
        <f t="shared" si="4"/>
        <v>0</v>
      </c>
      <c r="H152" s="4" t="str">
        <f t="shared" si="5"/>
        <v>,3769222</v>
      </c>
      <c r="I152" s="4" t="str">
        <f>VLOOKUP(A152,HOP!A:U,21,0)</f>
        <v>直连</v>
      </c>
    </row>
    <row r="153" s="4" customFormat="1" hidden="1" spans="1:9">
      <c r="A153" s="5">
        <v>999225995632753</v>
      </c>
      <c r="B153" s="6">
        <v>45152</v>
      </c>
      <c r="C153" s="6">
        <v>45154</v>
      </c>
      <c r="D153" s="4">
        <v>3783.16</v>
      </c>
      <c r="E153" s="4" t="str">
        <f>VLOOKUP(A153,HOP!A:L,12,0)</f>
        <v>3783.16</v>
      </c>
      <c r="F153" s="4" t="str">
        <f>VLOOKUP(A153,HOP!A:C,3,0)</f>
        <v>3769757</v>
      </c>
      <c r="G153" s="4">
        <f t="shared" si="4"/>
        <v>0</v>
      </c>
      <c r="H153" s="4" t="str">
        <f t="shared" si="5"/>
        <v>,3769757</v>
      </c>
      <c r="I153" s="4" t="str">
        <f>VLOOKUP(A153,HOP!A:U,21,0)</f>
        <v>直连</v>
      </c>
    </row>
    <row r="154" s="4" customFormat="1" hidden="1" spans="1:9">
      <c r="A154" s="5">
        <v>999225995974588</v>
      </c>
      <c r="B154" s="6">
        <v>45153</v>
      </c>
      <c r="C154" s="6">
        <v>45154</v>
      </c>
      <c r="D154" s="4">
        <v>1216.59</v>
      </c>
      <c r="E154" s="4" t="str">
        <f>VLOOKUP(A154,HOP!A:L,12,0)</f>
        <v>1216.59</v>
      </c>
      <c r="F154" s="4" t="str">
        <f>VLOOKUP(A154,HOP!A:C,3,0)</f>
        <v>3769874</v>
      </c>
      <c r="G154" s="4">
        <f t="shared" si="4"/>
        <v>0</v>
      </c>
      <c r="H154" s="4" t="str">
        <f t="shared" si="5"/>
        <v>,3769874</v>
      </c>
      <c r="I154" s="4" t="str">
        <f>VLOOKUP(A154,HOP!A:U,21,0)</f>
        <v>直连</v>
      </c>
    </row>
    <row r="155" s="4" customFormat="1" hidden="1" spans="1:9">
      <c r="A155" s="5">
        <v>999225997284070</v>
      </c>
      <c r="B155" s="6">
        <v>45152</v>
      </c>
      <c r="C155" s="6">
        <v>45154</v>
      </c>
      <c r="D155" s="4">
        <v>5830.64</v>
      </c>
      <c r="E155" s="4" t="str">
        <f>VLOOKUP(A155,HOP!A:L,12,0)</f>
        <v>5830.64</v>
      </c>
      <c r="F155" s="4" t="str">
        <f>VLOOKUP(A155,HOP!A:C,3,0)</f>
        <v>3770161</v>
      </c>
      <c r="G155" s="4">
        <f t="shared" si="4"/>
        <v>0</v>
      </c>
      <c r="H155" s="4" t="str">
        <f t="shared" si="5"/>
        <v>,3770161</v>
      </c>
      <c r="I155" s="4" t="str">
        <f>VLOOKUP(A155,HOP!A:U,21,0)</f>
        <v>直采</v>
      </c>
    </row>
    <row r="156" s="4" customFormat="1" hidden="1" spans="1:9">
      <c r="A156" s="5">
        <v>999225997829425</v>
      </c>
      <c r="B156" s="6">
        <v>45153</v>
      </c>
      <c r="C156" s="6">
        <v>45154</v>
      </c>
      <c r="D156" s="4">
        <v>2678.3</v>
      </c>
      <c r="E156" s="4" t="str">
        <f>VLOOKUP(A156,HOP!A:L,12,0)</f>
        <v>2678.30</v>
      </c>
      <c r="F156" s="4" t="str">
        <f>VLOOKUP(A156,HOP!A:C,3,0)</f>
        <v>3770250</v>
      </c>
      <c r="G156" s="4">
        <f t="shared" si="4"/>
        <v>0</v>
      </c>
      <c r="H156" s="4" t="str">
        <f t="shared" si="5"/>
        <v>,3770250</v>
      </c>
      <c r="I156" s="4" t="str">
        <f>VLOOKUP(A156,HOP!A:U,21,0)</f>
        <v>直连</v>
      </c>
    </row>
    <row r="157" s="4" customFormat="1" hidden="1" spans="1:9">
      <c r="A157" s="5">
        <v>999225998234726</v>
      </c>
      <c r="B157" s="6">
        <v>45153</v>
      </c>
      <c r="C157" s="6">
        <v>45154</v>
      </c>
      <c r="D157" s="4">
        <v>963.26</v>
      </c>
      <c r="E157" s="4" t="str">
        <f>VLOOKUP(A157,HOP!A:L,12,0)</f>
        <v>963.26</v>
      </c>
      <c r="F157" s="4" t="str">
        <f>VLOOKUP(A157,HOP!A:C,3,0)</f>
        <v>3770327</v>
      </c>
      <c r="G157" s="4">
        <f t="shared" si="4"/>
        <v>0</v>
      </c>
      <c r="H157" s="4" t="str">
        <f t="shared" si="5"/>
        <v>,3770327</v>
      </c>
      <c r="I157" s="4" t="str">
        <f>VLOOKUP(A157,HOP!A:U,21,0)</f>
        <v>直连</v>
      </c>
    </row>
    <row r="158" s="4" customFormat="1" hidden="1" spans="1:9">
      <c r="A158" s="5">
        <v>999225998829702</v>
      </c>
      <c r="B158" s="6">
        <v>45152</v>
      </c>
      <c r="C158" s="6">
        <v>45154</v>
      </c>
      <c r="D158" s="4">
        <v>664.59</v>
      </c>
      <c r="E158" s="4" t="str">
        <f>VLOOKUP(A158,HOP!A:L,12,0)</f>
        <v>664.59</v>
      </c>
      <c r="F158" s="4" t="str">
        <f>VLOOKUP(A158,HOP!A:C,3,0)</f>
        <v>3770611</v>
      </c>
      <c r="G158" s="4">
        <f t="shared" si="4"/>
        <v>0</v>
      </c>
      <c r="H158" s="4" t="str">
        <f t="shared" si="5"/>
        <v>,3770611</v>
      </c>
      <c r="I158" s="4" t="str">
        <f>VLOOKUP(A158,HOP!A:U,21,0)</f>
        <v>直连</v>
      </c>
    </row>
    <row r="159" s="4" customFormat="1" hidden="1" spans="1:9">
      <c r="A159" s="5">
        <v>999226000873609</v>
      </c>
      <c r="B159" s="6">
        <v>45152</v>
      </c>
      <c r="C159" s="6">
        <v>45154</v>
      </c>
      <c r="D159" s="4">
        <v>4721.7</v>
      </c>
      <c r="E159" s="4" t="str">
        <f>VLOOKUP(A159,HOP!A:L,12,0)</f>
        <v>4721.70</v>
      </c>
      <c r="F159" s="4" t="str">
        <f>VLOOKUP(A159,HOP!A:C,3,0)</f>
        <v>3771488</v>
      </c>
      <c r="G159" s="4">
        <f t="shared" si="4"/>
        <v>0</v>
      </c>
      <c r="H159" s="4" t="str">
        <f t="shared" si="5"/>
        <v>,3771488</v>
      </c>
      <c r="I159" s="4" t="str">
        <f>VLOOKUP(A159,HOP!A:U,21,0)</f>
        <v>直连</v>
      </c>
    </row>
    <row r="160" s="4" customFormat="1" hidden="1" spans="1:9">
      <c r="A160" s="5">
        <v>999226002442049</v>
      </c>
      <c r="B160" s="6">
        <v>45153</v>
      </c>
      <c r="C160" s="6">
        <v>45154</v>
      </c>
      <c r="D160" s="4">
        <v>823.46</v>
      </c>
      <c r="E160" s="4" t="str">
        <f>VLOOKUP(A160,HOP!A:L,12,0)</f>
        <v>823.46</v>
      </c>
      <c r="F160" s="4" t="str">
        <f>VLOOKUP(A160,HOP!A:C,3,0)</f>
        <v>3771751</v>
      </c>
      <c r="G160" s="4">
        <f t="shared" si="4"/>
        <v>0</v>
      </c>
      <c r="H160" s="4" t="str">
        <f t="shared" si="5"/>
        <v>,3771751</v>
      </c>
      <c r="I160" s="4" t="str">
        <f>VLOOKUP(A160,HOP!A:U,21,0)</f>
        <v>直连</v>
      </c>
    </row>
    <row r="161" s="4" customFormat="1" hidden="1" spans="1:9">
      <c r="A161" s="5">
        <v>999226005598286</v>
      </c>
      <c r="B161" s="6">
        <v>45152</v>
      </c>
      <c r="C161" s="6">
        <v>45154</v>
      </c>
      <c r="D161" s="4">
        <v>2630.12</v>
      </c>
      <c r="E161" s="4" t="str">
        <f>VLOOKUP(A161,HOP!A:L,12,0)</f>
        <v>2630.12</v>
      </c>
      <c r="F161" s="4" t="str">
        <f>VLOOKUP(A161,HOP!A:C,3,0)</f>
        <v>3772239</v>
      </c>
      <c r="G161" s="4">
        <f t="shared" si="4"/>
        <v>0</v>
      </c>
      <c r="H161" s="4" t="str">
        <f t="shared" si="5"/>
        <v>,3772239</v>
      </c>
      <c r="I161" s="4" t="str">
        <f>VLOOKUP(A161,HOP!A:U,21,0)</f>
        <v>直连</v>
      </c>
    </row>
    <row r="162" s="4" customFormat="1" hidden="1" spans="1:9">
      <c r="A162" s="5">
        <v>999226005872749</v>
      </c>
      <c r="B162" s="6">
        <v>45152</v>
      </c>
      <c r="C162" s="6">
        <v>45154</v>
      </c>
      <c r="D162" s="4">
        <v>881.7</v>
      </c>
      <c r="E162" s="4" t="str">
        <f>VLOOKUP(A162,HOP!A:L,12,0)</f>
        <v>881.70</v>
      </c>
      <c r="F162" s="4" t="str">
        <f>VLOOKUP(A162,HOP!A:C,3,0)</f>
        <v>3772269</v>
      </c>
      <c r="G162" s="4">
        <f t="shared" si="4"/>
        <v>0</v>
      </c>
      <c r="H162" s="4" t="str">
        <f t="shared" si="5"/>
        <v>,3772269</v>
      </c>
      <c r="I162" s="4" t="str">
        <f>VLOOKUP(A162,HOP!A:U,21,0)</f>
        <v>直连</v>
      </c>
    </row>
    <row r="163" s="4" customFormat="1" hidden="1" spans="1:9">
      <c r="A163" s="5">
        <v>999226010027306</v>
      </c>
      <c r="B163" s="6">
        <v>45153</v>
      </c>
      <c r="C163" s="6">
        <v>45154</v>
      </c>
      <c r="D163" s="4">
        <v>672.2</v>
      </c>
      <c r="E163" s="4" t="str">
        <f>VLOOKUP(A163,HOP!A:L,12,0)</f>
        <v>672.20</v>
      </c>
      <c r="F163" s="4" t="str">
        <f>VLOOKUP(A163,HOP!A:C,3,0)</f>
        <v>3773165</v>
      </c>
      <c r="G163" s="4">
        <f t="shared" si="4"/>
        <v>0</v>
      </c>
      <c r="H163" s="4" t="str">
        <f t="shared" si="5"/>
        <v>,3773165</v>
      </c>
      <c r="I163" s="4" t="str">
        <f>VLOOKUP(A163,HOP!A:U,21,0)</f>
        <v>直连</v>
      </c>
    </row>
    <row r="164" s="4" customFormat="1" hidden="1" spans="1:9">
      <c r="A164" s="5">
        <v>999226012086745</v>
      </c>
      <c r="B164" s="6">
        <v>45151</v>
      </c>
      <c r="C164" s="6">
        <v>45154</v>
      </c>
      <c r="D164" s="4">
        <v>563.83</v>
      </c>
      <c r="E164" s="4" t="str">
        <f>VLOOKUP(A164,HOP!A:L,12,0)</f>
        <v>563.83</v>
      </c>
      <c r="F164" s="4" t="str">
        <f>VLOOKUP(A164,HOP!A:C,3,0)</f>
        <v>3773684</v>
      </c>
      <c r="G164" s="4">
        <f t="shared" si="4"/>
        <v>0</v>
      </c>
      <c r="H164" s="4" t="str">
        <f t="shared" si="5"/>
        <v>,3773684</v>
      </c>
      <c r="I164" s="4" t="str">
        <f>VLOOKUP(A164,HOP!A:U,21,0)</f>
        <v>直连</v>
      </c>
    </row>
    <row r="165" s="4" customFormat="1" hidden="1" spans="1:9">
      <c r="A165" s="5">
        <v>999226012418952</v>
      </c>
      <c r="B165" s="6">
        <v>45152</v>
      </c>
      <c r="C165" s="6">
        <v>45154</v>
      </c>
      <c r="D165" s="4">
        <v>1140.04</v>
      </c>
      <c r="E165" s="4" t="str">
        <f>VLOOKUP(A165,HOP!A:L,12,0)</f>
        <v>1140.04</v>
      </c>
      <c r="F165" s="4" t="str">
        <f>VLOOKUP(A165,HOP!A:C,3,0)</f>
        <v>3773789</v>
      </c>
      <c r="G165" s="4">
        <f t="shared" si="4"/>
        <v>0</v>
      </c>
      <c r="H165" s="4" t="str">
        <f t="shared" si="5"/>
        <v>,3773789</v>
      </c>
      <c r="I165" s="4" t="str">
        <f>VLOOKUP(A165,HOP!A:U,21,0)</f>
        <v>直连</v>
      </c>
    </row>
    <row r="166" s="4" customFormat="1" hidden="1" spans="1:9">
      <c r="A166" s="5">
        <v>999226013023042</v>
      </c>
      <c r="B166" s="6">
        <v>45153</v>
      </c>
      <c r="C166" s="6">
        <v>45154</v>
      </c>
      <c r="D166" s="4">
        <v>3886.11</v>
      </c>
      <c r="E166" s="4" t="str">
        <f>VLOOKUP(A166,HOP!A:L,12,0)</f>
        <v>3886.11</v>
      </c>
      <c r="F166" s="4" t="str">
        <f>VLOOKUP(A166,HOP!A:C,3,0)</f>
        <v>3773944</v>
      </c>
      <c r="G166" s="4">
        <f t="shared" si="4"/>
        <v>0</v>
      </c>
      <c r="H166" s="4" t="str">
        <f t="shared" si="5"/>
        <v>,3773944</v>
      </c>
      <c r="I166" s="4" t="str">
        <f>VLOOKUP(A166,HOP!A:U,21,0)</f>
        <v>直连</v>
      </c>
    </row>
    <row r="167" s="4" customFormat="1" hidden="1" spans="1:9">
      <c r="A167" s="5">
        <v>999226013072340</v>
      </c>
      <c r="B167" s="6">
        <v>45153</v>
      </c>
      <c r="C167" s="6">
        <v>45154</v>
      </c>
      <c r="D167" s="4">
        <v>834.26</v>
      </c>
      <c r="E167" s="4" t="str">
        <f>VLOOKUP(A167,HOP!A:L,12,0)</f>
        <v>834.26</v>
      </c>
      <c r="F167" s="4" t="str">
        <f>VLOOKUP(A167,HOP!A:C,3,0)</f>
        <v>3773959</v>
      </c>
      <c r="G167" s="4">
        <f t="shared" si="4"/>
        <v>0</v>
      </c>
      <c r="H167" s="4" t="str">
        <f t="shared" si="5"/>
        <v>,3773959</v>
      </c>
      <c r="I167" s="4" t="str">
        <f>VLOOKUP(A167,HOP!A:U,21,0)</f>
        <v>直连</v>
      </c>
    </row>
    <row r="168" s="4" customFormat="1" hidden="1" spans="1:9">
      <c r="A168" s="5">
        <v>999226013286435</v>
      </c>
      <c r="B168" s="6">
        <v>45153</v>
      </c>
      <c r="C168" s="6">
        <v>45154</v>
      </c>
      <c r="D168" s="4">
        <v>171.91</v>
      </c>
      <c r="E168" s="4" t="str">
        <f>VLOOKUP(A168,HOP!A:L,12,0)</f>
        <v>171.93</v>
      </c>
      <c r="F168" s="4" t="str">
        <f>VLOOKUP(A168,HOP!A:C,3,0)</f>
        <v>3774006</v>
      </c>
      <c r="G168" s="4">
        <f t="shared" si="4"/>
        <v>-0.0200000000000102</v>
      </c>
      <c r="H168" s="4" t="str">
        <f t="shared" si="5"/>
        <v>,3774006</v>
      </c>
      <c r="I168" s="4" t="str">
        <f>VLOOKUP(A168,HOP!A:U,21,0)</f>
        <v>直连</v>
      </c>
    </row>
    <row r="169" s="4" customFormat="1" hidden="1" spans="1:9">
      <c r="A169" s="5">
        <v>999226014397123</v>
      </c>
      <c r="B169" s="6">
        <v>45151</v>
      </c>
      <c r="C169" s="6">
        <v>45154</v>
      </c>
      <c r="D169" s="4">
        <v>316.15</v>
      </c>
      <c r="E169" s="4" t="str">
        <f>VLOOKUP(A169,HOP!A:L,12,0)</f>
        <v>316.15</v>
      </c>
      <c r="F169" s="4" t="str">
        <f>VLOOKUP(A169,HOP!A:C,3,0)</f>
        <v>3774267</v>
      </c>
      <c r="G169" s="4">
        <f t="shared" si="4"/>
        <v>0</v>
      </c>
      <c r="H169" s="4" t="str">
        <f t="shared" si="5"/>
        <v>,3774267</v>
      </c>
      <c r="I169" s="4" t="str">
        <f>VLOOKUP(A169,HOP!A:U,21,0)</f>
        <v>直连</v>
      </c>
    </row>
    <row r="170" s="4" customFormat="1" hidden="1" spans="1:9">
      <c r="A170" s="5">
        <v>999226014585174</v>
      </c>
      <c r="B170" s="6">
        <v>45153</v>
      </c>
      <c r="C170" s="6">
        <v>45154</v>
      </c>
      <c r="D170" s="4">
        <v>1924.08</v>
      </c>
      <c r="E170" s="4" t="str">
        <f>VLOOKUP(A170,HOP!A:L,12,0)</f>
        <v>1924.08</v>
      </c>
      <c r="F170" s="4" t="str">
        <f>VLOOKUP(A170,HOP!A:C,3,0)</f>
        <v>3774407</v>
      </c>
      <c r="G170" s="4">
        <f t="shared" si="4"/>
        <v>0</v>
      </c>
      <c r="H170" s="4" t="str">
        <f t="shared" si="5"/>
        <v>,3774407</v>
      </c>
      <c r="I170" s="4" t="str">
        <f>VLOOKUP(A170,HOP!A:U,21,0)</f>
        <v>直连</v>
      </c>
    </row>
    <row r="171" s="4" customFormat="1" hidden="1" spans="1:9">
      <c r="A171" s="5">
        <v>999226014889462</v>
      </c>
      <c r="B171" s="6">
        <v>45153</v>
      </c>
      <c r="C171" s="6">
        <v>45154</v>
      </c>
      <c r="D171" s="4">
        <v>475.97</v>
      </c>
      <c r="E171" s="4" t="str">
        <f>VLOOKUP(A171,HOP!A:L,12,0)</f>
        <v>475.97</v>
      </c>
      <c r="F171" s="4" t="str">
        <f>VLOOKUP(A171,HOP!A:C,3,0)</f>
        <v>3774450</v>
      </c>
      <c r="G171" s="4">
        <f t="shared" si="4"/>
        <v>0</v>
      </c>
      <c r="H171" s="4" t="str">
        <f t="shared" si="5"/>
        <v>,3774450</v>
      </c>
      <c r="I171" s="4" t="str">
        <f>VLOOKUP(A171,HOP!A:U,21,0)</f>
        <v>直连</v>
      </c>
    </row>
    <row r="172" s="4" customFormat="1" hidden="1" spans="1:9">
      <c r="A172" s="5">
        <v>999226015997119</v>
      </c>
      <c r="B172" s="6">
        <v>45153</v>
      </c>
      <c r="C172" s="6">
        <v>45154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999226016865558</v>
      </c>
      <c r="B173" s="6">
        <v>45153</v>
      </c>
      <c r="C173" s="6">
        <v>45154</v>
      </c>
      <c r="D173" s="4">
        <v>3435.12</v>
      </c>
      <c r="E173" s="4" t="str">
        <f>VLOOKUP(A173,HOP!A:L,12,0)</f>
        <v>3435.12</v>
      </c>
      <c r="F173" s="4" t="str">
        <f>VLOOKUP(A173,HOP!A:C,3,0)</f>
        <v>3775031</v>
      </c>
      <c r="G173" s="4">
        <f t="shared" si="4"/>
        <v>0</v>
      </c>
      <c r="H173" s="4" t="str">
        <f t="shared" si="5"/>
        <v>,3775031</v>
      </c>
      <c r="I173" s="4" t="str">
        <f>VLOOKUP(A173,HOP!A:U,21,0)</f>
        <v>直连</v>
      </c>
    </row>
    <row r="174" s="4" customFormat="1" hidden="1" spans="1:9">
      <c r="A174" s="5">
        <v>999226017414456</v>
      </c>
      <c r="B174" s="6">
        <v>45151</v>
      </c>
      <c r="C174" s="6">
        <v>45154</v>
      </c>
      <c r="D174" s="4">
        <v>1016.4</v>
      </c>
      <c r="E174" s="4" t="str">
        <f>VLOOKUP(A174,HOP!A:L,12,0)</f>
        <v>1016.40</v>
      </c>
      <c r="F174" s="4" t="str">
        <f>VLOOKUP(A174,HOP!A:C,3,0)</f>
        <v>3775215</v>
      </c>
      <c r="G174" s="4">
        <f t="shared" si="4"/>
        <v>0</v>
      </c>
      <c r="H174" s="4" t="str">
        <f t="shared" si="5"/>
        <v>,3775215</v>
      </c>
      <c r="I174" s="4" t="str">
        <f>VLOOKUP(A174,HOP!A:U,21,0)</f>
        <v>直连</v>
      </c>
    </row>
    <row r="175" s="4" customFormat="1" hidden="1" spans="1:9">
      <c r="A175" s="5">
        <v>999226018585715</v>
      </c>
      <c r="B175" s="6">
        <v>45152</v>
      </c>
      <c r="C175" s="6">
        <v>45154</v>
      </c>
      <c r="D175" s="4">
        <v>319.52</v>
      </c>
      <c r="E175" s="4" t="str">
        <f>VLOOKUP(A175,HOP!A:L,12,0)</f>
        <v>319.52</v>
      </c>
      <c r="F175" s="4" t="str">
        <f>VLOOKUP(A175,HOP!A:C,3,0)</f>
        <v>3775702</v>
      </c>
      <c r="G175" s="4">
        <f t="shared" si="4"/>
        <v>0</v>
      </c>
      <c r="H175" s="4" t="str">
        <f t="shared" si="5"/>
        <v>,3775702</v>
      </c>
      <c r="I175" s="4" t="str">
        <f>VLOOKUP(A175,HOP!A:U,21,0)</f>
        <v>直连</v>
      </c>
    </row>
    <row r="176" s="4" customFormat="1" hidden="1" spans="1:9">
      <c r="A176" s="5">
        <v>999226019057902</v>
      </c>
      <c r="B176" s="6">
        <v>45152</v>
      </c>
      <c r="C176" s="6">
        <v>45154</v>
      </c>
      <c r="D176" s="4">
        <v>595.99</v>
      </c>
      <c r="E176" s="4" t="str">
        <f>VLOOKUP(A176,HOP!A:L,12,0)</f>
        <v>595.99</v>
      </c>
      <c r="F176" s="4" t="str">
        <f>VLOOKUP(A176,HOP!A:C,3,0)</f>
        <v>3775857</v>
      </c>
      <c r="G176" s="4">
        <f t="shared" si="4"/>
        <v>0</v>
      </c>
      <c r="H176" s="4" t="str">
        <f t="shared" si="5"/>
        <v>,3775857</v>
      </c>
      <c r="I176" s="4" t="str">
        <f>VLOOKUP(A176,HOP!A:U,21,0)</f>
        <v>直连</v>
      </c>
    </row>
    <row r="177" s="4" customFormat="1" hidden="1" spans="1:9">
      <c r="A177" s="5">
        <v>999226019321992</v>
      </c>
      <c r="B177" s="6">
        <v>45152</v>
      </c>
      <c r="C177" s="6">
        <v>45154</v>
      </c>
      <c r="D177" s="4">
        <v>3308.02</v>
      </c>
      <c r="E177" s="4" t="str">
        <f>VLOOKUP(A177,HOP!A:L,12,0)</f>
        <v>3308.02</v>
      </c>
      <c r="F177" s="4" t="str">
        <f>VLOOKUP(A177,HOP!A:C,3,0)</f>
        <v>3776046</v>
      </c>
      <c r="G177" s="4">
        <f t="shared" si="4"/>
        <v>0</v>
      </c>
      <c r="H177" s="4" t="str">
        <f t="shared" si="5"/>
        <v>,3776046</v>
      </c>
      <c r="I177" s="4" t="str">
        <f>VLOOKUP(A177,HOP!A:U,21,0)</f>
        <v>直连</v>
      </c>
    </row>
    <row r="178" s="4" customFormat="1" hidden="1" spans="1:9">
      <c r="A178" s="5">
        <v>999226019802916</v>
      </c>
      <c r="B178" s="6">
        <v>45152</v>
      </c>
      <c r="C178" s="6">
        <v>45154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999226023873827</v>
      </c>
      <c r="B179" s="6">
        <v>45153</v>
      </c>
      <c r="C179" s="6">
        <v>45154</v>
      </c>
      <c r="D179" s="4">
        <v>286.94</v>
      </c>
      <c r="E179" s="4" t="str">
        <f>VLOOKUP(A179,HOP!A:L,12,0)</f>
        <v>286.94</v>
      </c>
      <c r="F179" s="4" t="str">
        <f>VLOOKUP(A179,HOP!A:C,3,0)</f>
        <v>3776573</v>
      </c>
      <c r="G179" s="4">
        <f t="shared" si="4"/>
        <v>0</v>
      </c>
      <c r="H179" s="4" t="str">
        <f t="shared" si="5"/>
        <v>,3776573</v>
      </c>
      <c r="I179" s="4" t="str">
        <f>VLOOKUP(A179,HOP!A:U,21,0)</f>
        <v>直连</v>
      </c>
    </row>
    <row r="180" s="4" customFormat="1" hidden="1" spans="1:9">
      <c r="A180" s="5">
        <v>999226030286581</v>
      </c>
      <c r="B180" s="6">
        <v>45152</v>
      </c>
      <c r="C180" s="6">
        <v>45154</v>
      </c>
      <c r="D180" s="4">
        <v>772.74</v>
      </c>
      <c r="E180" s="4" t="str">
        <f>VLOOKUP(A180,HOP!A:L,12,0)</f>
        <v>772.74</v>
      </c>
      <c r="F180" s="4" t="str">
        <f>VLOOKUP(A180,HOP!A:C,3,0)</f>
        <v>3777732</v>
      </c>
      <c r="G180" s="4">
        <f t="shared" si="4"/>
        <v>0</v>
      </c>
      <c r="H180" s="4" t="str">
        <f t="shared" si="5"/>
        <v>,3777732</v>
      </c>
      <c r="I180" s="4" t="str">
        <f>VLOOKUP(A180,HOP!A:U,21,0)</f>
        <v>直连</v>
      </c>
    </row>
    <row r="181" s="4" customFormat="1" hidden="1" spans="1:9">
      <c r="A181" s="5">
        <v>999226030498614</v>
      </c>
      <c r="B181" s="6">
        <v>45153</v>
      </c>
      <c r="C181" s="6">
        <v>45154</v>
      </c>
      <c r="D181" s="4">
        <v>356.72</v>
      </c>
      <c r="E181" s="4" t="str">
        <f>VLOOKUP(A181,HOP!A:L,12,0)</f>
        <v>356.72</v>
      </c>
      <c r="F181" s="4" t="str">
        <f>VLOOKUP(A181,HOP!A:C,3,0)</f>
        <v>3777763</v>
      </c>
      <c r="G181" s="4">
        <f t="shared" si="4"/>
        <v>0</v>
      </c>
      <c r="H181" s="4" t="str">
        <f t="shared" si="5"/>
        <v>,3777763</v>
      </c>
      <c r="I181" s="4" t="str">
        <f>VLOOKUP(A181,HOP!A:U,21,0)</f>
        <v>直连</v>
      </c>
    </row>
    <row r="182" s="4" customFormat="1" hidden="1" spans="1:9">
      <c r="A182" s="5">
        <v>999226030576532</v>
      </c>
      <c r="B182" s="6">
        <v>45153</v>
      </c>
      <c r="C182" s="6">
        <v>45154</v>
      </c>
      <c r="D182" s="4">
        <v>581.02</v>
      </c>
      <c r="E182" s="4" t="str">
        <f>VLOOKUP(A182,HOP!A:L,12,0)</f>
        <v>581.02</v>
      </c>
      <c r="F182" s="4" t="str">
        <f>VLOOKUP(A182,HOP!A:C,3,0)</f>
        <v>3777772</v>
      </c>
      <c r="G182" s="4">
        <f t="shared" si="4"/>
        <v>0</v>
      </c>
      <c r="H182" s="4" t="str">
        <f t="shared" si="5"/>
        <v>,3777772</v>
      </c>
      <c r="I182" s="4" t="str">
        <f>VLOOKUP(A182,HOP!A:U,21,0)</f>
        <v>直连</v>
      </c>
    </row>
    <row r="183" s="4" customFormat="1" hidden="1" spans="1:9">
      <c r="A183" s="5">
        <v>999226031981893</v>
      </c>
      <c r="B183" s="6">
        <v>45152</v>
      </c>
      <c r="C183" s="6">
        <v>45154</v>
      </c>
      <c r="D183" s="4">
        <v>1476.98</v>
      </c>
      <c r="E183" s="4" t="str">
        <f>VLOOKUP(A183,HOP!A:L,12,0)</f>
        <v>1476.98</v>
      </c>
      <c r="F183" s="4" t="str">
        <f>VLOOKUP(A183,HOP!A:C,3,0)</f>
        <v>3778333</v>
      </c>
      <c r="G183" s="4">
        <f t="shared" si="4"/>
        <v>0</v>
      </c>
      <c r="H183" s="4" t="str">
        <f t="shared" si="5"/>
        <v>,3778333</v>
      </c>
      <c r="I183" s="4" t="str">
        <f>VLOOKUP(A183,HOP!A:U,21,0)</f>
        <v>直连</v>
      </c>
    </row>
    <row r="184" s="4" customFormat="1" hidden="1" spans="1:9">
      <c r="A184" s="5">
        <v>999226032072961</v>
      </c>
      <c r="B184" s="6">
        <v>45153</v>
      </c>
      <c r="C184" s="6">
        <v>45154</v>
      </c>
      <c r="D184" s="4">
        <v>627.49</v>
      </c>
      <c r="E184" s="4" t="str">
        <f>VLOOKUP(A184,HOP!A:L,12,0)</f>
        <v>627.49</v>
      </c>
      <c r="F184" s="4" t="str">
        <f>VLOOKUP(A184,HOP!A:C,3,0)</f>
        <v>3778370</v>
      </c>
      <c r="G184" s="4">
        <f t="shared" si="4"/>
        <v>0</v>
      </c>
      <c r="H184" s="4" t="str">
        <f t="shared" si="5"/>
        <v>,3778370</v>
      </c>
      <c r="I184" s="4" t="str">
        <f>VLOOKUP(A184,HOP!A:U,21,0)</f>
        <v>直连</v>
      </c>
    </row>
    <row r="185" s="4" customFormat="1" hidden="1" spans="1:9">
      <c r="A185" s="5">
        <v>999226033919945</v>
      </c>
      <c r="B185" s="6">
        <v>45153</v>
      </c>
      <c r="C185" s="6">
        <v>45154</v>
      </c>
      <c r="D185" s="4">
        <v>252.76</v>
      </c>
      <c r="E185" s="4" t="str">
        <f>VLOOKUP(A185,HOP!A:L,12,0)</f>
        <v>252.76</v>
      </c>
      <c r="F185" s="4" t="str">
        <f>VLOOKUP(A185,HOP!A:C,3,0)</f>
        <v>3778791</v>
      </c>
      <c r="G185" s="4">
        <f t="shared" si="4"/>
        <v>0</v>
      </c>
      <c r="H185" s="4" t="str">
        <f t="shared" si="5"/>
        <v>,3778791</v>
      </c>
      <c r="I185" s="4" t="str">
        <f>VLOOKUP(A185,HOP!A:U,21,0)</f>
        <v>直连</v>
      </c>
    </row>
    <row r="186" s="4" customFormat="1" hidden="1" spans="1:9">
      <c r="A186" s="5">
        <v>999226035334224</v>
      </c>
      <c r="B186" s="6">
        <v>45153</v>
      </c>
      <c r="C186" s="6">
        <v>45154</v>
      </c>
      <c r="D186" s="4">
        <v>441.08</v>
      </c>
      <c r="E186" s="4" t="str">
        <f>VLOOKUP(A186,HOP!A:L,12,0)</f>
        <v>441.08</v>
      </c>
      <c r="F186" s="4" t="str">
        <f>VLOOKUP(A186,HOP!A:C,3,0)</f>
        <v>3779195</v>
      </c>
      <c r="G186" s="4">
        <f t="shared" si="4"/>
        <v>0</v>
      </c>
      <c r="H186" s="4" t="str">
        <f t="shared" si="5"/>
        <v>,3779195</v>
      </c>
      <c r="I186" s="4" t="str">
        <f>VLOOKUP(A186,HOP!A:U,21,0)</f>
        <v>直连</v>
      </c>
    </row>
    <row r="187" s="4" customFormat="1" hidden="1" spans="1:9">
      <c r="A187" s="5">
        <v>999226035656275</v>
      </c>
      <c r="B187" s="6">
        <v>45153</v>
      </c>
      <c r="C187" s="6">
        <v>45154</v>
      </c>
      <c r="D187" s="4">
        <v>1278.25</v>
      </c>
      <c r="E187" s="4" t="str">
        <f>VLOOKUP(A187,HOP!A:L,12,0)</f>
        <v>1278.25</v>
      </c>
      <c r="F187" s="4" t="str">
        <f>VLOOKUP(A187,HOP!A:C,3,0)</f>
        <v>3779425</v>
      </c>
      <c r="G187" s="4">
        <f t="shared" si="4"/>
        <v>0</v>
      </c>
      <c r="H187" s="4" t="str">
        <f t="shared" si="5"/>
        <v>,3779425</v>
      </c>
      <c r="I187" s="4" t="str">
        <f>VLOOKUP(A187,HOP!A:U,21,0)</f>
        <v>直连</v>
      </c>
    </row>
    <row r="188" s="4" customFormat="1" hidden="1" spans="1:9">
      <c r="A188" s="5">
        <v>999226036268045</v>
      </c>
      <c r="B188" s="6">
        <v>45153</v>
      </c>
      <c r="C188" s="6">
        <v>45154</v>
      </c>
      <c r="D188" s="4">
        <v>2658.54</v>
      </c>
      <c r="E188" s="4" t="str">
        <f>VLOOKUP(A188,HOP!A:L,12,0)</f>
        <v>2658.54</v>
      </c>
      <c r="F188" s="4" t="str">
        <f>VLOOKUP(A188,HOP!A:C,3,0)</f>
        <v>3779646</v>
      </c>
      <c r="G188" s="4">
        <f t="shared" si="4"/>
        <v>0</v>
      </c>
      <c r="H188" s="4" t="str">
        <f t="shared" si="5"/>
        <v>,3779646</v>
      </c>
      <c r="I188" s="4" t="str">
        <f>VLOOKUP(A188,HOP!A:U,21,0)</f>
        <v>直连</v>
      </c>
    </row>
    <row r="189" s="4" customFormat="1" hidden="1" spans="1:9">
      <c r="A189" s="5">
        <v>999226036427767</v>
      </c>
      <c r="B189" s="6">
        <v>45153</v>
      </c>
      <c r="C189" s="6">
        <v>45154</v>
      </c>
      <c r="D189" s="4">
        <v>87.47</v>
      </c>
      <c r="E189" s="4" t="str">
        <f>VLOOKUP(A189,HOP!A:L,12,0)</f>
        <v>87.47</v>
      </c>
      <c r="F189" s="4" t="str">
        <f>VLOOKUP(A189,HOP!A:C,3,0)</f>
        <v>3779680</v>
      </c>
      <c r="G189" s="4">
        <f t="shared" si="4"/>
        <v>0</v>
      </c>
      <c r="H189" s="4" t="str">
        <f t="shared" si="5"/>
        <v>,3779680</v>
      </c>
      <c r="I189" s="4" t="str">
        <f>VLOOKUP(A189,HOP!A:U,21,0)</f>
        <v>直连</v>
      </c>
    </row>
    <row r="190" s="4" customFormat="1" hidden="1" spans="1:9">
      <c r="A190" s="5">
        <v>999226038203219</v>
      </c>
      <c r="B190" s="6">
        <v>45153</v>
      </c>
      <c r="C190" s="6">
        <v>45154</v>
      </c>
      <c r="D190" s="4">
        <v>906.01</v>
      </c>
      <c r="E190" s="4" t="str">
        <f>VLOOKUP(A190,HOP!A:L,12,0)</f>
        <v>906.01</v>
      </c>
      <c r="F190" s="4" t="str">
        <f>VLOOKUP(A190,HOP!A:C,3,0)</f>
        <v>3780214</v>
      </c>
      <c r="G190" s="4">
        <f t="shared" si="4"/>
        <v>0</v>
      </c>
      <c r="H190" s="4" t="str">
        <f t="shared" si="5"/>
        <v>,3780214</v>
      </c>
      <c r="I190" s="4" t="str">
        <f>VLOOKUP(A190,HOP!A:U,21,0)</f>
        <v>直连</v>
      </c>
    </row>
    <row r="191" s="4" customFormat="1" hidden="1" spans="1:9">
      <c r="A191" s="5">
        <v>26038493475</v>
      </c>
      <c r="B191" s="6">
        <v>45153</v>
      </c>
      <c r="C191" s="6">
        <v>45154</v>
      </c>
      <c r="D191" s="4">
        <v>2060.47</v>
      </c>
      <c r="E191" s="4" t="str">
        <f>VLOOKUP(A191,HOP!A:L,12,0)</f>
        <v>2060.47</v>
      </c>
      <c r="F191" s="4" t="str">
        <f>VLOOKUP(A191,HOP!A:C,3,0)</f>
        <v>3780277</v>
      </c>
      <c r="G191" s="4">
        <f t="shared" si="4"/>
        <v>0</v>
      </c>
      <c r="H191" s="4" t="str">
        <f t="shared" si="5"/>
        <v>,3780277</v>
      </c>
      <c r="I191" s="4" t="str">
        <f>VLOOKUP(A191,HOP!A:U,21,0)</f>
        <v>直连</v>
      </c>
    </row>
    <row r="192" s="4" customFormat="1" hidden="1" spans="1:9">
      <c r="A192" s="5">
        <v>999226039209502</v>
      </c>
      <c r="B192" s="6">
        <v>45153</v>
      </c>
      <c r="C192" s="6">
        <v>45154</v>
      </c>
      <c r="D192" s="4">
        <v>167.1</v>
      </c>
      <c r="E192" s="4" t="str">
        <f>VLOOKUP(A192,HOP!A:L,12,0)</f>
        <v>167.10</v>
      </c>
      <c r="F192" s="4" t="str">
        <f>VLOOKUP(A192,HOP!A:C,3,0)</f>
        <v>3780530</v>
      </c>
      <c r="G192" s="4">
        <f t="shared" si="4"/>
        <v>0</v>
      </c>
      <c r="H192" s="4" t="str">
        <f t="shared" si="5"/>
        <v>,3780530</v>
      </c>
      <c r="I192" s="4" t="str">
        <f>VLOOKUP(A192,HOP!A:U,21,0)</f>
        <v>直连</v>
      </c>
    </row>
    <row r="193" s="4" customFormat="1" hidden="1" spans="1:9">
      <c r="A193" s="5">
        <v>999226039231881</v>
      </c>
      <c r="B193" s="6">
        <v>45153</v>
      </c>
      <c r="C193" s="6">
        <v>45154</v>
      </c>
      <c r="D193" s="4">
        <v>445.85</v>
      </c>
      <c r="E193" s="4" t="str">
        <f>VLOOKUP(A193,HOP!A:L,12,0)</f>
        <v>445.85</v>
      </c>
      <c r="F193" s="4" t="str">
        <f>VLOOKUP(A193,HOP!A:C,3,0)</f>
        <v>3780537</v>
      </c>
      <c r="G193" s="4">
        <f t="shared" si="4"/>
        <v>0</v>
      </c>
      <c r="H193" s="4" t="str">
        <f t="shared" si="5"/>
        <v>,3780537</v>
      </c>
      <c r="I193" s="4" t="str">
        <f>VLOOKUP(A193,HOP!A:U,21,0)</f>
        <v>直连</v>
      </c>
    </row>
    <row r="194" s="4" customFormat="1" hidden="1" spans="1:9">
      <c r="A194" s="5">
        <v>999226039437995</v>
      </c>
      <c r="B194" s="6">
        <v>45153</v>
      </c>
      <c r="C194" s="6">
        <v>45154</v>
      </c>
      <c r="D194" s="4">
        <v>280.6</v>
      </c>
      <c r="E194" s="4" t="str">
        <f>VLOOKUP(A194,HOP!A:L,12,0)</f>
        <v>280.60</v>
      </c>
      <c r="F194" s="4" t="str">
        <f>VLOOKUP(A194,HOP!A:C,3,0)</f>
        <v>3780580</v>
      </c>
      <c r="G194" s="4">
        <f t="shared" si="4"/>
        <v>0</v>
      </c>
      <c r="H194" s="4" t="str">
        <f t="shared" si="5"/>
        <v>,3780580</v>
      </c>
      <c r="I194" s="4" t="str">
        <f>VLOOKUP(A194,HOP!A:U,21,0)</f>
        <v>直连</v>
      </c>
    </row>
    <row r="195" s="4" customFormat="1" hidden="1" spans="1:9">
      <c r="A195" s="5">
        <v>999226039684156</v>
      </c>
      <c r="B195" s="6">
        <v>45153</v>
      </c>
      <c r="C195" s="6">
        <v>45154</v>
      </c>
      <c r="D195" s="4">
        <v>1724.91</v>
      </c>
      <c r="E195" s="4" t="str">
        <f>VLOOKUP(A195,HOP!A:L,12,0)</f>
        <v>1724.91</v>
      </c>
      <c r="F195" s="4" t="str">
        <f>VLOOKUP(A195,HOP!A:C,3,0)</f>
        <v>3780731</v>
      </c>
      <c r="G195" s="4">
        <f t="shared" ref="G195:G248" si="6">D195-E195</f>
        <v>0</v>
      </c>
      <c r="H195" s="4" t="str">
        <f t="shared" ref="H195:H248" si="7">$H$1&amp;F195</f>
        <v>,3780731</v>
      </c>
      <c r="I195" s="4" t="str">
        <f>VLOOKUP(A195,HOP!A:U,21,0)</f>
        <v>直连</v>
      </c>
    </row>
    <row r="196" s="4" customFormat="1" hidden="1" spans="1:9">
      <c r="A196" s="5">
        <v>999226040142218</v>
      </c>
      <c r="B196" s="6">
        <v>45153</v>
      </c>
      <c r="C196" s="6">
        <v>45154</v>
      </c>
      <c r="D196" s="4">
        <v>1599.31</v>
      </c>
      <c r="E196" s="4" t="str">
        <f>VLOOKUP(A196,HOP!A:L,12,0)</f>
        <v>1599.31</v>
      </c>
      <c r="F196" s="4" t="str">
        <f>VLOOKUP(A196,HOP!A:C,3,0)</f>
        <v>3780820</v>
      </c>
      <c r="G196" s="4">
        <f t="shared" si="6"/>
        <v>0</v>
      </c>
      <c r="H196" s="4" t="str">
        <f t="shared" si="7"/>
        <v>,3780820</v>
      </c>
      <c r="I196" s="4" t="str">
        <f>VLOOKUP(A196,HOP!A:U,21,0)</f>
        <v>直连</v>
      </c>
    </row>
    <row r="197" s="4" customFormat="1" hidden="1" spans="1:9">
      <c r="A197" s="5">
        <v>999226040361829</v>
      </c>
      <c r="B197" s="6">
        <v>45153</v>
      </c>
      <c r="C197" s="6">
        <v>45154</v>
      </c>
      <c r="D197" s="4">
        <v>818.49</v>
      </c>
      <c r="E197" s="4" t="str">
        <f>VLOOKUP(A197,HOP!A:L,12,0)</f>
        <v>818.49</v>
      </c>
      <c r="F197" s="4" t="str">
        <f>VLOOKUP(A197,HOP!A:C,3,0)</f>
        <v>3780867</v>
      </c>
      <c r="G197" s="4">
        <f t="shared" si="6"/>
        <v>0</v>
      </c>
      <c r="H197" s="4" t="str">
        <f t="shared" si="7"/>
        <v>,3780867</v>
      </c>
      <c r="I197" s="4" t="str">
        <f>VLOOKUP(A197,HOP!A:U,21,0)</f>
        <v>直连</v>
      </c>
    </row>
    <row r="198" s="4" customFormat="1" hidden="1" spans="1:9">
      <c r="A198" s="5">
        <v>26041688865</v>
      </c>
      <c r="B198" s="6">
        <v>45153</v>
      </c>
      <c r="C198" s="6">
        <v>45154</v>
      </c>
      <c r="D198" s="4">
        <v>1423.45</v>
      </c>
      <c r="E198" s="4" t="str">
        <f>VLOOKUP(A198,HOP!A:L,12,0)</f>
        <v>1423.45</v>
      </c>
      <c r="F198" s="4" t="str">
        <f>VLOOKUP(A198,HOP!A:C,3,0)</f>
        <v>3781415</v>
      </c>
      <c r="G198" s="4">
        <f t="shared" si="6"/>
        <v>0</v>
      </c>
      <c r="H198" s="4" t="str">
        <f t="shared" si="7"/>
        <v>,3781415</v>
      </c>
      <c r="I198" s="4" t="str">
        <f>VLOOKUP(A198,HOP!A:U,21,0)</f>
        <v>直连</v>
      </c>
    </row>
    <row r="199" s="4" customFormat="1" hidden="1" spans="1:9">
      <c r="A199" s="5">
        <v>999226041876857</v>
      </c>
      <c r="B199" s="6">
        <v>45153</v>
      </c>
      <c r="C199" s="6">
        <v>45154</v>
      </c>
      <c r="D199" s="4">
        <v>72.67</v>
      </c>
      <c r="E199" s="4" t="str">
        <f>VLOOKUP(A199,HOP!A:L,12,0)</f>
        <v>72.67</v>
      </c>
      <c r="F199" s="4" t="str">
        <f>VLOOKUP(A199,HOP!A:C,3,0)</f>
        <v>3781624</v>
      </c>
      <c r="G199" s="4">
        <f t="shared" si="6"/>
        <v>0</v>
      </c>
      <c r="H199" s="4" t="str">
        <f t="shared" si="7"/>
        <v>,3781624</v>
      </c>
      <c r="I199" s="4" t="str">
        <f>VLOOKUP(A199,HOP!A:U,21,0)</f>
        <v>直连</v>
      </c>
    </row>
    <row r="200" s="4" customFormat="1" hidden="1" spans="1:9">
      <c r="A200" s="5">
        <v>999226041929604</v>
      </c>
      <c r="B200" s="6">
        <v>45153</v>
      </c>
      <c r="C200" s="6">
        <v>45154</v>
      </c>
      <c r="D200" s="4">
        <v>2846.9</v>
      </c>
      <c r="E200" s="4" t="str">
        <f>VLOOKUP(A200,HOP!A:L,12,0)</f>
        <v>2846.90</v>
      </c>
      <c r="F200" s="4" t="str">
        <f>VLOOKUP(A200,HOP!A:C,3,0)</f>
        <v>3781637</v>
      </c>
      <c r="G200" s="4">
        <f t="shared" si="6"/>
        <v>0</v>
      </c>
      <c r="H200" s="4" t="str">
        <f t="shared" si="7"/>
        <v>,3781637</v>
      </c>
      <c r="I200" s="4" t="str">
        <f>VLOOKUP(A200,HOP!A:U,21,0)</f>
        <v>直连</v>
      </c>
    </row>
    <row r="201" s="4" customFormat="1" hidden="1" spans="1:9">
      <c r="A201" s="5">
        <v>999226041958466</v>
      </c>
      <c r="B201" s="6">
        <v>45153</v>
      </c>
      <c r="C201" s="6">
        <v>45154</v>
      </c>
      <c r="D201" s="4">
        <v>130.2</v>
      </c>
      <c r="E201" s="4" t="str">
        <f>VLOOKUP(A201,HOP!A:L,12,0)</f>
        <v>130.20</v>
      </c>
      <c r="F201" s="4" t="str">
        <f>VLOOKUP(A201,HOP!A:C,3,0)</f>
        <v>3781646</v>
      </c>
      <c r="G201" s="4">
        <f t="shared" si="6"/>
        <v>0</v>
      </c>
      <c r="H201" s="4" t="str">
        <f t="shared" si="7"/>
        <v>,3781646</v>
      </c>
      <c r="I201" s="4" t="str">
        <f>VLOOKUP(A201,HOP!A:U,21,0)</f>
        <v>直连</v>
      </c>
    </row>
    <row r="202" s="4" customFormat="1" hidden="1" spans="1:9">
      <c r="A202" s="5">
        <v>999226041969447</v>
      </c>
      <c r="B202" s="6">
        <v>45153</v>
      </c>
      <c r="C202" s="6">
        <v>45154</v>
      </c>
      <c r="D202" s="4">
        <v>148.67</v>
      </c>
      <c r="E202" s="4" t="str">
        <f>VLOOKUP(A202,HOP!A:L,12,0)</f>
        <v>148.67</v>
      </c>
      <c r="F202" s="4" t="str">
        <f>VLOOKUP(A202,HOP!A:C,3,0)</f>
        <v>3781650</v>
      </c>
      <c r="G202" s="4">
        <f t="shared" si="6"/>
        <v>0</v>
      </c>
      <c r="H202" s="4" t="str">
        <f t="shared" si="7"/>
        <v>,3781650</v>
      </c>
      <c r="I202" s="4" t="str">
        <f>VLOOKUP(A202,HOP!A:U,21,0)</f>
        <v>直连</v>
      </c>
    </row>
    <row r="203" s="4" customFormat="1" hidden="1" spans="1:9">
      <c r="A203" s="5">
        <v>999226044244208</v>
      </c>
      <c r="B203" s="6">
        <v>45153</v>
      </c>
      <c r="C203" s="6">
        <v>45154</v>
      </c>
      <c r="D203" s="4">
        <v>1423.45</v>
      </c>
      <c r="E203" s="4" t="str">
        <f>VLOOKUP(A203,HOP!A:L,12,0)</f>
        <v>1423.45</v>
      </c>
      <c r="F203" s="4" t="str">
        <f>VLOOKUP(A203,HOP!A:C,3,0)</f>
        <v>3781655</v>
      </c>
      <c r="G203" s="4">
        <f t="shared" si="6"/>
        <v>0</v>
      </c>
      <c r="H203" s="4" t="str">
        <f t="shared" si="7"/>
        <v>,3781655</v>
      </c>
      <c r="I203" s="4" t="str">
        <f>VLOOKUP(A203,HOP!A:U,21,0)</f>
        <v>直连</v>
      </c>
    </row>
    <row r="204" s="4" customFormat="1" hidden="1" spans="1:9">
      <c r="A204" s="5">
        <v>999226045636473</v>
      </c>
      <c r="B204" s="6">
        <v>45153</v>
      </c>
      <c r="C204" s="6">
        <v>45154</v>
      </c>
      <c r="D204" s="4">
        <v>438.61</v>
      </c>
      <c r="E204" s="4" t="str">
        <f>VLOOKUP(A204,HOP!A:L,12,0)</f>
        <v>438.61</v>
      </c>
      <c r="F204" s="4" t="str">
        <f>VLOOKUP(A204,HOP!A:C,3,0)</f>
        <v>3781708</v>
      </c>
      <c r="G204" s="4">
        <f t="shared" si="6"/>
        <v>0</v>
      </c>
      <c r="H204" s="4" t="str">
        <f t="shared" si="7"/>
        <v>,3781708</v>
      </c>
      <c r="I204" s="4" t="str">
        <f>VLOOKUP(A204,HOP!A:U,21,0)</f>
        <v>直连</v>
      </c>
    </row>
    <row r="205" s="4" customFormat="1" hidden="1" spans="1:9">
      <c r="A205" s="5">
        <v>999226046511481</v>
      </c>
      <c r="B205" s="6">
        <v>45153</v>
      </c>
      <c r="C205" s="6">
        <v>45154</v>
      </c>
      <c r="D205" s="4">
        <v>1423.45</v>
      </c>
      <c r="E205" s="4" t="str">
        <f>VLOOKUP(A205,HOP!A:L,12,0)</f>
        <v>1423.45</v>
      </c>
      <c r="F205" s="4" t="str">
        <f>VLOOKUP(A205,HOP!A:C,3,0)</f>
        <v>3781782</v>
      </c>
      <c r="G205" s="4">
        <f t="shared" si="6"/>
        <v>0</v>
      </c>
      <c r="H205" s="4" t="str">
        <f t="shared" si="7"/>
        <v>,3781782</v>
      </c>
      <c r="I205" s="4" t="str">
        <f>VLOOKUP(A205,HOP!A:U,21,0)</f>
        <v>直连</v>
      </c>
    </row>
    <row r="206" s="4" customFormat="1" hidden="1" spans="1:9">
      <c r="A206" s="5">
        <v>999226046639540</v>
      </c>
      <c r="B206" s="6">
        <v>45153</v>
      </c>
      <c r="C206" s="6">
        <v>45154</v>
      </c>
      <c r="D206" s="4">
        <v>393.4</v>
      </c>
      <c r="E206" s="4" t="str">
        <f>VLOOKUP(A206,HOP!A:L,12,0)</f>
        <v>393.40</v>
      </c>
      <c r="F206" s="4" t="str">
        <f>VLOOKUP(A206,HOP!A:C,3,0)</f>
        <v>3781951</v>
      </c>
      <c r="G206" s="4">
        <f t="shared" si="6"/>
        <v>0</v>
      </c>
      <c r="H206" s="4" t="str">
        <f t="shared" si="7"/>
        <v>,3781951</v>
      </c>
      <c r="I206" s="4" t="str">
        <f>VLOOKUP(A206,HOP!A:U,21,0)</f>
        <v>直连</v>
      </c>
    </row>
    <row r="207" s="4" customFormat="1" hidden="1" spans="1:9">
      <c r="A207" s="5">
        <v>999226048945363</v>
      </c>
      <c r="B207" s="6">
        <v>45153</v>
      </c>
      <c r="C207" s="6">
        <v>45154</v>
      </c>
      <c r="D207" s="4">
        <v>270.58</v>
      </c>
      <c r="E207" s="4" t="str">
        <f>VLOOKUP(A207,HOP!A:L,12,0)</f>
        <v>270.58</v>
      </c>
      <c r="F207" s="4" t="str">
        <f>VLOOKUP(A207,HOP!A:C,3,0)</f>
        <v>3782360</v>
      </c>
      <c r="G207" s="4">
        <f t="shared" si="6"/>
        <v>0</v>
      </c>
      <c r="H207" s="4" t="str">
        <f t="shared" si="7"/>
        <v>,3782360</v>
      </c>
      <c r="I207" s="4" t="str">
        <f>VLOOKUP(A207,HOP!A:U,21,0)</f>
        <v>直连</v>
      </c>
    </row>
    <row r="208" s="4" customFormat="1" hidden="1" spans="1:9">
      <c r="A208" s="5">
        <v>999226050487840</v>
      </c>
      <c r="B208" s="6">
        <v>45153</v>
      </c>
      <c r="C208" s="6">
        <v>45154</v>
      </c>
      <c r="D208" s="4">
        <v>393.69</v>
      </c>
      <c r="E208" s="4" t="str">
        <f>VLOOKUP(A208,HOP!A:L,12,0)</f>
        <v>393.69</v>
      </c>
      <c r="F208" s="4" t="str">
        <f>VLOOKUP(A208,HOP!A:C,3,0)</f>
        <v>3782730</v>
      </c>
      <c r="G208" s="4">
        <f t="shared" si="6"/>
        <v>0</v>
      </c>
      <c r="H208" s="4" t="str">
        <f t="shared" si="7"/>
        <v>,3782730</v>
      </c>
      <c r="I208" s="4" t="str">
        <f>VLOOKUP(A208,HOP!A:U,21,0)</f>
        <v>直连</v>
      </c>
    </row>
    <row r="209" s="4" customFormat="1" hidden="1" spans="1:9">
      <c r="A209" s="5">
        <v>999226051149869</v>
      </c>
      <c r="B209" s="6">
        <v>45153</v>
      </c>
      <c r="C209" s="6">
        <v>45154</v>
      </c>
      <c r="D209" s="4">
        <v>217.2</v>
      </c>
      <c r="E209" s="4" t="str">
        <f>VLOOKUP(A209,HOP!A:L,12,0)</f>
        <v>217.20</v>
      </c>
      <c r="F209" s="4" t="str">
        <f>VLOOKUP(A209,HOP!A:C,3,0)</f>
        <v>3782815</v>
      </c>
      <c r="G209" s="4">
        <f t="shared" si="6"/>
        <v>0</v>
      </c>
      <c r="H209" s="4" t="str">
        <f t="shared" si="7"/>
        <v>,3782815</v>
      </c>
      <c r="I209" s="4" t="str">
        <f>VLOOKUP(A209,HOP!A:U,21,0)</f>
        <v>直连</v>
      </c>
    </row>
    <row r="210" s="4" customFormat="1" hidden="1" spans="1:9">
      <c r="A210" s="5">
        <v>999226051614701</v>
      </c>
      <c r="B210" s="6">
        <v>45153</v>
      </c>
      <c r="C210" s="6">
        <v>45154</v>
      </c>
      <c r="D210" s="4">
        <v>1092.84</v>
      </c>
      <c r="E210" s="4" t="str">
        <f>VLOOKUP(A210,HOP!A:L,12,0)</f>
        <v>1092.87</v>
      </c>
      <c r="F210" s="4" t="str">
        <f>VLOOKUP(A210,HOP!A:C,3,0)</f>
        <v>3782918</v>
      </c>
      <c r="G210" s="4">
        <f t="shared" si="6"/>
        <v>-0.0299999999999727</v>
      </c>
      <c r="H210" s="4" t="str">
        <f t="shared" si="7"/>
        <v>,3782918</v>
      </c>
      <c r="I210" s="4" t="str">
        <f>VLOOKUP(A210,HOP!A:U,21,0)</f>
        <v>直连</v>
      </c>
    </row>
    <row r="211" s="4" customFormat="1" hidden="1" spans="1:9">
      <c r="A211" s="5">
        <v>999226051674033</v>
      </c>
      <c r="B211" s="6">
        <v>45153</v>
      </c>
      <c r="C211" s="6">
        <v>45154</v>
      </c>
      <c r="D211" s="4">
        <v>448.38</v>
      </c>
      <c r="E211" s="4" t="str">
        <f>VLOOKUP(A211,HOP!A:L,12,0)</f>
        <v>448.38</v>
      </c>
      <c r="F211" s="4" t="str">
        <f>VLOOKUP(A211,HOP!A:C,3,0)</f>
        <v>3782931</v>
      </c>
      <c r="G211" s="4">
        <f t="shared" si="6"/>
        <v>0</v>
      </c>
      <c r="H211" s="4" t="str">
        <f t="shared" si="7"/>
        <v>,3782931</v>
      </c>
      <c r="I211" s="4" t="str">
        <f>VLOOKUP(A211,HOP!A:U,21,0)</f>
        <v>直连</v>
      </c>
    </row>
    <row r="212" s="4" customFormat="1" hidden="1" spans="1:9">
      <c r="A212" s="5">
        <v>999226052499005</v>
      </c>
      <c r="B212" s="6">
        <v>45153</v>
      </c>
      <c r="C212" s="6">
        <v>45154</v>
      </c>
      <c r="D212" s="4">
        <v>805.34</v>
      </c>
      <c r="E212" s="4" t="str">
        <f>VLOOKUP(A212,HOP!A:L,12,0)</f>
        <v>805.34</v>
      </c>
      <c r="F212" s="4" t="str">
        <f>VLOOKUP(A212,HOP!A:C,3,0)</f>
        <v>3783045</v>
      </c>
      <c r="G212" s="4">
        <f t="shared" si="6"/>
        <v>0</v>
      </c>
      <c r="H212" s="4" t="str">
        <f t="shared" si="7"/>
        <v>,3783045</v>
      </c>
      <c r="I212" s="4" t="str">
        <f>VLOOKUP(A212,HOP!A:U,21,0)</f>
        <v>直连</v>
      </c>
    </row>
    <row r="213" s="4" customFormat="1" hidden="1" spans="1:9">
      <c r="A213" s="5">
        <v>999226057090321</v>
      </c>
      <c r="B213" s="6">
        <v>45153</v>
      </c>
      <c r="C213" s="6">
        <v>45154</v>
      </c>
      <c r="D213" s="4">
        <v>169.55</v>
      </c>
      <c r="E213" s="4" t="str">
        <f>VLOOKUP(A213,HOP!A:L,12,0)</f>
        <v>169.55</v>
      </c>
      <c r="F213" s="4" t="str">
        <f>VLOOKUP(A213,HOP!A:C,3,0)</f>
        <v>3784046</v>
      </c>
      <c r="G213" s="4">
        <f t="shared" si="6"/>
        <v>0</v>
      </c>
      <c r="H213" s="4" t="str">
        <f t="shared" si="7"/>
        <v>,3784046</v>
      </c>
      <c r="I213" s="4" t="str">
        <f>VLOOKUP(A213,HOP!A:U,21,0)</f>
        <v>直连</v>
      </c>
    </row>
    <row r="214" s="4" customFormat="1" hidden="1" spans="1:9">
      <c r="A214" s="5">
        <v>999226057091398</v>
      </c>
      <c r="B214" s="6">
        <v>45153</v>
      </c>
      <c r="C214" s="6">
        <v>45154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999226057518397</v>
      </c>
      <c r="B215" s="6">
        <v>45153</v>
      </c>
      <c r="C215" s="6">
        <v>45154</v>
      </c>
      <c r="D215" s="4">
        <v>170.27</v>
      </c>
      <c r="E215" s="4" t="str">
        <f>VLOOKUP(A215,HOP!A:L,12,0)</f>
        <v>170.27</v>
      </c>
      <c r="F215" s="4" t="str">
        <f>VLOOKUP(A215,HOP!A:C,3,0)</f>
        <v>3784172</v>
      </c>
      <c r="G215" s="4">
        <f t="shared" si="6"/>
        <v>0</v>
      </c>
      <c r="H215" s="4" t="str">
        <f t="shared" si="7"/>
        <v>,3784172</v>
      </c>
      <c r="I215" s="4" t="str">
        <f>VLOOKUP(A215,HOP!A:U,21,0)</f>
        <v>直连</v>
      </c>
    </row>
    <row r="216" s="4" customFormat="1" hidden="1" spans="1:9">
      <c r="A216" s="5">
        <v>999226059570702</v>
      </c>
      <c r="B216" s="6">
        <v>45153</v>
      </c>
      <c r="C216" s="6">
        <v>45154</v>
      </c>
      <c r="D216" s="4">
        <v>81.28</v>
      </c>
      <c r="E216" s="4" t="str">
        <f>VLOOKUP(A216,HOP!A:L,12,0)</f>
        <v>81.28</v>
      </c>
      <c r="F216" s="4" t="str">
        <f>VLOOKUP(A216,HOP!A:C,3,0)</f>
        <v>3784839</v>
      </c>
      <c r="G216" s="4">
        <f t="shared" si="6"/>
        <v>0</v>
      </c>
      <c r="H216" s="4" t="str">
        <f t="shared" si="7"/>
        <v>,3784839</v>
      </c>
      <c r="I216" s="4" t="str">
        <f>VLOOKUP(A216,HOP!A:U,21,0)</f>
        <v>直连</v>
      </c>
    </row>
    <row r="217" s="4" customFormat="1" hidden="1" spans="1:9">
      <c r="A217" s="5">
        <v>999226059607030</v>
      </c>
      <c r="B217" s="6">
        <v>45153</v>
      </c>
      <c r="C217" s="6">
        <v>45154</v>
      </c>
      <c r="D217" s="4">
        <v>603.02</v>
      </c>
      <c r="E217" s="4" t="str">
        <f>VLOOKUP(A217,HOP!A:L,12,0)</f>
        <v>603.02</v>
      </c>
      <c r="F217" s="4" t="str">
        <f>VLOOKUP(A217,HOP!A:C,3,0)</f>
        <v>3784845</v>
      </c>
      <c r="G217" s="4">
        <f t="shared" si="6"/>
        <v>0</v>
      </c>
      <c r="H217" s="4" t="str">
        <f t="shared" si="7"/>
        <v>,3784845</v>
      </c>
      <c r="I217" s="4" t="str">
        <f>VLOOKUP(A217,HOP!A:U,21,0)</f>
        <v>直连</v>
      </c>
    </row>
    <row r="218" s="4" customFormat="1" hidden="1" spans="1:9">
      <c r="A218" s="5">
        <v>999226059669779</v>
      </c>
      <c r="B218" s="6">
        <v>45153</v>
      </c>
      <c r="C218" s="6">
        <v>45154</v>
      </c>
      <c r="D218" s="4">
        <v>951.29</v>
      </c>
      <c r="E218" s="4" t="str">
        <f>VLOOKUP(A218,HOP!A:L,12,0)</f>
        <v>951.29</v>
      </c>
      <c r="F218" s="4" t="str">
        <f>VLOOKUP(A218,HOP!A:C,3,0)</f>
        <v>3784853</v>
      </c>
      <c r="G218" s="4">
        <f t="shared" si="6"/>
        <v>0</v>
      </c>
      <c r="H218" s="4" t="str">
        <f t="shared" si="7"/>
        <v>,3784853</v>
      </c>
      <c r="I218" s="4" t="str">
        <f>VLOOKUP(A218,HOP!A:U,21,0)</f>
        <v>直连</v>
      </c>
    </row>
    <row r="219" s="4" customFormat="1" hidden="1" spans="1:9">
      <c r="A219" s="5">
        <v>999226060910299</v>
      </c>
      <c r="B219" s="6">
        <v>45153</v>
      </c>
      <c r="C219" s="6">
        <v>45154</v>
      </c>
      <c r="D219" s="4">
        <v>441.82</v>
      </c>
      <c r="E219" s="4" t="str">
        <f>VLOOKUP(A219,HOP!A:L,12,0)</f>
        <v>441.82</v>
      </c>
      <c r="F219" s="4" t="str">
        <f>VLOOKUP(A219,HOP!A:C,3,0)</f>
        <v>3785207</v>
      </c>
      <c r="G219" s="4">
        <f t="shared" si="6"/>
        <v>0</v>
      </c>
      <c r="H219" s="4" t="str">
        <f t="shared" si="7"/>
        <v>,3785207</v>
      </c>
      <c r="I219" s="4" t="str">
        <f>VLOOKUP(A219,HOP!A:U,21,0)</f>
        <v>直连</v>
      </c>
    </row>
    <row r="220" s="4" customFormat="1" hidden="1" spans="1:9">
      <c r="A220" s="5">
        <v>999226060858717</v>
      </c>
      <c r="B220" s="6">
        <v>45153</v>
      </c>
      <c r="C220" s="6">
        <v>45154</v>
      </c>
      <c r="D220" s="4">
        <v>809.69</v>
      </c>
      <c r="E220" s="4" t="str">
        <f>VLOOKUP(A220,HOP!A:L,12,0)</f>
        <v>809.69</v>
      </c>
      <c r="F220" s="4" t="str">
        <f>VLOOKUP(A220,HOP!A:C,3,0)</f>
        <v>3785212</v>
      </c>
      <c r="G220" s="4">
        <f t="shared" si="6"/>
        <v>0</v>
      </c>
      <c r="H220" s="4" t="str">
        <f t="shared" si="7"/>
        <v>,3785212</v>
      </c>
      <c r="I220" s="4" t="str">
        <f>VLOOKUP(A220,HOP!A:U,21,0)</f>
        <v>直连</v>
      </c>
    </row>
    <row r="221" s="4" customFormat="1" hidden="1" spans="1:9">
      <c r="A221" s="5">
        <v>999226061548268</v>
      </c>
      <c r="B221" s="6">
        <v>45153</v>
      </c>
      <c r="C221" s="6">
        <v>45154</v>
      </c>
      <c r="D221" s="4">
        <v>187.25</v>
      </c>
      <c r="E221" s="4" t="str">
        <f>VLOOKUP(A221,HOP!A:L,12,0)</f>
        <v>187.25</v>
      </c>
      <c r="F221" s="4" t="str">
        <f>VLOOKUP(A221,HOP!A:C,3,0)</f>
        <v>3785447</v>
      </c>
      <c r="G221" s="4">
        <f t="shared" si="6"/>
        <v>0</v>
      </c>
      <c r="H221" s="4" t="str">
        <f t="shared" si="7"/>
        <v>,3785447</v>
      </c>
      <c r="I221" s="4" t="str">
        <f>VLOOKUP(A221,HOP!A:U,21,0)</f>
        <v>直连</v>
      </c>
    </row>
    <row r="222" s="4" customFormat="1" hidden="1" spans="1:9">
      <c r="A222" s="5">
        <v>999226061780413</v>
      </c>
      <c r="B222" s="6">
        <v>45153</v>
      </c>
      <c r="C222" s="6">
        <v>45154</v>
      </c>
      <c r="D222" s="4">
        <v>511.83</v>
      </c>
      <c r="E222" s="4" t="str">
        <f>VLOOKUP(A222,HOP!A:L,12,0)</f>
        <v>511.83</v>
      </c>
      <c r="F222" s="4" t="str">
        <f>VLOOKUP(A222,HOP!A:C,3,0)</f>
        <v>3785508</v>
      </c>
      <c r="G222" s="4">
        <f t="shared" si="6"/>
        <v>0</v>
      </c>
      <c r="H222" s="4" t="str">
        <f t="shared" si="7"/>
        <v>,3785508</v>
      </c>
      <c r="I222" s="4" t="str">
        <f>VLOOKUP(A222,HOP!A:U,21,0)</f>
        <v>直连</v>
      </c>
    </row>
    <row r="223" s="4" customFormat="1" hidden="1" spans="1:9">
      <c r="A223" s="5">
        <v>999226061896976</v>
      </c>
      <c r="B223" s="6">
        <v>45153</v>
      </c>
      <c r="C223" s="6">
        <v>45154</v>
      </c>
      <c r="D223" s="4">
        <v>239.21</v>
      </c>
      <c r="E223" s="4" t="str">
        <f>VLOOKUP(A223,HOP!A:L,12,0)</f>
        <v>239.21</v>
      </c>
      <c r="F223" s="4" t="str">
        <f>VLOOKUP(A223,HOP!A:C,3,0)</f>
        <v>3785534</v>
      </c>
      <c r="G223" s="4">
        <f t="shared" si="6"/>
        <v>0</v>
      </c>
      <c r="H223" s="4" t="str">
        <f t="shared" si="7"/>
        <v>,3785534</v>
      </c>
      <c r="I223" s="4" t="str">
        <f>VLOOKUP(A223,HOP!A:U,21,0)</f>
        <v>直连</v>
      </c>
    </row>
    <row r="224" s="4" customFormat="1" hidden="1" spans="1:9">
      <c r="A224" s="5">
        <v>999226061965563</v>
      </c>
      <c r="B224" s="6">
        <v>45153</v>
      </c>
      <c r="C224" s="6">
        <v>45154</v>
      </c>
      <c r="D224" s="4">
        <v>372.39</v>
      </c>
      <c r="E224" s="4" t="str">
        <f>VLOOKUP(A224,HOP!A:L,12,0)</f>
        <v>372.39</v>
      </c>
      <c r="F224" s="4" t="str">
        <f>VLOOKUP(A224,HOP!A:C,3,0)</f>
        <v>3785546</v>
      </c>
      <c r="G224" s="4">
        <f t="shared" si="6"/>
        <v>0</v>
      </c>
      <c r="H224" s="4" t="str">
        <f t="shared" si="7"/>
        <v>,3785546</v>
      </c>
      <c r="I224" s="4" t="str">
        <f>VLOOKUP(A224,HOP!A:U,21,0)</f>
        <v>直连</v>
      </c>
    </row>
    <row r="225" s="4" customFormat="1" hidden="1" spans="1:9">
      <c r="A225" s="5">
        <v>999226062008074</v>
      </c>
      <c r="B225" s="6">
        <v>45153</v>
      </c>
      <c r="C225" s="6">
        <v>45154</v>
      </c>
      <c r="D225" s="4">
        <v>501.03</v>
      </c>
      <c r="E225" s="4" t="str">
        <f>VLOOKUP(A225,HOP!A:L,12,0)</f>
        <v>501.03</v>
      </c>
      <c r="F225" s="4" t="str">
        <f>VLOOKUP(A225,HOP!A:C,3,0)</f>
        <v>3785554</v>
      </c>
      <c r="G225" s="4">
        <f t="shared" si="6"/>
        <v>0</v>
      </c>
      <c r="H225" s="4" t="str">
        <f t="shared" si="7"/>
        <v>,3785554</v>
      </c>
      <c r="I225" s="4" t="str">
        <f>VLOOKUP(A225,HOP!A:U,21,0)</f>
        <v>直连</v>
      </c>
    </row>
    <row r="226" s="4" customFormat="1" hidden="1" spans="1:9">
      <c r="A226" s="5">
        <v>999226062109201</v>
      </c>
      <c r="B226" s="6">
        <v>45153</v>
      </c>
      <c r="C226" s="6">
        <v>45154</v>
      </c>
      <c r="D226" s="4">
        <v>669.88</v>
      </c>
      <c r="E226" s="4" t="str">
        <f>VLOOKUP(A226,HOP!A:L,12,0)</f>
        <v>669.92</v>
      </c>
      <c r="F226" s="4" t="str">
        <f>VLOOKUP(A226,HOP!A:C,3,0)</f>
        <v>3785568</v>
      </c>
      <c r="G226" s="4">
        <f t="shared" si="6"/>
        <v>-0.0399999999999636</v>
      </c>
      <c r="H226" s="4" t="str">
        <f t="shared" si="7"/>
        <v>,3785568</v>
      </c>
      <c r="I226" s="4" t="str">
        <f>VLOOKUP(A226,HOP!A:U,21,0)</f>
        <v>直连</v>
      </c>
    </row>
    <row r="227" s="4" customFormat="1" hidden="1" spans="1:9">
      <c r="A227" s="5">
        <v>999226062576483</v>
      </c>
      <c r="B227" s="6">
        <v>45153</v>
      </c>
      <c r="C227" s="6">
        <v>45154</v>
      </c>
      <c r="D227" s="4">
        <v>324.03</v>
      </c>
      <c r="E227" s="4" t="str">
        <f>VLOOKUP(A227,HOP!A:L,12,0)</f>
        <v>324.03</v>
      </c>
      <c r="F227" s="4" t="str">
        <f>VLOOKUP(A227,HOP!A:C,3,0)</f>
        <v>3785739</v>
      </c>
      <c r="G227" s="4">
        <f t="shared" si="6"/>
        <v>0</v>
      </c>
      <c r="H227" s="4" t="str">
        <f t="shared" si="7"/>
        <v>,3785739</v>
      </c>
      <c r="I227" s="4" t="str">
        <f>VLOOKUP(A227,HOP!A:U,21,0)</f>
        <v>直连</v>
      </c>
    </row>
    <row r="228" s="4" customFormat="1" hidden="1" spans="1:9">
      <c r="A228" s="5">
        <v>999226062780661</v>
      </c>
      <c r="B228" s="6">
        <v>45153</v>
      </c>
      <c r="C228" s="6">
        <v>45154</v>
      </c>
      <c r="D228" s="4">
        <v>186.68</v>
      </c>
      <c r="E228" s="4" t="str">
        <f>VLOOKUP(A228,HOP!A:L,12,0)</f>
        <v>186.68</v>
      </c>
      <c r="F228" s="4" t="str">
        <f>VLOOKUP(A228,HOP!A:C,3,0)</f>
        <v>3785767</v>
      </c>
      <c r="G228" s="4">
        <f t="shared" si="6"/>
        <v>0</v>
      </c>
      <c r="H228" s="4" t="str">
        <f t="shared" si="7"/>
        <v>,3785767</v>
      </c>
      <c r="I228" s="4" t="str">
        <f>VLOOKUP(A228,HOP!A:U,21,0)</f>
        <v>直连</v>
      </c>
    </row>
    <row r="229" s="4" customFormat="1" hidden="1" spans="1:9">
      <c r="A229" s="5">
        <v>999226062939725</v>
      </c>
      <c r="B229" s="6">
        <v>45153</v>
      </c>
      <c r="C229" s="6">
        <v>45154</v>
      </c>
      <c r="D229" s="4">
        <v>324.03</v>
      </c>
      <c r="E229" s="4" t="str">
        <f>VLOOKUP(A229,HOP!A:L,12,0)</f>
        <v>324.03</v>
      </c>
      <c r="F229" s="4" t="str">
        <f>VLOOKUP(A229,HOP!A:C,3,0)</f>
        <v>3785786</v>
      </c>
      <c r="G229" s="4">
        <f t="shared" si="6"/>
        <v>0</v>
      </c>
      <c r="H229" s="4" t="str">
        <f t="shared" si="7"/>
        <v>,3785786</v>
      </c>
      <c r="I229" s="4" t="str">
        <f>VLOOKUP(A229,HOP!A:U,21,0)</f>
        <v>直连</v>
      </c>
    </row>
    <row r="230" s="4" customFormat="1" hidden="1" spans="1:9">
      <c r="A230" s="5">
        <v>999226063124163</v>
      </c>
      <c r="B230" s="6">
        <v>45153</v>
      </c>
      <c r="C230" s="6">
        <v>45154</v>
      </c>
      <c r="D230" s="4">
        <v>366.46</v>
      </c>
      <c r="E230" s="4" t="str">
        <f>VLOOKUP(A230,HOP!A:L,12,0)</f>
        <v>366.46</v>
      </c>
      <c r="F230" s="4" t="str">
        <f>VLOOKUP(A230,HOP!A:C,3,0)</f>
        <v>3785806</v>
      </c>
      <c r="G230" s="4">
        <f t="shared" si="6"/>
        <v>0</v>
      </c>
      <c r="H230" s="4" t="str">
        <f t="shared" si="7"/>
        <v>,3785806</v>
      </c>
      <c r="I230" s="4" t="str">
        <f>VLOOKUP(A230,HOP!A:U,21,0)</f>
        <v>直连</v>
      </c>
    </row>
    <row r="231" s="4" customFormat="1" hidden="1" spans="1:9">
      <c r="A231" s="5">
        <v>999226063168194</v>
      </c>
      <c r="B231" s="6">
        <v>45153</v>
      </c>
      <c r="C231" s="6">
        <v>45154</v>
      </c>
      <c r="D231" s="4">
        <v>1248.98</v>
      </c>
      <c r="E231" s="4" t="str">
        <f>VLOOKUP(A231,HOP!A:L,12,0)</f>
        <v>1248.98</v>
      </c>
      <c r="F231" s="4" t="str">
        <f>VLOOKUP(A231,HOP!A:C,3,0)</f>
        <v>3785812</v>
      </c>
      <c r="G231" s="4">
        <f t="shared" si="6"/>
        <v>0</v>
      </c>
      <c r="H231" s="4" t="str">
        <f t="shared" si="7"/>
        <v>,3785812</v>
      </c>
      <c r="I231" s="4" t="str">
        <f>VLOOKUP(A231,HOP!A:U,21,0)</f>
        <v>直连</v>
      </c>
    </row>
    <row r="232" s="4" customFormat="1" hidden="1" spans="1:9">
      <c r="A232" s="5">
        <v>999226063501342</v>
      </c>
      <c r="B232" s="6">
        <v>45153</v>
      </c>
      <c r="C232" s="6">
        <v>45154</v>
      </c>
      <c r="D232" s="4">
        <v>426.96</v>
      </c>
      <c r="E232" s="4" t="str">
        <f>VLOOKUP(A232,HOP!A:L,12,0)</f>
        <v>426.96</v>
      </c>
      <c r="F232" s="4" t="str">
        <f>VLOOKUP(A232,HOP!A:C,3,0)</f>
        <v>3785952</v>
      </c>
      <c r="G232" s="4">
        <f t="shared" si="6"/>
        <v>0</v>
      </c>
      <c r="H232" s="4" t="str">
        <f t="shared" si="7"/>
        <v>,3785952</v>
      </c>
      <c r="I232" s="4" t="str">
        <f>VLOOKUP(A232,HOP!A:U,21,0)</f>
        <v>直连</v>
      </c>
    </row>
    <row r="233" s="4" customFormat="1" hidden="1" spans="1:9">
      <c r="A233" s="5">
        <v>999226063585478</v>
      </c>
      <c r="B233" s="6">
        <v>45153</v>
      </c>
      <c r="C233" s="6">
        <v>45154</v>
      </c>
      <c r="D233" s="4">
        <v>334.94</v>
      </c>
      <c r="E233" s="4" t="str">
        <f>VLOOKUP(A233,HOP!A:L,12,0)</f>
        <v>334.96</v>
      </c>
      <c r="F233" s="4" t="str">
        <f>VLOOKUP(A233,HOP!A:C,3,0)</f>
        <v>3785962</v>
      </c>
      <c r="G233" s="4">
        <f t="shared" si="6"/>
        <v>-0.0199999999999818</v>
      </c>
      <c r="H233" s="4" t="str">
        <f t="shared" si="7"/>
        <v>,3785962</v>
      </c>
      <c r="I233" s="4" t="str">
        <f>VLOOKUP(A233,HOP!A:U,21,0)</f>
        <v>直连</v>
      </c>
    </row>
    <row r="234" s="4" customFormat="1" hidden="1" spans="1:9">
      <c r="A234" s="5">
        <v>999226063590988</v>
      </c>
      <c r="B234" s="6">
        <v>45153</v>
      </c>
      <c r="C234" s="6">
        <v>45154</v>
      </c>
      <c r="D234" s="4">
        <v>334.94</v>
      </c>
      <c r="E234" s="4" t="str">
        <f>VLOOKUP(A234,HOP!A:L,12,0)</f>
        <v>334.96</v>
      </c>
      <c r="F234" s="4" t="str">
        <f>VLOOKUP(A234,HOP!A:C,3,0)</f>
        <v>3785966</v>
      </c>
      <c r="G234" s="4">
        <f t="shared" si="6"/>
        <v>-0.0199999999999818</v>
      </c>
      <c r="H234" s="4" t="str">
        <f t="shared" si="7"/>
        <v>,3785966</v>
      </c>
      <c r="I234" s="4" t="str">
        <f>VLOOKUP(A234,HOP!A:U,21,0)</f>
        <v>直连</v>
      </c>
    </row>
    <row r="235" s="4" customFormat="1" hidden="1" spans="1:9">
      <c r="A235" s="5">
        <v>999226064537213</v>
      </c>
      <c r="B235" s="6">
        <v>45153</v>
      </c>
      <c r="C235" s="6">
        <v>45154</v>
      </c>
      <c r="D235" s="4">
        <v>1157.62</v>
      </c>
      <c r="E235" s="4" t="str">
        <f>VLOOKUP(A235,HOP!A:L,12,0)</f>
        <v>1157.62</v>
      </c>
      <c r="F235" s="4" t="str">
        <f>VLOOKUP(A235,HOP!A:C,3,0)</f>
        <v>3786252</v>
      </c>
      <c r="G235" s="4">
        <f t="shared" si="6"/>
        <v>0</v>
      </c>
      <c r="H235" s="4" t="str">
        <f t="shared" si="7"/>
        <v>,3786252</v>
      </c>
      <c r="I235" s="4" t="str">
        <f>VLOOKUP(A235,HOP!A:U,21,0)</f>
        <v>直连</v>
      </c>
    </row>
    <row r="236" s="4" customFormat="1" hidden="1" spans="1:9">
      <c r="A236" s="5">
        <v>999226064620712</v>
      </c>
      <c r="B236" s="6">
        <v>45153</v>
      </c>
      <c r="C236" s="6">
        <v>45154</v>
      </c>
      <c r="D236" s="4">
        <v>290.01</v>
      </c>
      <c r="E236" s="4" t="str">
        <f>VLOOKUP(A236,HOP!A:L,12,0)</f>
        <v>290.01</v>
      </c>
      <c r="F236" s="4" t="str">
        <f>VLOOKUP(A236,HOP!A:C,3,0)</f>
        <v>3786279</v>
      </c>
      <c r="G236" s="4">
        <f t="shared" si="6"/>
        <v>0</v>
      </c>
      <c r="H236" s="4" t="str">
        <f t="shared" si="7"/>
        <v>,3786279</v>
      </c>
      <c r="I236" s="4" t="str">
        <f>VLOOKUP(A236,HOP!A:U,21,0)</f>
        <v>直连</v>
      </c>
    </row>
    <row r="237" s="4" customFormat="1" hidden="1" spans="1:9">
      <c r="A237" s="5">
        <v>999226064800681</v>
      </c>
      <c r="B237" s="6">
        <v>45153</v>
      </c>
      <c r="C237" s="6">
        <v>45154</v>
      </c>
      <c r="D237" s="4">
        <v>1928.64</v>
      </c>
      <c r="E237" s="4" t="str">
        <f>VLOOKUP(A237,HOP!A:L,12,0)</f>
        <v>1928.64</v>
      </c>
      <c r="F237" s="4" t="str">
        <f>VLOOKUP(A237,HOP!A:C,3,0)</f>
        <v>3786317</v>
      </c>
      <c r="G237" s="4">
        <f t="shared" si="6"/>
        <v>0</v>
      </c>
      <c r="H237" s="4" t="str">
        <f t="shared" si="7"/>
        <v>,3786317</v>
      </c>
      <c r="I237" s="4" t="str">
        <f>VLOOKUP(A237,HOP!A:U,21,0)</f>
        <v>直连</v>
      </c>
    </row>
    <row r="238" s="4" customFormat="1" hidden="1" spans="1:9">
      <c r="A238" s="5">
        <v>999226065426102</v>
      </c>
      <c r="B238" s="6">
        <v>45153</v>
      </c>
      <c r="C238" s="6">
        <v>45154</v>
      </c>
      <c r="D238" s="4">
        <v>534.12</v>
      </c>
      <c r="E238" s="4" t="str">
        <f>VLOOKUP(A238,HOP!A:L,12,0)</f>
        <v>534.12</v>
      </c>
      <c r="F238" s="4" t="str">
        <f>VLOOKUP(A238,HOP!A:C,3,0)</f>
        <v>3786671</v>
      </c>
      <c r="G238" s="4">
        <f t="shared" si="6"/>
        <v>0</v>
      </c>
      <c r="H238" s="4" t="str">
        <f t="shared" si="7"/>
        <v>,3786671</v>
      </c>
      <c r="I238" s="4" t="str">
        <f>VLOOKUP(A238,HOP!A:U,21,0)</f>
        <v>直连</v>
      </c>
    </row>
    <row r="239" s="4" customFormat="1" hidden="1" spans="1:9">
      <c r="A239" s="5">
        <v>999226065464347</v>
      </c>
      <c r="B239" s="6">
        <v>45153</v>
      </c>
      <c r="C239" s="6">
        <v>45154</v>
      </c>
      <c r="D239" s="4">
        <v>366.22</v>
      </c>
      <c r="E239" s="4" t="str">
        <f>VLOOKUP(A239,HOP!A:L,12,0)</f>
        <v>366.22</v>
      </c>
      <c r="F239" s="4" t="str">
        <f>VLOOKUP(A239,HOP!A:C,3,0)</f>
        <v>3786685</v>
      </c>
      <c r="G239" s="4">
        <f t="shared" si="6"/>
        <v>0</v>
      </c>
      <c r="H239" s="4" t="str">
        <f t="shared" si="7"/>
        <v>,3786685</v>
      </c>
      <c r="I239" s="4" t="str">
        <f>VLOOKUP(A239,HOP!A:U,21,0)</f>
        <v>直连</v>
      </c>
    </row>
    <row r="240" s="4" customFormat="1" hidden="1" spans="1:9">
      <c r="A240" s="5">
        <v>999226065495865</v>
      </c>
      <c r="B240" s="6">
        <v>45153</v>
      </c>
      <c r="C240" s="6">
        <v>45154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999226065649895</v>
      </c>
      <c r="B241" s="6">
        <v>45153</v>
      </c>
      <c r="C241" s="6">
        <v>45154</v>
      </c>
      <c r="D241" s="4">
        <v>602.5</v>
      </c>
      <c r="E241" s="4" t="str">
        <f>VLOOKUP(A241,HOP!A:L,12,0)</f>
        <v>602.50</v>
      </c>
      <c r="F241" s="4" t="str">
        <f>VLOOKUP(A241,HOP!A:C,3,0)</f>
        <v>3786882</v>
      </c>
      <c r="G241" s="4">
        <f t="shared" si="6"/>
        <v>0</v>
      </c>
      <c r="H241" s="4" t="str">
        <f t="shared" si="7"/>
        <v>,3786882</v>
      </c>
      <c r="I241" s="4" t="str">
        <f>VLOOKUP(A241,HOP!A:U,21,0)</f>
        <v>直连</v>
      </c>
    </row>
    <row r="242" s="4" customFormat="1" hidden="1" spans="1:9">
      <c r="A242" s="5">
        <v>999226066105141</v>
      </c>
      <c r="B242" s="6">
        <v>45153</v>
      </c>
      <c r="C242" s="6">
        <v>45154</v>
      </c>
      <c r="D242" s="4">
        <v>447.31</v>
      </c>
      <c r="E242" s="4" t="str">
        <f>VLOOKUP(A242,HOP!A:L,12,0)</f>
        <v>447.31</v>
      </c>
      <c r="F242" s="4" t="str">
        <f>VLOOKUP(A242,HOP!A:C,3,0)</f>
        <v>3786997</v>
      </c>
      <c r="G242" s="4">
        <f t="shared" si="6"/>
        <v>0</v>
      </c>
      <c r="H242" s="4" t="str">
        <f t="shared" si="7"/>
        <v>,3786997</v>
      </c>
      <c r="I242" s="4" t="str">
        <f>VLOOKUP(A242,HOP!A:U,21,0)</f>
        <v>直连</v>
      </c>
    </row>
    <row r="243" s="4" customFormat="1" hidden="1" spans="1:9">
      <c r="A243" s="5">
        <v>999226066629111</v>
      </c>
      <c r="B243" s="6">
        <v>45153</v>
      </c>
      <c r="C243" s="6">
        <v>45154</v>
      </c>
      <c r="D243" s="4">
        <v>1278.62</v>
      </c>
      <c r="E243" s="4" t="str">
        <f>VLOOKUP(A243,HOP!A:L,12,0)</f>
        <v>1278.62</v>
      </c>
      <c r="F243" s="4" t="str">
        <f>VLOOKUP(A243,HOP!A:C,3,0)</f>
        <v>3787314</v>
      </c>
      <c r="G243" s="4">
        <f t="shared" si="6"/>
        <v>0</v>
      </c>
      <c r="H243" s="4" t="str">
        <f t="shared" si="7"/>
        <v>,3787314</v>
      </c>
      <c r="I243" s="4" t="str">
        <f>VLOOKUP(A243,HOP!A:U,21,0)</f>
        <v>直连</v>
      </c>
    </row>
    <row r="244" s="4" customFormat="1" hidden="1" spans="1:9">
      <c r="A244" s="5">
        <v>999226066710199</v>
      </c>
      <c r="B244" s="6">
        <v>45153</v>
      </c>
      <c r="C244" s="6">
        <v>45154</v>
      </c>
      <c r="D244" s="4">
        <v>303.93</v>
      </c>
      <c r="E244" s="4" t="str">
        <f>VLOOKUP(A244,HOP!A:L,12,0)</f>
        <v>303.93</v>
      </c>
      <c r="F244" s="4" t="str">
        <f>VLOOKUP(A244,HOP!A:C,3,0)</f>
        <v>3787331</v>
      </c>
      <c r="G244" s="4">
        <f t="shared" si="6"/>
        <v>0</v>
      </c>
      <c r="H244" s="4" t="str">
        <f t="shared" si="7"/>
        <v>,3787331</v>
      </c>
      <c r="I244" s="4" t="str">
        <f>VLOOKUP(A244,HOP!A:U,21,0)</f>
        <v>直连</v>
      </c>
    </row>
    <row r="245" s="4" customFormat="1" hidden="1" spans="1:9">
      <c r="A245" s="5">
        <v>999226067463193</v>
      </c>
      <c r="B245" s="6">
        <v>45153</v>
      </c>
      <c r="C245" s="6">
        <v>45154</v>
      </c>
      <c r="D245" s="4">
        <v>1071.26</v>
      </c>
      <c r="E245" s="4" t="str">
        <f>VLOOKUP(A245,HOP!A:L,12,0)</f>
        <v>1071.26</v>
      </c>
      <c r="F245" s="4" t="str">
        <f>VLOOKUP(A245,HOP!A:C,3,0)</f>
        <v>3787692</v>
      </c>
      <c r="G245" s="4">
        <f t="shared" si="6"/>
        <v>0</v>
      </c>
      <c r="H245" s="4" t="str">
        <f t="shared" si="7"/>
        <v>,3787692</v>
      </c>
      <c r="I245" s="4" t="str">
        <f>VLOOKUP(A245,HOP!A:U,21,0)</f>
        <v>直连</v>
      </c>
    </row>
    <row r="246" s="4" customFormat="1" hidden="1" spans="1:9">
      <c r="A246" s="5">
        <v>999226067613219</v>
      </c>
      <c r="B246" s="6">
        <v>45153</v>
      </c>
      <c r="C246" s="6">
        <v>45154</v>
      </c>
      <c r="D246" s="4">
        <v>556.42</v>
      </c>
      <c r="E246" s="4" t="str">
        <f>VLOOKUP(A246,HOP!A:L,12,0)</f>
        <v>556.42</v>
      </c>
      <c r="F246" s="4" t="str">
        <f>VLOOKUP(A246,HOP!A:C,3,0)</f>
        <v>3787749</v>
      </c>
      <c r="G246" s="4">
        <f t="shared" si="6"/>
        <v>0</v>
      </c>
      <c r="H246" s="4" t="str">
        <f t="shared" si="7"/>
        <v>,3787749</v>
      </c>
      <c r="I246" s="4" t="str">
        <f>VLOOKUP(A246,HOP!A:U,21,0)</f>
        <v>直连</v>
      </c>
    </row>
    <row r="247" s="4" customFormat="1" hidden="1" spans="1:9">
      <c r="A247" s="5">
        <v>999226067677512</v>
      </c>
      <c r="B247" s="6">
        <v>45153</v>
      </c>
      <c r="C247" s="6">
        <v>45154</v>
      </c>
      <c r="D247" s="4">
        <v>287.09</v>
      </c>
      <c r="E247" s="4" t="str">
        <f>VLOOKUP(A247,HOP!A:L,12,0)</f>
        <v>287.11</v>
      </c>
      <c r="F247" s="4" t="str">
        <f>VLOOKUP(A247,HOP!A:C,3,0)</f>
        <v>3787776</v>
      </c>
      <c r="G247" s="4">
        <f t="shared" si="6"/>
        <v>-0.0200000000000387</v>
      </c>
      <c r="H247" s="4" t="str">
        <f t="shared" si="7"/>
        <v>,3787776</v>
      </c>
      <c r="I247" s="4" t="str">
        <f>VLOOKUP(A247,HOP!A:U,21,0)</f>
        <v>直连</v>
      </c>
    </row>
    <row r="248" s="4" customFormat="1" spans="1:10">
      <c r="A248" s="5">
        <v>999225941496548</v>
      </c>
      <c r="B248" s="6">
        <v>45149</v>
      </c>
      <c r="C248" s="6">
        <v>45151</v>
      </c>
      <c r="D248" s="4">
        <v>-1986.61</v>
      </c>
      <c r="E248" s="4" t="e">
        <f>VLOOKUP(A248,HOP!A:L,12,0)</f>
        <v>#N/A</v>
      </c>
      <c r="F248" s="7">
        <v>3759324</v>
      </c>
      <c r="G248" s="7" t="e">
        <f t="shared" si="6"/>
        <v>#N/A</v>
      </c>
      <c r="H248" s="7" t="str">
        <f t="shared" si="7"/>
        <v>,3759324</v>
      </c>
      <c r="I248" s="7" t="e">
        <f>VLOOKUP(A248,HOP!A:U,21,0)</f>
        <v>#N/A</v>
      </c>
      <c r="J248" s="7" t="s">
        <v>1339</v>
      </c>
    </row>
    <row r="250" spans="4:4">
      <c r="D250" s="4">
        <f>SUM(D2:D249)</f>
        <v>431405.23</v>
      </c>
    </row>
    <row r="251" spans="4:4">
      <c r="D251" s="4" t="s">
        <v>1340</v>
      </c>
    </row>
    <row r="253" spans="1:3">
      <c r="A253" s="4" t="s">
        <v>1341</v>
      </c>
      <c r="C253" s="4">
        <v>40432.5</v>
      </c>
    </row>
    <row r="254" spans="1:3">
      <c r="A254" s="4" t="s">
        <v>1342</v>
      </c>
      <c r="C254" s="4">
        <v>390972.73</v>
      </c>
    </row>
    <row r="255" spans="1:3">
      <c r="A255" s="4" t="s">
        <v>1343</v>
      </c>
      <c r="C255" s="4">
        <f>SUBTOTAL(9,C253:C254)</f>
        <v>431405.23</v>
      </c>
    </row>
  </sheetData>
  <autoFilter ref="A1:W248">
    <filterColumn colId="3">
      <filters>
        <filter val="3308.02"/>
        <filter val="1140.04"/>
        <filter val="7260.04"/>
        <filter val="1012.07"/>
        <filter val="1705.08"/>
        <filter val="1924.08"/>
        <filter val="167.1"/>
        <filter val="1549.1"/>
        <filter val="130.2"/>
        <filter val="217.2"/>
        <filter val="672.2"/>
        <filter val="1119.2"/>
        <filter val="1134.2"/>
        <filter val="1598.2"/>
        <filter val="3437.2"/>
        <filter val="5760.2"/>
        <filter val="1364.3"/>
        <filter val="2313.3"/>
        <filter val="2678.3"/>
        <filter val="3041.3"/>
        <filter val="393.4"/>
        <filter val="525.4"/>
        <filter val="1016.4"/>
        <filter val="1547.4"/>
        <filter val="2511.4"/>
        <filter val="602.5"/>
        <filter val="3116.5"/>
        <filter val="10596.25"/>
        <filter val="280.6"/>
        <filter val="773.6"/>
        <filter val="320.7"/>
        <filter val="881.7"/>
        <filter val="4412.7"/>
        <filter val="4721.7"/>
        <filter val="220.8"/>
        <filter val="651.8"/>
        <filter val="2818.8"/>
        <filter val="3366.8"/>
        <filter val="2846.9"/>
        <filter val="290.01"/>
        <filter val="875.01"/>
        <filter val="906.01"/>
        <filter val="581.02"/>
        <filter val="603.02"/>
        <filter val="324.03"/>
        <filter val="501.03"/>
        <filter val="527.06"/>
        <filter val="441.08"/>
        <filter val="457.08"/>
        <filter val="956.08"/>
        <filter val="968.08"/>
        <filter val="287.09"/>
        <filter val="575.09"/>
        <filter val="534.12"/>
        <filter val="832.12"/>
        <filter val="58.13"/>
        <filter val="1120.44"/>
        <filter val="1783.44"/>
        <filter val="2300.44"/>
        <filter val="2681.44"/>
        <filter val="3773.44"/>
        <filter val="316.15"/>
        <filter val="1179.45"/>
        <filter val="1423.45"/>
        <filter val="4447.45"/>
        <filter val="2060.47"/>
        <filter val="507.18"/>
        <filter val="628.18"/>
        <filter val="666.18"/>
        <filter val="4340.48"/>
        <filter val="5433.48"/>
        <filter val="239.21"/>
        <filter val="276.21"/>
        <filter val="398.21"/>
        <filter val="1599.31"/>
        <filter val="366.22"/>
        <filter val="502.22"/>
        <filter val="1933.32"/>
        <filter val="2386.32"/>
        <filter val="1163.33"/>
        <filter val="187.25"/>
        <filter val="834.26"/>
        <filter val="963.26"/>
        <filter val="3482.36"/>
        <filter val="170.27"/>
        <filter val="81.28"/>
        <filter val="821.29"/>
        <filter val="951.29"/>
        <filter val="2793.39"/>
        <filter val="447.31"/>
        <filter val="726.31"/>
        <filter val="832.31"/>
        <filter val="3334"/>
        <filter val="521.34"/>
        <filter val="805.34"/>
        <filter val="3356.24"/>
        <filter val="1278.25"/>
        <filter val="1071.26"/>
        <filter val="3250.26"/>
        <filter val="448.38"/>
        <filter val="372.39"/>
        <filter val="97.41"/>
        <filter val="3886.11"/>
        <filter val="556.42"/>
        <filter val="2630.12"/>
        <filter val="3435.12"/>
        <filter val="587.44"/>
        <filter val="3074.14"/>
        <filter val="3244.14"/>
        <filter val="274.45"/>
        <filter val="366.46"/>
        <filter val="823.46"/>
        <filter val="3783.16"/>
        <filter val="87.47"/>
        <filter val="711.47"/>
        <filter val="2148"/>
        <filter val="461.48"/>
        <filter val="871.48"/>
        <filter val="903.48"/>
        <filter val="3305.18"/>
        <filter val="627.49"/>
        <filter val="818.49"/>
        <filter val="319.52"/>
        <filter val="1092.84"/>
        <filter val="3764.84"/>
        <filter val="3971.84"/>
        <filter val="7219.84"/>
        <filter val="169.55"/>
        <filter val="392.55"/>
        <filter val="570.55"/>
        <filter val="3757.85"/>
        <filter val="6557.85"/>
        <filter val="11156"/>
        <filter val="373.56"/>
        <filter val="2864.86"/>
        <filter val="3004.86"/>
        <filter val="557"/>
        <filter val="270.58"/>
        <filter val="3205.88"/>
        <filter val="4230.88"/>
        <filter val="664.59"/>
        <filter val="2618.89"/>
        <filter val="438.61"/>
        <filter val="-1986.61"/>
        <filter val="2262"/>
        <filter val="3592.73"/>
        <filter val="157.64"/>
        <filter val="562.64"/>
        <filter val="764.65"/>
        <filter val="7719.75"/>
        <filter val="6465.76"/>
        <filter val="72.67"/>
        <filter val="148.67"/>
        <filter val="186.68"/>
        <filter val="122.69"/>
        <filter val="393.69"/>
        <filter val="809.69"/>
        <filter val="1745.79"/>
        <filter val="2596.79"/>
        <filter val="2666.79"/>
        <filter val="98.72"/>
        <filter val="308.72"/>
        <filter val="356.72"/>
        <filter val="1109.62"/>
        <filter val="1157.62"/>
        <filter val="1278.62"/>
        <filter val="2842.62"/>
        <filter val="5301.63"/>
        <filter val="772.74"/>
        <filter val="1928.64"/>
        <filter val="5830.64"/>
        <filter val="1323.65"/>
        <filter val="252.76"/>
        <filter val="903.76"/>
        <filter val="1858.66"/>
        <filter val="529.77"/>
        <filter val="198.78"/>
        <filter val="5679.51"/>
        <filter val="4482"/>
        <filter val="441.82"/>
        <filter val="957.82"/>
        <filter val="1065.52"/>
        <filter val="2431.52"/>
        <filter val="511.83"/>
        <filter val="563.83"/>
        <filter val="997.83"/>
        <filter val="4033.53"/>
        <filter val="7073.53"/>
        <filter val="1960.54"/>
        <filter val="2658.54"/>
        <filter val="9885"/>
        <filter val="445.85"/>
        <filter val="298.86"/>
        <filter val="669.88"/>
        <filter val="785.88"/>
        <filter val="950.88"/>
        <filter val="2383.58"/>
        <filter val="260.89"/>
        <filter val="1070.59"/>
        <filter val="1216.59"/>
        <filter val="3934.59"/>
        <filter val="4190"/>
        <filter val="171.91"/>
        <filter val="394.92"/>
        <filter val="303.93"/>
        <filter val="286.94"/>
        <filter val="334.94"/>
        <filter val="426.96"/>
        <filter val="475.97"/>
        <filter val="595.99"/>
        <filter val="29302.53"/>
        <filter val="1724.91"/>
        <filter val="2179.96"/>
        <filter val="14648.86"/>
        <filter val="7721.96"/>
        <filter val="1248.98"/>
        <filter val="1476.98"/>
        <filter val="1356.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4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1344</v>
      </c>
      <c r="B1" s="2" t="s">
        <v>1345</v>
      </c>
      <c r="C1" s="2" t="s">
        <v>1346</v>
      </c>
      <c r="D1" s="2" t="s">
        <v>1347</v>
      </c>
      <c r="E1" s="2" t="s">
        <v>13</v>
      </c>
      <c r="F1" s="2" t="s">
        <v>5</v>
      </c>
      <c r="G1" s="2" t="s">
        <v>6</v>
      </c>
      <c r="H1" s="2" t="s">
        <v>1348</v>
      </c>
      <c r="I1" s="2" t="s">
        <v>1349</v>
      </c>
      <c r="J1" s="2" t="s">
        <v>1350</v>
      </c>
      <c r="K1" s="2" t="s">
        <v>1351</v>
      </c>
      <c r="L1" s="2" t="s">
        <v>1352</v>
      </c>
      <c r="M1" s="2" t="s">
        <v>1353</v>
      </c>
      <c r="N1" s="2" t="s">
        <v>1354</v>
      </c>
      <c r="O1" s="2" t="s">
        <v>1355</v>
      </c>
      <c r="P1" s="2" t="s">
        <v>1356</v>
      </c>
      <c r="Q1" s="2" t="s">
        <v>1357</v>
      </c>
      <c r="R1" s="2" t="s">
        <v>1358</v>
      </c>
      <c r="S1" s="2" t="s">
        <v>1359</v>
      </c>
      <c r="T1" s="2" t="s">
        <v>1360</v>
      </c>
      <c r="U1" s="2" t="s">
        <v>1361</v>
      </c>
      <c r="V1" s="2" t="s">
        <v>1362</v>
      </c>
    </row>
    <row r="2" s="1" customFormat="1" spans="1:22">
      <c r="A2" s="3">
        <v>999226067677512</v>
      </c>
      <c r="B2" s="1" t="s">
        <v>1363</v>
      </c>
      <c r="C2" s="1" t="s">
        <v>1364</v>
      </c>
      <c r="D2" s="1" t="s">
        <v>1365</v>
      </c>
      <c r="E2" s="1" t="s">
        <v>1366</v>
      </c>
      <c r="F2" s="1" t="s">
        <v>1363</v>
      </c>
      <c r="G2" s="1" t="s">
        <v>1367</v>
      </c>
      <c r="H2" s="1" t="s">
        <v>1368</v>
      </c>
      <c r="I2" s="1" t="s">
        <v>1369</v>
      </c>
      <c r="J2" s="1" t="s">
        <v>30</v>
      </c>
      <c r="K2" s="1" t="s">
        <v>1370</v>
      </c>
      <c r="L2" s="1" t="s">
        <v>1370</v>
      </c>
      <c r="M2" s="1" t="s">
        <v>1371</v>
      </c>
      <c r="N2" s="1" t="s">
        <v>1371</v>
      </c>
      <c r="O2" s="1" t="s">
        <v>1372</v>
      </c>
      <c r="P2" s="1" t="s">
        <v>1373</v>
      </c>
      <c r="Q2" s="1" t="s">
        <v>1374</v>
      </c>
      <c r="R2" s="1" t="s">
        <v>1375</v>
      </c>
      <c r="S2" s="1" t="s">
        <v>1376</v>
      </c>
      <c r="T2" s="1" t="s">
        <v>1377</v>
      </c>
      <c r="U2" s="1" t="s">
        <v>1378</v>
      </c>
      <c r="V2" s="1" t="s">
        <v>1379</v>
      </c>
    </row>
    <row r="3" s="1" customFormat="1" spans="1:22">
      <c r="A3" s="3">
        <v>999226067613219</v>
      </c>
      <c r="B3" s="1" t="s">
        <v>1363</v>
      </c>
      <c r="C3" s="1" t="s">
        <v>1380</v>
      </c>
      <c r="D3" s="1" t="s">
        <v>1381</v>
      </c>
      <c r="E3" s="1" t="s">
        <v>1382</v>
      </c>
      <c r="F3" s="1" t="s">
        <v>1363</v>
      </c>
      <c r="G3" s="1" t="s">
        <v>1367</v>
      </c>
      <c r="H3" s="1" t="s">
        <v>1368</v>
      </c>
      <c r="I3" s="1" t="s">
        <v>1383</v>
      </c>
      <c r="J3" s="1" t="s">
        <v>30</v>
      </c>
      <c r="K3" s="1" t="s">
        <v>1384</v>
      </c>
      <c r="L3" s="1" t="s">
        <v>1384</v>
      </c>
      <c r="M3" s="1" t="s">
        <v>1371</v>
      </c>
      <c r="N3" s="1" t="s">
        <v>1371</v>
      </c>
      <c r="O3" s="1" t="s">
        <v>1372</v>
      </c>
      <c r="P3" s="1" t="s">
        <v>1373</v>
      </c>
      <c r="Q3" s="1" t="s">
        <v>1374</v>
      </c>
      <c r="R3" s="1" t="s">
        <v>1385</v>
      </c>
      <c r="S3" s="1" t="s">
        <v>1376</v>
      </c>
      <c r="T3" s="1" t="s">
        <v>1377</v>
      </c>
      <c r="U3" s="1" t="s">
        <v>1378</v>
      </c>
      <c r="V3" s="1" t="s">
        <v>1386</v>
      </c>
    </row>
    <row r="4" s="1" customFormat="1" spans="1:22">
      <c r="A4" s="3">
        <v>999226067463193</v>
      </c>
      <c r="B4" s="1" t="s">
        <v>1363</v>
      </c>
      <c r="C4" s="1" t="s">
        <v>1387</v>
      </c>
      <c r="D4" s="1" t="s">
        <v>1388</v>
      </c>
      <c r="E4" s="1" t="s">
        <v>1389</v>
      </c>
      <c r="F4" s="1" t="s">
        <v>1363</v>
      </c>
      <c r="G4" s="1" t="s">
        <v>1367</v>
      </c>
      <c r="H4" s="1" t="s">
        <v>1368</v>
      </c>
      <c r="I4" s="1" t="s">
        <v>1390</v>
      </c>
      <c r="J4" s="1" t="s">
        <v>30</v>
      </c>
      <c r="K4" s="1" t="s">
        <v>1391</v>
      </c>
      <c r="L4" s="1" t="s">
        <v>1391</v>
      </c>
      <c r="M4" s="1" t="s">
        <v>1371</v>
      </c>
      <c r="N4" s="1" t="s">
        <v>1371</v>
      </c>
      <c r="O4" s="1" t="s">
        <v>1372</v>
      </c>
      <c r="P4" s="1" t="s">
        <v>1373</v>
      </c>
      <c r="Q4" s="1" t="s">
        <v>1374</v>
      </c>
      <c r="R4" s="1" t="s">
        <v>1392</v>
      </c>
      <c r="S4" s="1" t="s">
        <v>1376</v>
      </c>
      <c r="T4" s="1" t="s">
        <v>1377</v>
      </c>
      <c r="U4" s="1" t="s">
        <v>1378</v>
      </c>
      <c r="V4" s="1" t="s">
        <v>1393</v>
      </c>
    </row>
    <row r="5" s="1" customFormat="1" spans="1:22">
      <c r="A5" s="3">
        <v>999226066710199</v>
      </c>
      <c r="B5" s="1" t="s">
        <v>1363</v>
      </c>
      <c r="C5" s="1" t="s">
        <v>1394</v>
      </c>
      <c r="D5" s="1" t="s">
        <v>1395</v>
      </c>
      <c r="E5" s="1" t="s">
        <v>1396</v>
      </c>
      <c r="F5" s="1" t="s">
        <v>1363</v>
      </c>
      <c r="G5" s="1" t="s">
        <v>1367</v>
      </c>
      <c r="H5" s="1" t="s">
        <v>1368</v>
      </c>
      <c r="I5" s="1" t="s">
        <v>1397</v>
      </c>
      <c r="J5" s="1" t="s">
        <v>30</v>
      </c>
      <c r="K5" s="1" t="s">
        <v>1398</v>
      </c>
      <c r="L5" s="1" t="s">
        <v>1398</v>
      </c>
      <c r="M5" s="1" t="s">
        <v>1371</v>
      </c>
      <c r="N5" s="1" t="s">
        <v>1371</v>
      </c>
      <c r="O5" s="1" t="s">
        <v>1372</v>
      </c>
      <c r="P5" s="1" t="s">
        <v>1373</v>
      </c>
      <c r="Q5" s="1" t="s">
        <v>1374</v>
      </c>
      <c r="R5" s="1" t="s">
        <v>1399</v>
      </c>
      <c r="S5" s="1" t="s">
        <v>1376</v>
      </c>
      <c r="T5" s="1" t="s">
        <v>1377</v>
      </c>
      <c r="U5" s="1" t="s">
        <v>1378</v>
      </c>
      <c r="V5" s="1" t="s">
        <v>1379</v>
      </c>
    </row>
    <row r="6" s="1" customFormat="1" spans="1:22">
      <c r="A6" s="3">
        <v>999226066629111</v>
      </c>
      <c r="B6" s="1" t="s">
        <v>1363</v>
      </c>
      <c r="C6" s="1" t="s">
        <v>1400</v>
      </c>
      <c r="D6" s="1" t="s">
        <v>1401</v>
      </c>
      <c r="E6" s="1" t="s">
        <v>1402</v>
      </c>
      <c r="F6" s="1" t="s">
        <v>1363</v>
      </c>
      <c r="G6" s="1" t="s">
        <v>1367</v>
      </c>
      <c r="H6" s="1" t="s">
        <v>1368</v>
      </c>
      <c r="I6" s="1" t="s">
        <v>1403</v>
      </c>
      <c r="J6" s="1" t="s">
        <v>30</v>
      </c>
      <c r="K6" s="1" t="s">
        <v>1404</v>
      </c>
      <c r="L6" s="1" t="s">
        <v>1404</v>
      </c>
      <c r="M6" s="1" t="s">
        <v>1371</v>
      </c>
      <c r="N6" s="1" t="s">
        <v>1371</v>
      </c>
      <c r="O6" s="1" t="s">
        <v>1372</v>
      </c>
      <c r="P6" s="1" t="s">
        <v>1373</v>
      </c>
      <c r="Q6" s="1" t="s">
        <v>1374</v>
      </c>
      <c r="R6" s="1" t="s">
        <v>1405</v>
      </c>
      <c r="S6" s="1" t="s">
        <v>1376</v>
      </c>
      <c r="T6" s="1" t="s">
        <v>1377</v>
      </c>
      <c r="U6" s="1" t="s">
        <v>1378</v>
      </c>
      <c r="V6" s="1" t="s">
        <v>1386</v>
      </c>
    </row>
    <row r="7" s="1" customFormat="1" spans="1:22">
      <c r="A7" s="3">
        <v>999226066105141</v>
      </c>
      <c r="B7" s="1" t="s">
        <v>1363</v>
      </c>
      <c r="C7" s="1" t="s">
        <v>1406</v>
      </c>
      <c r="D7" s="1" t="s">
        <v>1407</v>
      </c>
      <c r="E7" s="1" t="s">
        <v>1408</v>
      </c>
      <c r="F7" s="1" t="s">
        <v>1363</v>
      </c>
      <c r="G7" s="1" t="s">
        <v>1367</v>
      </c>
      <c r="H7" s="1" t="s">
        <v>1368</v>
      </c>
      <c r="I7" s="1" t="s">
        <v>1409</v>
      </c>
      <c r="J7" s="1" t="s">
        <v>30</v>
      </c>
      <c r="K7" s="1" t="s">
        <v>1410</v>
      </c>
      <c r="L7" s="1" t="s">
        <v>1410</v>
      </c>
      <c r="M7" s="1" t="s">
        <v>1371</v>
      </c>
      <c r="N7" s="1" t="s">
        <v>1371</v>
      </c>
      <c r="O7" s="1" t="s">
        <v>1372</v>
      </c>
      <c r="P7" s="1" t="s">
        <v>1373</v>
      </c>
      <c r="Q7" s="1" t="s">
        <v>1374</v>
      </c>
      <c r="R7" s="1" t="s">
        <v>1411</v>
      </c>
      <c r="S7" s="1" t="s">
        <v>1376</v>
      </c>
      <c r="T7" s="1" t="s">
        <v>1377</v>
      </c>
      <c r="U7" s="1" t="s">
        <v>1378</v>
      </c>
      <c r="V7" s="1" t="s">
        <v>1412</v>
      </c>
    </row>
    <row r="8" s="1" customFormat="1" spans="1:22">
      <c r="A8" s="3">
        <v>999226065649895</v>
      </c>
      <c r="B8" s="1" t="s">
        <v>1363</v>
      </c>
      <c r="C8" s="1" t="s">
        <v>1413</v>
      </c>
      <c r="D8" s="1" t="s">
        <v>1414</v>
      </c>
      <c r="E8" s="1" t="s">
        <v>1415</v>
      </c>
      <c r="F8" s="1" t="s">
        <v>1363</v>
      </c>
      <c r="G8" s="1" t="s">
        <v>1367</v>
      </c>
      <c r="H8" s="1" t="s">
        <v>1368</v>
      </c>
      <c r="I8" s="1" t="s">
        <v>1416</v>
      </c>
      <c r="J8" s="1" t="s">
        <v>30</v>
      </c>
      <c r="K8" s="1" t="s">
        <v>1417</v>
      </c>
      <c r="L8" s="1" t="s">
        <v>1417</v>
      </c>
      <c r="M8" s="1" t="s">
        <v>1371</v>
      </c>
      <c r="N8" s="1" t="s">
        <v>1371</v>
      </c>
      <c r="O8" s="1" t="s">
        <v>1372</v>
      </c>
      <c r="P8" s="1" t="s">
        <v>1373</v>
      </c>
      <c r="Q8" s="1" t="s">
        <v>1374</v>
      </c>
      <c r="R8" s="1" t="s">
        <v>1418</v>
      </c>
      <c r="S8" s="1" t="s">
        <v>1376</v>
      </c>
      <c r="T8" s="1" t="s">
        <v>1377</v>
      </c>
      <c r="U8" s="1" t="s">
        <v>1378</v>
      </c>
      <c r="V8" s="1" t="s">
        <v>1419</v>
      </c>
    </row>
    <row r="9" s="1" customFormat="1" spans="1:22">
      <c r="A9" s="3">
        <v>999226065464347</v>
      </c>
      <c r="B9" s="1" t="s">
        <v>1363</v>
      </c>
      <c r="C9" s="1" t="s">
        <v>1420</v>
      </c>
      <c r="D9" s="1" t="s">
        <v>1421</v>
      </c>
      <c r="E9" s="1" t="s">
        <v>1422</v>
      </c>
      <c r="F9" s="1" t="s">
        <v>1363</v>
      </c>
      <c r="G9" s="1" t="s">
        <v>1367</v>
      </c>
      <c r="H9" s="1" t="s">
        <v>1368</v>
      </c>
      <c r="I9" s="1" t="s">
        <v>1423</v>
      </c>
      <c r="J9" s="1" t="s">
        <v>30</v>
      </c>
      <c r="K9" s="1" t="s">
        <v>1424</v>
      </c>
      <c r="L9" s="1" t="s">
        <v>1424</v>
      </c>
      <c r="M9" s="1" t="s">
        <v>1371</v>
      </c>
      <c r="N9" s="1" t="s">
        <v>1371</v>
      </c>
      <c r="O9" s="1" t="s">
        <v>1372</v>
      </c>
      <c r="P9" s="1" t="s">
        <v>1373</v>
      </c>
      <c r="Q9" s="1" t="s">
        <v>1374</v>
      </c>
      <c r="R9" s="1" t="s">
        <v>1425</v>
      </c>
      <c r="S9" s="1" t="s">
        <v>1376</v>
      </c>
      <c r="T9" s="1" t="s">
        <v>1377</v>
      </c>
      <c r="U9" s="1" t="s">
        <v>1378</v>
      </c>
      <c r="V9" s="1" t="s">
        <v>1426</v>
      </c>
    </row>
    <row r="10" s="1" customFormat="1" spans="1:22">
      <c r="A10" s="3">
        <v>999226065426102</v>
      </c>
      <c r="B10" s="1" t="s">
        <v>1363</v>
      </c>
      <c r="C10" s="1" t="s">
        <v>1427</v>
      </c>
      <c r="D10" s="1" t="s">
        <v>1428</v>
      </c>
      <c r="E10" s="1" t="s">
        <v>1429</v>
      </c>
      <c r="F10" s="1" t="s">
        <v>1363</v>
      </c>
      <c r="G10" s="1" t="s">
        <v>1367</v>
      </c>
      <c r="H10" s="1" t="s">
        <v>1368</v>
      </c>
      <c r="I10" s="1" t="s">
        <v>1430</v>
      </c>
      <c r="J10" s="1" t="s">
        <v>30</v>
      </c>
      <c r="K10" s="1" t="s">
        <v>1431</v>
      </c>
      <c r="L10" s="1" t="s">
        <v>1431</v>
      </c>
      <c r="M10" s="1" t="s">
        <v>1371</v>
      </c>
      <c r="N10" s="1" t="s">
        <v>1371</v>
      </c>
      <c r="O10" s="1" t="s">
        <v>1372</v>
      </c>
      <c r="P10" s="1" t="s">
        <v>1373</v>
      </c>
      <c r="Q10" s="1" t="s">
        <v>1374</v>
      </c>
      <c r="R10" s="1" t="s">
        <v>1432</v>
      </c>
      <c r="S10" s="1" t="s">
        <v>1376</v>
      </c>
      <c r="T10" s="1" t="s">
        <v>1377</v>
      </c>
      <c r="U10" s="1" t="s">
        <v>1378</v>
      </c>
      <c r="V10" s="1" t="s">
        <v>1433</v>
      </c>
    </row>
    <row r="11" s="1" customFormat="1" spans="1:22">
      <c r="A11" s="3">
        <v>999226064800681</v>
      </c>
      <c r="B11" s="1" t="s">
        <v>1363</v>
      </c>
      <c r="C11" s="1" t="s">
        <v>1434</v>
      </c>
      <c r="D11" s="1" t="s">
        <v>1435</v>
      </c>
      <c r="E11" s="1" t="s">
        <v>1436</v>
      </c>
      <c r="F11" s="1" t="s">
        <v>1363</v>
      </c>
      <c r="G11" s="1" t="s">
        <v>1367</v>
      </c>
      <c r="H11" s="1" t="s">
        <v>1368</v>
      </c>
      <c r="I11" s="1" t="s">
        <v>1437</v>
      </c>
      <c r="J11" s="1" t="s">
        <v>30</v>
      </c>
      <c r="K11" s="1" t="s">
        <v>1438</v>
      </c>
      <c r="L11" s="1" t="s">
        <v>1438</v>
      </c>
      <c r="M11" s="1" t="s">
        <v>1371</v>
      </c>
      <c r="N11" s="1" t="s">
        <v>1371</v>
      </c>
      <c r="O11" s="1" t="s">
        <v>1372</v>
      </c>
      <c r="P11" s="1" t="s">
        <v>1373</v>
      </c>
      <c r="Q11" s="1" t="s">
        <v>1374</v>
      </c>
      <c r="R11" s="1" t="s">
        <v>1439</v>
      </c>
      <c r="S11" s="1" t="s">
        <v>1376</v>
      </c>
      <c r="T11" s="1" t="s">
        <v>1377</v>
      </c>
      <c r="U11" s="1" t="s">
        <v>1378</v>
      </c>
      <c r="V11" s="1" t="s">
        <v>1440</v>
      </c>
    </row>
    <row r="12" s="1" customFormat="1" spans="1:22">
      <c r="A12" s="3">
        <v>999226064620712</v>
      </c>
      <c r="B12" s="1" t="s">
        <v>1363</v>
      </c>
      <c r="C12" s="1" t="s">
        <v>1441</v>
      </c>
      <c r="D12" s="1" t="s">
        <v>1442</v>
      </c>
      <c r="E12" s="1" t="s">
        <v>1443</v>
      </c>
      <c r="F12" s="1" t="s">
        <v>1363</v>
      </c>
      <c r="G12" s="1" t="s">
        <v>1367</v>
      </c>
      <c r="H12" s="1" t="s">
        <v>1368</v>
      </c>
      <c r="I12" s="1" t="s">
        <v>1444</v>
      </c>
      <c r="J12" s="1" t="s">
        <v>30</v>
      </c>
      <c r="K12" s="1" t="s">
        <v>1445</v>
      </c>
      <c r="L12" s="1" t="s">
        <v>1445</v>
      </c>
      <c r="M12" s="1" t="s">
        <v>1371</v>
      </c>
      <c r="N12" s="1" t="s">
        <v>1371</v>
      </c>
      <c r="O12" s="1" t="s">
        <v>1372</v>
      </c>
      <c r="P12" s="1" t="s">
        <v>1373</v>
      </c>
      <c r="Q12" s="1" t="s">
        <v>1374</v>
      </c>
      <c r="R12" s="1" t="s">
        <v>1446</v>
      </c>
      <c r="S12" s="1" t="s">
        <v>1376</v>
      </c>
      <c r="T12" s="1" t="s">
        <v>1377</v>
      </c>
      <c r="U12" s="1" t="s">
        <v>1378</v>
      </c>
      <c r="V12" s="1" t="s">
        <v>1379</v>
      </c>
    </row>
    <row r="13" s="1" customFormat="1" spans="1:22">
      <c r="A13" s="3">
        <v>999226064537213</v>
      </c>
      <c r="B13" s="1" t="s">
        <v>1363</v>
      </c>
      <c r="C13" s="1" t="s">
        <v>1447</v>
      </c>
      <c r="D13" s="1" t="s">
        <v>1448</v>
      </c>
      <c r="E13" s="1" t="s">
        <v>1449</v>
      </c>
      <c r="F13" s="1" t="s">
        <v>1363</v>
      </c>
      <c r="G13" s="1" t="s">
        <v>1367</v>
      </c>
      <c r="H13" s="1" t="s">
        <v>1368</v>
      </c>
      <c r="I13" s="1" t="s">
        <v>1450</v>
      </c>
      <c r="J13" s="1" t="s">
        <v>30</v>
      </c>
      <c r="K13" s="1" t="s">
        <v>1451</v>
      </c>
      <c r="L13" s="1" t="s">
        <v>1451</v>
      </c>
      <c r="M13" s="1" t="s">
        <v>1371</v>
      </c>
      <c r="N13" s="1" t="s">
        <v>1371</v>
      </c>
      <c r="O13" s="1" t="s">
        <v>1372</v>
      </c>
      <c r="P13" s="1" t="s">
        <v>1373</v>
      </c>
      <c r="Q13" s="1" t="s">
        <v>1374</v>
      </c>
      <c r="R13" s="1" t="s">
        <v>1452</v>
      </c>
      <c r="S13" s="1" t="s">
        <v>1376</v>
      </c>
      <c r="T13" s="1" t="s">
        <v>1377</v>
      </c>
      <c r="U13" s="1" t="s">
        <v>1378</v>
      </c>
      <c r="V13" s="1" t="s">
        <v>1386</v>
      </c>
    </row>
    <row r="14" s="1" customFormat="1" spans="1:22">
      <c r="A14" s="3">
        <v>999226063590988</v>
      </c>
      <c r="B14" s="1" t="s">
        <v>1363</v>
      </c>
      <c r="C14" s="1" t="s">
        <v>1453</v>
      </c>
      <c r="D14" s="1" t="s">
        <v>1454</v>
      </c>
      <c r="E14" s="1" t="s">
        <v>1455</v>
      </c>
      <c r="F14" s="1" t="s">
        <v>1363</v>
      </c>
      <c r="G14" s="1" t="s">
        <v>1367</v>
      </c>
      <c r="H14" s="1" t="s">
        <v>1368</v>
      </c>
      <c r="I14" s="1" t="s">
        <v>1456</v>
      </c>
      <c r="J14" s="1" t="s">
        <v>30</v>
      </c>
      <c r="K14" s="1" t="s">
        <v>1457</v>
      </c>
      <c r="L14" s="1" t="s">
        <v>1457</v>
      </c>
      <c r="M14" s="1" t="s">
        <v>1371</v>
      </c>
      <c r="N14" s="1" t="s">
        <v>1371</v>
      </c>
      <c r="O14" s="1" t="s">
        <v>1372</v>
      </c>
      <c r="P14" s="1" t="s">
        <v>1373</v>
      </c>
      <c r="Q14" s="1" t="s">
        <v>1374</v>
      </c>
      <c r="R14" s="1" t="s">
        <v>1458</v>
      </c>
      <c r="S14" s="1" t="s">
        <v>1376</v>
      </c>
      <c r="T14" s="1" t="s">
        <v>1377</v>
      </c>
      <c r="U14" s="1" t="s">
        <v>1378</v>
      </c>
      <c r="V14" s="1" t="s">
        <v>1379</v>
      </c>
    </row>
    <row r="15" s="1" customFormat="1" spans="1:22">
      <c r="A15" s="3">
        <v>999226063585478</v>
      </c>
      <c r="B15" s="1" t="s">
        <v>1363</v>
      </c>
      <c r="C15" s="1" t="s">
        <v>1459</v>
      </c>
      <c r="D15" s="1" t="s">
        <v>1454</v>
      </c>
      <c r="E15" s="1" t="s">
        <v>1460</v>
      </c>
      <c r="F15" s="1" t="s">
        <v>1363</v>
      </c>
      <c r="G15" s="1" t="s">
        <v>1367</v>
      </c>
      <c r="H15" s="1" t="s">
        <v>1368</v>
      </c>
      <c r="I15" s="1" t="s">
        <v>1456</v>
      </c>
      <c r="J15" s="1" t="s">
        <v>30</v>
      </c>
      <c r="K15" s="1" t="s">
        <v>1457</v>
      </c>
      <c r="L15" s="1" t="s">
        <v>1457</v>
      </c>
      <c r="M15" s="1" t="s">
        <v>1371</v>
      </c>
      <c r="N15" s="1" t="s">
        <v>1371</v>
      </c>
      <c r="O15" s="1" t="s">
        <v>1372</v>
      </c>
      <c r="P15" s="1" t="s">
        <v>1373</v>
      </c>
      <c r="Q15" s="1" t="s">
        <v>1374</v>
      </c>
      <c r="R15" s="1" t="s">
        <v>1461</v>
      </c>
      <c r="S15" s="1" t="s">
        <v>1376</v>
      </c>
      <c r="T15" s="1" t="s">
        <v>1377</v>
      </c>
      <c r="U15" s="1" t="s">
        <v>1378</v>
      </c>
      <c r="V15" s="1" t="s">
        <v>1379</v>
      </c>
    </row>
    <row r="16" s="1" customFormat="1" spans="1:22">
      <c r="A16" s="3">
        <v>999226063501342</v>
      </c>
      <c r="B16" s="1" t="s">
        <v>1363</v>
      </c>
      <c r="C16" s="1" t="s">
        <v>1462</v>
      </c>
      <c r="D16" s="1" t="s">
        <v>1463</v>
      </c>
      <c r="E16" s="1" t="s">
        <v>1464</v>
      </c>
      <c r="F16" s="1" t="s">
        <v>1363</v>
      </c>
      <c r="G16" s="1" t="s">
        <v>1367</v>
      </c>
      <c r="H16" s="1" t="s">
        <v>1368</v>
      </c>
      <c r="I16" s="1" t="s">
        <v>1465</v>
      </c>
      <c r="J16" s="1" t="s">
        <v>30</v>
      </c>
      <c r="K16" s="1" t="s">
        <v>1466</v>
      </c>
      <c r="L16" s="1" t="s">
        <v>1466</v>
      </c>
      <c r="M16" s="1" t="s">
        <v>1371</v>
      </c>
      <c r="N16" s="1" t="s">
        <v>1371</v>
      </c>
      <c r="O16" s="1" t="s">
        <v>1372</v>
      </c>
      <c r="P16" s="1" t="s">
        <v>1373</v>
      </c>
      <c r="Q16" s="1" t="s">
        <v>1374</v>
      </c>
      <c r="R16" s="1" t="s">
        <v>1467</v>
      </c>
      <c r="S16" s="1" t="s">
        <v>1376</v>
      </c>
      <c r="T16" s="1" t="s">
        <v>1377</v>
      </c>
      <c r="U16" s="1" t="s">
        <v>1378</v>
      </c>
      <c r="V16" s="1" t="s">
        <v>1379</v>
      </c>
    </row>
    <row r="17" s="1" customFormat="1" spans="1:22">
      <c r="A17" s="3">
        <v>999226063168194</v>
      </c>
      <c r="B17" s="1" t="s">
        <v>1363</v>
      </c>
      <c r="C17" s="1" t="s">
        <v>1468</v>
      </c>
      <c r="D17" s="1" t="s">
        <v>1469</v>
      </c>
      <c r="E17" s="1" t="s">
        <v>1470</v>
      </c>
      <c r="F17" s="1" t="s">
        <v>1363</v>
      </c>
      <c r="G17" s="1" t="s">
        <v>1367</v>
      </c>
      <c r="H17" s="1" t="s">
        <v>1368</v>
      </c>
      <c r="I17" s="1" t="s">
        <v>1471</v>
      </c>
      <c r="J17" s="1" t="s">
        <v>30</v>
      </c>
      <c r="K17" s="1" t="s">
        <v>1472</v>
      </c>
      <c r="L17" s="1" t="s">
        <v>1472</v>
      </c>
      <c r="M17" s="1" t="s">
        <v>1371</v>
      </c>
      <c r="N17" s="1" t="s">
        <v>1371</v>
      </c>
      <c r="O17" s="1" t="s">
        <v>1372</v>
      </c>
      <c r="P17" s="1" t="s">
        <v>1373</v>
      </c>
      <c r="Q17" s="1" t="s">
        <v>1374</v>
      </c>
      <c r="R17" s="1" t="s">
        <v>1473</v>
      </c>
      <c r="S17" s="1" t="s">
        <v>1376</v>
      </c>
      <c r="T17" s="1" t="s">
        <v>1377</v>
      </c>
      <c r="U17" s="1" t="s">
        <v>1378</v>
      </c>
      <c r="V17" s="1" t="s">
        <v>1379</v>
      </c>
    </row>
    <row r="18" s="1" customFormat="1" spans="1:22">
      <c r="A18" s="3">
        <v>999226063124163</v>
      </c>
      <c r="B18" s="1" t="s">
        <v>1363</v>
      </c>
      <c r="C18" s="1" t="s">
        <v>1474</v>
      </c>
      <c r="D18" s="1" t="s">
        <v>1475</v>
      </c>
      <c r="E18" s="1" t="s">
        <v>1476</v>
      </c>
      <c r="F18" s="1" t="s">
        <v>1363</v>
      </c>
      <c r="G18" s="1" t="s">
        <v>1367</v>
      </c>
      <c r="H18" s="1" t="s">
        <v>1368</v>
      </c>
      <c r="I18" s="1" t="s">
        <v>1477</v>
      </c>
      <c r="J18" s="1" t="s">
        <v>30</v>
      </c>
      <c r="K18" s="1" t="s">
        <v>1478</v>
      </c>
      <c r="L18" s="1" t="s">
        <v>1478</v>
      </c>
      <c r="M18" s="1" t="s">
        <v>1371</v>
      </c>
      <c r="N18" s="1" t="s">
        <v>1371</v>
      </c>
      <c r="O18" s="1" t="s">
        <v>1372</v>
      </c>
      <c r="P18" s="1" t="s">
        <v>1373</v>
      </c>
      <c r="Q18" s="1" t="s">
        <v>1374</v>
      </c>
      <c r="R18" s="1" t="s">
        <v>1479</v>
      </c>
      <c r="S18" s="1" t="s">
        <v>1376</v>
      </c>
      <c r="T18" s="1" t="s">
        <v>1377</v>
      </c>
      <c r="U18" s="1" t="s">
        <v>1378</v>
      </c>
      <c r="V18" s="1" t="s">
        <v>1379</v>
      </c>
    </row>
    <row r="19" s="1" customFormat="1" spans="1:22">
      <c r="A19" s="3">
        <v>999226062939725</v>
      </c>
      <c r="B19" s="1" t="s">
        <v>1363</v>
      </c>
      <c r="C19" s="1" t="s">
        <v>1480</v>
      </c>
      <c r="D19" s="1" t="s">
        <v>1481</v>
      </c>
      <c r="E19" s="1" t="s">
        <v>1482</v>
      </c>
      <c r="F19" s="1" t="s">
        <v>1363</v>
      </c>
      <c r="G19" s="1" t="s">
        <v>1367</v>
      </c>
      <c r="H19" s="1" t="s">
        <v>1368</v>
      </c>
      <c r="I19" s="1" t="s">
        <v>1483</v>
      </c>
      <c r="J19" s="1" t="s">
        <v>30</v>
      </c>
      <c r="K19" s="1" t="s">
        <v>1484</v>
      </c>
      <c r="L19" s="1" t="s">
        <v>1484</v>
      </c>
      <c r="M19" s="1" t="s">
        <v>1371</v>
      </c>
      <c r="N19" s="1" t="s">
        <v>1371</v>
      </c>
      <c r="O19" s="1" t="s">
        <v>1372</v>
      </c>
      <c r="P19" s="1" t="s">
        <v>1373</v>
      </c>
      <c r="Q19" s="1" t="s">
        <v>1374</v>
      </c>
      <c r="R19" s="1" t="s">
        <v>1485</v>
      </c>
      <c r="S19" s="1" t="s">
        <v>1376</v>
      </c>
      <c r="T19" s="1" t="s">
        <v>1377</v>
      </c>
      <c r="U19" s="1" t="s">
        <v>1378</v>
      </c>
      <c r="V19" s="1" t="s">
        <v>1486</v>
      </c>
    </row>
    <row r="20" s="1" customFormat="1" spans="1:22">
      <c r="A20" s="3">
        <v>999226062780661</v>
      </c>
      <c r="B20" s="1" t="s">
        <v>1363</v>
      </c>
      <c r="C20" s="1" t="s">
        <v>1487</v>
      </c>
      <c r="D20" s="1" t="s">
        <v>1488</v>
      </c>
      <c r="E20" s="1" t="s">
        <v>1489</v>
      </c>
      <c r="F20" s="1" t="s">
        <v>1363</v>
      </c>
      <c r="G20" s="1" t="s">
        <v>1367</v>
      </c>
      <c r="H20" s="1" t="s">
        <v>1368</v>
      </c>
      <c r="I20" s="1" t="s">
        <v>1490</v>
      </c>
      <c r="J20" s="1" t="s">
        <v>30</v>
      </c>
      <c r="K20" s="1" t="s">
        <v>1491</v>
      </c>
      <c r="L20" s="1" t="s">
        <v>1491</v>
      </c>
      <c r="M20" s="1" t="s">
        <v>1371</v>
      </c>
      <c r="N20" s="1" t="s">
        <v>1371</v>
      </c>
      <c r="O20" s="1" t="s">
        <v>1372</v>
      </c>
      <c r="P20" s="1" t="s">
        <v>1373</v>
      </c>
      <c r="Q20" s="1" t="s">
        <v>1374</v>
      </c>
      <c r="R20" s="1" t="s">
        <v>1492</v>
      </c>
      <c r="S20" s="1" t="s">
        <v>1376</v>
      </c>
      <c r="T20" s="1" t="s">
        <v>1377</v>
      </c>
      <c r="U20" s="1" t="s">
        <v>1378</v>
      </c>
      <c r="V20" s="1" t="s">
        <v>1493</v>
      </c>
    </row>
    <row r="21" s="1" customFormat="1" spans="1:22">
      <c r="A21" s="3">
        <v>999226062576483</v>
      </c>
      <c r="B21" s="1" t="s">
        <v>1363</v>
      </c>
      <c r="C21" s="1" t="s">
        <v>1494</v>
      </c>
      <c r="D21" s="1" t="s">
        <v>1481</v>
      </c>
      <c r="E21" s="1" t="s">
        <v>1495</v>
      </c>
      <c r="F21" s="1" t="s">
        <v>1363</v>
      </c>
      <c r="G21" s="1" t="s">
        <v>1367</v>
      </c>
      <c r="H21" s="1" t="s">
        <v>1368</v>
      </c>
      <c r="I21" s="1" t="s">
        <v>1483</v>
      </c>
      <c r="J21" s="1" t="s">
        <v>30</v>
      </c>
      <c r="K21" s="1" t="s">
        <v>1484</v>
      </c>
      <c r="L21" s="1" t="s">
        <v>1484</v>
      </c>
      <c r="M21" s="1" t="s">
        <v>1371</v>
      </c>
      <c r="N21" s="1" t="s">
        <v>1371</v>
      </c>
      <c r="O21" s="1" t="s">
        <v>1372</v>
      </c>
      <c r="P21" s="1" t="s">
        <v>1373</v>
      </c>
      <c r="Q21" s="1" t="s">
        <v>1374</v>
      </c>
      <c r="R21" s="1" t="s">
        <v>1496</v>
      </c>
      <c r="S21" s="1" t="s">
        <v>1376</v>
      </c>
      <c r="T21" s="1" t="s">
        <v>1377</v>
      </c>
      <c r="U21" s="1" t="s">
        <v>1378</v>
      </c>
      <c r="V21" s="1" t="s">
        <v>1486</v>
      </c>
    </row>
    <row r="22" s="1" customFormat="1" spans="1:22">
      <c r="A22" s="3">
        <v>999226062109201</v>
      </c>
      <c r="B22" s="1" t="s">
        <v>1363</v>
      </c>
      <c r="C22" s="1" t="s">
        <v>1497</v>
      </c>
      <c r="D22" s="1" t="s">
        <v>1454</v>
      </c>
      <c r="E22" s="1" t="s">
        <v>1498</v>
      </c>
      <c r="F22" s="1" t="s">
        <v>1363</v>
      </c>
      <c r="G22" s="1" t="s">
        <v>1367</v>
      </c>
      <c r="H22" s="1" t="s">
        <v>1368</v>
      </c>
      <c r="I22" s="1" t="s">
        <v>1499</v>
      </c>
      <c r="J22" s="1" t="s">
        <v>30</v>
      </c>
      <c r="K22" s="1" t="s">
        <v>1500</v>
      </c>
      <c r="L22" s="1" t="s">
        <v>1500</v>
      </c>
      <c r="M22" s="1" t="s">
        <v>1371</v>
      </c>
      <c r="N22" s="1" t="s">
        <v>1371</v>
      </c>
      <c r="O22" s="1" t="s">
        <v>1372</v>
      </c>
      <c r="P22" s="1" t="s">
        <v>1373</v>
      </c>
      <c r="Q22" s="1" t="s">
        <v>1374</v>
      </c>
      <c r="R22" s="1" t="s">
        <v>1501</v>
      </c>
      <c r="S22" s="1" t="s">
        <v>1376</v>
      </c>
      <c r="T22" s="1" t="s">
        <v>1377</v>
      </c>
      <c r="U22" s="1" t="s">
        <v>1378</v>
      </c>
      <c r="V22" s="1" t="s">
        <v>1379</v>
      </c>
    </row>
    <row r="23" s="1" customFormat="1" spans="1:22">
      <c r="A23" s="3">
        <v>999226062008074</v>
      </c>
      <c r="B23" s="1" t="s">
        <v>1363</v>
      </c>
      <c r="C23" s="1" t="s">
        <v>1502</v>
      </c>
      <c r="D23" s="1" t="s">
        <v>1503</v>
      </c>
      <c r="E23" s="1" t="s">
        <v>1504</v>
      </c>
      <c r="F23" s="1" t="s">
        <v>1363</v>
      </c>
      <c r="G23" s="1" t="s">
        <v>1367</v>
      </c>
      <c r="H23" s="1" t="s">
        <v>1368</v>
      </c>
      <c r="I23" s="1" t="s">
        <v>1505</v>
      </c>
      <c r="J23" s="1" t="s">
        <v>30</v>
      </c>
      <c r="K23" s="1" t="s">
        <v>1506</v>
      </c>
      <c r="L23" s="1" t="s">
        <v>1506</v>
      </c>
      <c r="M23" s="1" t="s">
        <v>1371</v>
      </c>
      <c r="N23" s="1" t="s">
        <v>1371</v>
      </c>
      <c r="O23" s="1" t="s">
        <v>1372</v>
      </c>
      <c r="P23" s="1" t="s">
        <v>1373</v>
      </c>
      <c r="Q23" s="1" t="s">
        <v>1374</v>
      </c>
      <c r="R23" s="1" t="s">
        <v>1507</v>
      </c>
      <c r="S23" s="1" t="s">
        <v>1376</v>
      </c>
      <c r="T23" s="1" t="s">
        <v>1377</v>
      </c>
      <c r="U23" s="1" t="s">
        <v>1378</v>
      </c>
      <c r="V23" s="1" t="s">
        <v>1508</v>
      </c>
    </row>
    <row r="24" s="1" customFormat="1" spans="1:22">
      <c r="A24" s="3">
        <v>999226061965563</v>
      </c>
      <c r="B24" s="1" t="s">
        <v>1363</v>
      </c>
      <c r="C24" s="1" t="s">
        <v>1509</v>
      </c>
      <c r="D24" s="1" t="s">
        <v>1510</v>
      </c>
      <c r="E24" s="1" t="s">
        <v>1511</v>
      </c>
      <c r="F24" s="1" t="s">
        <v>1363</v>
      </c>
      <c r="G24" s="1" t="s">
        <v>1367</v>
      </c>
      <c r="H24" s="1" t="s">
        <v>1368</v>
      </c>
      <c r="I24" s="1" t="s">
        <v>1512</v>
      </c>
      <c r="J24" s="1" t="s">
        <v>30</v>
      </c>
      <c r="K24" s="1" t="s">
        <v>1513</v>
      </c>
      <c r="L24" s="1" t="s">
        <v>1513</v>
      </c>
      <c r="M24" s="1" t="s">
        <v>1371</v>
      </c>
      <c r="N24" s="1" t="s">
        <v>1371</v>
      </c>
      <c r="O24" s="1" t="s">
        <v>1372</v>
      </c>
      <c r="P24" s="1" t="s">
        <v>1373</v>
      </c>
      <c r="Q24" s="1" t="s">
        <v>1374</v>
      </c>
      <c r="R24" s="1" t="s">
        <v>1514</v>
      </c>
      <c r="S24" s="1" t="s">
        <v>1376</v>
      </c>
      <c r="T24" s="1" t="s">
        <v>1377</v>
      </c>
      <c r="U24" s="1" t="s">
        <v>1378</v>
      </c>
      <c r="V24" s="1" t="s">
        <v>1379</v>
      </c>
    </row>
    <row r="25" s="1" customFormat="1" spans="1:22">
      <c r="A25" s="3">
        <v>999226061896976</v>
      </c>
      <c r="B25" s="1" t="s">
        <v>1363</v>
      </c>
      <c r="C25" s="1" t="s">
        <v>1515</v>
      </c>
      <c r="D25" s="1" t="s">
        <v>1516</v>
      </c>
      <c r="E25" s="1" t="s">
        <v>1517</v>
      </c>
      <c r="F25" s="1" t="s">
        <v>1363</v>
      </c>
      <c r="G25" s="1" t="s">
        <v>1367</v>
      </c>
      <c r="H25" s="1" t="s">
        <v>1368</v>
      </c>
      <c r="I25" s="1" t="s">
        <v>1518</v>
      </c>
      <c r="J25" s="1" t="s">
        <v>30</v>
      </c>
      <c r="K25" s="1" t="s">
        <v>1519</v>
      </c>
      <c r="L25" s="1" t="s">
        <v>1519</v>
      </c>
      <c r="M25" s="1" t="s">
        <v>1371</v>
      </c>
      <c r="N25" s="1" t="s">
        <v>1371</v>
      </c>
      <c r="O25" s="1" t="s">
        <v>1372</v>
      </c>
      <c r="P25" s="1" t="s">
        <v>1373</v>
      </c>
      <c r="Q25" s="1" t="s">
        <v>1374</v>
      </c>
      <c r="R25" s="1" t="s">
        <v>1520</v>
      </c>
      <c r="S25" s="1" t="s">
        <v>1376</v>
      </c>
      <c r="T25" s="1" t="s">
        <v>1377</v>
      </c>
      <c r="U25" s="1" t="s">
        <v>1378</v>
      </c>
      <c r="V25" s="1" t="s">
        <v>1493</v>
      </c>
    </row>
    <row r="26" s="1" customFormat="1" spans="1:22">
      <c r="A26" s="3">
        <v>999226061780413</v>
      </c>
      <c r="B26" s="1" t="s">
        <v>1363</v>
      </c>
      <c r="C26" s="1" t="s">
        <v>1521</v>
      </c>
      <c r="D26" s="1" t="s">
        <v>1522</v>
      </c>
      <c r="E26" s="1" t="s">
        <v>1523</v>
      </c>
      <c r="F26" s="1" t="s">
        <v>1363</v>
      </c>
      <c r="G26" s="1" t="s">
        <v>1367</v>
      </c>
      <c r="H26" s="1" t="s">
        <v>1368</v>
      </c>
      <c r="I26" s="1" t="s">
        <v>1524</v>
      </c>
      <c r="J26" s="1" t="s">
        <v>30</v>
      </c>
      <c r="K26" s="1" t="s">
        <v>1525</v>
      </c>
      <c r="L26" s="1" t="s">
        <v>1525</v>
      </c>
      <c r="M26" s="1" t="s">
        <v>1371</v>
      </c>
      <c r="N26" s="1" t="s">
        <v>1371</v>
      </c>
      <c r="O26" s="1" t="s">
        <v>1372</v>
      </c>
      <c r="P26" s="1" t="s">
        <v>1373</v>
      </c>
      <c r="Q26" s="1" t="s">
        <v>1374</v>
      </c>
      <c r="R26" s="1" t="s">
        <v>1526</v>
      </c>
      <c r="S26" s="1" t="s">
        <v>1376</v>
      </c>
      <c r="T26" s="1" t="s">
        <v>1377</v>
      </c>
      <c r="U26" s="1" t="s">
        <v>1378</v>
      </c>
      <c r="V26" s="1" t="s">
        <v>1433</v>
      </c>
    </row>
    <row r="27" s="1" customFormat="1" spans="1:22">
      <c r="A27" s="3">
        <v>999226061548268</v>
      </c>
      <c r="B27" s="1" t="s">
        <v>1363</v>
      </c>
      <c r="C27" s="1" t="s">
        <v>1527</v>
      </c>
      <c r="D27" s="1" t="s">
        <v>1528</v>
      </c>
      <c r="E27" s="1" t="s">
        <v>1529</v>
      </c>
      <c r="F27" s="1" t="s">
        <v>1363</v>
      </c>
      <c r="G27" s="1" t="s">
        <v>1367</v>
      </c>
      <c r="H27" s="1" t="s">
        <v>1368</v>
      </c>
      <c r="I27" s="1" t="s">
        <v>1530</v>
      </c>
      <c r="J27" s="1" t="s">
        <v>30</v>
      </c>
      <c r="K27" s="1" t="s">
        <v>1531</v>
      </c>
      <c r="L27" s="1" t="s">
        <v>1531</v>
      </c>
      <c r="M27" s="1" t="s">
        <v>1371</v>
      </c>
      <c r="N27" s="1" t="s">
        <v>1371</v>
      </c>
      <c r="O27" s="1" t="s">
        <v>1372</v>
      </c>
      <c r="P27" s="1" t="s">
        <v>1373</v>
      </c>
      <c r="Q27" s="1" t="s">
        <v>1374</v>
      </c>
      <c r="R27" s="1" t="s">
        <v>1532</v>
      </c>
      <c r="S27" s="1" t="s">
        <v>1376</v>
      </c>
      <c r="T27" s="1" t="s">
        <v>1377</v>
      </c>
      <c r="U27" s="1" t="s">
        <v>1378</v>
      </c>
      <c r="V27" s="1" t="s">
        <v>1426</v>
      </c>
    </row>
    <row r="28" s="1" customFormat="1" spans="1:22">
      <c r="A28" s="3">
        <v>999226060858717</v>
      </c>
      <c r="B28" s="1" t="s">
        <v>1363</v>
      </c>
      <c r="C28" s="1" t="s">
        <v>1533</v>
      </c>
      <c r="D28" s="1" t="s">
        <v>1534</v>
      </c>
      <c r="E28" s="1" t="s">
        <v>1535</v>
      </c>
      <c r="F28" s="1" t="s">
        <v>1363</v>
      </c>
      <c r="G28" s="1" t="s">
        <v>1367</v>
      </c>
      <c r="H28" s="1" t="s">
        <v>1368</v>
      </c>
      <c r="I28" s="1" t="s">
        <v>1536</v>
      </c>
      <c r="J28" s="1" t="s">
        <v>30</v>
      </c>
      <c r="K28" s="1" t="s">
        <v>1537</v>
      </c>
      <c r="L28" s="1" t="s">
        <v>1537</v>
      </c>
      <c r="M28" s="1" t="s">
        <v>1371</v>
      </c>
      <c r="N28" s="1" t="s">
        <v>1371</v>
      </c>
      <c r="O28" s="1" t="s">
        <v>1372</v>
      </c>
      <c r="P28" s="1" t="s">
        <v>1373</v>
      </c>
      <c r="Q28" s="1" t="s">
        <v>1374</v>
      </c>
      <c r="R28" s="1" t="s">
        <v>1538</v>
      </c>
      <c r="S28" s="1" t="s">
        <v>1376</v>
      </c>
      <c r="T28" s="1" t="s">
        <v>1377</v>
      </c>
      <c r="U28" s="1" t="s">
        <v>1378</v>
      </c>
      <c r="V28" s="1" t="s">
        <v>1539</v>
      </c>
    </row>
    <row r="29" s="1" customFormat="1" spans="1:22">
      <c r="A29" s="3">
        <v>999226060910299</v>
      </c>
      <c r="B29" s="1" t="s">
        <v>1363</v>
      </c>
      <c r="C29" s="1" t="s">
        <v>1540</v>
      </c>
      <c r="D29" s="1" t="s">
        <v>1541</v>
      </c>
      <c r="E29" s="1" t="s">
        <v>1542</v>
      </c>
      <c r="F29" s="1" t="s">
        <v>1363</v>
      </c>
      <c r="G29" s="1" t="s">
        <v>1367</v>
      </c>
      <c r="H29" s="1" t="s">
        <v>1368</v>
      </c>
      <c r="I29" s="1" t="s">
        <v>1543</v>
      </c>
      <c r="J29" s="1" t="s">
        <v>30</v>
      </c>
      <c r="K29" s="1" t="s">
        <v>1544</v>
      </c>
      <c r="L29" s="1" t="s">
        <v>1544</v>
      </c>
      <c r="M29" s="1" t="s">
        <v>1371</v>
      </c>
      <c r="N29" s="1" t="s">
        <v>1371</v>
      </c>
      <c r="O29" s="1" t="s">
        <v>1372</v>
      </c>
      <c r="P29" s="1" t="s">
        <v>1373</v>
      </c>
      <c r="Q29" s="1" t="s">
        <v>1374</v>
      </c>
      <c r="R29" s="1" t="s">
        <v>1545</v>
      </c>
      <c r="S29" s="1" t="s">
        <v>1376</v>
      </c>
      <c r="T29" s="1" t="s">
        <v>1377</v>
      </c>
      <c r="U29" s="1" t="s">
        <v>1378</v>
      </c>
      <c r="V29" s="1" t="s">
        <v>1379</v>
      </c>
    </row>
    <row r="30" s="1" customFormat="1" spans="1:22">
      <c r="A30" s="3">
        <v>999226059669779</v>
      </c>
      <c r="B30" s="1" t="s">
        <v>1363</v>
      </c>
      <c r="C30" s="1" t="s">
        <v>1546</v>
      </c>
      <c r="D30" s="1" t="s">
        <v>1547</v>
      </c>
      <c r="E30" s="1" t="s">
        <v>1548</v>
      </c>
      <c r="F30" s="1" t="s">
        <v>1363</v>
      </c>
      <c r="G30" s="1" t="s">
        <v>1367</v>
      </c>
      <c r="H30" s="1" t="s">
        <v>1368</v>
      </c>
      <c r="I30" s="1" t="s">
        <v>1549</v>
      </c>
      <c r="J30" s="1" t="s">
        <v>30</v>
      </c>
      <c r="K30" s="1" t="s">
        <v>1550</v>
      </c>
      <c r="L30" s="1" t="s">
        <v>1550</v>
      </c>
      <c r="M30" s="1" t="s">
        <v>1371</v>
      </c>
      <c r="N30" s="1" t="s">
        <v>1371</v>
      </c>
      <c r="O30" s="1" t="s">
        <v>1372</v>
      </c>
      <c r="P30" s="1" t="s">
        <v>1373</v>
      </c>
      <c r="Q30" s="1" t="s">
        <v>1374</v>
      </c>
      <c r="R30" s="1" t="s">
        <v>1551</v>
      </c>
      <c r="S30" s="1" t="s">
        <v>1376</v>
      </c>
      <c r="T30" s="1" t="s">
        <v>1377</v>
      </c>
      <c r="U30" s="1" t="s">
        <v>1378</v>
      </c>
      <c r="V30" s="1" t="s">
        <v>1552</v>
      </c>
    </row>
    <row r="31" s="1" customFormat="1" spans="1:22">
      <c r="A31" s="3">
        <v>999226059607030</v>
      </c>
      <c r="B31" s="1" t="s">
        <v>1363</v>
      </c>
      <c r="C31" s="1" t="s">
        <v>1553</v>
      </c>
      <c r="D31" s="1" t="s">
        <v>1554</v>
      </c>
      <c r="E31" s="1" t="s">
        <v>1555</v>
      </c>
      <c r="F31" s="1" t="s">
        <v>1363</v>
      </c>
      <c r="G31" s="1" t="s">
        <v>1367</v>
      </c>
      <c r="H31" s="1" t="s">
        <v>1368</v>
      </c>
      <c r="I31" s="1" t="s">
        <v>1556</v>
      </c>
      <c r="J31" s="1" t="s">
        <v>30</v>
      </c>
      <c r="K31" s="1" t="s">
        <v>1557</v>
      </c>
      <c r="L31" s="1" t="s">
        <v>1557</v>
      </c>
      <c r="M31" s="1" t="s">
        <v>1371</v>
      </c>
      <c r="N31" s="1" t="s">
        <v>1371</v>
      </c>
      <c r="O31" s="1" t="s">
        <v>1372</v>
      </c>
      <c r="P31" s="1" t="s">
        <v>1373</v>
      </c>
      <c r="Q31" s="1" t="s">
        <v>1374</v>
      </c>
      <c r="R31" s="1" t="s">
        <v>1558</v>
      </c>
      <c r="S31" s="1" t="s">
        <v>1376</v>
      </c>
      <c r="T31" s="1" t="s">
        <v>1377</v>
      </c>
      <c r="U31" s="1" t="s">
        <v>1378</v>
      </c>
      <c r="V31" s="1" t="s">
        <v>1379</v>
      </c>
    </row>
    <row r="32" s="1" customFormat="1" spans="1:22">
      <c r="A32" s="3">
        <v>999226059570702</v>
      </c>
      <c r="B32" s="1" t="s">
        <v>1363</v>
      </c>
      <c r="C32" s="1" t="s">
        <v>1559</v>
      </c>
      <c r="D32" s="1" t="s">
        <v>1560</v>
      </c>
      <c r="E32" s="1" t="s">
        <v>1561</v>
      </c>
      <c r="F32" s="1" t="s">
        <v>1363</v>
      </c>
      <c r="G32" s="1" t="s">
        <v>1367</v>
      </c>
      <c r="H32" s="1" t="s">
        <v>1368</v>
      </c>
      <c r="I32" s="1" t="s">
        <v>1562</v>
      </c>
      <c r="J32" s="1" t="s">
        <v>30</v>
      </c>
      <c r="K32" s="1" t="s">
        <v>1563</v>
      </c>
      <c r="L32" s="1" t="s">
        <v>1563</v>
      </c>
      <c r="M32" s="1" t="s">
        <v>1371</v>
      </c>
      <c r="N32" s="1" t="s">
        <v>1371</v>
      </c>
      <c r="O32" s="1" t="s">
        <v>1372</v>
      </c>
      <c r="P32" s="1" t="s">
        <v>1373</v>
      </c>
      <c r="Q32" s="1" t="s">
        <v>1374</v>
      </c>
      <c r="R32" s="1" t="s">
        <v>1564</v>
      </c>
      <c r="S32" s="1" t="s">
        <v>1376</v>
      </c>
      <c r="T32" s="1" t="s">
        <v>1377</v>
      </c>
      <c r="U32" s="1" t="s">
        <v>1378</v>
      </c>
      <c r="V32" s="1" t="s">
        <v>1379</v>
      </c>
    </row>
    <row r="33" s="1" customFormat="1" spans="1:22">
      <c r="A33" s="3">
        <v>999226057518397</v>
      </c>
      <c r="B33" s="1" t="s">
        <v>1363</v>
      </c>
      <c r="C33" s="1" t="s">
        <v>1565</v>
      </c>
      <c r="D33" s="1" t="s">
        <v>1566</v>
      </c>
      <c r="E33" s="1" t="s">
        <v>1567</v>
      </c>
      <c r="F33" s="1" t="s">
        <v>1363</v>
      </c>
      <c r="G33" s="1" t="s">
        <v>1367</v>
      </c>
      <c r="H33" s="1" t="s">
        <v>1368</v>
      </c>
      <c r="I33" s="1" t="s">
        <v>1568</v>
      </c>
      <c r="J33" s="1" t="s">
        <v>30</v>
      </c>
      <c r="K33" s="1" t="s">
        <v>1569</v>
      </c>
      <c r="L33" s="1" t="s">
        <v>1569</v>
      </c>
      <c r="M33" s="1" t="s">
        <v>1371</v>
      </c>
      <c r="N33" s="1" t="s">
        <v>1371</v>
      </c>
      <c r="O33" s="1" t="s">
        <v>1372</v>
      </c>
      <c r="P33" s="1" t="s">
        <v>1373</v>
      </c>
      <c r="Q33" s="1" t="s">
        <v>1374</v>
      </c>
      <c r="R33" s="1" t="s">
        <v>1570</v>
      </c>
      <c r="S33" s="1" t="s">
        <v>1376</v>
      </c>
      <c r="T33" s="1" t="s">
        <v>1377</v>
      </c>
      <c r="U33" s="1" t="s">
        <v>1378</v>
      </c>
      <c r="V33" s="1" t="s">
        <v>1426</v>
      </c>
    </row>
    <row r="34" s="1" customFormat="1" spans="1:22">
      <c r="A34" s="3">
        <v>999226057090321</v>
      </c>
      <c r="B34" s="1" t="s">
        <v>1363</v>
      </c>
      <c r="C34" s="1" t="s">
        <v>1571</v>
      </c>
      <c r="D34" s="1" t="s">
        <v>1572</v>
      </c>
      <c r="E34" s="1" t="s">
        <v>1573</v>
      </c>
      <c r="F34" s="1" t="s">
        <v>1363</v>
      </c>
      <c r="G34" s="1" t="s">
        <v>1367</v>
      </c>
      <c r="H34" s="1" t="s">
        <v>1368</v>
      </c>
      <c r="I34" s="1" t="s">
        <v>1574</v>
      </c>
      <c r="J34" s="1" t="s">
        <v>30</v>
      </c>
      <c r="K34" s="1" t="s">
        <v>1575</v>
      </c>
      <c r="L34" s="1" t="s">
        <v>1575</v>
      </c>
      <c r="M34" s="1" t="s">
        <v>1371</v>
      </c>
      <c r="N34" s="1" t="s">
        <v>1371</v>
      </c>
      <c r="O34" s="1" t="s">
        <v>1372</v>
      </c>
      <c r="P34" s="1" t="s">
        <v>1373</v>
      </c>
      <c r="Q34" s="1" t="s">
        <v>1374</v>
      </c>
      <c r="R34" s="1" t="s">
        <v>1576</v>
      </c>
      <c r="S34" s="1" t="s">
        <v>1376</v>
      </c>
      <c r="T34" s="1" t="s">
        <v>1377</v>
      </c>
      <c r="U34" s="1" t="s">
        <v>1378</v>
      </c>
      <c r="V34" s="1" t="s">
        <v>1379</v>
      </c>
    </row>
    <row r="35" s="1" customFormat="1" spans="1:22">
      <c r="A35" s="3">
        <v>999226052499005</v>
      </c>
      <c r="B35" s="1" t="s">
        <v>1363</v>
      </c>
      <c r="C35" s="1" t="s">
        <v>1577</v>
      </c>
      <c r="D35" s="1" t="s">
        <v>1578</v>
      </c>
      <c r="E35" s="1" t="s">
        <v>1579</v>
      </c>
      <c r="F35" s="1" t="s">
        <v>1363</v>
      </c>
      <c r="G35" s="1" t="s">
        <v>1367</v>
      </c>
      <c r="H35" s="1" t="s">
        <v>1368</v>
      </c>
      <c r="I35" s="1" t="s">
        <v>1580</v>
      </c>
      <c r="J35" s="1" t="s">
        <v>30</v>
      </c>
      <c r="K35" s="1" t="s">
        <v>1581</v>
      </c>
      <c r="L35" s="1" t="s">
        <v>1581</v>
      </c>
      <c r="M35" s="1" t="s">
        <v>1371</v>
      </c>
      <c r="N35" s="1" t="s">
        <v>1371</v>
      </c>
      <c r="O35" s="1" t="s">
        <v>1372</v>
      </c>
      <c r="P35" s="1" t="s">
        <v>1373</v>
      </c>
      <c r="Q35" s="1" t="s">
        <v>1374</v>
      </c>
      <c r="R35" s="1" t="s">
        <v>1582</v>
      </c>
      <c r="S35" s="1" t="s">
        <v>1376</v>
      </c>
      <c r="T35" s="1" t="s">
        <v>1377</v>
      </c>
      <c r="U35" s="1" t="s">
        <v>1378</v>
      </c>
      <c r="V35" s="1" t="s">
        <v>1433</v>
      </c>
    </row>
    <row r="36" s="1" customFormat="1" spans="1:22">
      <c r="A36" s="3">
        <v>999226051674033</v>
      </c>
      <c r="B36" s="1" t="s">
        <v>1583</v>
      </c>
      <c r="C36" s="1" t="s">
        <v>1584</v>
      </c>
      <c r="D36" s="1" t="s">
        <v>1585</v>
      </c>
      <c r="E36" s="1" t="s">
        <v>1586</v>
      </c>
      <c r="F36" s="1" t="s">
        <v>1363</v>
      </c>
      <c r="G36" s="1" t="s">
        <v>1367</v>
      </c>
      <c r="H36" s="1" t="s">
        <v>1368</v>
      </c>
      <c r="I36" s="1" t="s">
        <v>1587</v>
      </c>
      <c r="J36" s="1" t="s">
        <v>30</v>
      </c>
      <c r="K36" s="1" t="s">
        <v>1588</v>
      </c>
      <c r="L36" s="1" t="s">
        <v>1588</v>
      </c>
      <c r="M36" s="1" t="s">
        <v>1371</v>
      </c>
      <c r="N36" s="1" t="s">
        <v>1371</v>
      </c>
      <c r="O36" s="1" t="s">
        <v>1372</v>
      </c>
      <c r="P36" s="1" t="s">
        <v>1373</v>
      </c>
      <c r="Q36" s="1" t="s">
        <v>1374</v>
      </c>
      <c r="R36" s="1" t="s">
        <v>1589</v>
      </c>
      <c r="S36" s="1" t="s">
        <v>1376</v>
      </c>
      <c r="T36" s="1" t="s">
        <v>1377</v>
      </c>
      <c r="U36" s="1" t="s">
        <v>1378</v>
      </c>
      <c r="V36" s="1" t="s">
        <v>1590</v>
      </c>
    </row>
    <row r="37" s="1" customFormat="1" spans="1:22">
      <c r="A37" s="3">
        <v>999226051614701</v>
      </c>
      <c r="B37" s="1" t="s">
        <v>1583</v>
      </c>
      <c r="C37" s="1" t="s">
        <v>1591</v>
      </c>
      <c r="D37" s="1" t="s">
        <v>1592</v>
      </c>
      <c r="E37" s="1" t="s">
        <v>1593</v>
      </c>
      <c r="F37" s="1" t="s">
        <v>1363</v>
      </c>
      <c r="G37" s="1" t="s">
        <v>1367</v>
      </c>
      <c r="H37" s="1" t="s">
        <v>1368</v>
      </c>
      <c r="I37" s="1" t="s">
        <v>1594</v>
      </c>
      <c r="J37" s="1" t="s">
        <v>30</v>
      </c>
      <c r="K37" s="1" t="s">
        <v>1595</v>
      </c>
      <c r="L37" s="1" t="s">
        <v>1595</v>
      </c>
      <c r="M37" s="1" t="s">
        <v>1371</v>
      </c>
      <c r="N37" s="1" t="s">
        <v>1371</v>
      </c>
      <c r="O37" s="1" t="s">
        <v>1372</v>
      </c>
      <c r="P37" s="1" t="s">
        <v>1373</v>
      </c>
      <c r="Q37" s="1" t="s">
        <v>1374</v>
      </c>
      <c r="R37" s="1" t="s">
        <v>1596</v>
      </c>
      <c r="S37" s="1" t="s">
        <v>1376</v>
      </c>
      <c r="T37" s="1" t="s">
        <v>1377</v>
      </c>
      <c r="U37" s="1" t="s">
        <v>1378</v>
      </c>
      <c r="V37" s="1" t="s">
        <v>1597</v>
      </c>
    </row>
    <row r="38" s="1" customFormat="1" spans="1:22">
      <c r="A38" s="3">
        <v>999226051149869</v>
      </c>
      <c r="B38" s="1" t="s">
        <v>1583</v>
      </c>
      <c r="C38" s="1" t="s">
        <v>1598</v>
      </c>
      <c r="D38" s="1" t="s">
        <v>1599</v>
      </c>
      <c r="E38" s="1" t="s">
        <v>1600</v>
      </c>
      <c r="F38" s="1" t="s">
        <v>1363</v>
      </c>
      <c r="G38" s="1" t="s">
        <v>1367</v>
      </c>
      <c r="H38" s="1" t="s">
        <v>1368</v>
      </c>
      <c r="I38" s="1" t="s">
        <v>1601</v>
      </c>
      <c r="J38" s="1" t="s">
        <v>30</v>
      </c>
      <c r="K38" s="1" t="s">
        <v>1602</v>
      </c>
      <c r="L38" s="1" t="s">
        <v>1602</v>
      </c>
      <c r="M38" s="1" t="s">
        <v>1371</v>
      </c>
      <c r="N38" s="1" t="s">
        <v>1371</v>
      </c>
      <c r="O38" s="1" t="s">
        <v>1372</v>
      </c>
      <c r="P38" s="1" t="s">
        <v>1373</v>
      </c>
      <c r="Q38" s="1" t="s">
        <v>1374</v>
      </c>
      <c r="R38" s="1" t="s">
        <v>1603</v>
      </c>
      <c r="S38" s="1" t="s">
        <v>1376</v>
      </c>
      <c r="T38" s="1" t="s">
        <v>1377</v>
      </c>
      <c r="U38" s="1" t="s">
        <v>1378</v>
      </c>
      <c r="V38" s="1" t="s">
        <v>1379</v>
      </c>
    </row>
    <row r="39" s="1" customFormat="1" spans="1:22">
      <c r="A39" s="3">
        <v>999226050487840</v>
      </c>
      <c r="B39" s="1" t="s">
        <v>1583</v>
      </c>
      <c r="C39" s="1" t="s">
        <v>1604</v>
      </c>
      <c r="D39" s="1" t="s">
        <v>1605</v>
      </c>
      <c r="E39" s="1" t="s">
        <v>1606</v>
      </c>
      <c r="F39" s="1" t="s">
        <v>1363</v>
      </c>
      <c r="G39" s="1" t="s">
        <v>1367</v>
      </c>
      <c r="H39" s="1" t="s">
        <v>1368</v>
      </c>
      <c r="I39" s="1" t="s">
        <v>1607</v>
      </c>
      <c r="J39" s="1" t="s">
        <v>30</v>
      </c>
      <c r="K39" s="1" t="s">
        <v>1608</v>
      </c>
      <c r="L39" s="1" t="s">
        <v>1608</v>
      </c>
      <c r="M39" s="1" t="s">
        <v>1371</v>
      </c>
      <c r="N39" s="1" t="s">
        <v>1371</v>
      </c>
      <c r="O39" s="1" t="s">
        <v>1372</v>
      </c>
      <c r="P39" s="1" t="s">
        <v>1373</v>
      </c>
      <c r="Q39" s="1" t="s">
        <v>1374</v>
      </c>
      <c r="R39" s="1" t="s">
        <v>1609</v>
      </c>
      <c r="S39" s="1" t="s">
        <v>1376</v>
      </c>
      <c r="T39" s="1" t="s">
        <v>1377</v>
      </c>
      <c r="U39" s="1" t="s">
        <v>1378</v>
      </c>
      <c r="V39" s="1" t="s">
        <v>1508</v>
      </c>
    </row>
    <row r="40" s="1" customFormat="1" spans="1:22">
      <c r="A40" s="3">
        <v>999226048945363</v>
      </c>
      <c r="B40" s="1" t="s">
        <v>1583</v>
      </c>
      <c r="C40" s="1" t="s">
        <v>1610</v>
      </c>
      <c r="D40" s="1" t="s">
        <v>1611</v>
      </c>
      <c r="E40" s="1" t="s">
        <v>1612</v>
      </c>
      <c r="F40" s="1" t="s">
        <v>1363</v>
      </c>
      <c r="G40" s="1" t="s">
        <v>1367</v>
      </c>
      <c r="H40" s="1" t="s">
        <v>1368</v>
      </c>
      <c r="I40" s="1" t="s">
        <v>1613</v>
      </c>
      <c r="J40" s="1" t="s">
        <v>30</v>
      </c>
      <c r="K40" s="1" t="s">
        <v>1614</v>
      </c>
      <c r="L40" s="1" t="s">
        <v>1614</v>
      </c>
      <c r="M40" s="1" t="s">
        <v>1371</v>
      </c>
      <c r="N40" s="1" t="s">
        <v>1371</v>
      </c>
      <c r="O40" s="1" t="s">
        <v>1372</v>
      </c>
      <c r="P40" s="1" t="s">
        <v>1373</v>
      </c>
      <c r="Q40" s="1" t="s">
        <v>1374</v>
      </c>
      <c r="R40" s="1" t="s">
        <v>1615</v>
      </c>
      <c r="S40" s="1" t="s">
        <v>1376</v>
      </c>
      <c r="T40" s="1" t="s">
        <v>1377</v>
      </c>
      <c r="U40" s="1" t="s">
        <v>1378</v>
      </c>
      <c r="V40" s="1" t="s">
        <v>1426</v>
      </c>
    </row>
    <row r="41" s="1" customFormat="1" spans="1:22">
      <c r="A41" s="3">
        <v>999226046639540</v>
      </c>
      <c r="B41" s="1" t="s">
        <v>1583</v>
      </c>
      <c r="C41" s="1" t="s">
        <v>1616</v>
      </c>
      <c r="D41" s="1" t="s">
        <v>1617</v>
      </c>
      <c r="E41" s="1" t="s">
        <v>1618</v>
      </c>
      <c r="F41" s="1" t="s">
        <v>1363</v>
      </c>
      <c r="G41" s="1" t="s">
        <v>1367</v>
      </c>
      <c r="H41" s="1" t="s">
        <v>1368</v>
      </c>
      <c r="I41" s="1" t="s">
        <v>1619</v>
      </c>
      <c r="J41" s="1" t="s">
        <v>30</v>
      </c>
      <c r="K41" s="1" t="s">
        <v>1620</v>
      </c>
      <c r="L41" s="1" t="s">
        <v>1620</v>
      </c>
      <c r="M41" s="1" t="s">
        <v>1371</v>
      </c>
      <c r="N41" s="1" t="s">
        <v>1371</v>
      </c>
      <c r="O41" s="1" t="s">
        <v>1372</v>
      </c>
      <c r="P41" s="1" t="s">
        <v>1373</v>
      </c>
      <c r="Q41" s="1" t="s">
        <v>1374</v>
      </c>
      <c r="R41" s="1" t="s">
        <v>1621</v>
      </c>
      <c r="S41" s="1" t="s">
        <v>1376</v>
      </c>
      <c r="T41" s="1" t="s">
        <v>1377</v>
      </c>
      <c r="U41" s="1" t="s">
        <v>1378</v>
      </c>
      <c r="V41" s="1" t="s">
        <v>1622</v>
      </c>
    </row>
    <row r="42" s="1" customFormat="1" spans="1:22">
      <c r="A42" s="3">
        <v>999226046511481</v>
      </c>
      <c r="B42" s="1" t="s">
        <v>1583</v>
      </c>
      <c r="C42" s="1" t="s">
        <v>1623</v>
      </c>
      <c r="D42" s="1" t="s">
        <v>1624</v>
      </c>
      <c r="E42" s="1" t="s">
        <v>1625</v>
      </c>
      <c r="F42" s="1" t="s">
        <v>1363</v>
      </c>
      <c r="G42" s="1" t="s">
        <v>1367</v>
      </c>
      <c r="H42" s="1" t="s">
        <v>1368</v>
      </c>
      <c r="I42" s="1" t="s">
        <v>1626</v>
      </c>
      <c r="J42" s="1" t="s">
        <v>30</v>
      </c>
      <c r="K42" s="1" t="s">
        <v>1627</v>
      </c>
      <c r="L42" s="1" t="s">
        <v>1627</v>
      </c>
      <c r="M42" s="1" t="s">
        <v>1371</v>
      </c>
      <c r="N42" s="1" t="s">
        <v>1371</v>
      </c>
      <c r="O42" s="1" t="s">
        <v>1372</v>
      </c>
      <c r="P42" s="1" t="s">
        <v>1373</v>
      </c>
      <c r="Q42" s="1" t="s">
        <v>1374</v>
      </c>
      <c r="R42" s="1" t="s">
        <v>1628</v>
      </c>
      <c r="S42" s="1" t="s">
        <v>1376</v>
      </c>
      <c r="T42" s="1" t="s">
        <v>1377</v>
      </c>
      <c r="U42" s="1" t="s">
        <v>1378</v>
      </c>
      <c r="V42" s="1" t="s">
        <v>1629</v>
      </c>
    </row>
    <row r="43" s="1" customFormat="1" spans="1:22">
      <c r="A43" s="3">
        <v>999226045636473</v>
      </c>
      <c r="B43" s="1" t="s">
        <v>1583</v>
      </c>
      <c r="C43" s="1" t="s">
        <v>1630</v>
      </c>
      <c r="D43" s="1" t="s">
        <v>1631</v>
      </c>
      <c r="E43" s="1" t="s">
        <v>1632</v>
      </c>
      <c r="F43" s="1" t="s">
        <v>1363</v>
      </c>
      <c r="G43" s="1" t="s">
        <v>1367</v>
      </c>
      <c r="H43" s="1" t="s">
        <v>1368</v>
      </c>
      <c r="I43" s="1" t="s">
        <v>1633</v>
      </c>
      <c r="J43" s="1" t="s">
        <v>30</v>
      </c>
      <c r="K43" s="1" t="s">
        <v>1634</v>
      </c>
      <c r="L43" s="1" t="s">
        <v>1634</v>
      </c>
      <c r="M43" s="1" t="s">
        <v>1371</v>
      </c>
      <c r="N43" s="1" t="s">
        <v>1371</v>
      </c>
      <c r="O43" s="1" t="s">
        <v>1372</v>
      </c>
      <c r="P43" s="1" t="s">
        <v>1373</v>
      </c>
      <c r="Q43" s="1" t="s">
        <v>1374</v>
      </c>
      <c r="R43" s="1" t="s">
        <v>1635</v>
      </c>
      <c r="S43" s="1" t="s">
        <v>1376</v>
      </c>
      <c r="T43" s="1" t="s">
        <v>1377</v>
      </c>
      <c r="U43" s="1" t="s">
        <v>1378</v>
      </c>
      <c r="V43" s="1" t="s">
        <v>1636</v>
      </c>
    </row>
    <row r="44" s="1" customFormat="1" spans="1:22">
      <c r="A44" s="3">
        <v>999226044244208</v>
      </c>
      <c r="B44" s="1" t="s">
        <v>1583</v>
      </c>
      <c r="C44" s="1" t="s">
        <v>1637</v>
      </c>
      <c r="D44" s="1" t="s">
        <v>1624</v>
      </c>
      <c r="E44" s="1" t="s">
        <v>1638</v>
      </c>
      <c r="F44" s="1" t="s">
        <v>1363</v>
      </c>
      <c r="G44" s="1" t="s">
        <v>1367</v>
      </c>
      <c r="H44" s="1" t="s">
        <v>1368</v>
      </c>
      <c r="I44" s="1" t="s">
        <v>1626</v>
      </c>
      <c r="J44" s="1" t="s">
        <v>30</v>
      </c>
      <c r="K44" s="1" t="s">
        <v>1627</v>
      </c>
      <c r="L44" s="1" t="s">
        <v>1627</v>
      </c>
      <c r="M44" s="1" t="s">
        <v>1371</v>
      </c>
      <c r="N44" s="1" t="s">
        <v>1371</v>
      </c>
      <c r="O44" s="1" t="s">
        <v>1372</v>
      </c>
      <c r="P44" s="1" t="s">
        <v>1373</v>
      </c>
      <c r="Q44" s="1" t="s">
        <v>1374</v>
      </c>
      <c r="R44" s="1" t="s">
        <v>1639</v>
      </c>
      <c r="S44" s="1" t="s">
        <v>1376</v>
      </c>
      <c r="T44" s="1" t="s">
        <v>1377</v>
      </c>
      <c r="U44" s="1" t="s">
        <v>1378</v>
      </c>
      <c r="V44" s="1" t="s">
        <v>1629</v>
      </c>
    </row>
    <row r="45" s="1" customFormat="1" spans="1:22">
      <c r="A45" s="3">
        <v>999226041969447</v>
      </c>
      <c r="B45" s="1" t="s">
        <v>1583</v>
      </c>
      <c r="C45" s="1" t="s">
        <v>1640</v>
      </c>
      <c r="D45" s="1" t="s">
        <v>1641</v>
      </c>
      <c r="E45" s="1" t="s">
        <v>1642</v>
      </c>
      <c r="F45" s="1" t="s">
        <v>1363</v>
      </c>
      <c r="G45" s="1" t="s">
        <v>1367</v>
      </c>
      <c r="H45" s="1" t="s">
        <v>1368</v>
      </c>
      <c r="I45" s="1" t="s">
        <v>1643</v>
      </c>
      <c r="J45" s="1" t="s">
        <v>30</v>
      </c>
      <c r="K45" s="1" t="s">
        <v>1644</v>
      </c>
      <c r="L45" s="1" t="s">
        <v>1644</v>
      </c>
      <c r="M45" s="1" t="s">
        <v>1371</v>
      </c>
      <c r="N45" s="1" t="s">
        <v>1371</v>
      </c>
      <c r="O45" s="1" t="s">
        <v>1372</v>
      </c>
      <c r="P45" s="1" t="s">
        <v>1373</v>
      </c>
      <c r="Q45" s="1" t="s">
        <v>1374</v>
      </c>
      <c r="R45" s="1" t="s">
        <v>1645</v>
      </c>
      <c r="S45" s="1" t="s">
        <v>1376</v>
      </c>
      <c r="T45" s="1" t="s">
        <v>1377</v>
      </c>
      <c r="U45" s="1" t="s">
        <v>1378</v>
      </c>
      <c r="V45" s="1" t="s">
        <v>1379</v>
      </c>
    </row>
    <row r="46" s="1" customFormat="1" spans="1:22">
      <c r="A46" s="3">
        <v>999226041958466</v>
      </c>
      <c r="B46" s="1" t="s">
        <v>1583</v>
      </c>
      <c r="C46" s="1" t="s">
        <v>1646</v>
      </c>
      <c r="D46" s="1" t="s">
        <v>1641</v>
      </c>
      <c r="E46" s="1" t="s">
        <v>1642</v>
      </c>
      <c r="F46" s="1" t="s">
        <v>1363</v>
      </c>
      <c r="G46" s="1" t="s">
        <v>1367</v>
      </c>
      <c r="H46" s="1" t="s">
        <v>1368</v>
      </c>
      <c r="I46" s="1" t="s">
        <v>1647</v>
      </c>
      <c r="J46" s="1" t="s">
        <v>30</v>
      </c>
      <c r="K46" s="1" t="s">
        <v>1648</v>
      </c>
      <c r="L46" s="1" t="s">
        <v>1648</v>
      </c>
      <c r="M46" s="1" t="s">
        <v>1371</v>
      </c>
      <c r="N46" s="1" t="s">
        <v>1371</v>
      </c>
      <c r="O46" s="1" t="s">
        <v>1372</v>
      </c>
      <c r="P46" s="1" t="s">
        <v>1373</v>
      </c>
      <c r="Q46" s="1" t="s">
        <v>1374</v>
      </c>
      <c r="R46" s="1" t="s">
        <v>1649</v>
      </c>
      <c r="S46" s="1" t="s">
        <v>1376</v>
      </c>
      <c r="T46" s="1" t="s">
        <v>1377</v>
      </c>
      <c r="U46" s="1" t="s">
        <v>1378</v>
      </c>
      <c r="V46" s="1" t="s">
        <v>1379</v>
      </c>
    </row>
    <row r="47" s="1" customFormat="1" spans="1:22">
      <c r="A47" s="3">
        <v>999226041929604</v>
      </c>
      <c r="B47" s="1" t="s">
        <v>1583</v>
      </c>
      <c r="C47" s="1" t="s">
        <v>1650</v>
      </c>
      <c r="D47" s="1" t="s">
        <v>1624</v>
      </c>
      <c r="E47" s="1" t="s">
        <v>1651</v>
      </c>
      <c r="F47" s="1" t="s">
        <v>1363</v>
      </c>
      <c r="G47" s="1" t="s">
        <v>1367</v>
      </c>
      <c r="H47" s="1" t="s">
        <v>1368</v>
      </c>
      <c r="I47" s="1" t="s">
        <v>1652</v>
      </c>
      <c r="J47" s="1" t="s">
        <v>30</v>
      </c>
      <c r="K47" s="1" t="s">
        <v>1653</v>
      </c>
      <c r="L47" s="1" t="s">
        <v>1653</v>
      </c>
      <c r="M47" s="1" t="s">
        <v>1371</v>
      </c>
      <c r="N47" s="1" t="s">
        <v>1371</v>
      </c>
      <c r="O47" s="1" t="s">
        <v>1372</v>
      </c>
      <c r="P47" s="1" t="s">
        <v>1373</v>
      </c>
      <c r="Q47" s="1" t="s">
        <v>1374</v>
      </c>
      <c r="R47" s="1" t="s">
        <v>1654</v>
      </c>
      <c r="S47" s="1" t="s">
        <v>1376</v>
      </c>
      <c r="T47" s="1" t="s">
        <v>1377</v>
      </c>
      <c r="U47" s="1" t="s">
        <v>1378</v>
      </c>
      <c r="V47" s="1" t="s">
        <v>1629</v>
      </c>
    </row>
    <row r="48" s="1" customFormat="1" spans="1:22">
      <c r="A48" s="3">
        <v>999226041876857</v>
      </c>
      <c r="B48" s="1" t="s">
        <v>1583</v>
      </c>
      <c r="C48" s="1" t="s">
        <v>1655</v>
      </c>
      <c r="D48" s="1" t="s">
        <v>1599</v>
      </c>
      <c r="E48" s="1" t="s">
        <v>1656</v>
      </c>
      <c r="F48" s="1" t="s">
        <v>1363</v>
      </c>
      <c r="G48" s="1" t="s">
        <v>1367</v>
      </c>
      <c r="H48" s="1" t="s">
        <v>1368</v>
      </c>
      <c r="I48" s="1" t="s">
        <v>1657</v>
      </c>
      <c r="J48" s="1" t="s">
        <v>30</v>
      </c>
      <c r="K48" s="1" t="s">
        <v>1658</v>
      </c>
      <c r="L48" s="1" t="s">
        <v>1658</v>
      </c>
      <c r="M48" s="1" t="s">
        <v>1371</v>
      </c>
      <c r="N48" s="1" t="s">
        <v>1371</v>
      </c>
      <c r="O48" s="1" t="s">
        <v>1372</v>
      </c>
      <c r="P48" s="1" t="s">
        <v>1373</v>
      </c>
      <c r="Q48" s="1" t="s">
        <v>1374</v>
      </c>
      <c r="R48" s="1" t="s">
        <v>1659</v>
      </c>
      <c r="S48" s="1" t="s">
        <v>1376</v>
      </c>
      <c r="T48" s="1" t="s">
        <v>1377</v>
      </c>
      <c r="U48" s="1" t="s">
        <v>1378</v>
      </c>
      <c r="V48" s="1" t="s">
        <v>1379</v>
      </c>
    </row>
    <row r="49" s="1" customFormat="1" spans="1:22">
      <c r="A49" s="3">
        <v>26041688865</v>
      </c>
      <c r="B49" s="1" t="s">
        <v>1583</v>
      </c>
      <c r="C49" s="1" t="s">
        <v>1660</v>
      </c>
      <c r="D49" s="1" t="s">
        <v>1624</v>
      </c>
      <c r="E49" s="1" t="s">
        <v>1661</v>
      </c>
      <c r="F49" s="1" t="s">
        <v>1363</v>
      </c>
      <c r="G49" s="1" t="s">
        <v>1367</v>
      </c>
      <c r="H49" s="1" t="s">
        <v>1368</v>
      </c>
      <c r="I49" s="1" t="s">
        <v>1626</v>
      </c>
      <c r="J49" s="1" t="s">
        <v>30</v>
      </c>
      <c r="K49" s="1" t="s">
        <v>1627</v>
      </c>
      <c r="L49" s="1" t="s">
        <v>1627</v>
      </c>
      <c r="M49" s="1" t="s">
        <v>1371</v>
      </c>
      <c r="N49" s="1" t="s">
        <v>1371</v>
      </c>
      <c r="O49" s="1" t="s">
        <v>1372</v>
      </c>
      <c r="P49" s="1" t="s">
        <v>1373</v>
      </c>
      <c r="Q49" s="1" t="s">
        <v>1374</v>
      </c>
      <c r="R49" s="1" t="s">
        <v>1662</v>
      </c>
      <c r="S49" s="1" t="s">
        <v>1376</v>
      </c>
      <c r="T49" s="1" t="s">
        <v>1377</v>
      </c>
      <c r="U49" s="1" t="s">
        <v>1378</v>
      </c>
      <c r="V49" s="1" t="s">
        <v>1629</v>
      </c>
    </row>
    <row r="50" s="1" customFormat="1" spans="1:22">
      <c r="A50" s="3">
        <v>999226040361829</v>
      </c>
      <c r="B50" s="1" t="s">
        <v>1583</v>
      </c>
      <c r="C50" s="1" t="s">
        <v>1663</v>
      </c>
      <c r="D50" s="1" t="s">
        <v>1664</v>
      </c>
      <c r="E50" s="1" t="s">
        <v>1665</v>
      </c>
      <c r="F50" s="1" t="s">
        <v>1363</v>
      </c>
      <c r="G50" s="1" t="s">
        <v>1367</v>
      </c>
      <c r="H50" s="1" t="s">
        <v>1368</v>
      </c>
      <c r="I50" s="1" t="s">
        <v>1666</v>
      </c>
      <c r="J50" s="1" t="s">
        <v>30</v>
      </c>
      <c r="K50" s="1" t="s">
        <v>1667</v>
      </c>
      <c r="L50" s="1" t="s">
        <v>1667</v>
      </c>
      <c r="M50" s="1" t="s">
        <v>1371</v>
      </c>
      <c r="N50" s="1" t="s">
        <v>1371</v>
      </c>
      <c r="O50" s="1" t="s">
        <v>1372</v>
      </c>
      <c r="P50" s="1" t="s">
        <v>1373</v>
      </c>
      <c r="Q50" s="1" t="s">
        <v>1374</v>
      </c>
      <c r="R50" s="1" t="s">
        <v>1668</v>
      </c>
      <c r="S50" s="1" t="s">
        <v>1376</v>
      </c>
      <c r="T50" s="1" t="s">
        <v>1377</v>
      </c>
      <c r="U50" s="1" t="s">
        <v>1378</v>
      </c>
      <c r="V50" s="1" t="s">
        <v>1433</v>
      </c>
    </row>
    <row r="51" s="1" customFormat="1" spans="1:22">
      <c r="A51" s="3">
        <v>999226040142218</v>
      </c>
      <c r="B51" s="1" t="s">
        <v>1583</v>
      </c>
      <c r="C51" s="1" t="s">
        <v>1669</v>
      </c>
      <c r="D51" s="1" t="s">
        <v>1624</v>
      </c>
      <c r="E51" s="1" t="s">
        <v>1670</v>
      </c>
      <c r="F51" s="1" t="s">
        <v>1363</v>
      </c>
      <c r="G51" s="1" t="s">
        <v>1367</v>
      </c>
      <c r="H51" s="1" t="s">
        <v>1368</v>
      </c>
      <c r="I51" s="1" t="s">
        <v>1671</v>
      </c>
      <c r="J51" s="1" t="s">
        <v>30</v>
      </c>
      <c r="K51" s="1" t="s">
        <v>1672</v>
      </c>
      <c r="L51" s="1" t="s">
        <v>1672</v>
      </c>
      <c r="M51" s="1" t="s">
        <v>1371</v>
      </c>
      <c r="N51" s="1" t="s">
        <v>1371</v>
      </c>
      <c r="O51" s="1" t="s">
        <v>1372</v>
      </c>
      <c r="P51" s="1" t="s">
        <v>1373</v>
      </c>
      <c r="Q51" s="1" t="s">
        <v>1374</v>
      </c>
      <c r="R51" s="1" t="s">
        <v>1673</v>
      </c>
      <c r="S51" s="1" t="s">
        <v>1376</v>
      </c>
      <c r="T51" s="1" t="s">
        <v>1377</v>
      </c>
      <c r="U51" s="1" t="s">
        <v>1378</v>
      </c>
      <c r="V51" s="1" t="s">
        <v>1629</v>
      </c>
    </row>
    <row r="52" s="1" customFormat="1" spans="1:22">
      <c r="A52" s="3">
        <v>999226039684156</v>
      </c>
      <c r="B52" s="1" t="s">
        <v>1583</v>
      </c>
      <c r="C52" s="1" t="s">
        <v>1674</v>
      </c>
      <c r="D52" s="1" t="s">
        <v>1675</v>
      </c>
      <c r="E52" s="1" t="s">
        <v>1676</v>
      </c>
      <c r="F52" s="1" t="s">
        <v>1363</v>
      </c>
      <c r="G52" s="1" t="s">
        <v>1367</v>
      </c>
      <c r="H52" s="1" t="s">
        <v>1368</v>
      </c>
      <c r="I52" s="1" t="s">
        <v>1677</v>
      </c>
      <c r="J52" s="1" t="s">
        <v>30</v>
      </c>
      <c r="K52" s="1" t="s">
        <v>1678</v>
      </c>
      <c r="L52" s="1" t="s">
        <v>1678</v>
      </c>
      <c r="M52" s="1" t="s">
        <v>1371</v>
      </c>
      <c r="N52" s="1" t="s">
        <v>1371</v>
      </c>
      <c r="O52" s="1" t="s">
        <v>1372</v>
      </c>
      <c r="P52" s="1" t="s">
        <v>1373</v>
      </c>
      <c r="Q52" s="1" t="s">
        <v>1374</v>
      </c>
      <c r="R52" s="1" t="s">
        <v>1679</v>
      </c>
      <c r="S52" s="1" t="s">
        <v>1376</v>
      </c>
      <c r="T52" s="1" t="s">
        <v>1377</v>
      </c>
      <c r="U52" s="1" t="s">
        <v>1378</v>
      </c>
      <c r="V52" s="1" t="s">
        <v>1622</v>
      </c>
    </row>
    <row r="53" s="1" customFormat="1" spans="1:22">
      <c r="A53" s="3">
        <v>999226039437995</v>
      </c>
      <c r="B53" s="1" t="s">
        <v>1583</v>
      </c>
      <c r="C53" s="1" t="s">
        <v>1680</v>
      </c>
      <c r="D53" s="1" t="s">
        <v>1681</v>
      </c>
      <c r="E53" s="1" t="s">
        <v>1682</v>
      </c>
      <c r="F53" s="1" t="s">
        <v>1363</v>
      </c>
      <c r="G53" s="1" t="s">
        <v>1367</v>
      </c>
      <c r="H53" s="1" t="s">
        <v>1368</v>
      </c>
      <c r="I53" s="1" t="s">
        <v>1683</v>
      </c>
      <c r="J53" s="1" t="s">
        <v>30</v>
      </c>
      <c r="K53" s="1" t="s">
        <v>1684</v>
      </c>
      <c r="L53" s="1" t="s">
        <v>1684</v>
      </c>
      <c r="M53" s="1" t="s">
        <v>1371</v>
      </c>
      <c r="N53" s="1" t="s">
        <v>1371</v>
      </c>
      <c r="O53" s="1" t="s">
        <v>1372</v>
      </c>
      <c r="P53" s="1" t="s">
        <v>1373</v>
      </c>
      <c r="Q53" s="1" t="s">
        <v>1374</v>
      </c>
      <c r="R53" s="1" t="s">
        <v>1685</v>
      </c>
      <c r="S53" s="1" t="s">
        <v>1376</v>
      </c>
      <c r="T53" s="1" t="s">
        <v>1377</v>
      </c>
      <c r="U53" s="1" t="s">
        <v>1378</v>
      </c>
      <c r="V53" s="1" t="s">
        <v>1379</v>
      </c>
    </row>
    <row r="54" s="1" customFormat="1" spans="1:22">
      <c r="A54" s="3">
        <v>999226039231881</v>
      </c>
      <c r="B54" s="1" t="s">
        <v>1583</v>
      </c>
      <c r="C54" s="1" t="s">
        <v>1686</v>
      </c>
      <c r="D54" s="1" t="s">
        <v>1687</v>
      </c>
      <c r="E54" s="1" t="s">
        <v>1688</v>
      </c>
      <c r="F54" s="1" t="s">
        <v>1363</v>
      </c>
      <c r="G54" s="1" t="s">
        <v>1367</v>
      </c>
      <c r="H54" s="1" t="s">
        <v>1368</v>
      </c>
      <c r="I54" s="1" t="s">
        <v>1689</v>
      </c>
      <c r="J54" s="1" t="s">
        <v>30</v>
      </c>
      <c r="K54" s="1" t="s">
        <v>1690</v>
      </c>
      <c r="L54" s="1" t="s">
        <v>1690</v>
      </c>
      <c r="M54" s="1" t="s">
        <v>1371</v>
      </c>
      <c r="N54" s="1" t="s">
        <v>1371</v>
      </c>
      <c r="O54" s="1" t="s">
        <v>1372</v>
      </c>
      <c r="P54" s="1" t="s">
        <v>1373</v>
      </c>
      <c r="Q54" s="1" t="s">
        <v>1374</v>
      </c>
      <c r="R54" s="1" t="s">
        <v>1691</v>
      </c>
      <c r="S54" s="1" t="s">
        <v>1376</v>
      </c>
      <c r="T54" s="1" t="s">
        <v>1377</v>
      </c>
      <c r="U54" s="1" t="s">
        <v>1378</v>
      </c>
      <c r="V54" s="1" t="s">
        <v>1692</v>
      </c>
    </row>
    <row r="55" s="1" customFormat="1" spans="1:22">
      <c r="A55" s="3">
        <v>999226039209502</v>
      </c>
      <c r="B55" s="1" t="s">
        <v>1583</v>
      </c>
      <c r="C55" s="1" t="s">
        <v>1693</v>
      </c>
      <c r="D55" s="1" t="s">
        <v>1694</v>
      </c>
      <c r="E55" s="1" t="s">
        <v>1695</v>
      </c>
      <c r="F55" s="1" t="s">
        <v>1363</v>
      </c>
      <c r="G55" s="1" t="s">
        <v>1367</v>
      </c>
      <c r="H55" s="1" t="s">
        <v>1368</v>
      </c>
      <c r="I55" s="1" t="s">
        <v>1696</v>
      </c>
      <c r="J55" s="1" t="s">
        <v>30</v>
      </c>
      <c r="K55" s="1" t="s">
        <v>1697</v>
      </c>
      <c r="L55" s="1" t="s">
        <v>1697</v>
      </c>
      <c r="M55" s="1" t="s">
        <v>1371</v>
      </c>
      <c r="N55" s="1" t="s">
        <v>1371</v>
      </c>
      <c r="O55" s="1" t="s">
        <v>1372</v>
      </c>
      <c r="P55" s="1" t="s">
        <v>1373</v>
      </c>
      <c r="Q55" s="1" t="s">
        <v>1374</v>
      </c>
      <c r="R55" s="1" t="s">
        <v>1698</v>
      </c>
      <c r="S55" s="1" t="s">
        <v>1376</v>
      </c>
      <c r="T55" s="1" t="s">
        <v>1377</v>
      </c>
      <c r="U55" s="1" t="s">
        <v>1378</v>
      </c>
      <c r="V55" s="1" t="s">
        <v>1379</v>
      </c>
    </row>
    <row r="56" s="1" customFormat="1" spans="1:22">
      <c r="A56" s="3">
        <v>26038493475</v>
      </c>
      <c r="B56" s="1" t="s">
        <v>1583</v>
      </c>
      <c r="C56" s="1" t="s">
        <v>1699</v>
      </c>
      <c r="D56" s="1" t="s">
        <v>1624</v>
      </c>
      <c r="E56" s="1" t="s">
        <v>1700</v>
      </c>
      <c r="F56" s="1" t="s">
        <v>1363</v>
      </c>
      <c r="G56" s="1" t="s">
        <v>1367</v>
      </c>
      <c r="H56" s="1" t="s">
        <v>1368</v>
      </c>
      <c r="I56" s="1" t="s">
        <v>1701</v>
      </c>
      <c r="J56" s="1" t="s">
        <v>30</v>
      </c>
      <c r="K56" s="1" t="s">
        <v>1702</v>
      </c>
      <c r="L56" s="1" t="s">
        <v>1702</v>
      </c>
      <c r="M56" s="1" t="s">
        <v>1371</v>
      </c>
      <c r="N56" s="1" t="s">
        <v>1371</v>
      </c>
      <c r="O56" s="1" t="s">
        <v>1372</v>
      </c>
      <c r="P56" s="1" t="s">
        <v>1373</v>
      </c>
      <c r="Q56" s="1" t="s">
        <v>1374</v>
      </c>
      <c r="R56" s="1" t="s">
        <v>1703</v>
      </c>
      <c r="S56" s="1" t="s">
        <v>1376</v>
      </c>
      <c r="T56" s="1" t="s">
        <v>1377</v>
      </c>
      <c r="U56" s="1" t="s">
        <v>1378</v>
      </c>
      <c r="V56" s="1" t="s">
        <v>1629</v>
      </c>
    </row>
    <row r="57" s="1" customFormat="1" spans="1:22">
      <c r="A57" s="3">
        <v>999226038203219</v>
      </c>
      <c r="B57" s="1" t="s">
        <v>1583</v>
      </c>
      <c r="C57" s="1" t="s">
        <v>1704</v>
      </c>
      <c r="D57" s="1" t="s">
        <v>1705</v>
      </c>
      <c r="E57" s="1" t="s">
        <v>1706</v>
      </c>
      <c r="F57" s="1" t="s">
        <v>1363</v>
      </c>
      <c r="G57" s="1" t="s">
        <v>1367</v>
      </c>
      <c r="H57" s="1" t="s">
        <v>1368</v>
      </c>
      <c r="I57" s="1" t="s">
        <v>1707</v>
      </c>
      <c r="J57" s="1" t="s">
        <v>30</v>
      </c>
      <c r="K57" s="1" t="s">
        <v>1708</v>
      </c>
      <c r="L57" s="1" t="s">
        <v>1708</v>
      </c>
      <c r="M57" s="1" t="s">
        <v>1371</v>
      </c>
      <c r="N57" s="1" t="s">
        <v>1371</v>
      </c>
      <c r="O57" s="1" t="s">
        <v>1372</v>
      </c>
      <c r="P57" s="1" t="s">
        <v>1373</v>
      </c>
      <c r="Q57" s="1" t="s">
        <v>1374</v>
      </c>
      <c r="R57" s="1" t="s">
        <v>1709</v>
      </c>
      <c r="S57" s="1" t="s">
        <v>1376</v>
      </c>
      <c r="T57" s="1" t="s">
        <v>1377</v>
      </c>
      <c r="U57" s="1" t="s">
        <v>1378</v>
      </c>
      <c r="V57" s="1" t="s">
        <v>1590</v>
      </c>
    </row>
    <row r="58" s="1" customFormat="1" spans="1:22">
      <c r="A58" s="3">
        <v>999226036427767</v>
      </c>
      <c r="B58" s="1" t="s">
        <v>1583</v>
      </c>
      <c r="C58" s="1" t="s">
        <v>1710</v>
      </c>
      <c r="D58" s="1" t="s">
        <v>1599</v>
      </c>
      <c r="E58" s="1" t="s">
        <v>1711</v>
      </c>
      <c r="F58" s="1" t="s">
        <v>1363</v>
      </c>
      <c r="G58" s="1" t="s">
        <v>1367</v>
      </c>
      <c r="H58" s="1" t="s">
        <v>1368</v>
      </c>
      <c r="I58" s="1" t="s">
        <v>1712</v>
      </c>
      <c r="J58" s="1" t="s">
        <v>30</v>
      </c>
      <c r="K58" s="1" t="s">
        <v>1713</v>
      </c>
      <c r="L58" s="1" t="s">
        <v>1713</v>
      </c>
      <c r="M58" s="1" t="s">
        <v>1371</v>
      </c>
      <c r="N58" s="1" t="s">
        <v>1371</v>
      </c>
      <c r="O58" s="1" t="s">
        <v>1372</v>
      </c>
      <c r="P58" s="1" t="s">
        <v>1373</v>
      </c>
      <c r="Q58" s="1" t="s">
        <v>1374</v>
      </c>
      <c r="R58" s="1" t="s">
        <v>1714</v>
      </c>
      <c r="S58" s="1" t="s">
        <v>1376</v>
      </c>
      <c r="T58" s="1" t="s">
        <v>1377</v>
      </c>
      <c r="U58" s="1" t="s">
        <v>1378</v>
      </c>
      <c r="V58" s="1" t="s">
        <v>1379</v>
      </c>
    </row>
    <row r="59" s="1" customFormat="1" spans="1:22">
      <c r="A59" s="3">
        <v>999226036268045</v>
      </c>
      <c r="B59" s="1" t="s">
        <v>1583</v>
      </c>
      <c r="C59" s="1" t="s">
        <v>1715</v>
      </c>
      <c r="D59" s="1" t="s">
        <v>1716</v>
      </c>
      <c r="E59" s="1" t="s">
        <v>1717</v>
      </c>
      <c r="F59" s="1" t="s">
        <v>1363</v>
      </c>
      <c r="G59" s="1" t="s">
        <v>1367</v>
      </c>
      <c r="H59" s="1" t="s">
        <v>1368</v>
      </c>
      <c r="I59" s="1" t="s">
        <v>1718</v>
      </c>
      <c r="J59" s="1" t="s">
        <v>30</v>
      </c>
      <c r="K59" s="1" t="s">
        <v>1719</v>
      </c>
      <c r="L59" s="1" t="s">
        <v>1719</v>
      </c>
      <c r="M59" s="1" t="s">
        <v>1371</v>
      </c>
      <c r="N59" s="1" t="s">
        <v>1371</v>
      </c>
      <c r="O59" s="1" t="s">
        <v>1372</v>
      </c>
      <c r="P59" s="1" t="s">
        <v>1373</v>
      </c>
      <c r="Q59" s="1" t="s">
        <v>1374</v>
      </c>
      <c r="R59" s="1" t="s">
        <v>1720</v>
      </c>
      <c r="S59" s="1" t="s">
        <v>1376</v>
      </c>
      <c r="T59" s="1" t="s">
        <v>1377</v>
      </c>
      <c r="U59" s="1" t="s">
        <v>1378</v>
      </c>
      <c r="V59" s="1" t="s">
        <v>1721</v>
      </c>
    </row>
    <row r="60" s="1" customFormat="1" spans="1:22">
      <c r="A60" s="3">
        <v>999226035656275</v>
      </c>
      <c r="B60" s="1" t="s">
        <v>1583</v>
      </c>
      <c r="C60" s="1" t="s">
        <v>1722</v>
      </c>
      <c r="D60" s="1" t="s">
        <v>1723</v>
      </c>
      <c r="E60" s="1" t="s">
        <v>1724</v>
      </c>
      <c r="F60" s="1" t="s">
        <v>1363</v>
      </c>
      <c r="G60" s="1" t="s">
        <v>1367</v>
      </c>
      <c r="H60" s="1" t="s">
        <v>1368</v>
      </c>
      <c r="I60" s="1" t="s">
        <v>1725</v>
      </c>
      <c r="J60" s="1" t="s">
        <v>30</v>
      </c>
      <c r="K60" s="1" t="s">
        <v>1726</v>
      </c>
      <c r="L60" s="1" t="s">
        <v>1726</v>
      </c>
      <c r="M60" s="1" t="s">
        <v>1371</v>
      </c>
      <c r="N60" s="1" t="s">
        <v>1371</v>
      </c>
      <c r="O60" s="1" t="s">
        <v>1372</v>
      </c>
      <c r="P60" s="1" t="s">
        <v>1373</v>
      </c>
      <c r="Q60" s="1" t="s">
        <v>1374</v>
      </c>
      <c r="R60" s="1" t="s">
        <v>1727</v>
      </c>
      <c r="S60" s="1" t="s">
        <v>1376</v>
      </c>
      <c r="T60" s="1" t="s">
        <v>1377</v>
      </c>
      <c r="U60" s="1" t="s">
        <v>1378</v>
      </c>
      <c r="V60" s="1" t="s">
        <v>1386</v>
      </c>
    </row>
    <row r="61" s="1" customFormat="1" spans="1:22">
      <c r="A61" s="3">
        <v>999226035334224</v>
      </c>
      <c r="B61" s="1" t="s">
        <v>1583</v>
      </c>
      <c r="C61" s="1" t="s">
        <v>1728</v>
      </c>
      <c r="D61" s="1" t="s">
        <v>1729</v>
      </c>
      <c r="E61" s="1" t="s">
        <v>1730</v>
      </c>
      <c r="F61" s="1" t="s">
        <v>1363</v>
      </c>
      <c r="G61" s="1" t="s">
        <v>1367</v>
      </c>
      <c r="H61" s="1" t="s">
        <v>1368</v>
      </c>
      <c r="I61" s="1" t="s">
        <v>1731</v>
      </c>
      <c r="J61" s="1" t="s">
        <v>30</v>
      </c>
      <c r="K61" s="1" t="s">
        <v>1732</v>
      </c>
      <c r="L61" s="1" t="s">
        <v>1732</v>
      </c>
      <c r="M61" s="1" t="s">
        <v>1371</v>
      </c>
      <c r="N61" s="1" t="s">
        <v>1371</v>
      </c>
      <c r="O61" s="1" t="s">
        <v>1372</v>
      </c>
      <c r="P61" s="1" t="s">
        <v>1373</v>
      </c>
      <c r="Q61" s="1" t="s">
        <v>1374</v>
      </c>
      <c r="R61" s="1" t="s">
        <v>1733</v>
      </c>
      <c r="S61" s="1" t="s">
        <v>1376</v>
      </c>
      <c r="T61" s="1" t="s">
        <v>1377</v>
      </c>
      <c r="U61" s="1" t="s">
        <v>1378</v>
      </c>
      <c r="V61" s="1" t="s">
        <v>1426</v>
      </c>
    </row>
    <row r="62" s="1" customFormat="1" spans="1:22">
      <c r="A62" s="3">
        <v>999226033919945</v>
      </c>
      <c r="B62" s="1" t="s">
        <v>1583</v>
      </c>
      <c r="C62" s="1" t="s">
        <v>1734</v>
      </c>
      <c r="D62" s="1" t="s">
        <v>1735</v>
      </c>
      <c r="E62" s="1" t="s">
        <v>1736</v>
      </c>
      <c r="F62" s="1" t="s">
        <v>1363</v>
      </c>
      <c r="G62" s="1" t="s">
        <v>1367</v>
      </c>
      <c r="H62" s="1" t="s">
        <v>1368</v>
      </c>
      <c r="I62" s="1" t="s">
        <v>1737</v>
      </c>
      <c r="J62" s="1" t="s">
        <v>30</v>
      </c>
      <c r="K62" s="1" t="s">
        <v>1738</v>
      </c>
      <c r="L62" s="1" t="s">
        <v>1738</v>
      </c>
      <c r="M62" s="1" t="s">
        <v>1371</v>
      </c>
      <c r="N62" s="1" t="s">
        <v>1371</v>
      </c>
      <c r="O62" s="1" t="s">
        <v>1372</v>
      </c>
      <c r="P62" s="1" t="s">
        <v>1373</v>
      </c>
      <c r="Q62" s="1" t="s">
        <v>1374</v>
      </c>
      <c r="R62" s="1" t="s">
        <v>1739</v>
      </c>
      <c r="S62" s="1" t="s">
        <v>1376</v>
      </c>
      <c r="T62" s="1" t="s">
        <v>1377</v>
      </c>
      <c r="U62" s="1" t="s">
        <v>1378</v>
      </c>
      <c r="V62" s="1" t="s">
        <v>1379</v>
      </c>
    </row>
    <row r="63" s="1" customFormat="1" spans="1:22">
      <c r="A63" s="3">
        <v>999226032072961</v>
      </c>
      <c r="B63" s="1" t="s">
        <v>1583</v>
      </c>
      <c r="C63" s="1" t="s">
        <v>1740</v>
      </c>
      <c r="D63" s="1" t="s">
        <v>1741</v>
      </c>
      <c r="E63" s="1" t="s">
        <v>1742</v>
      </c>
      <c r="F63" s="1" t="s">
        <v>1363</v>
      </c>
      <c r="G63" s="1" t="s">
        <v>1367</v>
      </c>
      <c r="H63" s="1" t="s">
        <v>1368</v>
      </c>
      <c r="I63" s="1" t="s">
        <v>1743</v>
      </c>
      <c r="J63" s="1" t="s">
        <v>30</v>
      </c>
      <c r="K63" s="1" t="s">
        <v>1744</v>
      </c>
      <c r="L63" s="1" t="s">
        <v>1744</v>
      </c>
      <c r="M63" s="1" t="s">
        <v>1371</v>
      </c>
      <c r="N63" s="1" t="s">
        <v>1371</v>
      </c>
      <c r="O63" s="1" t="s">
        <v>1372</v>
      </c>
      <c r="P63" s="1" t="s">
        <v>1373</v>
      </c>
      <c r="Q63" s="1" t="s">
        <v>1374</v>
      </c>
      <c r="R63" s="1" t="s">
        <v>1745</v>
      </c>
      <c r="S63" s="1" t="s">
        <v>1376</v>
      </c>
      <c r="T63" s="1" t="s">
        <v>1377</v>
      </c>
      <c r="U63" s="1" t="s">
        <v>1378</v>
      </c>
      <c r="V63" s="1" t="s">
        <v>1386</v>
      </c>
    </row>
    <row r="64" s="1" customFormat="1" spans="1:22">
      <c r="A64" s="3">
        <v>999226031981893</v>
      </c>
      <c r="B64" s="1" t="s">
        <v>1583</v>
      </c>
      <c r="C64" s="1" t="s">
        <v>1746</v>
      </c>
      <c r="D64" s="1" t="s">
        <v>1747</v>
      </c>
      <c r="E64" s="1" t="s">
        <v>1748</v>
      </c>
      <c r="F64" s="1" t="s">
        <v>1583</v>
      </c>
      <c r="G64" s="1" t="s">
        <v>1367</v>
      </c>
      <c r="H64" s="1" t="s">
        <v>1368</v>
      </c>
      <c r="I64" s="1" t="s">
        <v>1749</v>
      </c>
      <c r="J64" s="1" t="s">
        <v>30</v>
      </c>
      <c r="K64" s="1" t="s">
        <v>1750</v>
      </c>
      <c r="L64" s="1" t="s">
        <v>1750</v>
      </c>
      <c r="M64" s="1" t="s">
        <v>1371</v>
      </c>
      <c r="N64" s="1" t="s">
        <v>1371</v>
      </c>
      <c r="O64" s="1" t="s">
        <v>1372</v>
      </c>
      <c r="P64" s="1" t="s">
        <v>1373</v>
      </c>
      <c r="Q64" s="1" t="s">
        <v>1374</v>
      </c>
      <c r="R64" s="1" t="s">
        <v>1751</v>
      </c>
      <c r="S64" s="1" t="s">
        <v>1376</v>
      </c>
      <c r="T64" s="1" t="s">
        <v>1377</v>
      </c>
      <c r="U64" s="1" t="s">
        <v>1378</v>
      </c>
      <c r="V64" s="1" t="s">
        <v>1597</v>
      </c>
    </row>
    <row r="65" s="1" customFormat="1" spans="1:22">
      <c r="A65" s="3">
        <v>999226030576532</v>
      </c>
      <c r="B65" s="1" t="s">
        <v>1752</v>
      </c>
      <c r="C65" s="1" t="s">
        <v>1753</v>
      </c>
      <c r="D65" s="1" t="s">
        <v>1754</v>
      </c>
      <c r="E65" s="1" t="s">
        <v>1755</v>
      </c>
      <c r="F65" s="1" t="s">
        <v>1363</v>
      </c>
      <c r="G65" s="1" t="s">
        <v>1367</v>
      </c>
      <c r="H65" s="1" t="s">
        <v>1368</v>
      </c>
      <c r="I65" s="1" t="s">
        <v>1756</v>
      </c>
      <c r="J65" s="1" t="s">
        <v>30</v>
      </c>
      <c r="K65" s="1" t="s">
        <v>1757</v>
      </c>
      <c r="L65" s="1" t="s">
        <v>1757</v>
      </c>
      <c r="M65" s="1" t="s">
        <v>1371</v>
      </c>
      <c r="N65" s="1" t="s">
        <v>1371</v>
      </c>
      <c r="O65" s="1" t="s">
        <v>1372</v>
      </c>
      <c r="P65" s="1" t="s">
        <v>1373</v>
      </c>
      <c r="Q65" s="1" t="s">
        <v>1374</v>
      </c>
      <c r="R65" s="1" t="s">
        <v>1758</v>
      </c>
      <c r="S65" s="1" t="s">
        <v>1376</v>
      </c>
      <c r="T65" s="1" t="s">
        <v>1377</v>
      </c>
      <c r="U65" s="1" t="s">
        <v>1378</v>
      </c>
      <c r="V65" s="1" t="s">
        <v>1759</v>
      </c>
    </row>
    <row r="66" s="1" customFormat="1" spans="1:22">
      <c r="A66" s="3">
        <v>999226030498614</v>
      </c>
      <c r="B66" s="1" t="s">
        <v>1752</v>
      </c>
      <c r="C66" s="1" t="s">
        <v>1760</v>
      </c>
      <c r="D66" s="1" t="s">
        <v>1761</v>
      </c>
      <c r="E66" s="1" t="s">
        <v>1762</v>
      </c>
      <c r="F66" s="1" t="s">
        <v>1363</v>
      </c>
      <c r="G66" s="1" t="s">
        <v>1367</v>
      </c>
      <c r="H66" s="1" t="s">
        <v>1368</v>
      </c>
      <c r="I66" s="1" t="s">
        <v>1763</v>
      </c>
      <c r="J66" s="1" t="s">
        <v>30</v>
      </c>
      <c r="K66" s="1" t="s">
        <v>1764</v>
      </c>
      <c r="L66" s="1" t="s">
        <v>1764</v>
      </c>
      <c r="M66" s="1" t="s">
        <v>1371</v>
      </c>
      <c r="N66" s="1" t="s">
        <v>1371</v>
      </c>
      <c r="O66" s="1" t="s">
        <v>1372</v>
      </c>
      <c r="P66" s="1" t="s">
        <v>1373</v>
      </c>
      <c r="Q66" s="1" t="s">
        <v>1374</v>
      </c>
      <c r="R66" s="1" t="s">
        <v>1765</v>
      </c>
      <c r="S66" s="1" t="s">
        <v>1376</v>
      </c>
      <c r="T66" s="1" t="s">
        <v>1377</v>
      </c>
      <c r="U66" s="1" t="s">
        <v>1378</v>
      </c>
      <c r="V66" s="1" t="s">
        <v>1590</v>
      </c>
    </row>
    <row r="67" s="1" customFormat="1" spans="1:22">
      <c r="A67" s="3">
        <v>999226030286581</v>
      </c>
      <c r="B67" s="1" t="s">
        <v>1752</v>
      </c>
      <c r="C67" s="1" t="s">
        <v>1766</v>
      </c>
      <c r="D67" s="1" t="s">
        <v>1761</v>
      </c>
      <c r="E67" s="1" t="s">
        <v>1767</v>
      </c>
      <c r="F67" s="1" t="s">
        <v>1583</v>
      </c>
      <c r="G67" s="1" t="s">
        <v>1367</v>
      </c>
      <c r="H67" s="1" t="s">
        <v>1368</v>
      </c>
      <c r="I67" s="1" t="s">
        <v>1768</v>
      </c>
      <c r="J67" s="1" t="s">
        <v>30</v>
      </c>
      <c r="K67" s="1" t="s">
        <v>1769</v>
      </c>
      <c r="L67" s="1" t="s">
        <v>1769</v>
      </c>
      <c r="M67" s="1" t="s">
        <v>1371</v>
      </c>
      <c r="N67" s="1" t="s">
        <v>1371</v>
      </c>
      <c r="O67" s="1" t="s">
        <v>1372</v>
      </c>
      <c r="P67" s="1" t="s">
        <v>1373</v>
      </c>
      <c r="Q67" s="1" t="s">
        <v>1374</v>
      </c>
      <c r="R67" s="1" t="s">
        <v>1770</v>
      </c>
      <c r="S67" s="1" t="s">
        <v>1376</v>
      </c>
      <c r="T67" s="1" t="s">
        <v>1377</v>
      </c>
      <c r="U67" s="1" t="s">
        <v>1378</v>
      </c>
      <c r="V67" s="1" t="s">
        <v>1590</v>
      </c>
    </row>
    <row r="68" s="1" customFormat="1" spans="1:22">
      <c r="A68" s="3">
        <v>999226023873827</v>
      </c>
      <c r="B68" s="1" t="s">
        <v>1752</v>
      </c>
      <c r="C68" s="1" t="s">
        <v>1771</v>
      </c>
      <c r="D68" s="1" t="s">
        <v>1772</v>
      </c>
      <c r="E68" s="1" t="s">
        <v>1773</v>
      </c>
      <c r="F68" s="1" t="s">
        <v>1363</v>
      </c>
      <c r="G68" s="1" t="s">
        <v>1367</v>
      </c>
      <c r="H68" s="1" t="s">
        <v>1368</v>
      </c>
      <c r="I68" s="1" t="s">
        <v>1774</v>
      </c>
      <c r="J68" s="1" t="s">
        <v>30</v>
      </c>
      <c r="K68" s="1" t="s">
        <v>1775</v>
      </c>
      <c r="L68" s="1" t="s">
        <v>1775</v>
      </c>
      <c r="M68" s="1" t="s">
        <v>1371</v>
      </c>
      <c r="N68" s="1" t="s">
        <v>1371</v>
      </c>
      <c r="O68" s="1" t="s">
        <v>1372</v>
      </c>
      <c r="P68" s="1" t="s">
        <v>1373</v>
      </c>
      <c r="Q68" s="1" t="s">
        <v>1374</v>
      </c>
      <c r="R68" s="1" t="s">
        <v>1776</v>
      </c>
      <c r="S68" s="1" t="s">
        <v>1376</v>
      </c>
      <c r="T68" s="1" t="s">
        <v>1377</v>
      </c>
      <c r="U68" s="1" t="s">
        <v>1378</v>
      </c>
      <c r="V68" s="1" t="s">
        <v>1636</v>
      </c>
    </row>
    <row r="69" s="1" customFormat="1" spans="1:22">
      <c r="A69" s="3">
        <v>999226019321992</v>
      </c>
      <c r="B69" s="1" t="s">
        <v>1752</v>
      </c>
      <c r="C69" s="1" t="s">
        <v>1777</v>
      </c>
      <c r="D69" s="1" t="s">
        <v>1778</v>
      </c>
      <c r="E69" s="1" t="s">
        <v>1779</v>
      </c>
      <c r="F69" s="1" t="s">
        <v>1583</v>
      </c>
      <c r="G69" s="1" t="s">
        <v>1367</v>
      </c>
      <c r="H69" s="1" t="s">
        <v>1368</v>
      </c>
      <c r="I69" s="1" t="s">
        <v>1780</v>
      </c>
      <c r="J69" s="1" t="s">
        <v>30</v>
      </c>
      <c r="K69" s="1" t="s">
        <v>1781</v>
      </c>
      <c r="L69" s="1" t="s">
        <v>1781</v>
      </c>
      <c r="M69" s="1" t="s">
        <v>1371</v>
      </c>
      <c r="N69" s="1" t="s">
        <v>1371</v>
      </c>
      <c r="O69" s="1" t="s">
        <v>1372</v>
      </c>
      <c r="P69" s="1" t="s">
        <v>1373</v>
      </c>
      <c r="Q69" s="1" t="s">
        <v>1374</v>
      </c>
      <c r="R69" s="1" t="s">
        <v>1782</v>
      </c>
      <c r="S69" s="1" t="s">
        <v>1376</v>
      </c>
      <c r="T69" s="1" t="s">
        <v>1377</v>
      </c>
      <c r="U69" s="1" t="s">
        <v>1378</v>
      </c>
      <c r="V69" s="1" t="s">
        <v>1783</v>
      </c>
    </row>
    <row r="70" s="1" customFormat="1" spans="1:22">
      <c r="A70" s="3">
        <v>999226019057902</v>
      </c>
      <c r="B70" s="1" t="s">
        <v>1752</v>
      </c>
      <c r="C70" s="1" t="s">
        <v>1784</v>
      </c>
      <c r="D70" s="1" t="s">
        <v>1785</v>
      </c>
      <c r="E70" s="1" t="s">
        <v>1786</v>
      </c>
      <c r="F70" s="1" t="s">
        <v>1583</v>
      </c>
      <c r="G70" s="1" t="s">
        <v>1367</v>
      </c>
      <c r="H70" s="1" t="s">
        <v>1368</v>
      </c>
      <c r="I70" s="1" t="s">
        <v>1787</v>
      </c>
      <c r="J70" s="1" t="s">
        <v>30</v>
      </c>
      <c r="K70" s="1" t="s">
        <v>1788</v>
      </c>
      <c r="L70" s="1" t="s">
        <v>1788</v>
      </c>
      <c r="M70" s="1" t="s">
        <v>1371</v>
      </c>
      <c r="N70" s="1" t="s">
        <v>1371</v>
      </c>
      <c r="O70" s="1" t="s">
        <v>1372</v>
      </c>
      <c r="P70" s="1" t="s">
        <v>1373</v>
      </c>
      <c r="Q70" s="1" t="s">
        <v>1374</v>
      </c>
      <c r="R70" s="1" t="s">
        <v>1789</v>
      </c>
      <c r="S70" s="1" t="s">
        <v>1376</v>
      </c>
      <c r="T70" s="1" t="s">
        <v>1377</v>
      </c>
      <c r="U70" s="1" t="s">
        <v>1378</v>
      </c>
      <c r="V70" s="1" t="s">
        <v>1493</v>
      </c>
    </row>
    <row r="71" s="1" customFormat="1" spans="1:22">
      <c r="A71" s="3">
        <v>999226018585715</v>
      </c>
      <c r="B71" s="1" t="s">
        <v>1752</v>
      </c>
      <c r="C71" s="1" t="s">
        <v>1790</v>
      </c>
      <c r="D71" s="1" t="s">
        <v>1791</v>
      </c>
      <c r="E71" s="1" t="s">
        <v>1792</v>
      </c>
      <c r="F71" s="1" t="s">
        <v>1583</v>
      </c>
      <c r="G71" s="1" t="s">
        <v>1367</v>
      </c>
      <c r="H71" s="1" t="s">
        <v>1368</v>
      </c>
      <c r="I71" s="1" t="s">
        <v>1793</v>
      </c>
      <c r="J71" s="1" t="s">
        <v>30</v>
      </c>
      <c r="K71" s="1" t="s">
        <v>1794</v>
      </c>
      <c r="L71" s="1" t="s">
        <v>1794</v>
      </c>
      <c r="M71" s="1" t="s">
        <v>1371</v>
      </c>
      <c r="N71" s="1" t="s">
        <v>1371</v>
      </c>
      <c r="O71" s="1" t="s">
        <v>1372</v>
      </c>
      <c r="P71" s="1" t="s">
        <v>1373</v>
      </c>
      <c r="Q71" s="1" t="s">
        <v>1374</v>
      </c>
      <c r="R71" s="1" t="s">
        <v>1795</v>
      </c>
      <c r="S71" s="1" t="s">
        <v>1376</v>
      </c>
      <c r="T71" s="1" t="s">
        <v>1377</v>
      </c>
      <c r="U71" s="1" t="s">
        <v>1378</v>
      </c>
      <c r="V71" s="1" t="s">
        <v>1426</v>
      </c>
    </row>
    <row r="72" s="1" customFormat="1" spans="1:22">
      <c r="A72" s="3">
        <v>999226017414456</v>
      </c>
      <c r="B72" s="1" t="s">
        <v>1752</v>
      </c>
      <c r="C72" s="1" t="s">
        <v>1796</v>
      </c>
      <c r="D72" s="1" t="s">
        <v>1797</v>
      </c>
      <c r="E72" s="1" t="s">
        <v>1798</v>
      </c>
      <c r="F72" s="1" t="s">
        <v>1752</v>
      </c>
      <c r="G72" s="1" t="s">
        <v>1367</v>
      </c>
      <c r="H72" s="1" t="s">
        <v>1368</v>
      </c>
      <c r="I72" s="1" t="s">
        <v>1799</v>
      </c>
      <c r="J72" s="1" t="s">
        <v>30</v>
      </c>
      <c r="K72" s="1" t="s">
        <v>1800</v>
      </c>
      <c r="L72" s="1" t="s">
        <v>1800</v>
      </c>
      <c r="M72" s="1" t="s">
        <v>1371</v>
      </c>
      <c r="N72" s="1" t="s">
        <v>1371</v>
      </c>
      <c r="O72" s="1" t="s">
        <v>1372</v>
      </c>
      <c r="P72" s="1" t="s">
        <v>1373</v>
      </c>
      <c r="Q72" s="1" t="s">
        <v>1374</v>
      </c>
      <c r="R72" s="1" t="s">
        <v>1801</v>
      </c>
      <c r="S72" s="1" t="s">
        <v>1376</v>
      </c>
      <c r="T72" s="1" t="s">
        <v>1377</v>
      </c>
      <c r="U72" s="1" t="s">
        <v>1378</v>
      </c>
      <c r="V72" s="1" t="s">
        <v>1486</v>
      </c>
    </row>
    <row r="73" s="1" customFormat="1" spans="1:22">
      <c r="A73" s="3">
        <v>999226016865558</v>
      </c>
      <c r="B73" s="1" t="s">
        <v>1752</v>
      </c>
      <c r="C73" s="1" t="s">
        <v>1802</v>
      </c>
      <c r="D73" s="1" t="s">
        <v>1803</v>
      </c>
      <c r="E73" s="1" t="s">
        <v>1804</v>
      </c>
      <c r="F73" s="1" t="s">
        <v>1363</v>
      </c>
      <c r="G73" s="1" t="s">
        <v>1367</v>
      </c>
      <c r="H73" s="1" t="s">
        <v>1368</v>
      </c>
      <c r="I73" s="1" t="s">
        <v>1805</v>
      </c>
      <c r="J73" s="1" t="s">
        <v>30</v>
      </c>
      <c r="K73" s="1" t="s">
        <v>1806</v>
      </c>
      <c r="L73" s="1" t="s">
        <v>1806</v>
      </c>
      <c r="M73" s="1" t="s">
        <v>1371</v>
      </c>
      <c r="N73" s="1" t="s">
        <v>1371</v>
      </c>
      <c r="O73" s="1" t="s">
        <v>1372</v>
      </c>
      <c r="P73" s="1" t="s">
        <v>1373</v>
      </c>
      <c r="Q73" s="1" t="s">
        <v>1374</v>
      </c>
      <c r="R73" s="1" t="s">
        <v>1807</v>
      </c>
      <c r="S73" s="1" t="s">
        <v>1376</v>
      </c>
      <c r="T73" s="1" t="s">
        <v>1377</v>
      </c>
      <c r="U73" s="1" t="s">
        <v>1378</v>
      </c>
      <c r="V73" s="1" t="s">
        <v>1386</v>
      </c>
    </row>
    <row r="74" s="1" customFormat="1" spans="1:22">
      <c r="A74" s="3">
        <v>999226014889462</v>
      </c>
      <c r="B74" s="1" t="s">
        <v>1752</v>
      </c>
      <c r="C74" s="1" t="s">
        <v>1808</v>
      </c>
      <c r="D74" s="1" t="s">
        <v>1809</v>
      </c>
      <c r="E74" s="1" t="s">
        <v>1810</v>
      </c>
      <c r="F74" s="1" t="s">
        <v>1363</v>
      </c>
      <c r="G74" s="1" t="s">
        <v>1367</v>
      </c>
      <c r="H74" s="1" t="s">
        <v>1368</v>
      </c>
      <c r="I74" s="1" t="s">
        <v>1811</v>
      </c>
      <c r="J74" s="1" t="s">
        <v>30</v>
      </c>
      <c r="K74" s="1" t="s">
        <v>1812</v>
      </c>
      <c r="L74" s="1" t="s">
        <v>1812</v>
      </c>
      <c r="M74" s="1" t="s">
        <v>1371</v>
      </c>
      <c r="N74" s="1" t="s">
        <v>1371</v>
      </c>
      <c r="O74" s="1" t="s">
        <v>1372</v>
      </c>
      <c r="P74" s="1" t="s">
        <v>1373</v>
      </c>
      <c r="Q74" s="1" t="s">
        <v>1374</v>
      </c>
      <c r="R74" s="1" t="s">
        <v>1813</v>
      </c>
      <c r="S74" s="1" t="s">
        <v>1376</v>
      </c>
      <c r="T74" s="1" t="s">
        <v>1377</v>
      </c>
      <c r="U74" s="1" t="s">
        <v>1378</v>
      </c>
      <c r="V74" s="1" t="s">
        <v>1426</v>
      </c>
    </row>
    <row r="75" s="1" customFormat="1" spans="1:22">
      <c r="A75" s="3">
        <v>999226014585174</v>
      </c>
      <c r="B75" s="1" t="s">
        <v>1752</v>
      </c>
      <c r="C75" s="1" t="s">
        <v>1814</v>
      </c>
      <c r="D75" s="1" t="s">
        <v>1815</v>
      </c>
      <c r="E75" s="1" t="s">
        <v>1816</v>
      </c>
      <c r="F75" s="1" t="s">
        <v>1363</v>
      </c>
      <c r="G75" s="1" t="s">
        <v>1367</v>
      </c>
      <c r="H75" s="1" t="s">
        <v>1368</v>
      </c>
      <c r="I75" s="1" t="s">
        <v>1817</v>
      </c>
      <c r="J75" s="1" t="s">
        <v>30</v>
      </c>
      <c r="K75" s="1" t="s">
        <v>1818</v>
      </c>
      <c r="L75" s="1" t="s">
        <v>1818</v>
      </c>
      <c r="M75" s="1" t="s">
        <v>1371</v>
      </c>
      <c r="N75" s="1" t="s">
        <v>1371</v>
      </c>
      <c r="O75" s="1" t="s">
        <v>1372</v>
      </c>
      <c r="P75" s="1" t="s">
        <v>1373</v>
      </c>
      <c r="Q75" s="1" t="s">
        <v>1374</v>
      </c>
      <c r="R75" s="1" t="s">
        <v>1819</v>
      </c>
      <c r="S75" s="1" t="s">
        <v>1376</v>
      </c>
      <c r="T75" s="1" t="s">
        <v>1377</v>
      </c>
      <c r="U75" s="1" t="s">
        <v>1378</v>
      </c>
      <c r="V75" s="1" t="s">
        <v>1386</v>
      </c>
    </row>
    <row r="76" s="1" customFormat="1" spans="1:22">
      <c r="A76" s="3">
        <v>999226014397123</v>
      </c>
      <c r="B76" s="1" t="s">
        <v>1752</v>
      </c>
      <c r="C76" s="1" t="s">
        <v>1820</v>
      </c>
      <c r="D76" s="1" t="s">
        <v>1599</v>
      </c>
      <c r="E76" s="1" t="s">
        <v>1821</v>
      </c>
      <c r="F76" s="1" t="s">
        <v>1752</v>
      </c>
      <c r="G76" s="1" t="s">
        <v>1367</v>
      </c>
      <c r="H76" s="1" t="s">
        <v>1368</v>
      </c>
      <c r="I76" s="1" t="s">
        <v>1822</v>
      </c>
      <c r="J76" s="1" t="s">
        <v>30</v>
      </c>
      <c r="K76" s="1" t="s">
        <v>1823</v>
      </c>
      <c r="L76" s="1" t="s">
        <v>1823</v>
      </c>
      <c r="M76" s="1" t="s">
        <v>1371</v>
      </c>
      <c r="N76" s="1" t="s">
        <v>1371</v>
      </c>
      <c r="O76" s="1" t="s">
        <v>1372</v>
      </c>
      <c r="P76" s="1" t="s">
        <v>1373</v>
      </c>
      <c r="Q76" s="1" t="s">
        <v>1374</v>
      </c>
      <c r="R76" s="1" t="s">
        <v>1824</v>
      </c>
      <c r="S76" s="1" t="s">
        <v>1376</v>
      </c>
      <c r="T76" s="1" t="s">
        <v>1377</v>
      </c>
      <c r="U76" s="1" t="s">
        <v>1378</v>
      </c>
      <c r="V76" s="1" t="s">
        <v>1379</v>
      </c>
    </row>
    <row r="77" s="1" customFormat="1" spans="1:22">
      <c r="A77" s="3">
        <v>999226013286435</v>
      </c>
      <c r="B77" s="1" t="s">
        <v>1752</v>
      </c>
      <c r="C77" s="1" t="s">
        <v>1825</v>
      </c>
      <c r="D77" s="1" t="s">
        <v>1826</v>
      </c>
      <c r="E77" s="1" t="s">
        <v>1827</v>
      </c>
      <c r="F77" s="1" t="s">
        <v>1363</v>
      </c>
      <c r="G77" s="1" t="s">
        <v>1367</v>
      </c>
      <c r="H77" s="1" t="s">
        <v>1368</v>
      </c>
      <c r="I77" s="1" t="s">
        <v>1828</v>
      </c>
      <c r="J77" s="1" t="s">
        <v>30</v>
      </c>
      <c r="K77" s="1" t="s">
        <v>1829</v>
      </c>
      <c r="L77" s="1" t="s">
        <v>1829</v>
      </c>
      <c r="M77" s="1" t="s">
        <v>1371</v>
      </c>
      <c r="N77" s="1" t="s">
        <v>1371</v>
      </c>
      <c r="O77" s="1" t="s">
        <v>1372</v>
      </c>
      <c r="P77" s="1" t="s">
        <v>1373</v>
      </c>
      <c r="Q77" s="1" t="s">
        <v>1374</v>
      </c>
      <c r="R77" s="1" t="s">
        <v>1830</v>
      </c>
      <c r="S77" s="1" t="s">
        <v>1376</v>
      </c>
      <c r="T77" s="1" t="s">
        <v>1377</v>
      </c>
      <c r="U77" s="1" t="s">
        <v>1378</v>
      </c>
      <c r="V77" s="1" t="s">
        <v>1379</v>
      </c>
    </row>
    <row r="78" s="1" customFormat="1" spans="1:22">
      <c r="A78" s="3">
        <v>999226013072340</v>
      </c>
      <c r="B78" s="1" t="s">
        <v>1752</v>
      </c>
      <c r="C78" s="1" t="s">
        <v>1831</v>
      </c>
      <c r="D78" s="1" t="s">
        <v>1832</v>
      </c>
      <c r="E78" s="1" t="s">
        <v>1833</v>
      </c>
      <c r="F78" s="1" t="s">
        <v>1363</v>
      </c>
      <c r="G78" s="1" t="s">
        <v>1367</v>
      </c>
      <c r="H78" s="1" t="s">
        <v>1368</v>
      </c>
      <c r="I78" s="1" t="s">
        <v>1834</v>
      </c>
      <c r="J78" s="1" t="s">
        <v>30</v>
      </c>
      <c r="K78" s="1" t="s">
        <v>1835</v>
      </c>
      <c r="L78" s="1" t="s">
        <v>1835</v>
      </c>
      <c r="M78" s="1" t="s">
        <v>1371</v>
      </c>
      <c r="N78" s="1" t="s">
        <v>1371</v>
      </c>
      <c r="O78" s="1" t="s">
        <v>1372</v>
      </c>
      <c r="P78" s="1" t="s">
        <v>1373</v>
      </c>
      <c r="Q78" s="1" t="s">
        <v>1374</v>
      </c>
      <c r="R78" s="1" t="s">
        <v>1836</v>
      </c>
      <c r="S78" s="1" t="s">
        <v>1376</v>
      </c>
      <c r="T78" s="1" t="s">
        <v>1377</v>
      </c>
      <c r="U78" s="1" t="s">
        <v>1378</v>
      </c>
      <c r="V78" s="1" t="s">
        <v>1837</v>
      </c>
    </row>
    <row r="79" s="1" customFormat="1" spans="1:22">
      <c r="A79" s="3">
        <v>999226013023042</v>
      </c>
      <c r="B79" s="1" t="s">
        <v>1752</v>
      </c>
      <c r="C79" s="1" t="s">
        <v>1838</v>
      </c>
      <c r="D79" s="1" t="s">
        <v>1839</v>
      </c>
      <c r="E79" s="1" t="s">
        <v>1840</v>
      </c>
      <c r="F79" s="1" t="s">
        <v>1363</v>
      </c>
      <c r="G79" s="1" t="s">
        <v>1367</v>
      </c>
      <c r="H79" s="1" t="s">
        <v>1368</v>
      </c>
      <c r="I79" s="1" t="s">
        <v>1841</v>
      </c>
      <c r="J79" s="1" t="s">
        <v>30</v>
      </c>
      <c r="K79" s="1" t="s">
        <v>1842</v>
      </c>
      <c r="L79" s="1" t="s">
        <v>1842</v>
      </c>
      <c r="M79" s="1" t="s">
        <v>1371</v>
      </c>
      <c r="N79" s="1" t="s">
        <v>1371</v>
      </c>
      <c r="O79" s="1" t="s">
        <v>1372</v>
      </c>
      <c r="P79" s="1" t="s">
        <v>1373</v>
      </c>
      <c r="Q79" s="1" t="s">
        <v>1374</v>
      </c>
      <c r="R79" s="1" t="s">
        <v>1843</v>
      </c>
      <c r="S79" s="1" t="s">
        <v>1376</v>
      </c>
      <c r="T79" s="1" t="s">
        <v>1377</v>
      </c>
      <c r="U79" s="1" t="s">
        <v>1378</v>
      </c>
      <c r="V79" s="1" t="s">
        <v>1386</v>
      </c>
    </row>
    <row r="80" s="1" customFormat="1" spans="1:22">
      <c r="A80" s="3">
        <v>999226012418952</v>
      </c>
      <c r="B80" s="1" t="s">
        <v>1752</v>
      </c>
      <c r="C80" s="1" t="s">
        <v>1844</v>
      </c>
      <c r="D80" s="1" t="s">
        <v>1845</v>
      </c>
      <c r="E80" s="1" t="s">
        <v>1846</v>
      </c>
      <c r="F80" s="1" t="s">
        <v>1583</v>
      </c>
      <c r="G80" s="1" t="s">
        <v>1367</v>
      </c>
      <c r="H80" s="1" t="s">
        <v>1368</v>
      </c>
      <c r="I80" s="1" t="s">
        <v>1847</v>
      </c>
      <c r="J80" s="1" t="s">
        <v>30</v>
      </c>
      <c r="K80" s="1" t="s">
        <v>1848</v>
      </c>
      <c r="L80" s="1" t="s">
        <v>1848</v>
      </c>
      <c r="M80" s="1" t="s">
        <v>1371</v>
      </c>
      <c r="N80" s="1" t="s">
        <v>1371</v>
      </c>
      <c r="O80" s="1" t="s">
        <v>1372</v>
      </c>
      <c r="P80" s="1" t="s">
        <v>1373</v>
      </c>
      <c r="Q80" s="1" t="s">
        <v>1374</v>
      </c>
      <c r="R80" s="1" t="s">
        <v>1849</v>
      </c>
      <c r="S80" s="1" t="s">
        <v>1376</v>
      </c>
      <c r="T80" s="1" t="s">
        <v>1377</v>
      </c>
      <c r="U80" s="1" t="s">
        <v>1378</v>
      </c>
      <c r="V80" s="1" t="s">
        <v>1379</v>
      </c>
    </row>
    <row r="81" s="1" customFormat="1" spans="1:22">
      <c r="A81" s="3">
        <v>999226012086745</v>
      </c>
      <c r="B81" s="1" t="s">
        <v>1752</v>
      </c>
      <c r="C81" s="1" t="s">
        <v>1850</v>
      </c>
      <c r="D81" s="1" t="s">
        <v>1851</v>
      </c>
      <c r="E81" s="1" t="s">
        <v>1852</v>
      </c>
      <c r="F81" s="1" t="s">
        <v>1752</v>
      </c>
      <c r="G81" s="1" t="s">
        <v>1367</v>
      </c>
      <c r="H81" s="1" t="s">
        <v>1368</v>
      </c>
      <c r="I81" s="1" t="s">
        <v>1853</v>
      </c>
      <c r="J81" s="1" t="s">
        <v>30</v>
      </c>
      <c r="K81" s="1" t="s">
        <v>1854</v>
      </c>
      <c r="L81" s="1" t="s">
        <v>1854</v>
      </c>
      <c r="M81" s="1" t="s">
        <v>1371</v>
      </c>
      <c r="N81" s="1" t="s">
        <v>1371</v>
      </c>
      <c r="O81" s="1" t="s">
        <v>1372</v>
      </c>
      <c r="P81" s="1" t="s">
        <v>1373</v>
      </c>
      <c r="Q81" s="1" t="s">
        <v>1374</v>
      </c>
      <c r="R81" s="1" t="s">
        <v>1855</v>
      </c>
      <c r="S81" s="1" t="s">
        <v>1376</v>
      </c>
      <c r="T81" s="1" t="s">
        <v>1377</v>
      </c>
      <c r="U81" s="1" t="s">
        <v>1378</v>
      </c>
      <c r="V81" s="1" t="s">
        <v>1379</v>
      </c>
    </row>
    <row r="82" s="1" customFormat="1" spans="1:22">
      <c r="A82" s="3">
        <v>999226010027306</v>
      </c>
      <c r="B82" s="1" t="s">
        <v>1856</v>
      </c>
      <c r="C82" s="1" t="s">
        <v>1857</v>
      </c>
      <c r="D82" s="1" t="s">
        <v>1858</v>
      </c>
      <c r="E82" s="1" t="s">
        <v>1859</v>
      </c>
      <c r="F82" s="1" t="s">
        <v>1363</v>
      </c>
      <c r="G82" s="1" t="s">
        <v>1367</v>
      </c>
      <c r="H82" s="1" t="s">
        <v>1368</v>
      </c>
      <c r="I82" s="1" t="s">
        <v>1860</v>
      </c>
      <c r="J82" s="1" t="s">
        <v>30</v>
      </c>
      <c r="K82" s="1" t="s">
        <v>1861</v>
      </c>
      <c r="L82" s="1" t="s">
        <v>1861</v>
      </c>
      <c r="M82" s="1" t="s">
        <v>1371</v>
      </c>
      <c r="N82" s="1" t="s">
        <v>1371</v>
      </c>
      <c r="O82" s="1" t="s">
        <v>1372</v>
      </c>
      <c r="P82" s="1" t="s">
        <v>1373</v>
      </c>
      <c r="Q82" s="1" t="s">
        <v>1374</v>
      </c>
      <c r="R82" s="1" t="s">
        <v>1862</v>
      </c>
      <c r="S82" s="1" t="s">
        <v>1376</v>
      </c>
      <c r="T82" s="1" t="s">
        <v>1377</v>
      </c>
      <c r="U82" s="1" t="s">
        <v>1378</v>
      </c>
      <c r="V82" s="1" t="s">
        <v>1622</v>
      </c>
    </row>
    <row r="83" s="1" customFormat="1" spans="1:22">
      <c r="A83" s="3">
        <v>999226005872749</v>
      </c>
      <c r="B83" s="1" t="s">
        <v>1856</v>
      </c>
      <c r="C83" s="1" t="s">
        <v>1863</v>
      </c>
      <c r="D83" s="1" t="s">
        <v>1864</v>
      </c>
      <c r="E83" s="1" t="s">
        <v>1865</v>
      </c>
      <c r="F83" s="1" t="s">
        <v>1583</v>
      </c>
      <c r="G83" s="1" t="s">
        <v>1367</v>
      </c>
      <c r="H83" s="1" t="s">
        <v>1368</v>
      </c>
      <c r="I83" s="1" t="s">
        <v>1866</v>
      </c>
      <c r="J83" s="1" t="s">
        <v>30</v>
      </c>
      <c r="K83" s="1" t="s">
        <v>1867</v>
      </c>
      <c r="L83" s="1" t="s">
        <v>1867</v>
      </c>
      <c r="M83" s="1" t="s">
        <v>1371</v>
      </c>
      <c r="N83" s="1" t="s">
        <v>1371</v>
      </c>
      <c r="O83" s="1" t="s">
        <v>1372</v>
      </c>
      <c r="P83" s="1" t="s">
        <v>1373</v>
      </c>
      <c r="Q83" s="1" t="s">
        <v>1374</v>
      </c>
      <c r="R83" s="1" t="s">
        <v>1868</v>
      </c>
      <c r="S83" s="1" t="s">
        <v>1376</v>
      </c>
      <c r="T83" s="1" t="s">
        <v>1377</v>
      </c>
      <c r="U83" s="1" t="s">
        <v>1378</v>
      </c>
      <c r="V83" s="1" t="s">
        <v>1552</v>
      </c>
    </row>
    <row r="84" s="1" customFormat="1" spans="1:22">
      <c r="A84" s="3">
        <v>999226005598286</v>
      </c>
      <c r="B84" s="1" t="s">
        <v>1856</v>
      </c>
      <c r="C84" s="1" t="s">
        <v>1869</v>
      </c>
      <c r="D84" s="1" t="s">
        <v>1870</v>
      </c>
      <c r="E84" s="1" t="s">
        <v>1871</v>
      </c>
      <c r="F84" s="1" t="s">
        <v>1583</v>
      </c>
      <c r="G84" s="1" t="s">
        <v>1367</v>
      </c>
      <c r="H84" s="1" t="s">
        <v>1368</v>
      </c>
      <c r="I84" s="1" t="s">
        <v>1872</v>
      </c>
      <c r="J84" s="1" t="s">
        <v>30</v>
      </c>
      <c r="K84" s="1" t="s">
        <v>1873</v>
      </c>
      <c r="L84" s="1" t="s">
        <v>1873</v>
      </c>
      <c r="M84" s="1" t="s">
        <v>1371</v>
      </c>
      <c r="N84" s="1" t="s">
        <v>1371</v>
      </c>
      <c r="O84" s="1" t="s">
        <v>1372</v>
      </c>
      <c r="P84" s="1" t="s">
        <v>1373</v>
      </c>
      <c r="Q84" s="1" t="s">
        <v>1374</v>
      </c>
      <c r="R84" s="1" t="s">
        <v>1874</v>
      </c>
      <c r="S84" s="1" t="s">
        <v>1376</v>
      </c>
      <c r="T84" s="1" t="s">
        <v>1377</v>
      </c>
      <c r="U84" s="1" t="s">
        <v>1378</v>
      </c>
      <c r="V84" s="1" t="s">
        <v>1837</v>
      </c>
    </row>
    <row r="85" s="1" customFormat="1" spans="1:22">
      <c r="A85" s="3">
        <v>999226002442049</v>
      </c>
      <c r="B85" s="1" t="s">
        <v>1856</v>
      </c>
      <c r="C85" s="1" t="s">
        <v>1875</v>
      </c>
      <c r="D85" s="1" t="s">
        <v>1876</v>
      </c>
      <c r="E85" s="1" t="s">
        <v>1877</v>
      </c>
      <c r="F85" s="1" t="s">
        <v>1363</v>
      </c>
      <c r="G85" s="1" t="s">
        <v>1367</v>
      </c>
      <c r="H85" s="1" t="s">
        <v>1368</v>
      </c>
      <c r="I85" s="1" t="s">
        <v>1878</v>
      </c>
      <c r="J85" s="1" t="s">
        <v>30</v>
      </c>
      <c r="K85" s="1" t="s">
        <v>1879</v>
      </c>
      <c r="L85" s="1" t="s">
        <v>1879</v>
      </c>
      <c r="M85" s="1" t="s">
        <v>1371</v>
      </c>
      <c r="N85" s="1" t="s">
        <v>1371</v>
      </c>
      <c r="O85" s="1" t="s">
        <v>1372</v>
      </c>
      <c r="P85" s="1" t="s">
        <v>1373</v>
      </c>
      <c r="Q85" s="1" t="s">
        <v>1374</v>
      </c>
      <c r="R85" s="1" t="s">
        <v>1880</v>
      </c>
      <c r="S85" s="1" t="s">
        <v>1376</v>
      </c>
      <c r="T85" s="1" t="s">
        <v>1377</v>
      </c>
      <c r="U85" s="1" t="s">
        <v>1378</v>
      </c>
      <c r="V85" s="1" t="s">
        <v>1412</v>
      </c>
    </row>
    <row r="86" s="1" customFormat="1" spans="1:22">
      <c r="A86" s="3">
        <v>999226000873609</v>
      </c>
      <c r="B86" s="1" t="s">
        <v>1856</v>
      </c>
      <c r="C86" s="1" t="s">
        <v>1881</v>
      </c>
      <c r="D86" s="1" t="s">
        <v>1882</v>
      </c>
      <c r="E86" s="1" t="s">
        <v>1883</v>
      </c>
      <c r="F86" s="1" t="s">
        <v>1583</v>
      </c>
      <c r="G86" s="1" t="s">
        <v>1367</v>
      </c>
      <c r="H86" s="1" t="s">
        <v>1368</v>
      </c>
      <c r="I86" s="1" t="s">
        <v>1884</v>
      </c>
      <c r="J86" s="1" t="s">
        <v>30</v>
      </c>
      <c r="K86" s="1" t="s">
        <v>1885</v>
      </c>
      <c r="L86" s="1" t="s">
        <v>1885</v>
      </c>
      <c r="M86" s="1" t="s">
        <v>1371</v>
      </c>
      <c r="N86" s="1" t="s">
        <v>1371</v>
      </c>
      <c r="O86" s="1" t="s">
        <v>1372</v>
      </c>
      <c r="P86" s="1" t="s">
        <v>1373</v>
      </c>
      <c r="Q86" s="1" t="s">
        <v>1374</v>
      </c>
      <c r="R86" s="1" t="s">
        <v>1886</v>
      </c>
      <c r="S86" s="1" t="s">
        <v>1376</v>
      </c>
      <c r="T86" s="1" t="s">
        <v>1377</v>
      </c>
      <c r="U86" s="1" t="s">
        <v>1378</v>
      </c>
      <c r="V86" s="1" t="s">
        <v>1636</v>
      </c>
    </row>
    <row r="87" s="1" customFormat="1" spans="1:22">
      <c r="A87" s="3">
        <v>999225998829702</v>
      </c>
      <c r="B87" s="1" t="s">
        <v>1856</v>
      </c>
      <c r="C87" s="1" t="s">
        <v>1887</v>
      </c>
      <c r="D87" s="1" t="s">
        <v>1888</v>
      </c>
      <c r="E87" s="1" t="s">
        <v>1889</v>
      </c>
      <c r="F87" s="1" t="s">
        <v>1583</v>
      </c>
      <c r="G87" s="1" t="s">
        <v>1367</v>
      </c>
      <c r="H87" s="1" t="s">
        <v>1368</v>
      </c>
      <c r="I87" s="1" t="s">
        <v>1890</v>
      </c>
      <c r="J87" s="1" t="s">
        <v>30</v>
      </c>
      <c r="K87" s="1" t="s">
        <v>1891</v>
      </c>
      <c r="L87" s="1" t="s">
        <v>1891</v>
      </c>
      <c r="M87" s="1" t="s">
        <v>1371</v>
      </c>
      <c r="N87" s="1" t="s">
        <v>1371</v>
      </c>
      <c r="O87" s="1" t="s">
        <v>1372</v>
      </c>
      <c r="P87" s="1" t="s">
        <v>1373</v>
      </c>
      <c r="Q87" s="1" t="s">
        <v>1374</v>
      </c>
      <c r="R87" s="1" t="s">
        <v>1892</v>
      </c>
      <c r="S87" s="1" t="s">
        <v>1376</v>
      </c>
      <c r="T87" s="1" t="s">
        <v>1377</v>
      </c>
      <c r="U87" s="1" t="s">
        <v>1378</v>
      </c>
      <c r="V87" s="1" t="s">
        <v>1426</v>
      </c>
    </row>
    <row r="88" s="1" customFormat="1" spans="1:22">
      <c r="A88" s="3">
        <v>999225998234726</v>
      </c>
      <c r="B88" s="1" t="s">
        <v>1856</v>
      </c>
      <c r="C88" s="1" t="s">
        <v>1893</v>
      </c>
      <c r="D88" s="1" t="s">
        <v>1894</v>
      </c>
      <c r="E88" s="1" t="s">
        <v>1895</v>
      </c>
      <c r="F88" s="1" t="s">
        <v>1363</v>
      </c>
      <c r="G88" s="1" t="s">
        <v>1367</v>
      </c>
      <c r="H88" s="1" t="s">
        <v>1368</v>
      </c>
      <c r="I88" s="1" t="s">
        <v>1896</v>
      </c>
      <c r="J88" s="1" t="s">
        <v>30</v>
      </c>
      <c r="K88" s="1" t="s">
        <v>1897</v>
      </c>
      <c r="L88" s="1" t="s">
        <v>1897</v>
      </c>
      <c r="M88" s="1" t="s">
        <v>1371</v>
      </c>
      <c r="N88" s="1" t="s">
        <v>1371</v>
      </c>
      <c r="O88" s="1" t="s">
        <v>1372</v>
      </c>
      <c r="P88" s="1" t="s">
        <v>1373</v>
      </c>
      <c r="Q88" s="1" t="s">
        <v>1374</v>
      </c>
      <c r="R88" s="1" t="s">
        <v>1898</v>
      </c>
      <c r="S88" s="1" t="s">
        <v>1376</v>
      </c>
      <c r="T88" s="1" t="s">
        <v>1377</v>
      </c>
      <c r="U88" s="1" t="s">
        <v>1378</v>
      </c>
      <c r="V88" s="1" t="s">
        <v>1386</v>
      </c>
    </row>
    <row r="89" s="1" customFormat="1" spans="1:22">
      <c r="A89" s="3">
        <v>999225997829425</v>
      </c>
      <c r="B89" s="1" t="s">
        <v>1856</v>
      </c>
      <c r="C89" s="1" t="s">
        <v>1899</v>
      </c>
      <c r="D89" s="1" t="s">
        <v>1900</v>
      </c>
      <c r="E89" s="1" t="s">
        <v>1901</v>
      </c>
      <c r="F89" s="1" t="s">
        <v>1363</v>
      </c>
      <c r="G89" s="1" t="s">
        <v>1367</v>
      </c>
      <c r="H89" s="1" t="s">
        <v>1368</v>
      </c>
      <c r="I89" s="1" t="s">
        <v>1902</v>
      </c>
      <c r="J89" s="1" t="s">
        <v>30</v>
      </c>
      <c r="K89" s="1" t="s">
        <v>1903</v>
      </c>
      <c r="L89" s="1" t="s">
        <v>1903</v>
      </c>
      <c r="M89" s="1" t="s">
        <v>1371</v>
      </c>
      <c r="N89" s="1" t="s">
        <v>1371</v>
      </c>
      <c r="O89" s="1" t="s">
        <v>1372</v>
      </c>
      <c r="P89" s="1" t="s">
        <v>1373</v>
      </c>
      <c r="Q89" s="1" t="s">
        <v>1374</v>
      </c>
      <c r="R89" s="1" t="s">
        <v>1904</v>
      </c>
      <c r="S89" s="1" t="s">
        <v>1376</v>
      </c>
      <c r="T89" s="1" t="s">
        <v>1377</v>
      </c>
      <c r="U89" s="1" t="s">
        <v>1378</v>
      </c>
      <c r="V89" s="1" t="s">
        <v>1629</v>
      </c>
    </row>
    <row r="90" s="1" customFormat="1" spans="1:22">
      <c r="A90" s="3">
        <v>999225997284070</v>
      </c>
      <c r="B90" s="1" t="s">
        <v>1856</v>
      </c>
      <c r="C90" s="1" t="s">
        <v>1905</v>
      </c>
      <c r="D90" s="1" t="s">
        <v>1906</v>
      </c>
      <c r="E90" s="1" t="s">
        <v>1907</v>
      </c>
      <c r="F90" s="1" t="s">
        <v>1583</v>
      </c>
      <c r="G90" s="1" t="s">
        <v>1367</v>
      </c>
      <c r="H90" s="1" t="s">
        <v>1368</v>
      </c>
      <c r="I90" s="1" t="s">
        <v>1908</v>
      </c>
      <c r="J90" s="1" t="s">
        <v>30</v>
      </c>
      <c r="K90" s="1" t="s">
        <v>1909</v>
      </c>
      <c r="L90" s="1" t="s">
        <v>1909</v>
      </c>
      <c r="M90" s="1" t="s">
        <v>1371</v>
      </c>
      <c r="N90" s="1" t="s">
        <v>1371</v>
      </c>
      <c r="O90" s="1" t="s">
        <v>1372</v>
      </c>
      <c r="P90" s="1" t="s">
        <v>1373</v>
      </c>
      <c r="Q90" s="1" t="s">
        <v>1374</v>
      </c>
      <c r="R90" s="1" t="s">
        <v>1910</v>
      </c>
      <c r="S90" s="1" t="s">
        <v>1376</v>
      </c>
      <c r="T90" s="1" t="s">
        <v>1377</v>
      </c>
      <c r="U90" s="1" t="s">
        <v>1911</v>
      </c>
      <c r="V90" s="1" t="s">
        <v>1379</v>
      </c>
    </row>
    <row r="91" s="1" customFormat="1" spans="1:22">
      <c r="A91" s="3">
        <v>999225995974588</v>
      </c>
      <c r="B91" s="1" t="s">
        <v>1856</v>
      </c>
      <c r="C91" s="1" t="s">
        <v>1912</v>
      </c>
      <c r="D91" s="1" t="s">
        <v>1913</v>
      </c>
      <c r="E91" s="1" t="s">
        <v>1914</v>
      </c>
      <c r="F91" s="1" t="s">
        <v>1363</v>
      </c>
      <c r="G91" s="1" t="s">
        <v>1367</v>
      </c>
      <c r="H91" s="1" t="s">
        <v>1368</v>
      </c>
      <c r="I91" s="1" t="s">
        <v>1915</v>
      </c>
      <c r="J91" s="1" t="s">
        <v>30</v>
      </c>
      <c r="K91" s="1" t="s">
        <v>1916</v>
      </c>
      <c r="L91" s="1" t="s">
        <v>1916</v>
      </c>
      <c r="M91" s="1" t="s">
        <v>1371</v>
      </c>
      <c r="N91" s="1" t="s">
        <v>1371</v>
      </c>
      <c r="O91" s="1" t="s">
        <v>1372</v>
      </c>
      <c r="P91" s="1" t="s">
        <v>1373</v>
      </c>
      <c r="Q91" s="1" t="s">
        <v>1374</v>
      </c>
      <c r="R91" s="1" t="s">
        <v>1917</v>
      </c>
      <c r="S91" s="1" t="s">
        <v>1376</v>
      </c>
      <c r="T91" s="1" t="s">
        <v>1377</v>
      </c>
      <c r="U91" s="1" t="s">
        <v>1378</v>
      </c>
      <c r="V91" s="1" t="s">
        <v>1918</v>
      </c>
    </row>
    <row r="92" s="1" customFormat="1" spans="1:22">
      <c r="A92" s="3">
        <v>999225995632753</v>
      </c>
      <c r="B92" s="1" t="s">
        <v>1856</v>
      </c>
      <c r="C92" s="1" t="s">
        <v>1919</v>
      </c>
      <c r="D92" s="1" t="s">
        <v>1920</v>
      </c>
      <c r="E92" s="1" t="s">
        <v>1921</v>
      </c>
      <c r="F92" s="1" t="s">
        <v>1583</v>
      </c>
      <c r="G92" s="1" t="s">
        <v>1367</v>
      </c>
      <c r="H92" s="1" t="s">
        <v>1368</v>
      </c>
      <c r="I92" s="1" t="s">
        <v>1922</v>
      </c>
      <c r="J92" s="1" t="s">
        <v>30</v>
      </c>
      <c r="K92" s="1" t="s">
        <v>1923</v>
      </c>
      <c r="L92" s="1" t="s">
        <v>1923</v>
      </c>
      <c r="M92" s="1" t="s">
        <v>1371</v>
      </c>
      <c r="N92" s="1" t="s">
        <v>1371</v>
      </c>
      <c r="O92" s="1" t="s">
        <v>1372</v>
      </c>
      <c r="P92" s="1" t="s">
        <v>1373</v>
      </c>
      <c r="Q92" s="1" t="s">
        <v>1374</v>
      </c>
      <c r="R92" s="1" t="s">
        <v>1924</v>
      </c>
      <c r="S92" s="1" t="s">
        <v>1376</v>
      </c>
      <c r="T92" s="1" t="s">
        <v>1377</v>
      </c>
      <c r="U92" s="1" t="s">
        <v>1378</v>
      </c>
      <c r="V92" s="1" t="s">
        <v>1925</v>
      </c>
    </row>
    <row r="93" s="1" customFormat="1" spans="1:22">
      <c r="A93" s="3">
        <v>999225989906064</v>
      </c>
      <c r="B93" s="1" t="s">
        <v>1856</v>
      </c>
      <c r="C93" s="1" t="s">
        <v>1926</v>
      </c>
      <c r="D93" s="1" t="s">
        <v>1927</v>
      </c>
      <c r="E93" s="1" t="s">
        <v>1928</v>
      </c>
      <c r="F93" s="1" t="s">
        <v>1363</v>
      </c>
      <c r="G93" s="1" t="s">
        <v>1367</v>
      </c>
      <c r="H93" s="1" t="s">
        <v>1368</v>
      </c>
      <c r="I93" s="1" t="s">
        <v>1929</v>
      </c>
      <c r="J93" s="1" t="s">
        <v>30</v>
      </c>
      <c r="K93" s="1" t="s">
        <v>1930</v>
      </c>
      <c r="L93" s="1" t="s">
        <v>1930</v>
      </c>
      <c r="M93" s="1" t="s">
        <v>1371</v>
      </c>
      <c r="N93" s="1" t="s">
        <v>1371</v>
      </c>
      <c r="O93" s="1" t="s">
        <v>1372</v>
      </c>
      <c r="P93" s="1" t="s">
        <v>1373</v>
      </c>
      <c r="Q93" s="1" t="s">
        <v>1374</v>
      </c>
      <c r="R93" s="1" t="s">
        <v>1931</v>
      </c>
      <c r="S93" s="1" t="s">
        <v>1376</v>
      </c>
      <c r="T93" s="1" t="s">
        <v>1377</v>
      </c>
      <c r="U93" s="1" t="s">
        <v>1378</v>
      </c>
      <c r="V93" s="1" t="s">
        <v>1622</v>
      </c>
    </row>
    <row r="94" s="1" customFormat="1" spans="1:22">
      <c r="A94" s="3">
        <v>999225992311057</v>
      </c>
      <c r="B94" s="1" t="s">
        <v>1856</v>
      </c>
      <c r="C94" s="1" t="s">
        <v>1932</v>
      </c>
      <c r="D94" s="1" t="s">
        <v>1933</v>
      </c>
      <c r="E94" s="1" t="s">
        <v>1934</v>
      </c>
      <c r="F94" s="1" t="s">
        <v>1363</v>
      </c>
      <c r="G94" s="1" t="s">
        <v>1367</v>
      </c>
      <c r="H94" s="1" t="s">
        <v>1368</v>
      </c>
      <c r="I94" s="1" t="s">
        <v>1935</v>
      </c>
      <c r="J94" s="1" t="s">
        <v>30</v>
      </c>
      <c r="K94" s="1" t="s">
        <v>1936</v>
      </c>
      <c r="L94" s="1" t="s">
        <v>1936</v>
      </c>
      <c r="M94" s="1" t="s">
        <v>1371</v>
      </c>
      <c r="N94" s="1" t="s">
        <v>1371</v>
      </c>
      <c r="O94" s="1" t="s">
        <v>1372</v>
      </c>
      <c r="P94" s="1" t="s">
        <v>1373</v>
      </c>
      <c r="Q94" s="1" t="s">
        <v>1374</v>
      </c>
      <c r="R94" s="1" t="s">
        <v>1937</v>
      </c>
      <c r="S94" s="1" t="s">
        <v>1376</v>
      </c>
      <c r="T94" s="1" t="s">
        <v>1377</v>
      </c>
      <c r="U94" s="1" t="s">
        <v>1378</v>
      </c>
      <c r="V94" s="1" t="s">
        <v>1837</v>
      </c>
    </row>
    <row r="95" s="1" customFormat="1" spans="1:22">
      <c r="A95" s="3">
        <v>999225991236301</v>
      </c>
      <c r="B95" s="1" t="s">
        <v>1856</v>
      </c>
      <c r="C95" s="1" t="s">
        <v>1938</v>
      </c>
      <c r="D95" s="1" t="s">
        <v>1939</v>
      </c>
      <c r="E95" s="1" t="s">
        <v>1940</v>
      </c>
      <c r="F95" s="1" t="s">
        <v>1583</v>
      </c>
      <c r="G95" s="1" t="s">
        <v>1367</v>
      </c>
      <c r="H95" s="1" t="s">
        <v>1368</v>
      </c>
      <c r="I95" s="1" t="s">
        <v>1941</v>
      </c>
      <c r="J95" s="1" t="s">
        <v>30</v>
      </c>
      <c r="K95" s="1" t="s">
        <v>1942</v>
      </c>
      <c r="L95" s="1" t="s">
        <v>1942</v>
      </c>
      <c r="M95" s="1" t="s">
        <v>1371</v>
      </c>
      <c r="N95" s="1" t="s">
        <v>1371</v>
      </c>
      <c r="O95" s="1" t="s">
        <v>1372</v>
      </c>
      <c r="P95" s="1" t="s">
        <v>1373</v>
      </c>
      <c r="Q95" s="1" t="s">
        <v>1374</v>
      </c>
      <c r="R95" s="1" t="s">
        <v>1943</v>
      </c>
      <c r="S95" s="1" t="s">
        <v>1376</v>
      </c>
      <c r="T95" s="1" t="s">
        <v>1377</v>
      </c>
      <c r="U95" s="1" t="s">
        <v>1378</v>
      </c>
      <c r="V95" s="1" t="s">
        <v>1379</v>
      </c>
    </row>
    <row r="96" s="1" customFormat="1" spans="1:22">
      <c r="A96" s="3">
        <v>999225990745785</v>
      </c>
      <c r="B96" s="1" t="s">
        <v>1856</v>
      </c>
      <c r="C96" s="1" t="s">
        <v>1944</v>
      </c>
      <c r="D96" s="1" t="s">
        <v>1945</v>
      </c>
      <c r="E96" s="1" t="s">
        <v>1946</v>
      </c>
      <c r="F96" s="1" t="s">
        <v>1856</v>
      </c>
      <c r="G96" s="1" t="s">
        <v>1367</v>
      </c>
      <c r="H96" s="1" t="s">
        <v>1368</v>
      </c>
      <c r="I96" s="1" t="s">
        <v>1947</v>
      </c>
      <c r="J96" s="1" t="s">
        <v>30</v>
      </c>
      <c r="K96" s="1" t="s">
        <v>1948</v>
      </c>
      <c r="L96" s="1" t="s">
        <v>1948</v>
      </c>
      <c r="M96" s="1" t="s">
        <v>1371</v>
      </c>
      <c r="N96" s="1" t="s">
        <v>1371</v>
      </c>
      <c r="O96" s="1" t="s">
        <v>1372</v>
      </c>
      <c r="P96" s="1" t="s">
        <v>1373</v>
      </c>
      <c r="Q96" s="1" t="s">
        <v>1374</v>
      </c>
      <c r="R96" s="1" t="s">
        <v>1949</v>
      </c>
      <c r="S96" s="1" t="s">
        <v>1376</v>
      </c>
      <c r="T96" s="1" t="s">
        <v>1377</v>
      </c>
      <c r="U96" s="1" t="s">
        <v>1378</v>
      </c>
      <c r="V96" s="1" t="s">
        <v>1379</v>
      </c>
    </row>
    <row r="97" s="1" customFormat="1" spans="1:22">
      <c r="A97" s="3">
        <v>999225989332736</v>
      </c>
      <c r="B97" s="1" t="s">
        <v>1950</v>
      </c>
      <c r="C97" s="1" t="s">
        <v>1951</v>
      </c>
      <c r="D97" s="1" t="s">
        <v>1952</v>
      </c>
      <c r="E97" s="1" t="s">
        <v>1953</v>
      </c>
      <c r="F97" s="1" t="s">
        <v>1856</v>
      </c>
      <c r="G97" s="1" t="s">
        <v>1367</v>
      </c>
      <c r="H97" s="1" t="s">
        <v>1368</v>
      </c>
      <c r="I97" s="1" t="s">
        <v>1954</v>
      </c>
      <c r="J97" s="1" t="s">
        <v>30</v>
      </c>
      <c r="K97" s="1" t="s">
        <v>1955</v>
      </c>
      <c r="L97" s="1" t="s">
        <v>1955</v>
      </c>
      <c r="M97" s="1" t="s">
        <v>1371</v>
      </c>
      <c r="N97" s="1" t="s">
        <v>1371</v>
      </c>
      <c r="O97" s="1" t="s">
        <v>1372</v>
      </c>
      <c r="P97" s="1" t="s">
        <v>1373</v>
      </c>
      <c r="Q97" s="1" t="s">
        <v>1374</v>
      </c>
      <c r="R97" s="1" t="s">
        <v>1956</v>
      </c>
      <c r="S97" s="1" t="s">
        <v>1376</v>
      </c>
      <c r="T97" s="1" t="s">
        <v>1377</v>
      </c>
      <c r="U97" s="1" t="s">
        <v>1378</v>
      </c>
      <c r="V97" s="1" t="s">
        <v>1692</v>
      </c>
    </row>
    <row r="98" s="1" customFormat="1" spans="1:22">
      <c r="A98" s="3">
        <v>999225988678692</v>
      </c>
      <c r="B98" s="1" t="s">
        <v>1950</v>
      </c>
      <c r="C98" s="1" t="s">
        <v>1957</v>
      </c>
      <c r="D98" s="1" t="s">
        <v>1958</v>
      </c>
      <c r="E98" s="1" t="s">
        <v>1959</v>
      </c>
      <c r="F98" s="1" t="s">
        <v>1363</v>
      </c>
      <c r="G98" s="1" t="s">
        <v>1367</v>
      </c>
      <c r="H98" s="1" t="s">
        <v>1368</v>
      </c>
      <c r="I98" s="1" t="s">
        <v>1960</v>
      </c>
      <c r="J98" s="1" t="s">
        <v>30</v>
      </c>
      <c r="K98" s="1" t="s">
        <v>1961</v>
      </c>
      <c r="L98" s="1" t="s">
        <v>1961</v>
      </c>
      <c r="M98" s="1" t="s">
        <v>1371</v>
      </c>
      <c r="N98" s="1" t="s">
        <v>1371</v>
      </c>
      <c r="O98" s="1" t="s">
        <v>1372</v>
      </c>
      <c r="P98" s="1" t="s">
        <v>1373</v>
      </c>
      <c r="Q98" s="1" t="s">
        <v>1374</v>
      </c>
      <c r="R98" s="1" t="s">
        <v>1962</v>
      </c>
      <c r="S98" s="1" t="s">
        <v>1376</v>
      </c>
      <c r="T98" s="1" t="s">
        <v>1377</v>
      </c>
      <c r="U98" s="1" t="s">
        <v>1378</v>
      </c>
      <c r="V98" s="1" t="s">
        <v>1493</v>
      </c>
    </row>
    <row r="99" s="1" customFormat="1" spans="1:22">
      <c r="A99" s="3">
        <v>999225986190682</v>
      </c>
      <c r="B99" s="1" t="s">
        <v>1950</v>
      </c>
      <c r="C99" s="1" t="s">
        <v>1963</v>
      </c>
      <c r="D99" s="1" t="s">
        <v>1964</v>
      </c>
      <c r="E99" s="1" t="s">
        <v>1965</v>
      </c>
      <c r="F99" s="1" t="s">
        <v>1363</v>
      </c>
      <c r="G99" s="1" t="s">
        <v>1367</v>
      </c>
      <c r="H99" s="1" t="s">
        <v>1368</v>
      </c>
      <c r="I99" s="1" t="s">
        <v>1966</v>
      </c>
      <c r="J99" s="1" t="s">
        <v>30</v>
      </c>
      <c r="K99" s="1" t="s">
        <v>1967</v>
      </c>
      <c r="L99" s="1" t="s">
        <v>1967</v>
      </c>
      <c r="M99" s="1" t="s">
        <v>1371</v>
      </c>
      <c r="N99" s="1" t="s">
        <v>1371</v>
      </c>
      <c r="O99" s="1" t="s">
        <v>1372</v>
      </c>
      <c r="P99" s="1" t="s">
        <v>1373</v>
      </c>
      <c r="Q99" s="1" t="s">
        <v>1374</v>
      </c>
      <c r="R99" s="1" t="s">
        <v>1968</v>
      </c>
      <c r="S99" s="1" t="s">
        <v>1376</v>
      </c>
      <c r="T99" s="1" t="s">
        <v>1377</v>
      </c>
      <c r="U99" s="1" t="s">
        <v>1378</v>
      </c>
      <c r="V99" s="1" t="s">
        <v>1386</v>
      </c>
    </row>
    <row r="100" s="1" customFormat="1" spans="1:22">
      <c r="A100" s="3">
        <v>999225984918449</v>
      </c>
      <c r="B100" s="1" t="s">
        <v>1950</v>
      </c>
      <c r="C100" s="1" t="s">
        <v>1969</v>
      </c>
      <c r="D100" s="1" t="s">
        <v>1970</v>
      </c>
      <c r="E100" s="1" t="s">
        <v>1971</v>
      </c>
      <c r="F100" s="1" t="s">
        <v>1856</v>
      </c>
      <c r="G100" s="1" t="s">
        <v>1367</v>
      </c>
      <c r="H100" s="1" t="s">
        <v>1368</v>
      </c>
      <c r="I100" s="1" t="s">
        <v>1972</v>
      </c>
      <c r="J100" s="1" t="s">
        <v>30</v>
      </c>
      <c r="K100" s="1" t="s">
        <v>1973</v>
      </c>
      <c r="L100" s="1" t="s">
        <v>1973</v>
      </c>
      <c r="M100" s="1" t="s">
        <v>1371</v>
      </c>
      <c r="N100" s="1" t="s">
        <v>1371</v>
      </c>
      <c r="O100" s="1" t="s">
        <v>1372</v>
      </c>
      <c r="P100" s="1" t="s">
        <v>1373</v>
      </c>
      <c r="Q100" s="1" t="s">
        <v>1374</v>
      </c>
      <c r="R100" s="1" t="s">
        <v>1974</v>
      </c>
      <c r="S100" s="1" t="s">
        <v>1376</v>
      </c>
      <c r="T100" s="1" t="s">
        <v>1377</v>
      </c>
      <c r="U100" s="1" t="s">
        <v>1378</v>
      </c>
      <c r="V100" s="1" t="s">
        <v>1837</v>
      </c>
    </row>
    <row r="101" s="1" customFormat="1" spans="1:22">
      <c r="A101" s="3">
        <v>999225983701399</v>
      </c>
      <c r="B101" s="1" t="s">
        <v>1950</v>
      </c>
      <c r="C101" s="1" t="s">
        <v>1975</v>
      </c>
      <c r="D101" s="1" t="s">
        <v>1976</v>
      </c>
      <c r="E101" s="1" t="s">
        <v>1977</v>
      </c>
      <c r="F101" s="1" t="s">
        <v>1583</v>
      </c>
      <c r="G101" s="1" t="s">
        <v>1367</v>
      </c>
      <c r="H101" s="1" t="s">
        <v>1368</v>
      </c>
      <c r="I101" s="1" t="s">
        <v>1978</v>
      </c>
      <c r="J101" s="1" t="s">
        <v>30</v>
      </c>
      <c r="K101" s="1" t="s">
        <v>1979</v>
      </c>
      <c r="L101" s="1" t="s">
        <v>1979</v>
      </c>
      <c r="M101" s="1" t="s">
        <v>1371</v>
      </c>
      <c r="N101" s="1" t="s">
        <v>1371</v>
      </c>
      <c r="O101" s="1" t="s">
        <v>1372</v>
      </c>
      <c r="P101" s="1" t="s">
        <v>1373</v>
      </c>
      <c r="Q101" s="1" t="s">
        <v>1374</v>
      </c>
      <c r="R101" s="1" t="s">
        <v>1980</v>
      </c>
      <c r="S101" s="1" t="s">
        <v>1376</v>
      </c>
      <c r="T101" s="1" t="s">
        <v>1377</v>
      </c>
      <c r="U101" s="1" t="s">
        <v>1378</v>
      </c>
      <c r="V101" s="1" t="s">
        <v>1379</v>
      </c>
    </row>
    <row r="102" s="1" customFormat="1" spans="1:22">
      <c r="A102" s="3">
        <v>999225981854970</v>
      </c>
      <c r="B102" s="1" t="s">
        <v>1950</v>
      </c>
      <c r="C102" s="1" t="s">
        <v>1981</v>
      </c>
      <c r="D102" s="1" t="s">
        <v>1876</v>
      </c>
      <c r="E102" s="1" t="s">
        <v>1982</v>
      </c>
      <c r="F102" s="1" t="s">
        <v>1363</v>
      </c>
      <c r="G102" s="1" t="s">
        <v>1367</v>
      </c>
      <c r="H102" s="1" t="s">
        <v>1368</v>
      </c>
      <c r="I102" s="1" t="s">
        <v>1607</v>
      </c>
      <c r="J102" s="1" t="s">
        <v>30</v>
      </c>
      <c r="K102" s="1" t="s">
        <v>1983</v>
      </c>
      <c r="L102" s="1" t="s">
        <v>1983</v>
      </c>
      <c r="M102" s="1" t="s">
        <v>1371</v>
      </c>
      <c r="N102" s="1" t="s">
        <v>1371</v>
      </c>
      <c r="O102" s="1" t="s">
        <v>1372</v>
      </c>
      <c r="P102" s="1" t="s">
        <v>1373</v>
      </c>
      <c r="Q102" s="1" t="s">
        <v>1374</v>
      </c>
      <c r="R102" s="1" t="s">
        <v>1984</v>
      </c>
      <c r="S102" s="1" t="s">
        <v>1376</v>
      </c>
      <c r="T102" s="1" t="s">
        <v>1377</v>
      </c>
      <c r="U102" s="1" t="s">
        <v>1378</v>
      </c>
      <c r="V102" s="1" t="s">
        <v>1412</v>
      </c>
    </row>
    <row r="103" s="1" customFormat="1" spans="1:22">
      <c r="A103" s="3">
        <v>999225976245736</v>
      </c>
      <c r="B103" s="1" t="s">
        <v>1950</v>
      </c>
      <c r="C103" s="1" t="s">
        <v>1985</v>
      </c>
      <c r="D103" s="1" t="s">
        <v>1986</v>
      </c>
      <c r="E103" s="1" t="s">
        <v>1987</v>
      </c>
      <c r="F103" s="1" t="s">
        <v>1752</v>
      </c>
      <c r="G103" s="1" t="s">
        <v>1367</v>
      </c>
      <c r="H103" s="1" t="s">
        <v>1368</v>
      </c>
      <c r="I103" s="1" t="s">
        <v>1988</v>
      </c>
      <c r="J103" s="1" t="s">
        <v>30</v>
      </c>
      <c r="K103" s="1" t="s">
        <v>1989</v>
      </c>
      <c r="L103" s="1" t="s">
        <v>1989</v>
      </c>
      <c r="M103" s="1" t="s">
        <v>1371</v>
      </c>
      <c r="N103" s="1" t="s">
        <v>1371</v>
      </c>
      <c r="O103" s="1" t="s">
        <v>1372</v>
      </c>
      <c r="P103" s="1" t="s">
        <v>1373</v>
      </c>
      <c r="Q103" s="1" t="s">
        <v>1374</v>
      </c>
      <c r="R103" s="1" t="s">
        <v>1990</v>
      </c>
      <c r="S103" s="1" t="s">
        <v>1376</v>
      </c>
      <c r="T103" s="1" t="s">
        <v>1377</v>
      </c>
      <c r="U103" s="1" t="s">
        <v>1378</v>
      </c>
      <c r="V103" s="1" t="s">
        <v>1991</v>
      </c>
    </row>
    <row r="104" s="1" customFormat="1" spans="1:22">
      <c r="A104" s="3">
        <v>999225975459400</v>
      </c>
      <c r="B104" s="1" t="s">
        <v>1950</v>
      </c>
      <c r="C104" s="1" t="s">
        <v>1992</v>
      </c>
      <c r="D104" s="1" t="s">
        <v>1993</v>
      </c>
      <c r="E104" s="1" t="s">
        <v>1994</v>
      </c>
      <c r="F104" s="1" t="s">
        <v>1363</v>
      </c>
      <c r="G104" s="1" t="s">
        <v>1367</v>
      </c>
      <c r="H104" s="1" t="s">
        <v>1368</v>
      </c>
      <c r="I104" s="1" t="s">
        <v>1995</v>
      </c>
      <c r="J104" s="1" t="s">
        <v>30</v>
      </c>
      <c r="K104" s="1" t="s">
        <v>1996</v>
      </c>
      <c r="L104" s="1" t="s">
        <v>1996</v>
      </c>
      <c r="M104" s="1" t="s">
        <v>1371</v>
      </c>
      <c r="N104" s="1" t="s">
        <v>1371</v>
      </c>
      <c r="O104" s="1" t="s">
        <v>1372</v>
      </c>
      <c r="P104" s="1" t="s">
        <v>1373</v>
      </c>
      <c r="Q104" s="1" t="s">
        <v>1374</v>
      </c>
      <c r="R104" s="1" t="s">
        <v>1997</v>
      </c>
      <c r="S104" s="1" t="s">
        <v>1376</v>
      </c>
      <c r="T104" s="1" t="s">
        <v>1377</v>
      </c>
      <c r="U104" s="1" t="s">
        <v>1378</v>
      </c>
      <c r="V104" s="1" t="s">
        <v>1386</v>
      </c>
    </row>
    <row r="105" s="1" customFormat="1" spans="1:22">
      <c r="A105" s="3">
        <v>999225974733231</v>
      </c>
      <c r="B105" s="1" t="s">
        <v>1950</v>
      </c>
      <c r="C105" s="1" t="s">
        <v>1998</v>
      </c>
      <c r="D105" s="1" t="s">
        <v>1999</v>
      </c>
      <c r="E105" s="1" t="s">
        <v>2000</v>
      </c>
      <c r="F105" s="1" t="s">
        <v>1583</v>
      </c>
      <c r="G105" s="1" t="s">
        <v>1367</v>
      </c>
      <c r="H105" s="1" t="s">
        <v>1368</v>
      </c>
      <c r="I105" s="1" t="s">
        <v>2001</v>
      </c>
      <c r="J105" s="1" t="s">
        <v>30</v>
      </c>
      <c r="K105" s="1" t="s">
        <v>2002</v>
      </c>
      <c r="L105" s="1" t="s">
        <v>2002</v>
      </c>
      <c r="M105" s="1" t="s">
        <v>1371</v>
      </c>
      <c r="N105" s="1" t="s">
        <v>1371</v>
      </c>
      <c r="O105" s="1" t="s">
        <v>1372</v>
      </c>
      <c r="P105" s="1" t="s">
        <v>1373</v>
      </c>
      <c r="Q105" s="1" t="s">
        <v>1374</v>
      </c>
      <c r="R105" s="1" t="s">
        <v>2003</v>
      </c>
      <c r="S105" s="1" t="s">
        <v>1376</v>
      </c>
      <c r="T105" s="1" t="s">
        <v>1377</v>
      </c>
      <c r="U105" s="1" t="s">
        <v>1378</v>
      </c>
      <c r="V105" s="1" t="s">
        <v>1426</v>
      </c>
    </row>
    <row r="106" s="1" customFormat="1" spans="1:22">
      <c r="A106" s="3">
        <v>999225958635509</v>
      </c>
      <c r="B106" s="1" t="s">
        <v>2004</v>
      </c>
      <c r="C106" s="1" t="s">
        <v>2005</v>
      </c>
      <c r="D106" s="1" t="s">
        <v>2006</v>
      </c>
      <c r="E106" s="1" t="s">
        <v>2007</v>
      </c>
      <c r="F106" s="1" t="s">
        <v>1856</v>
      </c>
      <c r="G106" s="1" t="s">
        <v>1367</v>
      </c>
      <c r="H106" s="1" t="s">
        <v>1368</v>
      </c>
      <c r="I106" s="1" t="s">
        <v>2008</v>
      </c>
      <c r="J106" s="1" t="s">
        <v>30</v>
      </c>
      <c r="K106" s="1" t="s">
        <v>2009</v>
      </c>
      <c r="L106" s="1" t="s">
        <v>2009</v>
      </c>
      <c r="M106" s="1" t="s">
        <v>1371</v>
      </c>
      <c r="N106" s="1" t="s">
        <v>1371</v>
      </c>
      <c r="O106" s="1" t="s">
        <v>1372</v>
      </c>
      <c r="P106" s="1" t="s">
        <v>1373</v>
      </c>
      <c r="Q106" s="1" t="s">
        <v>1374</v>
      </c>
      <c r="R106" s="1" t="s">
        <v>2010</v>
      </c>
      <c r="S106" s="1" t="s">
        <v>1376</v>
      </c>
      <c r="T106" s="1" t="s">
        <v>1377</v>
      </c>
      <c r="U106" s="1" t="s">
        <v>1378</v>
      </c>
      <c r="V106" s="1" t="s">
        <v>1597</v>
      </c>
    </row>
    <row r="107" s="1" customFormat="1" spans="1:22">
      <c r="A107" s="3">
        <v>999225958171320</v>
      </c>
      <c r="B107" s="1" t="s">
        <v>2004</v>
      </c>
      <c r="C107" s="1" t="s">
        <v>2011</v>
      </c>
      <c r="D107" s="1" t="s">
        <v>2012</v>
      </c>
      <c r="E107" s="1" t="s">
        <v>2013</v>
      </c>
      <c r="F107" s="1" t="s">
        <v>1583</v>
      </c>
      <c r="G107" s="1" t="s">
        <v>1367</v>
      </c>
      <c r="H107" s="1" t="s">
        <v>1368</v>
      </c>
      <c r="I107" s="1" t="s">
        <v>2014</v>
      </c>
      <c r="J107" s="1" t="s">
        <v>30</v>
      </c>
      <c r="K107" s="1" t="s">
        <v>2015</v>
      </c>
      <c r="L107" s="1" t="s">
        <v>2015</v>
      </c>
      <c r="M107" s="1" t="s">
        <v>1371</v>
      </c>
      <c r="N107" s="1" t="s">
        <v>1371</v>
      </c>
      <c r="O107" s="1" t="s">
        <v>1372</v>
      </c>
      <c r="P107" s="1" t="s">
        <v>1373</v>
      </c>
      <c r="Q107" s="1" t="s">
        <v>1374</v>
      </c>
      <c r="R107" s="1" t="s">
        <v>2016</v>
      </c>
      <c r="S107" s="1" t="s">
        <v>1376</v>
      </c>
      <c r="T107" s="1" t="s">
        <v>1377</v>
      </c>
      <c r="U107" s="1" t="s">
        <v>1378</v>
      </c>
      <c r="V107" s="1" t="s">
        <v>1590</v>
      </c>
    </row>
    <row r="108" s="1" customFormat="1" spans="1:22">
      <c r="A108" s="3">
        <v>999225957623096</v>
      </c>
      <c r="B108" s="1" t="s">
        <v>2004</v>
      </c>
      <c r="C108" s="1" t="s">
        <v>2017</v>
      </c>
      <c r="D108" s="1" t="s">
        <v>2018</v>
      </c>
      <c r="E108" s="1" t="s">
        <v>2019</v>
      </c>
      <c r="F108" s="1" t="s">
        <v>1363</v>
      </c>
      <c r="G108" s="1" t="s">
        <v>1367</v>
      </c>
      <c r="H108" s="1" t="s">
        <v>1368</v>
      </c>
      <c r="I108" s="1" t="s">
        <v>2020</v>
      </c>
      <c r="J108" s="1" t="s">
        <v>30</v>
      </c>
      <c r="K108" s="1" t="s">
        <v>2021</v>
      </c>
      <c r="L108" s="1" t="s">
        <v>2021</v>
      </c>
      <c r="M108" s="1" t="s">
        <v>1371</v>
      </c>
      <c r="N108" s="1" t="s">
        <v>1371</v>
      </c>
      <c r="O108" s="1" t="s">
        <v>1372</v>
      </c>
      <c r="P108" s="1" t="s">
        <v>1373</v>
      </c>
      <c r="Q108" s="1" t="s">
        <v>1374</v>
      </c>
      <c r="R108" s="1" t="s">
        <v>2022</v>
      </c>
      <c r="S108" s="1" t="s">
        <v>1376</v>
      </c>
      <c r="T108" s="1" t="s">
        <v>1377</v>
      </c>
      <c r="U108" s="1" t="s">
        <v>1378</v>
      </c>
      <c r="V108" s="1" t="s">
        <v>2023</v>
      </c>
    </row>
    <row r="109" s="1" customFormat="1" spans="1:22">
      <c r="A109" s="3">
        <v>999225953941859</v>
      </c>
      <c r="B109" s="1" t="s">
        <v>2004</v>
      </c>
      <c r="C109" s="1" t="s">
        <v>2024</v>
      </c>
      <c r="D109" s="1" t="s">
        <v>2025</v>
      </c>
      <c r="E109" s="1" t="s">
        <v>2026</v>
      </c>
      <c r="F109" s="1" t="s">
        <v>1363</v>
      </c>
      <c r="G109" s="1" t="s">
        <v>1367</v>
      </c>
      <c r="H109" s="1" t="s">
        <v>1368</v>
      </c>
      <c r="I109" s="1" t="s">
        <v>2027</v>
      </c>
      <c r="J109" s="1" t="s">
        <v>30</v>
      </c>
      <c r="K109" s="1" t="s">
        <v>2028</v>
      </c>
      <c r="L109" s="1" t="s">
        <v>2028</v>
      </c>
      <c r="M109" s="1" t="s">
        <v>1371</v>
      </c>
      <c r="N109" s="1" t="s">
        <v>1371</v>
      </c>
      <c r="O109" s="1" t="s">
        <v>1372</v>
      </c>
      <c r="P109" s="1" t="s">
        <v>1373</v>
      </c>
      <c r="Q109" s="1" t="s">
        <v>1374</v>
      </c>
      <c r="R109" s="1" t="s">
        <v>2029</v>
      </c>
      <c r="S109" s="1" t="s">
        <v>1376</v>
      </c>
      <c r="T109" s="1" t="s">
        <v>1377</v>
      </c>
      <c r="U109" s="1" t="s">
        <v>1378</v>
      </c>
      <c r="V109" s="1" t="s">
        <v>1590</v>
      </c>
    </row>
    <row r="110" s="1" customFormat="1" spans="1:22">
      <c r="A110" s="3">
        <v>999225952656078</v>
      </c>
      <c r="B110" s="1" t="s">
        <v>2004</v>
      </c>
      <c r="C110" s="1" t="s">
        <v>2030</v>
      </c>
      <c r="D110" s="1" t="s">
        <v>2031</v>
      </c>
      <c r="E110" s="1" t="s">
        <v>2032</v>
      </c>
      <c r="F110" s="1" t="s">
        <v>1856</v>
      </c>
      <c r="G110" s="1" t="s">
        <v>1367</v>
      </c>
      <c r="H110" s="1" t="s">
        <v>1368</v>
      </c>
      <c r="I110" s="1" t="s">
        <v>2033</v>
      </c>
      <c r="J110" s="1" t="s">
        <v>30</v>
      </c>
      <c r="K110" s="1" t="s">
        <v>2034</v>
      </c>
      <c r="L110" s="1" t="s">
        <v>2034</v>
      </c>
      <c r="M110" s="1" t="s">
        <v>1371</v>
      </c>
      <c r="N110" s="1" t="s">
        <v>1371</v>
      </c>
      <c r="O110" s="1" t="s">
        <v>1372</v>
      </c>
      <c r="P110" s="1" t="s">
        <v>1373</v>
      </c>
      <c r="Q110" s="1" t="s">
        <v>1374</v>
      </c>
      <c r="R110" s="1" t="s">
        <v>2035</v>
      </c>
      <c r="S110" s="1" t="s">
        <v>1376</v>
      </c>
      <c r="T110" s="1" t="s">
        <v>1377</v>
      </c>
      <c r="U110" s="1" t="s">
        <v>1378</v>
      </c>
      <c r="V110" s="1" t="s">
        <v>1486</v>
      </c>
    </row>
    <row r="111" s="1" customFormat="1" spans="1:22">
      <c r="A111" s="3">
        <v>999225951750726</v>
      </c>
      <c r="B111" s="1" t="s">
        <v>2004</v>
      </c>
      <c r="C111" s="1" t="s">
        <v>2036</v>
      </c>
      <c r="D111" s="1" t="s">
        <v>2037</v>
      </c>
      <c r="E111" s="1" t="s">
        <v>2038</v>
      </c>
      <c r="F111" s="1" t="s">
        <v>1583</v>
      </c>
      <c r="G111" s="1" t="s">
        <v>1367</v>
      </c>
      <c r="H111" s="1" t="s">
        <v>1368</v>
      </c>
      <c r="I111" s="1" t="s">
        <v>2039</v>
      </c>
      <c r="J111" s="1" t="s">
        <v>30</v>
      </c>
      <c r="K111" s="1" t="s">
        <v>2040</v>
      </c>
      <c r="L111" s="1" t="s">
        <v>2040</v>
      </c>
      <c r="M111" s="1" t="s">
        <v>1371</v>
      </c>
      <c r="N111" s="1" t="s">
        <v>1371</v>
      </c>
      <c r="O111" s="1" t="s">
        <v>1372</v>
      </c>
      <c r="P111" s="1" t="s">
        <v>1373</v>
      </c>
      <c r="Q111" s="1" t="s">
        <v>1374</v>
      </c>
      <c r="R111" s="1" t="s">
        <v>2041</v>
      </c>
      <c r="S111" s="1" t="s">
        <v>1376</v>
      </c>
      <c r="T111" s="1" t="s">
        <v>1377</v>
      </c>
      <c r="U111" s="1" t="s">
        <v>1911</v>
      </c>
      <c r="V111" s="1" t="s">
        <v>1379</v>
      </c>
    </row>
    <row r="112" s="1" customFormat="1" spans="1:22">
      <c r="A112" s="3">
        <v>999225941574313</v>
      </c>
      <c r="B112" s="1" t="s">
        <v>2004</v>
      </c>
      <c r="C112" s="1" t="s">
        <v>2042</v>
      </c>
      <c r="D112" s="1" t="s">
        <v>2043</v>
      </c>
      <c r="E112" s="1" t="s">
        <v>2044</v>
      </c>
      <c r="F112" s="1" t="s">
        <v>1363</v>
      </c>
      <c r="G112" s="1" t="s">
        <v>1367</v>
      </c>
      <c r="H112" s="1" t="s">
        <v>1368</v>
      </c>
      <c r="I112" s="1" t="s">
        <v>2045</v>
      </c>
      <c r="J112" s="1" t="s">
        <v>30</v>
      </c>
      <c r="K112" s="1" t="s">
        <v>2046</v>
      </c>
      <c r="L112" s="1" t="s">
        <v>2046</v>
      </c>
      <c r="M112" s="1" t="s">
        <v>1371</v>
      </c>
      <c r="N112" s="1" t="s">
        <v>1371</v>
      </c>
      <c r="O112" s="1" t="s">
        <v>1372</v>
      </c>
      <c r="P112" s="1" t="s">
        <v>1373</v>
      </c>
      <c r="Q112" s="1" t="s">
        <v>1374</v>
      </c>
      <c r="R112" s="1" t="s">
        <v>2047</v>
      </c>
      <c r="S112" s="1" t="s">
        <v>1376</v>
      </c>
      <c r="T112" s="1" t="s">
        <v>1377</v>
      </c>
      <c r="U112" s="1" t="s">
        <v>1378</v>
      </c>
      <c r="V112" s="1" t="s">
        <v>2048</v>
      </c>
    </row>
    <row r="113" s="1" customFormat="1" spans="1:22">
      <c r="A113" s="3">
        <v>999225940156349</v>
      </c>
      <c r="B113" s="1" t="s">
        <v>2004</v>
      </c>
      <c r="C113" s="1" t="s">
        <v>2049</v>
      </c>
      <c r="D113" s="1" t="s">
        <v>2050</v>
      </c>
      <c r="E113" s="1" t="s">
        <v>2051</v>
      </c>
      <c r="F113" s="1" t="s">
        <v>1363</v>
      </c>
      <c r="G113" s="1" t="s">
        <v>1367</v>
      </c>
      <c r="H113" s="1" t="s">
        <v>1368</v>
      </c>
      <c r="I113" s="1" t="s">
        <v>2052</v>
      </c>
      <c r="J113" s="1" t="s">
        <v>30</v>
      </c>
      <c r="K113" s="1" t="s">
        <v>2053</v>
      </c>
      <c r="L113" s="1" t="s">
        <v>2053</v>
      </c>
      <c r="M113" s="1" t="s">
        <v>1371</v>
      </c>
      <c r="N113" s="1" t="s">
        <v>1371</v>
      </c>
      <c r="O113" s="1" t="s">
        <v>1372</v>
      </c>
      <c r="P113" s="1" t="s">
        <v>1373</v>
      </c>
      <c r="Q113" s="1" t="s">
        <v>1374</v>
      </c>
      <c r="R113" s="1" t="s">
        <v>2054</v>
      </c>
      <c r="S113" s="1" t="s">
        <v>1376</v>
      </c>
      <c r="T113" s="1" t="s">
        <v>1377</v>
      </c>
      <c r="U113" s="1" t="s">
        <v>1378</v>
      </c>
      <c r="V113" s="1" t="s">
        <v>1412</v>
      </c>
    </row>
    <row r="114" s="1" customFormat="1" spans="1:22">
      <c r="A114" s="3">
        <v>999225936946895</v>
      </c>
      <c r="B114" s="1" t="s">
        <v>2055</v>
      </c>
      <c r="C114" s="1" t="s">
        <v>2056</v>
      </c>
      <c r="D114" s="1" t="s">
        <v>2057</v>
      </c>
      <c r="E114" s="1" t="s">
        <v>2058</v>
      </c>
      <c r="F114" s="1" t="s">
        <v>1363</v>
      </c>
      <c r="G114" s="1" t="s">
        <v>1367</v>
      </c>
      <c r="H114" s="1" t="s">
        <v>1368</v>
      </c>
      <c r="I114" s="1" t="s">
        <v>2059</v>
      </c>
      <c r="J114" s="1" t="s">
        <v>30</v>
      </c>
      <c r="K114" s="1" t="s">
        <v>2060</v>
      </c>
      <c r="L114" s="1" t="s">
        <v>2060</v>
      </c>
      <c r="M114" s="1" t="s">
        <v>1371</v>
      </c>
      <c r="N114" s="1" t="s">
        <v>1371</v>
      </c>
      <c r="O114" s="1" t="s">
        <v>1372</v>
      </c>
      <c r="P114" s="1" t="s">
        <v>1373</v>
      </c>
      <c r="Q114" s="1" t="s">
        <v>1374</v>
      </c>
      <c r="R114" s="1" t="s">
        <v>2061</v>
      </c>
      <c r="S114" s="1" t="s">
        <v>1376</v>
      </c>
      <c r="T114" s="1" t="s">
        <v>1377</v>
      </c>
      <c r="U114" s="1" t="s">
        <v>1378</v>
      </c>
      <c r="V114" s="1" t="s">
        <v>1925</v>
      </c>
    </row>
    <row r="115" s="1" customFormat="1" spans="1:22">
      <c r="A115" s="3">
        <v>999225936560189</v>
      </c>
      <c r="B115" s="1" t="s">
        <v>2055</v>
      </c>
      <c r="C115" s="1" t="s">
        <v>2062</v>
      </c>
      <c r="D115" s="1" t="s">
        <v>2063</v>
      </c>
      <c r="E115" s="1" t="s">
        <v>2064</v>
      </c>
      <c r="F115" s="1" t="s">
        <v>1363</v>
      </c>
      <c r="G115" s="1" t="s">
        <v>1367</v>
      </c>
      <c r="H115" s="1" t="s">
        <v>1368</v>
      </c>
      <c r="I115" s="1" t="s">
        <v>2065</v>
      </c>
      <c r="J115" s="1" t="s">
        <v>30</v>
      </c>
      <c r="K115" s="1" t="s">
        <v>2066</v>
      </c>
      <c r="L115" s="1" t="s">
        <v>2066</v>
      </c>
      <c r="M115" s="1" t="s">
        <v>1371</v>
      </c>
      <c r="N115" s="1" t="s">
        <v>1371</v>
      </c>
      <c r="O115" s="1" t="s">
        <v>1372</v>
      </c>
      <c r="P115" s="1" t="s">
        <v>1373</v>
      </c>
      <c r="Q115" s="1" t="s">
        <v>1374</v>
      </c>
      <c r="R115" s="1" t="s">
        <v>2067</v>
      </c>
      <c r="S115" s="1" t="s">
        <v>1376</v>
      </c>
      <c r="T115" s="1" t="s">
        <v>1377</v>
      </c>
      <c r="U115" s="1" t="s">
        <v>1378</v>
      </c>
      <c r="V115" s="1" t="s">
        <v>1433</v>
      </c>
    </row>
    <row r="116" s="1" customFormat="1" spans="1:22">
      <c r="A116" s="3">
        <v>999225933642266</v>
      </c>
      <c r="B116" s="1" t="s">
        <v>2055</v>
      </c>
      <c r="C116" s="1" t="s">
        <v>2068</v>
      </c>
      <c r="D116" s="1" t="s">
        <v>2069</v>
      </c>
      <c r="E116" s="1" t="s">
        <v>2070</v>
      </c>
      <c r="F116" s="1" t="s">
        <v>1583</v>
      </c>
      <c r="G116" s="1" t="s">
        <v>1367</v>
      </c>
      <c r="H116" s="1" t="s">
        <v>1368</v>
      </c>
      <c r="I116" s="1" t="s">
        <v>2071</v>
      </c>
      <c r="J116" s="1" t="s">
        <v>30</v>
      </c>
      <c r="K116" s="1" t="s">
        <v>2072</v>
      </c>
      <c r="L116" s="1" t="s">
        <v>2072</v>
      </c>
      <c r="M116" s="1" t="s">
        <v>1371</v>
      </c>
      <c r="N116" s="1" t="s">
        <v>1371</v>
      </c>
      <c r="O116" s="1" t="s">
        <v>1372</v>
      </c>
      <c r="P116" s="1" t="s">
        <v>1373</v>
      </c>
      <c r="Q116" s="1" t="s">
        <v>1374</v>
      </c>
      <c r="R116" s="1" t="s">
        <v>2073</v>
      </c>
      <c r="S116" s="1" t="s">
        <v>1376</v>
      </c>
      <c r="T116" s="1" t="s">
        <v>1377</v>
      </c>
      <c r="U116" s="1" t="s">
        <v>1911</v>
      </c>
      <c r="V116" s="1" t="s">
        <v>1379</v>
      </c>
    </row>
    <row r="117" s="1" customFormat="1" spans="1:22">
      <c r="A117" s="3">
        <v>999225933398219</v>
      </c>
      <c r="B117" s="1" t="s">
        <v>2055</v>
      </c>
      <c r="C117" s="1" t="s">
        <v>2074</v>
      </c>
      <c r="D117" s="1" t="s">
        <v>2075</v>
      </c>
      <c r="E117" s="1" t="s">
        <v>2076</v>
      </c>
      <c r="F117" s="1" t="s">
        <v>1583</v>
      </c>
      <c r="G117" s="1" t="s">
        <v>1367</v>
      </c>
      <c r="H117" s="1" t="s">
        <v>1368</v>
      </c>
      <c r="I117" s="1" t="s">
        <v>2077</v>
      </c>
      <c r="J117" s="1" t="s">
        <v>30</v>
      </c>
      <c r="K117" s="1" t="s">
        <v>2078</v>
      </c>
      <c r="L117" s="1" t="s">
        <v>2078</v>
      </c>
      <c r="M117" s="1" t="s">
        <v>1371</v>
      </c>
      <c r="N117" s="1" t="s">
        <v>1371</v>
      </c>
      <c r="O117" s="1" t="s">
        <v>1372</v>
      </c>
      <c r="P117" s="1" t="s">
        <v>1373</v>
      </c>
      <c r="Q117" s="1" t="s">
        <v>1374</v>
      </c>
      <c r="R117" s="1" t="s">
        <v>2079</v>
      </c>
      <c r="S117" s="1" t="s">
        <v>1376</v>
      </c>
      <c r="T117" s="1" t="s">
        <v>1377</v>
      </c>
      <c r="U117" s="1" t="s">
        <v>1378</v>
      </c>
      <c r="V117" s="1" t="s">
        <v>2023</v>
      </c>
    </row>
    <row r="118" s="1" customFormat="1" spans="1:22">
      <c r="A118" s="3">
        <v>999225931941633</v>
      </c>
      <c r="B118" s="1" t="s">
        <v>2055</v>
      </c>
      <c r="C118" s="1" t="s">
        <v>2080</v>
      </c>
      <c r="D118" s="1" t="s">
        <v>1791</v>
      </c>
      <c r="E118" s="1" t="s">
        <v>2081</v>
      </c>
      <c r="F118" s="1" t="s">
        <v>1363</v>
      </c>
      <c r="G118" s="1" t="s">
        <v>1367</v>
      </c>
      <c r="H118" s="1" t="s">
        <v>1368</v>
      </c>
      <c r="I118" s="1" t="s">
        <v>2082</v>
      </c>
      <c r="J118" s="1" t="s">
        <v>30</v>
      </c>
      <c r="K118" s="1" t="s">
        <v>2083</v>
      </c>
      <c r="L118" s="1" t="s">
        <v>2083</v>
      </c>
      <c r="M118" s="1" t="s">
        <v>1371</v>
      </c>
      <c r="N118" s="1" t="s">
        <v>1371</v>
      </c>
      <c r="O118" s="1" t="s">
        <v>1372</v>
      </c>
      <c r="P118" s="1" t="s">
        <v>1373</v>
      </c>
      <c r="Q118" s="1" t="s">
        <v>1374</v>
      </c>
      <c r="R118" s="1" t="s">
        <v>2084</v>
      </c>
      <c r="S118" s="1" t="s">
        <v>1376</v>
      </c>
      <c r="T118" s="1" t="s">
        <v>1377</v>
      </c>
      <c r="U118" s="1" t="s">
        <v>1378</v>
      </c>
      <c r="V118" s="1" t="s">
        <v>1426</v>
      </c>
    </row>
    <row r="119" s="1" customFormat="1" spans="1:22">
      <c r="A119" s="3">
        <v>999225930797614</v>
      </c>
      <c r="B119" s="1" t="s">
        <v>2055</v>
      </c>
      <c r="C119" s="1" t="s">
        <v>2085</v>
      </c>
      <c r="D119" s="1" t="s">
        <v>2086</v>
      </c>
      <c r="E119" s="1" t="s">
        <v>2087</v>
      </c>
      <c r="F119" s="1" t="s">
        <v>1752</v>
      </c>
      <c r="G119" s="1" t="s">
        <v>1367</v>
      </c>
      <c r="H119" s="1" t="s">
        <v>1368</v>
      </c>
      <c r="I119" s="1" t="s">
        <v>2088</v>
      </c>
      <c r="J119" s="1" t="s">
        <v>30</v>
      </c>
      <c r="K119" s="1" t="s">
        <v>2089</v>
      </c>
      <c r="L119" s="1" t="s">
        <v>2089</v>
      </c>
      <c r="M119" s="1" t="s">
        <v>1371</v>
      </c>
      <c r="N119" s="1" t="s">
        <v>1371</v>
      </c>
      <c r="O119" s="1" t="s">
        <v>1372</v>
      </c>
      <c r="P119" s="1" t="s">
        <v>1373</v>
      </c>
      <c r="Q119" s="1" t="s">
        <v>1374</v>
      </c>
      <c r="R119" s="1" t="s">
        <v>2090</v>
      </c>
      <c r="S119" s="1" t="s">
        <v>1376</v>
      </c>
      <c r="T119" s="1" t="s">
        <v>1377</v>
      </c>
      <c r="U119" s="1" t="s">
        <v>1378</v>
      </c>
      <c r="V119" s="1" t="s">
        <v>1508</v>
      </c>
    </row>
    <row r="120" s="1" customFormat="1" spans="1:22">
      <c r="A120" s="3">
        <v>999225917475654</v>
      </c>
      <c r="B120" s="1" t="s">
        <v>2055</v>
      </c>
      <c r="C120" s="1" t="s">
        <v>2091</v>
      </c>
      <c r="D120" s="1" t="s">
        <v>2092</v>
      </c>
      <c r="E120" s="1" t="s">
        <v>2093</v>
      </c>
      <c r="F120" s="1" t="s">
        <v>2055</v>
      </c>
      <c r="G120" s="1" t="s">
        <v>1367</v>
      </c>
      <c r="H120" s="1" t="s">
        <v>1368</v>
      </c>
      <c r="I120" s="1" t="s">
        <v>2094</v>
      </c>
      <c r="J120" s="1" t="s">
        <v>30</v>
      </c>
      <c r="K120" s="1" t="s">
        <v>2095</v>
      </c>
      <c r="L120" s="1" t="s">
        <v>2095</v>
      </c>
      <c r="M120" s="1" t="s">
        <v>1371</v>
      </c>
      <c r="N120" s="1" t="s">
        <v>1371</v>
      </c>
      <c r="O120" s="1" t="s">
        <v>1372</v>
      </c>
      <c r="P120" s="1" t="s">
        <v>1373</v>
      </c>
      <c r="Q120" s="1" t="s">
        <v>1374</v>
      </c>
      <c r="R120" s="1" t="s">
        <v>2096</v>
      </c>
      <c r="S120" s="1" t="s">
        <v>1376</v>
      </c>
      <c r="T120" s="1" t="s">
        <v>1377</v>
      </c>
      <c r="U120" s="1" t="s">
        <v>1378</v>
      </c>
      <c r="V120" s="1" t="s">
        <v>1925</v>
      </c>
    </row>
    <row r="121" s="1" customFormat="1" spans="1:22">
      <c r="A121" s="3">
        <v>999225915990538</v>
      </c>
      <c r="B121" s="1" t="s">
        <v>2055</v>
      </c>
      <c r="C121" s="1" t="s">
        <v>2097</v>
      </c>
      <c r="D121" s="1" t="s">
        <v>2098</v>
      </c>
      <c r="E121" s="1" t="s">
        <v>2099</v>
      </c>
      <c r="F121" s="1" t="s">
        <v>1950</v>
      </c>
      <c r="G121" s="1" t="s">
        <v>1367</v>
      </c>
      <c r="H121" s="1" t="s">
        <v>1368</v>
      </c>
      <c r="I121" s="1" t="s">
        <v>2100</v>
      </c>
      <c r="J121" s="1" t="s">
        <v>30</v>
      </c>
      <c r="K121" s="1" t="s">
        <v>2101</v>
      </c>
      <c r="L121" s="1" t="s">
        <v>2101</v>
      </c>
      <c r="M121" s="1" t="s">
        <v>1371</v>
      </c>
      <c r="N121" s="1" t="s">
        <v>1371</v>
      </c>
      <c r="O121" s="1" t="s">
        <v>1372</v>
      </c>
      <c r="P121" s="1" t="s">
        <v>1373</v>
      </c>
      <c r="Q121" s="1" t="s">
        <v>1374</v>
      </c>
      <c r="R121" s="1" t="s">
        <v>2102</v>
      </c>
      <c r="S121" s="1" t="s">
        <v>1376</v>
      </c>
      <c r="T121" s="1" t="s">
        <v>1377</v>
      </c>
      <c r="U121" s="1" t="s">
        <v>1378</v>
      </c>
      <c r="V121" s="1" t="s">
        <v>2103</v>
      </c>
    </row>
    <row r="122" s="1" customFormat="1" spans="1:22">
      <c r="A122" s="3">
        <v>999225914097893</v>
      </c>
      <c r="B122" s="1" t="s">
        <v>2104</v>
      </c>
      <c r="C122" s="1" t="s">
        <v>2105</v>
      </c>
      <c r="D122" s="1" t="s">
        <v>2106</v>
      </c>
      <c r="E122" s="1" t="s">
        <v>2107</v>
      </c>
      <c r="F122" s="1" t="s">
        <v>1856</v>
      </c>
      <c r="G122" s="1" t="s">
        <v>1367</v>
      </c>
      <c r="H122" s="1" t="s">
        <v>1368</v>
      </c>
      <c r="I122" s="1" t="s">
        <v>2108</v>
      </c>
      <c r="J122" s="1" t="s">
        <v>30</v>
      </c>
      <c r="K122" s="1" t="s">
        <v>2109</v>
      </c>
      <c r="L122" s="1" t="s">
        <v>2109</v>
      </c>
      <c r="M122" s="1" t="s">
        <v>1371</v>
      </c>
      <c r="N122" s="1" t="s">
        <v>1371</v>
      </c>
      <c r="O122" s="1" t="s">
        <v>1372</v>
      </c>
      <c r="P122" s="1" t="s">
        <v>1373</v>
      </c>
      <c r="Q122" s="1" t="s">
        <v>1374</v>
      </c>
      <c r="R122" s="1" t="s">
        <v>2110</v>
      </c>
      <c r="S122" s="1" t="s">
        <v>1376</v>
      </c>
      <c r="T122" s="1" t="s">
        <v>1377</v>
      </c>
      <c r="U122" s="1" t="s">
        <v>1378</v>
      </c>
      <c r="V122" s="1" t="s">
        <v>1379</v>
      </c>
    </row>
    <row r="123" s="1" customFormat="1" spans="1:22">
      <c r="A123" s="3">
        <v>999225904790412</v>
      </c>
      <c r="B123" s="1" t="s">
        <v>2104</v>
      </c>
      <c r="C123" s="1" t="s">
        <v>2111</v>
      </c>
      <c r="D123" s="1" t="s">
        <v>2112</v>
      </c>
      <c r="E123" s="1" t="s">
        <v>2113</v>
      </c>
      <c r="F123" s="1" t="s">
        <v>2004</v>
      </c>
      <c r="G123" s="1" t="s">
        <v>1367</v>
      </c>
      <c r="H123" s="1" t="s">
        <v>1368</v>
      </c>
      <c r="I123" s="1" t="s">
        <v>2114</v>
      </c>
      <c r="J123" s="1" t="s">
        <v>30</v>
      </c>
      <c r="K123" s="1" t="s">
        <v>2115</v>
      </c>
      <c r="L123" s="1" t="s">
        <v>2115</v>
      </c>
      <c r="M123" s="1" t="s">
        <v>1371</v>
      </c>
      <c r="N123" s="1" t="s">
        <v>1371</v>
      </c>
      <c r="O123" s="1" t="s">
        <v>1372</v>
      </c>
      <c r="P123" s="1" t="s">
        <v>1373</v>
      </c>
      <c r="Q123" s="1" t="s">
        <v>1374</v>
      </c>
      <c r="R123" s="1" t="s">
        <v>2116</v>
      </c>
      <c r="S123" s="1" t="s">
        <v>1376</v>
      </c>
      <c r="T123" s="1" t="s">
        <v>1377</v>
      </c>
      <c r="U123" s="1" t="s">
        <v>1378</v>
      </c>
      <c r="V123" s="1" t="s">
        <v>2117</v>
      </c>
    </row>
    <row r="124" s="1" customFormat="1" spans="1:22">
      <c r="A124" s="3">
        <v>999225894861147</v>
      </c>
      <c r="B124" s="1" t="s">
        <v>2104</v>
      </c>
      <c r="C124" s="1" t="s">
        <v>2118</v>
      </c>
      <c r="D124" s="1" t="s">
        <v>2119</v>
      </c>
      <c r="E124" s="1" t="s">
        <v>2120</v>
      </c>
      <c r="F124" s="1" t="s">
        <v>1752</v>
      </c>
      <c r="G124" s="1" t="s">
        <v>1367</v>
      </c>
      <c r="H124" s="1" t="s">
        <v>1368</v>
      </c>
      <c r="I124" s="1" t="s">
        <v>2121</v>
      </c>
      <c r="J124" s="1" t="s">
        <v>30</v>
      </c>
      <c r="K124" s="1" t="s">
        <v>2122</v>
      </c>
      <c r="L124" s="1" t="s">
        <v>2122</v>
      </c>
      <c r="M124" s="1" t="s">
        <v>1371</v>
      </c>
      <c r="N124" s="1" t="s">
        <v>1371</v>
      </c>
      <c r="O124" s="1" t="s">
        <v>1372</v>
      </c>
      <c r="P124" s="1" t="s">
        <v>1373</v>
      </c>
      <c r="Q124" s="1" t="s">
        <v>1374</v>
      </c>
      <c r="R124" s="1" t="s">
        <v>2123</v>
      </c>
      <c r="S124" s="1" t="s">
        <v>1376</v>
      </c>
      <c r="T124" s="1" t="s">
        <v>1377</v>
      </c>
      <c r="U124" s="1" t="s">
        <v>1378</v>
      </c>
      <c r="V124" s="1" t="s">
        <v>1379</v>
      </c>
    </row>
    <row r="125" s="1" customFormat="1" spans="1:22">
      <c r="A125" s="3">
        <v>999225891473149</v>
      </c>
      <c r="B125" s="1" t="s">
        <v>2104</v>
      </c>
      <c r="C125" s="1" t="s">
        <v>2124</v>
      </c>
      <c r="D125" s="1" t="s">
        <v>2125</v>
      </c>
      <c r="E125" s="1" t="s">
        <v>2126</v>
      </c>
      <c r="F125" s="1" t="s">
        <v>1583</v>
      </c>
      <c r="G125" s="1" t="s">
        <v>1367</v>
      </c>
      <c r="H125" s="1" t="s">
        <v>1368</v>
      </c>
      <c r="I125" s="1" t="s">
        <v>2127</v>
      </c>
      <c r="J125" s="1" t="s">
        <v>30</v>
      </c>
      <c r="K125" s="1" t="s">
        <v>2128</v>
      </c>
      <c r="L125" s="1" t="s">
        <v>2128</v>
      </c>
      <c r="M125" s="1" t="s">
        <v>1371</v>
      </c>
      <c r="N125" s="1" t="s">
        <v>1371</v>
      </c>
      <c r="O125" s="1" t="s">
        <v>1372</v>
      </c>
      <c r="P125" s="1" t="s">
        <v>1373</v>
      </c>
      <c r="Q125" s="1" t="s">
        <v>1374</v>
      </c>
      <c r="R125" s="1" t="s">
        <v>2129</v>
      </c>
      <c r="S125" s="1" t="s">
        <v>1376</v>
      </c>
      <c r="T125" s="1" t="s">
        <v>1377</v>
      </c>
      <c r="U125" s="1" t="s">
        <v>1378</v>
      </c>
      <c r="V125" s="1" t="s">
        <v>1493</v>
      </c>
    </row>
    <row r="126" s="1" customFormat="1" spans="1:22">
      <c r="A126" s="3">
        <v>999225891362783</v>
      </c>
      <c r="B126" s="1" t="s">
        <v>2104</v>
      </c>
      <c r="C126" s="1" t="s">
        <v>2130</v>
      </c>
      <c r="D126" s="1" t="s">
        <v>2131</v>
      </c>
      <c r="E126" s="1" t="s">
        <v>2132</v>
      </c>
      <c r="F126" s="1" t="s">
        <v>1752</v>
      </c>
      <c r="G126" s="1" t="s">
        <v>1367</v>
      </c>
      <c r="H126" s="1" t="s">
        <v>1368</v>
      </c>
      <c r="I126" s="1" t="s">
        <v>2133</v>
      </c>
      <c r="J126" s="1" t="s">
        <v>30</v>
      </c>
      <c r="K126" s="1" t="s">
        <v>2134</v>
      </c>
      <c r="L126" s="1" t="s">
        <v>2134</v>
      </c>
      <c r="M126" s="1" t="s">
        <v>1371</v>
      </c>
      <c r="N126" s="1" t="s">
        <v>1371</v>
      </c>
      <c r="O126" s="1" t="s">
        <v>1372</v>
      </c>
      <c r="P126" s="1" t="s">
        <v>1373</v>
      </c>
      <c r="Q126" s="1" t="s">
        <v>1374</v>
      </c>
      <c r="R126" s="1" t="s">
        <v>2135</v>
      </c>
      <c r="S126" s="1" t="s">
        <v>1376</v>
      </c>
      <c r="T126" s="1" t="s">
        <v>1377</v>
      </c>
      <c r="U126" s="1" t="s">
        <v>1378</v>
      </c>
      <c r="V126" s="1" t="s">
        <v>1622</v>
      </c>
    </row>
    <row r="127" s="1" customFormat="1" spans="1:22">
      <c r="A127" s="3">
        <v>999225887148906</v>
      </c>
      <c r="B127" s="1" t="s">
        <v>2136</v>
      </c>
      <c r="C127" s="1" t="s">
        <v>2137</v>
      </c>
      <c r="D127" s="1" t="s">
        <v>2138</v>
      </c>
      <c r="E127" s="1" t="s">
        <v>2139</v>
      </c>
      <c r="F127" s="1" t="s">
        <v>1583</v>
      </c>
      <c r="G127" s="1" t="s">
        <v>1367</v>
      </c>
      <c r="H127" s="1" t="s">
        <v>1368</v>
      </c>
      <c r="I127" s="1" t="s">
        <v>2140</v>
      </c>
      <c r="J127" s="1" t="s">
        <v>30</v>
      </c>
      <c r="K127" s="1" t="s">
        <v>2141</v>
      </c>
      <c r="L127" s="1" t="s">
        <v>2141</v>
      </c>
      <c r="M127" s="1" t="s">
        <v>1371</v>
      </c>
      <c r="N127" s="1" t="s">
        <v>1371</v>
      </c>
      <c r="O127" s="1" t="s">
        <v>1372</v>
      </c>
      <c r="P127" s="1" t="s">
        <v>1373</v>
      </c>
      <c r="Q127" s="1" t="s">
        <v>1374</v>
      </c>
      <c r="R127" s="1" t="s">
        <v>2142</v>
      </c>
      <c r="S127" s="1" t="s">
        <v>1376</v>
      </c>
      <c r="T127" s="1" t="s">
        <v>1377</v>
      </c>
      <c r="U127" s="1" t="s">
        <v>1378</v>
      </c>
      <c r="V127" s="1" t="s">
        <v>1379</v>
      </c>
    </row>
    <row r="128" s="1" customFormat="1" spans="1:22">
      <c r="A128" s="3">
        <v>999225881224013</v>
      </c>
      <c r="B128" s="1" t="s">
        <v>2136</v>
      </c>
      <c r="C128" s="1" t="s">
        <v>2143</v>
      </c>
      <c r="D128" s="1" t="s">
        <v>2144</v>
      </c>
      <c r="E128" s="1" t="s">
        <v>2145</v>
      </c>
      <c r="F128" s="1" t="s">
        <v>1363</v>
      </c>
      <c r="G128" s="1" t="s">
        <v>1367</v>
      </c>
      <c r="H128" s="1" t="s">
        <v>1368</v>
      </c>
      <c r="I128" s="1" t="s">
        <v>2146</v>
      </c>
      <c r="J128" s="1" t="s">
        <v>30</v>
      </c>
      <c r="K128" s="1" t="s">
        <v>2147</v>
      </c>
      <c r="L128" s="1" t="s">
        <v>2147</v>
      </c>
      <c r="M128" s="1" t="s">
        <v>1371</v>
      </c>
      <c r="N128" s="1" t="s">
        <v>1371</v>
      </c>
      <c r="O128" s="1" t="s">
        <v>1372</v>
      </c>
      <c r="P128" s="1" t="s">
        <v>1373</v>
      </c>
      <c r="Q128" s="1" t="s">
        <v>1374</v>
      </c>
      <c r="R128" s="1" t="s">
        <v>2148</v>
      </c>
      <c r="S128" s="1" t="s">
        <v>1376</v>
      </c>
      <c r="T128" s="1" t="s">
        <v>1377</v>
      </c>
      <c r="U128" s="1" t="s">
        <v>1378</v>
      </c>
      <c r="V128" s="1" t="s">
        <v>1379</v>
      </c>
    </row>
    <row r="129" s="1" customFormat="1" spans="1:22">
      <c r="A129" s="3">
        <v>999225871206346</v>
      </c>
      <c r="B129" s="1" t="s">
        <v>2136</v>
      </c>
      <c r="C129" s="1" t="s">
        <v>2149</v>
      </c>
      <c r="D129" s="1" t="s">
        <v>2150</v>
      </c>
      <c r="E129" s="1" t="s">
        <v>2151</v>
      </c>
      <c r="F129" s="1" t="s">
        <v>1752</v>
      </c>
      <c r="G129" s="1" t="s">
        <v>1367</v>
      </c>
      <c r="H129" s="1" t="s">
        <v>1368</v>
      </c>
      <c r="I129" s="1" t="s">
        <v>2152</v>
      </c>
      <c r="J129" s="1" t="s">
        <v>30</v>
      </c>
      <c r="K129" s="1" t="s">
        <v>2153</v>
      </c>
      <c r="L129" s="1" t="s">
        <v>2153</v>
      </c>
      <c r="M129" s="1" t="s">
        <v>1371</v>
      </c>
      <c r="N129" s="1" t="s">
        <v>1371</v>
      </c>
      <c r="O129" s="1" t="s">
        <v>1372</v>
      </c>
      <c r="P129" s="1" t="s">
        <v>1373</v>
      </c>
      <c r="Q129" s="1" t="s">
        <v>1374</v>
      </c>
      <c r="R129" s="1" t="s">
        <v>2154</v>
      </c>
      <c r="S129" s="1" t="s">
        <v>1376</v>
      </c>
      <c r="T129" s="1" t="s">
        <v>1377</v>
      </c>
      <c r="U129" s="1" t="s">
        <v>1378</v>
      </c>
      <c r="V129" s="1" t="s">
        <v>1379</v>
      </c>
    </row>
    <row r="130" s="1" customFormat="1" spans="1:22">
      <c r="A130" s="3">
        <v>999225869478186</v>
      </c>
      <c r="B130" s="1" t="s">
        <v>2136</v>
      </c>
      <c r="C130" s="1" t="s">
        <v>2155</v>
      </c>
      <c r="D130" s="1" t="s">
        <v>2156</v>
      </c>
      <c r="E130" s="1" t="s">
        <v>2157</v>
      </c>
      <c r="F130" s="1" t="s">
        <v>1363</v>
      </c>
      <c r="G130" s="1" t="s">
        <v>1367</v>
      </c>
      <c r="H130" s="1" t="s">
        <v>1368</v>
      </c>
      <c r="I130" s="1" t="s">
        <v>2158</v>
      </c>
      <c r="J130" s="1" t="s">
        <v>30</v>
      </c>
      <c r="K130" s="1" t="s">
        <v>2159</v>
      </c>
      <c r="L130" s="1" t="s">
        <v>2159</v>
      </c>
      <c r="M130" s="1" t="s">
        <v>1371</v>
      </c>
      <c r="N130" s="1" t="s">
        <v>1371</v>
      </c>
      <c r="O130" s="1" t="s">
        <v>1372</v>
      </c>
      <c r="P130" s="1" t="s">
        <v>1373</v>
      </c>
      <c r="Q130" s="1" t="s">
        <v>1374</v>
      </c>
      <c r="R130" s="1" t="s">
        <v>2160</v>
      </c>
      <c r="S130" s="1" t="s">
        <v>1376</v>
      </c>
      <c r="T130" s="1" t="s">
        <v>1377</v>
      </c>
      <c r="U130" s="1" t="s">
        <v>1378</v>
      </c>
      <c r="V130" s="1" t="s">
        <v>1597</v>
      </c>
    </row>
    <row r="131" s="1" customFormat="1" spans="1:22">
      <c r="A131" s="3">
        <v>999225862702922</v>
      </c>
      <c r="B131" s="1" t="s">
        <v>2161</v>
      </c>
      <c r="C131" s="1" t="s">
        <v>2162</v>
      </c>
      <c r="D131" s="1" t="s">
        <v>2163</v>
      </c>
      <c r="E131" s="1" t="s">
        <v>2164</v>
      </c>
      <c r="F131" s="1" t="s">
        <v>1583</v>
      </c>
      <c r="G131" s="1" t="s">
        <v>1367</v>
      </c>
      <c r="H131" s="1" t="s">
        <v>1368</v>
      </c>
      <c r="I131" s="1" t="s">
        <v>2165</v>
      </c>
      <c r="J131" s="1" t="s">
        <v>30</v>
      </c>
      <c r="K131" s="1" t="s">
        <v>2166</v>
      </c>
      <c r="L131" s="1" t="s">
        <v>2166</v>
      </c>
      <c r="M131" s="1" t="s">
        <v>1371</v>
      </c>
      <c r="N131" s="1" t="s">
        <v>1371</v>
      </c>
      <c r="O131" s="1" t="s">
        <v>1372</v>
      </c>
      <c r="P131" s="1" t="s">
        <v>1373</v>
      </c>
      <c r="Q131" s="1" t="s">
        <v>1374</v>
      </c>
      <c r="R131" s="1" t="s">
        <v>2167</v>
      </c>
      <c r="S131" s="1" t="s">
        <v>1376</v>
      </c>
      <c r="T131" s="1" t="s">
        <v>1377</v>
      </c>
      <c r="U131" s="1" t="s">
        <v>1378</v>
      </c>
      <c r="V131" s="1" t="s">
        <v>1636</v>
      </c>
    </row>
    <row r="132" s="1" customFormat="1" spans="1:22">
      <c r="A132" s="3">
        <v>999225862159140</v>
      </c>
      <c r="B132" s="1" t="s">
        <v>2161</v>
      </c>
      <c r="C132" s="1" t="s">
        <v>2168</v>
      </c>
      <c r="D132" s="1" t="s">
        <v>2169</v>
      </c>
      <c r="E132" s="1" t="s">
        <v>2170</v>
      </c>
      <c r="F132" s="1" t="s">
        <v>1583</v>
      </c>
      <c r="G132" s="1" t="s">
        <v>1367</v>
      </c>
      <c r="H132" s="1" t="s">
        <v>1368</v>
      </c>
      <c r="I132" s="1" t="s">
        <v>2171</v>
      </c>
      <c r="J132" s="1" t="s">
        <v>30</v>
      </c>
      <c r="K132" s="1" t="s">
        <v>2172</v>
      </c>
      <c r="L132" s="1" t="s">
        <v>2172</v>
      </c>
      <c r="M132" s="1" t="s">
        <v>1371</v>
      </c>
      <c r="N132" s="1" t="s">
        <v>1371</v>
      </c>
      <c r="O132" s="1" t="s">
        <v>1372</v>
      </c>
      <c r="P132" s="1" t="s">
        <v>1373</v>
      </c>
      <c r="Q132" s="1" t="s">
        <v>1374</v>
      </c>
      <c r="R132" s="1" t="s">
        <v>2173</v>
      </c>
      <c r="S132" s="1" t="s">
        <v>1376</v>
      </c>
      <c r="T132" s="1" t="s">
        <v>1377</v>
      </c>
      <c r="U132" s="1" t="s">
        <v>1378</v>
      </c>
      <c r="V132" s="1" t="s">
        <v>1493</v>
      </c>
    </row>
    <row r="133" s="1" customFormat="1" spans="1:22">
      <c r="A133" s="3">
        <v>999225859666891</v>
      </c>
      <c r="B133" s="1" t="s">
        <v>2161</v>
      </c>
      <c r="C133" s="1" t="s">
        <v>2174</v>
      </c>
      <c r="D133" s="1" t="s">
        <v>2175</v>
      </c>
      <c r="E133" s="1" t="s">
        <v>2176</v>
      </c>
      <c r="F133" s="1" t="s">
        <v>1583</v>
      </c>
      <c r="G133" s="1" t="s">
        <v>1367</v>
      </c>
      <c r="H133" s="1" t="s">
        <v>1368</v>
      </c>
      <c r="I133" s="1" t="s">
        <v>2177</v>
      </c>
      <c r="J133" s="1" t="s">
        <v>30</v>
      </c>
      <c r="K133" s="1" t="s">
        <v>2178</v>
      </c>
      <c r="L133" s="1" t="s">
        <v>2178</v>
      </c>
      <c r="M133" s="1" t="s">
        <v>1371</v>
      </c>
      <c r="N133" s="1" t="s">
        <v>1371</v>
      </c>
      <c r="O133" s="1" t="s">
        <v>1372</v>
      </c>
      <c r="P133" s="1" t="s">
        <v>1373</v>
      </c>
      <c r="Q133" s="1" t="s">
        <v>1374</v>
      </c>
      <c r="R133" s="1" t="s">
        <v>2179</v>
      </c>
      <c r="S133" s="1" t="s">
        <v>1376</v>
      </c>
      <c r="T133" s="1" t="s">
        <v>1377</v>
      </c>
      <c r="U133" s="1" t="s">
        <v>1378</v>
      </c>
      <c r="V133" s="1" t="s">
        <v>1636</v>
      </c>
    </row>
    <row r="134" s="1" customFormat="1" spans="1:22">
      <c r="A134" s="3">
        <v>999225849597948</v>
      </c>
      <c r="B134" s="1" t="s">
        <v>2161</v>
      </c>
      <c r="C134" s="1" t="s">
        <v>2180</v>
      </c>
      <c r="D134" s="1" t="s">
        <v>2181</v>
      </c>
      <c r="E134" s="1" t="s">
        <v>2182</v>
      </c>
      <c r="F134" s="1" t="s">
        <v>1363</v>
      </c>
      <c r="G134" s="1" t="s">
        <v>1367</v>
      </c>
      <c r="H134" s="1" t="s">
        <v>1368</v>
      </c>
      <c r="I134" s="1" t="s">
        <v>2183</v>
      </c>
      <c r="J134" s="1" t="s">
        <v>30</v>
      </c>
      <c r="K134" s="1" t="s">
        <v>2184</v>
      </c>
      <c r="L134" s="1" t="s">
        <v>2184</v>
      </c>
      <c r="M134" s="1" t="s">
        <v>1371</v>
      </c>
      <c r="N134" s="1" t="s">
        <v>1371</v>
      </c>
      <c r="O134" s="1" t="s">
        <v>1372</v>
      </c>
      <c r="P134" s="1" t="s">
        <v>1373</v>
      </c>
      <c r="Q134" s="1" t="s">
        <v>1374</v>
      </c>
      <c r="R134" s="1" t="s">
        <v>2185</v>
      </c>
      <c r="S134" s="1" t="s">
        <v>1376</v>
      </c>
      <c r="T134" s="1" t="s">
        <v>1377</v>
      </c>
      <c r="U134" s="1" t="s">
        <v>1911</v>
      </c>
      <c r="V134" s="1" t="s">
        <v>1426</v>
      </c>
    </row>
    <row r="135" s="1" customFormat="1" spans="1:22">
      <c r="A135" s="3">
        <v>999225849189527</v>
      </c>
      <c r="B135" s="1" t="s">
        <v>2161</v>
      </c>
      <c r="C135" s="1" t="s">
        <v>2186</v>
      </c>
      <c r="D135" s="1" t="s">
        <v>2187</v>
      </c>
      <c r="E135" s="1" t="s">
        <v>2188</v>
      </c>
      <c r="F135" s="1" t="s">
        <v>1856</v>
      </c>
      <c r="G135" s="1" t="s">
        <v>1367</v>
      </c>
      <c r="H135" s="1" t="s">
        <v>1368</v>
      </c>
      <c r="I135" s="1" t="s">
        <v>2189</v>
      </c>
      <c r="J135" s="1" t="s">
        <v>30</v>
      </c>
      <c r="K135" s="1" t="s">
        <v>2190</v>
      </c>
      <c r="L135" s="1" t="s">
        <v>2190</v>
      </c>
      <c r="M135" s="1" t="s">
        <v>1371</v>
      </c>
      <c r="N135" s="1" t="s">
        <v>1371</v>
      </c>
      <c r="O135" s="1" t="s">
        <v>1372</v>
      </c>
      <c r="P135" s="1" t="s">
        <v>1373</v>
      </c>
      <c r="Q135" s="1" t="s">
        <v>1374</v>
      </c>
      <c r="R135" s="1" t="s">
        <v>2191</v>
      </c>
      <c r="S135" s="1" t="s">
        <v>1376</v>
      </c>
      <c r="T135" s="1" t="s">
        <v>1377</v>
      </c>
      <c r="U135" s="1" t="s">
        <v>1378</v>
      </c>
      <c r="V135" s="1" t="s">
        <v>1386</v>
      </c>
    </row>
    <row r="136" s="1" customFormat="1" spans="1:22">
      <c r="A136" s="3">
        <v>999225849140342</v>
      </c>
      <c r="B136" s="1" t="s">
        <v>2161</v>
      </c>
      <c r="C136" s="1" t="s">
        <v>2192</v>
      </c>
      <c r="D136" s="1" t="s">
        <v>2193</v>
      </c>
      <c r="E136" s="1" t="s">
        <v>2194</v>
      </c>
      <c r="F136" s="1" t="s">
        <v>1363</v>
      </c>
      <c r="G136" s="1" t="s">
        <v>1367</v>
      </c>
      <c r="H136" s="1" t="s">
        <v>1368</v>
      </c>
      <c r="I136" s="1" t="s">
        <v>2195</v>
      </c>
      <c r="J136" s="1" t="s">
        <v>30</v>
      </c>
      <c r="K136" s="1" t="s">
        <v>2196</v>
      </c>
      <c r="L136" s="1" t="s">
        <v>2196</v>
      </c>
      <c r="M136" s="1" t="s">
        <v>1371</v>
      </c>
      <c r="N136" s="1" t="s">
        <v>1371</v>
      </c>
      <c r="O136" s="1" t="s">
        <v>1372</v>
      </c>
      <c r="P136" s="1" t="s">
        <v>1373</v>
      </c>
      <c r="Q136" s="1" t="s">
        <v>1374</v>
      </c>
      <c r="R136" s="1" t="s">
        <v>2197</v>
      </c>
      <c r="S136" s="1" t="s">
        <v>1376</v>
      </c>
      <c r="T136" s="1" t="s">
        <v>1377</v>
      </c>
      <c r="U136" s="1" t="s">
        <v>1378</v>
      </c>
      <c r="V136" s="1" t="s">
        <v>2103</v>
      </c>
    </row>
    <row r="137" s="1" customFormat="1" spans="1:22">
      <c r="A137" s="3">
        <v>999225848568013</v>
      </c>
      <c r="B137" s="1" t="s">
        <v>2161</v>
      </c>
      <c r="C137" s="1" t="s">
        <v>2198</v>
      </c>
      <c r="D137" s="1" t="s">
        <v>2199</v>
      </c>
      <c r="E137" s="1" t="s">
        <v>2200</v>
      </c>
      <c r="F137" s="1" t="s">
        <v>1363</v>
      </c>
      <c r="G137" s="1" t="s">
        <v>1367</v>
      </c>
      <c r="H137" s="1" t="s">
        <v>1368</v>
      </c>
      <c r="I137" s="1" t="s">
        <v>2201</v>
      </c>
      <c r="J137" s="1" t="s">
        <v>30</v>
      </c>
      <c r="K137" s="1" t="s">
        <v>2202</v>
      </c>
      <c r="L137" s="1" t="s">
        <v>2202</v>
      </c>
      <c r="M137" s="1" t="s">
        <v>1371</v>
      </c>
      <c r="N137" s="1" t="s">
        <v>1371</v>
      </c>
      <c r="O137" s="1" t="s">
        <v>1372</v>
      </c>
      <c r="P137" s="1" t="s">
        <v>1373</v>
      </c>
      <c r="Q137" s="1" t="s">
        <v>1374</v>
      </c>
      <c r="R137" s="1" t="s">
        <v>2203</v>
      </c>
      <c r="S137" s="1" t="s">
        <v>1376</v>
      </c>
      <c r="T137" s="1" t="s">
        <v>1377</v>
      </c>
      <c r="U137" s="1" t="s">
        <v>1378</v>
      </c>
      <c r="V137" s="1" t="s">
        <v>1412</v>
      </c>
    </row>
    <row r="138" s="1" customFormat="1" spans="1:22">
      <c r="A138" s="3">
        <v>999225848305843</v>
      </c>
      <c r="B138" s="1" t="s">
        <v>2161</v>
      </c>
      <c r="C138" s="1" t="s">
        <v>2204</v>
      </c>
      <c r="D138" s="1" t="s">
        <v>2205</v>
      </c>
      <c r="E138" s="1" t="s">
        <v>2206</v>
      </c>
      <c r="F138" s="1" t="s">
        <v>1363</v>
      </c>
      <c r="G138" s="1" t="s">
        <v>1367</v>
      </c>
      <c r="H138" s="1" t="s">
        <v>1368</v>
      </c>
      <c r="I138" s="1" t="s">
        <v>2207</v>
      </c>
      <c r="J138" s="1" t="s">
        <v>30</v>
      </c>
      <c r="K138" s="1" t="s">
        <v>2208</v>
      </c>
      <c r="L138" s="1" t="s">
        <v>2208</v>
      </c>
      <c r="M138" s="1" t="s">
        <v>1371</v>
      </c>
      <c r="N138" s="1" t="s">
        <v>1371</v>
      </c>
      <c r="O138" s="1" t="s">
        <v>1372</v>
      </c>
      <c r="P138" s="1" t="s">
        <v>1373</v>
      </c>
      <c r="Q138" s="1" t="s">
        <v>1374</v>
      </c>
      <c r="R138" s="1" t="s">
        <v>2209</v>
      </c>
      <c r="S138" s="1" t="s">
        <v>1376</v>
      </c>
      <c r="T138" s="1" t="s">
        <v>1377</v>
      </c>
      <c r="U138" s="1" t="s">
        <v>1378</v>
      </c>
      <c r="V138" s="1" t="s">
        <v>1412</v>
      </c>
    </row>
    <row r="139" s="1" customFormat="1" spans="1:22">
      <c r="A139" s="3">
        <v>999225847804300</v>
      </c>
      <c r="B139" s="1" t="s">
        <v>2161</v>
      </c>
      <c r="C139" s="1" t="s">
        <v>2210</v>
      </c>
      <c r="D139" s="1" t="s">
        <v>2211</v>
      </c>
      <c r="E139" s="1" t="s">
        <v>2212</v>
      </c>
      <c r="F139" s="1" t="s">
        <v>1950</v>
      </c>
      <c r="G139" s="1" t="s">
        <v>1367</v>
      </c>
      <c r="H139" s="1" t="s">
        <v>1368</v>
      </c>
      <c r="I139" s="1" t="s">
        <v>2213</v>
      </c>
      <c r="J139" s="1" t="s">
        <v>30</v>
      </c>
      <c r="K139" s="1" t="s">
        <v>2214</v>
      </c>
      <c r="L139" s="1" t="s">
        <v>2214</v>
      </c>
      <c r="M139" s="1" t="s">
        <v>1371</v>
      </c>
      <c r="N139" s="1" t="s">
        <v>1371</v>
      </c>
      <c r="O139" s="1" t="s">
        <v>1372</v>
      </c>
      <c r="P139" s="1" t="s">
        <v>1373</v>
      </c>
      <c r="Q139" s="1" t="s">
        <v>1374</v>
      </c>
      <c r="R139" s="1" t="s">
        <v>2215</v>
      </c>
      <c r="S139" s="1" t="s">
        <v>1376</v>
      </c>
      <c r="T139" s="1" t="s">
        <v>1377</v>
      </c>
      <c r="U139" s="1" t="s">
        <v>1378</v>
      </c>
      <c r="V139" s="1" t="s">
        <v>1412</v>
      </c>
    </row>
    <row r="140" s="1" customFormat="1" spans="1:22">
      <c r="A140" s="3">
        <v>999225847658212</v>
      </c>
      <c r="B140" s="1" t="s">
        <v>2161</v>
      </c>
      <c r="C140" s="1" t="s">
        <v>2216</v>
      </c>
      <c r="D140" s="1" t="s">
        <v>2217</v>
      </c>
      <c r="E140" s="1" t="s">
        <v>2218</v>
      </c>
      <c r="F140" s="1" t="s">
        <v>1583</v>
      </c>
      <c r="G140" s="1" t="s">
        <v>1367</v>
      </c>
      <c r="H140" s="1" t="s">
        <v>1368</v>
      </c>
      <c r="I140" s="1" t="s">
        <v>2219</v>
      </c>
      <c r="J140" s="1" t="s">
        <v>30</v>
      </c>
      <c r="K140" s="1" t="s">
        <v>2220</v>
      </c>
      <c r="L140" s="1" t="s">
        <v>2220</v>
      </c>
      <c r="M140" s="1" t="s">
        <v>1371</v>
      </c>
      <c r="N140" s="1" t="s">
        <v>1371</v>
      </c>
      <c r="O140" s="1" t="s">
        <v>1372</v>
      </c>
      <c r="P140" s="1" t="s">
        <v>1373</v>
      </c>
      <c r="Q140" s="1" t="s">
        <v>1374</v>
      </c>
      <c r="R140" s="1" t="s">
        <v>2221</v>
      </c>
      <c r="S140" s="1" t="s">
        <v>1376</v>
      </c>
      <c r="T140" s="1" t="s">
        <v>1377</v>
      </c>
      <c r="U140" s="1" t="s">
        <v>1378</v>
      </c>
      <c r="V140" s="1" t="s">
        <v>1412</v>
      </c>
    </row>
    <row r="141" s="1" customFormat="1" spans="1:22">
      <c r="A141" s="3">
        <v>999225847228566</v>
      </c>
      <c r="B141" s="1" t="s">
        <v>2222</v>
      </c>
      <c r="C141" s="1" t="s">
        <v>2223</v>
      </c>
      <c r="D141" s="1" t="s">
        <v>1681</v>
      </c>
      <c r="E141" s="1" t="s">
        <v>2224</v>
      </c>
      <c r="F141" s="1" t="s">
        <v>1363</v>
      </c>
      <c r="G141" s="1" t="s">
        <v>1367</v>
      </c>
      <c r="H141" s="1" t="s">
        <v>1368</v>
      </c>
      <c r="I141" s="1" t="s">
        <v>2225</v>
      </c>
      <c r="J141" s="1" t="s">
        <v>30</v>
      </c>
      <c r="K141" s="1" t="s">
        <v>2226</v>
      </c>
      <c r="L141" s="1" t="s">
        <v>2226</v>
      </c>
      <c r="M141" s="1" t="s">
        <v>1371</v>
      </c>
      <c r="N141" s="1" t="s">
        <v>1371</v>
      </c>
      <c r="O141" s="1" t="s">
        <v>1372</v>
      </c>
      <c r="P141" s="1" t="s">
        <v>1373</v>
      </c>
      <c r="Q141" s="1" t="s">
        <v>1374</v>
      </c>
      <c r="R141" s="1" t="s">
        <v>2227</v>
      </c>
      <c r="S141" s="1" t="s">
        <v>1376</v>
      </c>
      <c r="T141" s="1" t="s">
        <v>1377</v>
      </c>
      <c r="U141" s="1" t="s">
        <v>1378</v>
      </c>
      <c r="V141" s="1" t="s">
        <v>1379</v>
      </c>
    </row>
    <row r="142" s="1" customFormat="1" spans="1:22">
      <c r="A142" s="3">
        <v>999225826249916</v>
      </c>
      <c r="B142" s="1" t="s">
        <v>2222</v>
      </c>
      <c r="C142" s="1" t="s">
        <v>2228</v>
      </c>
      <c r="D142" s="1" t="s">
        <v>2229</v>
      </c>
      <c r="E142" s="1" t="s">
        <v>2230</v>
      </c>
      <c r="F142" s="1" t="s">
        <v>1363</v>
      </c>
      <c r="G142" s="1" t="s">
        <v>1367</v>
      </c>
      <c r="H142" s="1" t="s">
        <v>1368</v>
      </c>
      <c r="I142" s="1" t="s">
        <v>2231</v>
      </c>
      <c r="J142" s="1" t="s">
        <v>30</v>
      </c>
      <c r="K142" s="1" t="s">
        <v>2232</v>
      </c>
      <c r="L142" s="1" t="s">
        <v>2232</v>
      </c>
      <c r="M142" s="1" t="s">
        <v>1371</v>
      </c>
      <c r="N142" s="1" t="s">
        <v>1371</v>
      </c>
      <c r="O142" s="1" t="s">
        <v>1372</v>
      </c>
      <c r="P142" s="1" t="s">
        <v>1373</v>
      </c>
      <c r="Q142" s="1" t="s">
        <v>1374</v>
      </c>
      <c r="R142" s="1" t="s">
        <v>2233</v>
      </c>
      <c r="S142" s="1" t="s">
        <v>1376</v>
      </c>
      <c r="T142" s="1" t="s">
        <v>1377</v>
      </c>
      <c r="U142" s="1" t="s">
        <v>1378</v>
      </c>
      <c r="V142" s="1" t="s">
        <v>1590</v>
      </c>
    </row>
    <row r="143" s="1" customFormat="1" spans="1:22">
      <c r="A143" s="3">
        <v>999225824332299</v>
      </c>
      <c r="B143" s="1" t="s">
        <v>2222</v>
      </c>
      <c r="C143" s="1" t="s">
        <v>2234</v>
      </c>
      <c r="D143" s="1" t="s">
        <v>2235</v>
      </c>
      <c r="E143" s="1" t="s">
        <v>2236</v>
      </c>
      <c r="F143" s="1" t="s">
        <v>1363</v>
      </c>
      <c r="G143" s="1" t="s">
        <v>1367</v>
      </c>
      <c r="H143" s="1" t="s">
        <v>1368</v>
      </c>
      <c r="I143" s="1" t="s">
        <v>2237</v>
      </c>
      <c r="J143" s="1" t="s">
        <v>30</v>
      </c>
      <c r="K143" s="1" t="s">
        <v>2238</v>
      </c>
      <c r="L143" s="1" t="s">
        <v>2238</v>
      </c>
      <c r="M143" s="1" t="s">
        <v>1371</v>
      </c>
      <c r="N143" s="1" t="s">
        <v>1371</v>
      </c>
      <c r="O143" s="1" t="s">
        <v>1372</v>
      </c>
      <c r="P143" s="1" t="s">
        <v>1373</v>
      </c>
      <c r="Q143" s="1" t="s">
        <v>1374</v>
      </c>
      <c r="R143" s="1" t="s">
        <v>2239</v>
      </c>
      <c r="S143" s="1" t="s">
        <v>1376</v>
      </c>
      <c r="T143" s="1" t="s">
        <v>1377</v>
      </c>
      <c r="U143" s="1" t="s">
        <v>1911</v>
      </c>
      <c r="V143" s="1" t="s">
        <v>1426</v>
      </c>
    </row>
    <row r="144" s="1" customFormat="1" spans="1:22">
      <c r="A144" s="3">
        <v>999225822001793</v>
      </c>
      <c r="B144" s="1" t="s">
        <v>2240</v>
      </c>
      <c r="C144" s="1" t="s">
        <v>2241</v>
      </c>
      <c r="D144" s="1" t="s">
        <v>2242</v>
      </c>
      <c r="E144" s="1" t="s">
        <v>2243</v>
      </c>
      <c r="F144" s="1" t="s">
        <v>1363</v>
      </c>
      <c r="G144" s="1" t="s">
        <v>1367</v>
      </c>
      <c r="H144" s="1" t="s">
        <v>1368</v>
      </c>
      <c r="I144" s="1" t="s">
        <v>2244</v>
      </c>
      <c r="J144" s="1" t="s">
        <v>30</v>
      </c>
      <c r="K144" s="1" t="s">
        <v>2245</v>
      </c>
      <c r="L144" s="1" t="s">
        <v>2245</v>
      </c>
      <c r="M144" s="1" t="s">
        <v>1371</v>
      </c>
      <c r="N144" s="1" t="s">
        <v>1371</v>
      </c>
      <c r="O144" s="1" t="s">
        <v>1372</v>
      </c>
      <c r="P144" s="1" t="s">
        <v>1373</v>
      </c>
      <c r="Q144" s="1" t="s">
        <v>1374</v>
      </c>
      <c r="R144" s="1" t="s">
        <v>2246</v>
      </c>
      <c r="S144" s="1" t="s">
        <v>1376</v>
      </c>
      <c r="T144" s="1" t="s">
        <v>1377</v>
      </c>
      <c r="U144" s="1" t="s">
        <v>1378</v>
      </c>
      <c r="V144" s="1" t="s">
        <v>1426</v>
      </c>
    </row>
    <row r="145" s="1" customFormat="1" spans="1:22">
      <c r="A145" s="3">
        <v>999225811990118</v>
      </c>
      <c r="B145" s="1" t="s">
        <v>2240</v>
      </c>
      <c r="C145" s="1" t="s">
        <v>2247</v>
      </c>
      <c r="D145" s="1" t="s">
        <v>2248</v>
      </c>
      <c r="E145" s="1" t="s">
        <v>2249</v>
      </c>
      <c r="F145" s="1" t="s">
        <v>1752</v>
      </c>
      <c r="G145" s="1" t="s">
        <v>1367</v>
      </c>
      <c r="H145" s="1" t="s">
        <v>1368</v>
      </c>
      <c r="I145" s="1" t="s">
        <v>2250</v>
      </c>
      <c r="J145" s="1" t="s">
        <v>30</v>
      </c>
      <c r="K145" s="1" t="s">
        <v>2251</v>
      </c>
      <c r="L145" s="1" t="s">
        <v>2251</v>
      </c>
      <c r="M145" s="1" t="s">
        <v>1371</v>
      </c>
      <c r="N145" s="1" t="s">
        <v>1371</v>
      </c>
      <c r="O145" s="1" t="s">
        <v>1372</v>
      </c>
      <c r="P145" s="1" t="s">
        <v>1373</v>
      </c>
      <c r="Q145" s="1" t="s">
        <v>1374</v>
      </c>
      <c r="R145" s="1" t="s">
        <v>2252</v>
      </c>
      <c r="S145" s="1" t="s">
        <v>1376</v>
      </c>
      <c r="T145" s="1" t="s">
        <v>1377</v>
      </c>
      <c r="U145" s="1" t="s">
        <v>1378</v>
      </c>
      <c r="V145" s="1" t="s">
        <v>1426</v>
      </c>
    </row>
    <row r="146" s="1" customFormat="1" spans="1:22">
      <c r="A146" s="3">
        <v>999225811039590</v>
      </c>
      <c r="B146" s="1" t="s">
        <v>2240</v>
      </c>
      <c r="C146" s="1" t="s">
        <v>2253</v>
      </c>
      <c r="D146" s="1" t="s">
        <v>2254</v>
      </c>
      <c r="E146" s="1" t="s">
        <v>2255</v>
      </c>
      <c r="F146" s="1" t="s">
        <v>1363</v>
      </c>
      <c r="G146" s="1" t="s">
        <v>1367</v>
      </c>
      <c r="H146" s="1" t="s">
        <v>1368</v>
      </c>
      <c r="I146" s="1" t="s">
        <v>2256</v>
      </c>
      <c r="J146" s="1" t="s">
        <v>30</v>
      </c>
      <c r="K146" s="1" t="s">
        <v>2257</v>
      </c>
      <c r="L146" s="1" t="s">
        <v>2257</v>
      </c>
      <c r="M146" s="1" t="s">
        <v>1371</v>
      </c>
      <c r="N146" s="1" t="s">
        <v>1371</v>
      </c>
      <c r="O146" s="1" t="s">
        <v>1372</v>
      </c>
      <c r="P146" s="1" t="s">
        <v>1373</v>
      </c>
      <c r="Q146" s="1" t="s">
        <v>1374</v>
      </c>
      <c r="R146" s="1" t="s">
        <v>2258</v>
      </c>
      <c r="S146" s="1" t="s">
        <v>1376</v>
      </c>
      <c r="T146" s="1" t="s">
        <v>1377</v>
      </c>
      <c r="U146" s="1" t="s">
        <v>1378</v>
      </c>
      <c r="V146" s="1" t="s">
        <v>1692</v>
      </c>
    </row>
    <row r="147" s="1" customFormat="1" spans="1:22">
      <c r="A147" s="3">
        <v>999225800724279</v>
      </c>
      <c r="B147" s="1" t="s">
        <v>2240</v>
      </c>
      <c r="C147" s="1" t="s">
        <v>2259</v>
      </c>
      <c r="D147" s="1" t="s">
        <v>2260</v>
      </c>
      <c r="E147" s="1" t="s">
        <v>2261</v>
      </c>
      <c r="F147" s="1" t="s">
        <v>1363</v>
      </c>
      <c r="G147" s="1" t="s">
        <v>1367</v>
      </c>
      <c r="H147" s="1" t="s">
        <v>1368</v>
      </c>
      <c r="I147" s="1" t="s">
        <v>2262</v>
      </c>
      <c r="J147" s="1" t="s">
        <v>30</v>
      </c>
      <c r="K147" s="1" t="s">
        <v>2263</v>
      </c>
      <c r="L147" s="1" t="s">
        <v>2263</v>
      </c>
      <c r="M147" s="1" t="s">
        <v>1371</v>
      </c>
      <c r="N147" s="1" t="s">
        <v>1371</v>
      </c>
      <c r="O147" s="1" t="s">
        <v>1372</v>
      </c>
      <c r="P147" s="1" t="s">
        <v>1373</v>
      </c>
      <c r="Q147" s="1" t="s">
        <v>1374</v>
      </c>
      <c r="R147" s="1" t="s">
        <v>2264</v>
      </c>
      <c r="S147" s="1" t="s">
        <v>1376</v>
      </c>
      <c r="T147" s="1" t="s">
        <v>1377</v>
      </c>
      <c r="U147" s="1" t="s">
        <v>1378</v>
      </c>
      <c r="V147" s="1" t="s">
        <v>1837</v>
      </c>
    </row>
    <row r="148" s="1" customFormat="1" spans="1:22">
      <c r="A148" s="3">
        <v>999225795638236</v>
      </c>
      <c r="B148" s="1" t="s">
        <v>2265</v>
      </c>
      <c r="C148" s="1" t="s">
        <v>2266</v>
      </c>
      <c r="D148" s="1" t="s">
        <v>2267</v>
      </c>
      <c r="E148" s="1" t="s">
        <v>2268</v>
      </c>
      <c r="F148" s="1" t="s">
        <v>1583</v>
      </c>
      <c r="G148" s="1" t="s">
        <v>1367</v>
      </c>
      <c r="H148" s="1" t="s">
        <v>1368</v>
      </c>
      <c r="I148" s="1" t="s">
        <v>2269</v>
      </c>
      <c r="J148" s="1" t="s">
        <v>30</v>
      </c>
      <c r="K148" s="1" t="s">
        <v>2270</v>
      </c>
      <c r="L148" s="1" t="s">
        <v>2270</v>
      </c>
      <c r="M148" s="1" t="s">
        <v>1371</v>
      </c>
      <c r="N148" s="1" t="s">
        <v>1371</v>
      </c>
      <c r="O148" s="1" t="s">
        <v>1372</v>
      </c>
      <c r="P148" s="1" t="s">
        <v>1373</v>
      </c>
      <c r="Q148" s="1" t="s">
        <v>1374</v>
      </c>
      <c r="R148" s="1" t="s">
        <v>2271</v>
      </c>
      <c r="S148" s="1" t="s">
        <v>1376</v>
      </c>
      <c r="T148" s="1" t="s">
        <v>1377</v>
      </c>
      <c r="U148" s="1" t="s">
        <v>1378</v>
      </c>
      <c r="V148" s="1" t="s">
        <v>2023</v>
      </c>
    </row>
    <row r="149" s="1" customFormat="1" spans="1:22">
      <c r="A149" s="3">
        <v>999225788491516</v>
      </c>
      <c r="B149" s="1" t="s">
        <v>2265</v>
      </c>
      <c r="C149" s="1" t="s">
        <v>2272</v>
      </c>
      <c r="D149" s="1" t="s">
        <v>2273</v>
      </c>
      <c r="E149" s="1" t="s">
        <v>2274</v>
      </c>
      <c r="F149" s="1" t="s">
        <v>1583</v>
      </c>
      <c r="G149" s="1" t="s">
        <v>1367</v>
      </c>
      <c r="H149" s="1" t="s">
        <v>1368</v>
      </c>
      <c r="I149" s="1" t="s">
        <v>2275</v>
      </c>
      <c r="J149" s="1" t="s">
        <v>30</v>
      </c>
      <c r="K149" s="1" t="s">
        <v>2276</v>
      </c>
      <c r="L149" s="1" t="s">
        <v>2276</v>
      </c>
      <c r="M149" s="1" t="s">
        <v>1371</v>
      </c>
      <c r="N149" s="1" t="s">
        <v>1371</v>
      </c>
      <c r="O149" s="1" t="s">
        <v>1372</v>
      </c>
      <c r="P149" s="1" t="s">
        <v>1373</v>
      </c>
      <c r="Q149" s="1" t="s">
        <v>1374</v>
      </c>
      <c r="R149" s="1" t="s">
        <v>2277</v>
      </c>
      <c r="S149" s="1" t="s">
        <v>1376</v>
      </c>
      <c r="T149" s="1" t="s">
        <v>1377</v>
      </c>
      <c r="U149" s="1" t="s">
        <v>1378</v>
      </c>
      <c r="V149" s="1" t="s">
        <v>1379</v>
      </c>
    </row>
    <row r="150" s="1" customFormat="1" spans="1:22">
      <c r="A150" s="3">
        <v>999225777467028</v>
      </c>
      <c r="B150" s="1" t="s">
        <v>2265</v>
      </c>
      <c r="C150" s="1" t="s">
        <v>2278</v>
      </c>
      <c r="D150" s="1" t="s">
        <v>2279</v>
      </c>
      <c r="E150" s="1" t="s">
        <v>2280</v>
      </c>
      <c r="F150" s="1" t="s">
        <v>1752</v>
      </c>
      <c r="G150" s="1" t="s">
        <v>1367</v>
      </c>
      <c r="H150" s="1" t="s">
        <v>1368</v>
      </c>
      <c r="I150" s="1" t="s">
        <v>2281</v>
      </c>
      <c r="J150" s="1" t="s">
        <v>30</v>
      </c>
      <c r="K150" s="1" t="s">
        <v>2282</v>
      </c>
      <c r="L150" s="1" t="s">
        <v>2282</v>
      </c>
      <c r="M150" s="1" t="s">
        <v>1371</v>
      </c>
      <c r="N150" s="1" t="s">
        <v>1371</v>
      </c>
      <c r="O150" s="1" t="s">
        <v>1372</v>
      </c>
      <c r="P150" s="1" t="s">
        <v>1373</v>
      </c>
      <c r="Q150" s="1" t="s">
        <v>1374</v>
      </c>
      <c r="R150" s="1" t="s">
        <v>2283</v>
      </c>
      <c r="S150" s="1" t="s">
        <v>1376</v>
      </c>
      <c r="T150" s="1" t="s">
        <v>1377</v>
      </c>
      <c r="U150" s="1" t="s">
        <v>1911</v>
      </c>
      <c r="V150" s="1" t="s">
        <v>1379</v>
      </c>
    </row>
    <row r="151" s="1" customFormat="1" spans="1:22">
      <c r="A151" s="3">
        <v>999225770966227</v>
      </c>
      <c r="B151" s="1" t="s">
        <v>2284</v>
      </c>
      <c r="C151" s="1" t="s">
        <v>2285</v>
      </c>
      <c r="D151" s="1" t="s">
        <v>2286</v>
      </c>
      <c r="E151" s="1" t="s">
        <v>2287</v>
      </c>
      <c r="F151" s="1" t="s">
        <v>1363</v>
      </c>
      <c r="G151" s="1" t="s">
        <v>1367</v>
      </c>
      <c r="H151" s="1" t="s">
        <v>1368</v>
      </c>
      <c r="I151" s="1" t="s">
        <v>2288</v>
      </c>
      <c r="J151" s="1" t="s">
        <v>30</v>
      </c>
      <c r="K151" s="1" t="s">
        <v>2289</v>
      </c>
      <c r="L151" s="1" t="s">
        <v>2289</v>
      </c>
      <c r="M151" s="1" t="s">
        <v>1371</v>
      </c>
      <c r="N151" s="1" t="s">
        <v>1371</v>
      </c>
      <c r="O151" s="1" t="s">
        <v>1372</v>
      </c>
      <c r="P151" s="1" t="s">
        <v>1373</v>
      </c>
      <c r="Q151" s="1" t="s">
        <v>1374</v>
      </c>
      <c r="R151" s="1" t="s">
        <v>2290</v>
      </c>
      <c r="S151" s="1" t="s">
        <v>1376</v>
      </c>
      <c r="T151" s="1" t="s">
        <v>1377</v>
      </c>
      <c r="U151" s="1" t="s">
        <v>1378</v>
      </c>
      <c r="V151" s="1" t="s">
        <v>1379</v>
      </c>
    </row>
    <row r="152" s="1" customFormat="1" spans="1:22">
      <c r="A152" s="3">
        <v>999225767523096</v>
      </c>
      <c r="B152" s="1" t="s">
        <v>2284</v>
      </c>
      <c r="C152" s="1" t="s">
        <v>2291</v>
      </c>
      <c r="D152" s="1" t="s">
        <v>2150</v>
      </c>
      <c r="E152" s="1" t="s">
        <v>2292</v>
      </c>
      <c r="F152" s="1" t="s">
        <v>1583</v>
      </c>
      <c r="G152" s="1" t="s">
        <v>1367</v>
      </c>
      <c r="H152" s="1" t="s">
        <v>1368</v>
      </c>
      <c r="I152" s="1" t="s">
        <v>2293</v>
      </c>
      <c r="J152" s="1" t="s">
        <v>30</v>
      </c>
      <c r="K152" s="1" t="s">
        <v>2294</v>
      </c>
      <c r="L152" s="1" t="s">
        <v>2294</v>
      </c>
      <c r="M152" s="1" t="s">
        <v>1371</v>
      </c>
      <c r="N152" s="1" t="s">
        <v>1371</v>
      </c>
      <c r="O152" s="1" t="s">
        <v>1372</v>
      </c>
      <c r="P152" s="1" t="s">
        <v>1373</v>
      </c>
      <c r="Q152" s="1" t="s">
        <v>1374</v>
      </c>
      <c r="R152" s="1" t="s">
        <v>2295</v>
      </c>
      <c r="S152" s="1" t="s">
        <v>1376</v>
      </c>
      <c r="T152" s="1" t="s">
        <v>1377</v>
      </c>
      <c r="U152" s="1" t="s">
        <v>1378</v>
      </c>
      <c r="V152" s="1" t="s">
        <v>1379</v>
      </c>
    </row>
    <row r="153" s="1" customFormat="1" spans="1:22">
      <c r="A153" s="3">
        <v>999225765223056</v>
      </c>
      <c r="B153" s="1" t="s">
        <v>2284</v>
      </c>
      <c r="C153" s="1" t="s">
        <v>2296</v>
      </c>
      <c r="D153" s="1" t="s">
        <v>2297</v>
      </c>
      <c r="E153" s="1" t="s">
        <v>2298</v>
      </c>
      <c r="F153" s="1" t="s">
        <v>2055</v>
      </c>
      <c r="G153" s="1" t="s">
        <v>1367</v>
      </c>
      <c r="H153" s="1" t="s">
        <v>1368</v>
      </c>
      <c r="I153" s="1" t="s">
        <v>2299</v>
      </c>
      <c r="J153" s="1" t="s">
        <v>30</v>
      </c>
      <c r="K153" s="1" t="s">
        <v>2300</v>
      </c>
      <c r="L153" s="1" t="s">
        <v>2300</v>
      </c>
      <c r="M153" s="1" t="s">
        <v>1371</v>
      </c>
      <c r="N153" s="1" t="s">
        <v>1371</v>
      </c>
      <c r="O153" s="1" t="s">
        <v>1372</v>
      </c>
      <c r="P153" s="1" t="s">
        <v>1373</v>
      </c>
      <c r="Q153" s="1" t="s">
        <v>1374</v>
      </c>
      <c r="R153" s="1" t="s">
        <v>2301</v>
      </c>
      <c r="S153" s="1" t="s">
        <v>1376</v>
      </c>
      <c r="T153" s="1" t="s">
        <v>1377</v>
      </c>
      <c r="U153" s="1" t="s">
        <v>1911</v>
      </c>
      <c r="V153" s="1" t="s">
        <v>1426</v>
      </c>
    </row>
    <row r="154" s="1" customFormat="1" spans="1:22">
      <c r="A154" s="3">
        <v>999225763943981</v>
      </c>
      <c r="B154" s="1" t="s">
        <v>2284</v>
      </c>
      <c r="C154" s="1" t="s">
        <v>2302</v>
      </c>
      <c r="D154" s="1" t="s">
        <v>2303</v>
      </c>
      <c r="E154" s="1" t="s">
        <v>2304</v>
      </c>
      <c r="F154" s="1" t="s">
        <v>1583</v>
      </c>
      <c r="G154" s="1" t="s">
        <v>1367</v>
      </c>
      <c r="H154" s="1" t="s">
        <v>1368</v>
      </c>
      <c r="I154" s="1" t="s">
        <v>2305</v>
      </c>
      <c r="J154" s="1" t="s">
        <v>30</v>
      </c>
      <c r="K154" s="1" t="s">
        <v>2306</v>
      </c>
      <c r="L154" s="1" t="s">
        <v>2306</v>
      </c>
      <c r="M154" s="1" t="s">
        <v>1371</v>
      </c>
      <c r="N154" s="1" t="s">
        <v>1371</v>
      </c>
      <c r="O154" s="1" t="s">
        <v>1372</v>
      </c>
      <c r="P154" s="1" t="s">
        <v>1373</v>
      </c>
      <c r="Q154" s="1" t="s">
        <v>1374</v>
      </c>
      <c r="R154" s="1" t="s">
        <v>2307</v>
      </c>
      <c r="S154" s="1" t="s">
        <v>1376</v>
      </c>
      <c r="T154" s="1" t="s">
        <v>1377</v>
      </c>
      <c r="U154" s="1" t="s">
        <v>1378</v>
      </c>
      <c r="V154" s="1" t="s">
        <v>1590</v>
      </c>
    </row>
    <row r="155" s="1" customFormat="1" spans="1:22">
      <c r="A155" s="3">
        <v>999225763924749</v>
      </c>
      <c r="B155" s="1" t="s">
        <v>2284</v>
      </c>
      <c r="C155" s="1" t="s">
        <v>2308</v>
      </c>
      <c r="D155" s="1" t="s">
        <v>2309</v>
      </c>
      <c r="E155" s="1" t="s">
        <v>2310</v>
      </c>
      <c r="F155" s="1" t="s">
        <v>1363</v>
      </c>
      <c r="G155" s="1" t="s">
        <v>1367</v>
      </c>
      <c r="H155" s="1" t="s">
        <v>1368</v>
      </c>
      <c r="I155" s="1" t="s">
        <v>2311</v>
      </c>
      <c r="J155" s="1" t="s">
        <v>30</v>
      </c>
      <c r="K155" s="1" t="s">
        <v>2312</v>
      </c>
      <c r="L155" s="1" t="s">
        <v>2312</v>
      </c>
      <c r="M155" s="1" t="s">
        <v>1371</v>
      </c>
      <c r="N155" s="1" t="s">
        <v>1371</v>
      </c>
      <c r="O155" s="1" t="s">
        <v>1372</v>
      </c>
      <c r="P155" s="1" t="s">
        <v>1373</v>
      </c>
      <c r="Q155" s="1" t="s">
        <v>1374</v>
      </c>
      <c r="R155" s="1" t="s">
        <v>2313</v>
      </c>
      <c r="S155" s="1" t="s">
        <v>1376</v>
      </c>
      <c r="T155" s="1" t="s">
        <v>1377</v>
      </c>
      <c r="U155" s="1" t="s">
        <v>1378</v>
      </c>
      <c r="V155" s="1" t="s">
        <v>1379</v>
      </c>
    </row>
    <row r="156" s="1" customFormat="1" spans="1:22">
      <c r="A156" s="3">
        <v>999225761191432</v>
      </c>
      <c r="B156" s="1" t="s">
        <v>2284</v>
      </c>
      <c r="C156" s="1" t="s">
        <v>2314</v>
      </c>
      <c r="D156" s="1" t="s">
        <v>2315</v>
      </c>
      <c r="E156" s="1" t="s">
        <v>2316</v>
      </c>
      <c r="F156" s="1" t="s">
        <v>1752</v>
      </c>
      <c r="G156" s="1" t="s">
        <v>1367</v>
      </c>
      <c r="H156" s="1" t="s">
        <v>1368</v>
      </c>
      <c r="I156" s="1" t="s">
        <v>2317</v>
      </c>
      <c r="J156" s="1" t="s">
        <v>30</v>
      </c>
      <c r="K156" s="1" t="s">
        <v>2318</v>
      </c>
      <c r="L156" s="1" t="s">
        <v>2318</v>
      </c>
      <c r="M156" s="1" t="s">
        <v>1371</v>
      </c>
      <c r="N156" s="1" t="s">
        <v>1371</v>
      </c>
      <c r="O156" s="1" t="s">
        <v>1372</v>
      </c>
      <c r="P156" s="1" t="s">
        <v>1373</v>
      </c>
      <c r="Q156" s="1" t="s">
        <v>1374</v>
      </c>
      <c r="R156" s="1" t="s">
        <v>2319</v>
      </c>
      <c r="S156" s="1" t="s">
        <v>1376</v>
      </c>
      <c r="T156" s="1" t="s">
        <v>1377</v>
      </c>
      <c r="U156" s="1" t="s">
        <v>1378</v>
      </c>
      <c r="V156" s="1" t="s">
        <v>1379</v>
      </c>
    </row>
    <row r="157" s="1" customFormat="1" spans="1:22">
      <c r="A157" s="3">
        <v>999225759720314</v>
      </c>
      <c r="B157" s="1" t="s">
        <v>2284</v>
      </c>
      <c r="C157" s="1" t="s">
        <v>2320</v>
      </c>
      <c r="D157" s="1" t="s">
        <v>2235</v>
      </c>
      <c r="E157" s="1" t="s">
        <v>2321</v>
      </c>
      <c r="F157" s="1" t="s">
        <v>1363</v>
      </c>
      <c r="G157" s="1" t="s">
        <v>1367</v>
      </c>
      <c r="H157" s="1" t="s">
        <v>1368</v>
      </c>
      <c r="I157" s="1" t="s">
        <v>2237</v>
      </c>
      <c r="J157" s="1" t="s">
        <v>30</v>
      </c>
      <c r="K157" s="1" t="s">
        <v>2322</v>
      </c>
      <c r="L157" s="1" t="s">
        <v>2322</v>
      </c>
      <c r="M157" s="1" t="s">
        <v>1371</v>
      </c>
      <c r="N157" s="1" t="s">
        <v>1371</v>
      </c>
      <c r="O157" s="1" t="s">
        <v>1372</v>
      </c>
      <c r="P157" s="1" t="s">
        <v>1373</v>
      </c>
      <c r="Q157" s="1" t="s">
        <v>1374</v>
      </c>
      <c r="R157" s="1" t="s">
        <v>2323</v>
      </c>
      <c r="S157" s="1" t="s">
        <v>1376</v>
      </c>
      <c r="T157" s="1" t="s">
        <v>1377</v>
      </c>
      <c r="U157" s="1" t="s">
        <v>1911</v>
      </c>
      <c r="V157" s="1" t="s">
        <v>1426</v>
      </c>
    </row>
    <row r="158" s="1" customFormat="1" spans="1:22">
      <c r="A158" s="3">
        <v>999225744839772</v>
      </c>
      <c r="B158" s="1" t="s">
        <v>2324</v>
      </c>
      <c r="C158" s="1" t="s">
        <v>2325</v>
      </c>
      <c r="D158" s="1" t="s">
        <v>2326</v>
      </c>
      <c r="E158" s="1" t="s">
        <v>2327</v>
      </c>
      <c r="F158" s="1" t="s">
        <v>1583</v>
      </c>
      <c r="G158" s="1" t="s">
        <v>1367</v>
      </c>
      <c r="H158" s="1" t="s">
        <v>1368</v>
      </c>
      <c r="I158" s="1" t="s">
        <v>2328</v>
      </c>
      <c r="J158" s="1" t="s">
        <v>30</v>
      </c>
      <c r="K158" s="1" t="s">
        <v>2329</v>
      </c>
      <c r="L158" s="1" t="s">
        <v>2329</v>
      </c>
      <c r="M158" s="1" t="s">
        <v>1371</v>
      </c>
      <c r="N158" s="1" t="s">
        <v>1371</v>
      </c>
      <c r="O158" s="1" t="s">
        <v>1372</v>
      </c>
      <c r="P158" s="1" t="s">
        <v>1373</v>
      </c>
      <c r="Q158" s="1" t="s">
        <v>1374</v>
      </c>
      <c r="R158" s="1" t="s">
        <v>2330</v>
      </c>
      <c r="S158" s="1" t="s">
        <v>1376</v>
      </c>
      <c r="T158" s="1" t="s">
        <v>1377</v>
      </c>
      <c r="U158" s="1" t="s">
        <v>1378</v>
      </c>
      <c r="V158" s="1" t="s">
        <v>1925</v>
      </c>
    </row>
    <row r="159" s="1" customFormat="1" spans="1:22">
      <c r="A159" s="3">
        <v>999225744838690</v>
      </c>
      <c r="B159" s="1" t="s">
        <v>2324</v>
      </c>
      <c r="C159" s="1" t="s">
        <v>2331</v>
      </c>
      <c r="D159" s="1" t="s">
        <v>2332</v>
      </c>
      <c r="E159" s="1" t="s">
        <v>2333</v>
      </c>
      <c r="F159" s="1" t="s">
        <v>1363</v>
      </c>
      <c r="G159" s="1" t="s">
        <v>1367</v>
      </c>
      <c r="H159" s="1" t="s">
        <v>1368</v>
      </c>
      <c r="I159" s="1" t="s">
        <v>2334</v>
      </c>
      <c r="J159" s="1" t="s">
        <v>30</v>
      </c>
      <c r="K159" s="1" t="s">
        <v>2335</v>
      </c>
      <c r="L159" s="1" t="s">
        <v>2335</v>
      </c>
      <c r="M159" s="1" t="s">
        <v>1371</v>
      </c>
      <c r="N159" s="1" t="s">
        <v>1371</v>
      </c>
      <c r="O159" s="1" t="s">
        <v>1372</v>
      </c>
      <c r="P159" s="1" t="s">
        <v>1373</v>
      </c>
      <c r="Q159" s="1" t="s">
        <v>1374</v>
      </c>
      <c r="R159" s="1" t="s">
        <v>2336</v>
      </c>
      <c r="S159" s="1" t="s">
        <v>1376</v>
      </c>
      <c r="T159" s="1" t="s">
        <v>1377</v>
      </c>
      <c r="U159" s="1" t="s">
        <v>1378</v>
      </c>
      <c r="V159" s="1" t="s">
        <v>1433</v>
      </c>
    </row>
    <row r="160" s="1" customFormat="1" spans="1:22">
      <c r="A160" s="3">
        <v>999225727552910</v>
      </c>
      <c r="B160" s="1" t="s">
        <v>2324</v>
      </c>
      <c r="C160" s="1" t="s">
        <v>2337</v>
      </c>
      <c r="D160" s="1" t="s">
        <v>2338</v>
      </c>
      <c r="E160" s="1" t="s">
        <v>2339</v>
      </c>
      <c r="F160" s="1" t="s">
        <v>1363</v>
      </c>
      <c r="G160" s="1" t="s">
        <v>1367</v>
      </c>
      <c r="H160" s="1" t="s">
        <v>1368</v>
      </c>
      <c r="I160" s="1" t="s">
        <v>2340</v>
      </c>
      <c r="J160" s="1" t="s">
        <v>30</v>
      </c>
      <c r="K160" s="1" t="s">
        <v>2341</v>
      </c>
      <c r="L160" s="1" t="s">
        <v>2341</v>
      </c>
      <c r="M160" s="1" t="s">
        <v>1371</v>
      </c>
      <c r="N160" s="1" t="s">
        <v>1371</v>
      </c>
      <c r="O160" s="1" t="s">
        <v>1372</v>
      </c>
      <c r="P160" s="1" t="s">
        <v>1373</v>
      </c>
      <c r="Q160" s="1" t="s">
        <v>1374</v>
      </c>
      <c r="R160" s="1" t="s">
        <v>2342</v>
      </c>
      <c r="S160" s="1" t="s">
        <v>1376</v>
      </c>
      <c r="T160" s="1" t="s">
        <v>1377</v>
      </c>
      <c r="U160" s="1" t="s">
        <v>1378</v>
      </c>
      <c r="V160" s="1" t="s">
        <v>1379</v>
      </c>
    </row>
    <row r="161" s="1" customFormat="1" spans="1:22">
      <c r="A161" s="3">
        <v>999225719280895</v>
      </c>
      <c r="B161" s="1" t="s">
        <v>2343</v>
      </c>
      <c r="C161" s="1" t="s">
        <v>2344</v>
      </c>
      <c r="D161" s="1" t="s">
        <v>2075</v>
      </c>
      <c r="E161" s="1" t="s">
        <v>2345</v>
      </c>
      <c r="F161" s="1" t="s">
        <v>1583</v>
      </c>
      <c r="G161" s="1" t="s">
        <v>1367</v>
      </c>
      <c r="H161" s="1" t="s">
        <v>1368</v>
      </c>
      <c r="I161" s="1" t="s">
        <v>2346</v>
      </c>
      <c r="J161" s="1" t="s">
        <v>30</v>
      </c>
      <c r="K161" s="1" t="s">
        <v>2347</v>
      </c>
      <c r="L161" s="1" t="s">
        <v>2347</v>
      </c>
      <c r="M161" s="1" t="s">
        <v>1371</v>
      </c>
      <c r="N161" s="1" t="s">
        <v>1371</v>
      </c>
      <c r="O161" s="1" t="s">
        <v>1372</v>
      </c>
      <c r="P161" s="1" t="s">
        <v>1373</v>
      </c>
      <c r="Q161" s="1" t="s">
        <v>1374</v>
      </c>
      <c r="R161" s="1" t="s">
        <v>2348</v>
      </c>
      <c r="S161" s="1" t="s">
        <v>1376</v>
      </c>
      <c r="T161" s="1" t="s">
        <v>1377</v>
      </c>
      <c r="U161" s="1" t="s">
        <v>1378</v>
      </c>
      <c r="V161" s="1" t="s">
        <v>2023</v>
      </c>
    </row>
    <row r="162" s="1" customFormat="1" spans="1:22">
      <c r="A162" s="3">
        <v>999225703980038</v>
      </c>
      <c r="B162" s="1" t="s">
        <v>2343</v>
      </c>
      <c r="C162" s="1" t="s">
        <v>2349</v>
      </c>
      <c r="D162" s="1" t="s">
        <v>2350</v>
      </c>
      <c r="E162" s="1" t="s">
        <v>2351</v>
      </c>
      <c r="F162" s="1" t="s">
        <v>1583</v>
      </c>
      <c r="G162" s="1" t="s">
        <v>1367</v>
      </c>
      <c r="H162" s="1" t="s">
        <v>1368</v>
      </c>
      <c r="I162" s="1" t="s">
        <v>2352</v>
      </c>
      <c r="J162" s="1" t="s">
        <v>30</v>
      </c>
      <c r="K162" s="1" t="s">
        <v>2353</v>
      </c>
      <c r="L162" s="1" t="s">
        <v>2353</v>
      </c>
      <c r="M162" s="1" t="s">
        <v>1371</v>
      </c>
      <c r="N162" s="1" t="s">
        <v>1371</v>
      </c>
      <c r="O162" s="1" t="s">
        <v>1372</v>
      </c>
      <c r="P162" s="1" t="s">
        <v>1373</v>
      </c>
      <c r="Q162" s="1" t="s">
        <v>1374</v>
      </c>
      <c r="R162" s="1" t="s">
        <v>2354</v>
      </c>
      <c r="S162" s="1" t="s">
        <v>1376</v>
      </c>
      <c r="T162" s="1" t="s">
        <v>1377</v>
      </c>
      <c r="U162" s="1" t="s">
        <v>1378</v>
      </c>
      <c r="V162" s="1" t="s">
        <v>1386</v>
      </c>
    </row>
    <row r="163" s="1" customFormat="1" spans="1:22">
      <c r="A163" s="3">
        <v>25703513321</v>
      </c>
      <c r="B163" s="1" t="s">
        <v>2343</v>
      </c>
      <c r="C163" s="1" t="s">
        <v>2355</v>
      </c>
      <c r="D163" s="1" t="s">
        <v>2075</v>
      </c>
      <c r="E163" s="1" t="s">
        <v>2356</v>
      </c>
      <c r="F163" s="1" t="s">
        <v>1583</v>
      </c>
      <c r="G163" s="1" t="s">
        <v>1367</v>
      </c>
      <c r="H163" s="1" t="s">
        <v>1368</v>
      </c>
      <c r="I163" s="1" t="s">
        <v>2346</v>
      </c>
      <c r="J163" s="1" t="s">
        <v>30</v>
      </c>
      <c r="K163" s="1" t="s">
        <v>2347</v>
      </c>
      <c r="L163" s="1" t="s">
        <v>2347</v>
      </c>
      <c r="M163" s="1" t="s">
        <v>1371</v>
      </c>
      <c r="N163" s="1" t="s">
        <v>1371</v>
      </c>
      <c r="O163" s="1" t="s">
        <v>1372</v>
      </c>
      <c r="P163" s="1" t="s">
        <v>1373</v>
      </c>
      <c r="Q163" s="1" t="s">
        <v>1374</v>
      </c>
      <c r="R163" s="1" t="s">
        <v>2357</v>
      </c>
      <c r="S163" s="1" t="s">
        <v>1376</v>
      </c>
      <c r="T163" s="1" t="s">
        <v>1377</v>
      </c>
      <c r="U163" s="1" t="s">
        <v>1378</v>
      </c>
      <c r="V163" s="1" t="s">
        <v>2023</v>
      </c>
    </row>
    <row r="164" s="1" customFormat="1" spans="1:22">
      <c r="A164" s="3">
        <v>999225684083909</v>
      </c>
      <c r="B164" s="1" t="s">
        <v>2358</v>
      </c>
      <c r="C164" s="1" t="s">
        <v>2359</v>
      </c>
      <c r="D164" s="1" t="s">
        <v>2267</v>
      </c>
      <c r="E164" s="1" t="s">
        <v>2360</v>
      </c>
      <c r="F164" s="1" t="s">
        <v>1583</v>
      </c>
      <c r="G164" s="1" t="s">
        <v>1367</v>
      </c>
      <c r="H164" s="1" t="s">
        <v>1368</v>
      </c>
      <c r="I164" s="1" t="s">
        <v>2361</v>
      </c>
      <c r="J164" s="1" t="s">
        <v>30</v>
      </c>
      <c r="K164" s="1" t="s">
        <v>2362</v>
      </c>
      <c r="L164" s="1" t="s">
        <v>2362</v>
      </c>
      <c r="M164" s="1" t="s">
        <v>1371</v>
      </c>
      <c r="N164" s="1" t="s">
        <v>1371</v>
      </c>
      <c r="O164" s="1" t="s">
        <v>1372</v>
      </c>
      <c r="P164" s="1" t="s">
        <v>1373</v>
      </c>
      <c r="Q164" s="1" t="s">
        <v>1374</v>
      </c>
      <c r="R164" s="1" t="s">
        <v>2363</v>
      </c>
      <c r="S164" s="1" t="s">
        <v>1376</v>
      </c>
      <c r="T164" s="1" t="s">
        <v>1377</v>
      </c>
      <c r="U164" s="1" t="s">
        <v>1378</v>
      </c>
      <c r="V164" s="1" t="s">
        <v>2023</v>
      </c>
    </row>
    <row r="165" s="1" customFormat="1" spans="1:22">
      <c r="A165" s="3">
        <v>999225683295392</v>
      </c>
      <c r="B165" s="1" t="s">
        <v>2358</v>
      </c>
      <c r="C165" s="1" t="s">
        <v>2364</v>
      </c>
      <c r="D165" s="1" t="s">
        <v>2365</v>
      </c>
      <c r="E165" s="1" t="s">
        <v>2366</v>
      </c>
      <c r="F165" s="1" t="s">
        <v>1363</v>
      </c>
      <c r="G165" s="1" t="s">
        <v>1367</v>
      </c>
      <c r="H165" s="1" t="s">
        <v>1368</v>
      </c>
      <c r="I165" s="1" t="s">
        <v>2367</v>
      </c>
      <c r="J165" s="1" t="s">
        <v>30</v>
      </c>
      <c r="K165" s="1" t="s">
        <v>2368</v>
      </c>
      <c r="L165" s="1" t="s">
        <v>2368</v>
      </c>
      <c r="M165" s="1" t="s">
        <v>1371</v>
      </c>
      <c r="N165" s="1" t="s">
        <v>1371</v>
      </c>
      <c r="O165" s="1" t="s">
        <v>1372</v>
      </c>
      <c r="P165" s="1" t="s">
        <v>1373</v>
      </c>
      <c r="Q165" s="1" t="s">
        <v>1374</v>
      </c>
      <c r="R165" s="1" t="s">
        <v>2369</v>
      </c>
      <c r="S165" s="1" t="s">
        <v>1376</v>
      </c>
      <c r="T165" s="1" t="s">
        <v>1377</v>
      </c>
      <c r="U165" s="1" t="s">
        <v>1378</v>
      </c>
      <c r="V165" s="1" t="s">
        <v>1426</v>
      </c>
    </row>
    <row r="166" s="1" customFormat="1" spans="1:22">
      <c r="A166" s="3">
        <v>999225683191497</v>
      </c>
      <c r="B166" s="1" t="s">
        <v>2358</v>
      </c>
      <c r="C166" s="1" t="s">
        <v>2370</v>
      </c>
      <c r="D166" s="1" t="s">
        <v>2371</v>
      </c>
      <c r="E166" s="1" t="s">
        <v>2372</v>
      </c>
      <c r="F166" s="1" t="s">
        <v>1583</v>
      </c>
      <c r="G166" s="1" t="s">
        <v>1367</v>
      </c>
      <c r="H166" s="1" t="s">
        <v>1368</v>
      </c>
      <c r="I166" s="1" t="s">
        <v>2373</v>
      </c>
      <c r="J166" s="1" t="s">
        <v>30</v>
      </c>
      <c r="K166" s="1" t="s">
        <v>2374</v>
      </c>
      <c r="L166" s="1" t="s">
        <v>2374</v>
      </c>
      <c r="M166" s="1" t="s">
        <v>1371</v>
      </c>
      <c r="N166" s="1" t="s">
        <v>1371</v>
      </c>
      <c r="O166" s="1" t="s">
        <v>1372</v>
      </c>
      <c r="P166" s="1" t="s">
        <v>1373</v>
      </c>
      <c r="Q166" s="1" t="s">
        <v>1374</v>
      </c>
      <c r="R166" s="1" t="s">
        <v>2375</v>
      </c>
      <c r="S166" s="1" t="s">
        <v>1376</v>
      </c>
      <c r="T166" s="1" t="s">
        <v>1377</v>
      </c>
      <c r="U166" s="1" t="s">
        <v>1378</v>
      </c>
      <c r="V166" s="1" t="s">
        <v>1590</v>
      </c>
    </row>
    <row r="167" s="1" customFormat="1" spans="1:22">
      <c r="A167" s="3">
        <v>999225681417620</v>
      </c>
      <c r="B167" s="1" t="s">
        <v>2358</v>
      </c>
      <c r="C167" s="1" t="s">
        <v>2376</v>
      </c>
      <c r="D167" s="1" t="s">
        <v>2377</v>
      </c>
      <c r="E167" s="1" t="s">
        <v>2378</v>
      </c>
      <c r="F167" s="1" t="s">
        <v>1583</v>
      </c>
      <c r="G167" s="1" t="s">
        <v>1367</v>
      </c>
      <c r="H167" s="1" t="s">
        <v>1368</v>
      </c>
      <c r="I167" s="1" t="s">
        <v>2379</v>
      </c>
      <c r="J167" s="1" t="s">
        <v>30</v>
      </c>
      <c r="K167" s="1" t="s">
        <v>2380</v>
      </c>
      <c r="L167" s="1" t="s">
        <v>2380</v>
      </c>
      <c r="M167" s="1" t="s">
        <v>1371</v>
      </c>
      <c r="N167" s="1" t="s">
        <v>1371</v>
      </c>
      <c r="O167" s="1" t="s">
        <v>1372</v>
      </c>
      <c r="P167" s="1" t="s">
        <v>1373</v>
      </c>
      <c r="Q167" s="1" t="s">
        <v>1374</v>
      </c>
      <c r="R167" s="1" t="s">
        <v>2381</v>
      </c>
      <c r="S167" s="1" t="s">
        <v>1376</v>
      </c>
      <c r="T167" s="1" t="s">
        <v>1377</v>
      </c>
      <c r="U167" s="1" t="s">
        <v>1378</v>
      </c>
      <c r="V167" s="1" t="s">
        <v>1426</v>
      </c>
    </row>
    <row r="168" s="1" customFormat="1" spans="1:22">
      <c r="A168" s="3">
        <v>999225675490171</v>
      </c>
      <c r="B168" s="1" t="s">
        <v>2382</v>
      </c>
      <c r="C168" s="1" t="s">
        <v>2383</v>
      </c>
      <c r="D168" s="1" t="s">
        <v>2384</v>
      </c>
      <c r="E168" s="1" t="s">
        <v>2385</v>
      </c>
      <c r="F168" s="1" t="s">
        <v>1856</v>
      </c>
      <c r="G168" s="1" t="s">
        <v>1367</v>
      </c>
      <c r="H168" s="1" t="s">
        <v>1368</v>
      </c>
      <c r="I168" s="1" t="s">
        <v>2386</v>
      </c>
      <c r="J168" s="1" t="s">
        <v>30</v>
      </c>
      <c r="K168" s="1" t="s">
        <v>2387</v>
      </c>
      <c r="L168" s="1" t="s">
        <v>2387</v>
      </c>
      <c r="M168" s="1" t="s">
        <v>1371</v>
      </c>
      <c r="N168" s="1" t="s">
        <v>1371</v>
      </c>
      <c r="O168" s="1" t="s">
        <v>1372</v>
      </c>
      <c r="P168" s="1" t="s">
        <v>1373</v>
      </c>
      <c r="Q168" s="1" t="s">
        <v>1374</v>
      </c>
      <c r="R168" s="1" t="s">
        <v>2388</v>
      </c>
      <c r="S168" s="1" t="s">
        <v>1376</v>
      </c>
      <c r="T168" s="1" t="s">
        <v>1377</v>
      </c>
      <c r="U168" s="1" t="s">
        <v>1378</v>
      </c>
      <c r="V168" s="1" t="s">
        <v>1433</v>
      </c>
    </row>
    <row r="169" s="1" customFormat="1" spans="1:22">
      <c r="A169" s="3">
        <v>999225660603236</v>
      </c>
      <c r="B169" s="1" t="s">
        <v>2382</v>
      </c>
      <c r="C169" s="1" t="s">
        <v>2389</v>
      </c>
      <c r="D169" s="1" t="s">
        <v>2390</v>
      </c>
      <c r="E169" s="1" t="s">
        <v>2391</v>
      </c>
      <c r="F169" s="1" t="s">
        <v>1363</v>
      </c>
      <c r="G169" s="1" t="s">
        <v>1367</v>
      </c>
      <c r="H169" s="1" t="s">
        <v>1368</v>
      </c>
      <c r="I169" s="1" t="s">
        <v>2392</v>
      </c>
      <c r="J169" s="1" t="s">
        <v>30</v>
      </c>
      <c r="K169" s="1" t="s">
        <v>2393</v>
      </c>
      <c r="L169" s="1" t="s">
        <v>2393</v>
      </c>
      <c r="M169" s="1" t="s">
        <v>1371</v>
      </c>
      <c r="N169" s="1" t="s">
        <v>1371</v>
      </c>
      <c r="O169" s="1" t="s">
        <v>1372</v>
      </c>
      <c r="P169" s="1" t="s">
        <v>1373</v>
      </c>
      <c r="Q169" s="1" t="s">
        <v>1374</v>
      </c>
      <c r="R169" s="1" t="s">
        <v>2394</v>
      </c>
      <c r="S169" s="1" t="s">
        <v>1376</v>
      </c>
      <c r="T169" s="1" t="s">
        <v>1377</v>
      </c>
      <c r="U169" s="1" t="s">
        <v>1378</v>
      </c>
      <c r="V169" s="1" t="s">
        <v>1386</v>
      </c>
    </row>
    <row r="170" s="1" customFormat="1" spans="1:22">
      <c r="A170" s="3">
        <v>999225660304641</v>
      </c>
      <c r="B170" s="1" t="s">
        <v>2382</v>
      </c>
      <c r="C170" s="1" t="s">
        <v>2395</v>
      </c>
      <c r="D170" s="1" t="s">
        <v>2396</v>
      </c>
      <c r="E170" s="1" t="s">
        <v>2397</v>
      </c>
      <c r="F170" s="1" t="s">
        <v>1363</v>
      </c>
      <c r="G170" s="1" t="s">
        <v>1367</v>
      </c>
      <c r="H170" s="1" t="s">
        <v>1368</v>
      </c>
      <c r="I170" s="1" t="s">
        <v>2398</v>
      </c>
      <c r="J170" s="1" t="s">
        <v>30</v>
      </c>
      <c r="K170" s="1" t="s">
        <v>2399</v>
      </c>
      <c r="L170" s="1" t="s">
        <v>2399</v>
      </c>
      <c r="M170" s="1" t="s">
        <v>1371</v>
      </c>
      <c r="N170" s="1" t="s">
        <v>1371</v>
      </c>
      <c r="O170" s="1" t="s">
        <v>1372</v>
      </c>
      <c r="P170" s="1" t="s">
        <v>1373</v>
      </c>
      <c r="Q170" s="1" t="s">
        <v>1374</v>
      </c>
      <c r="R170" s="1" t="s">
        <v>2400</v>
      </c>
      <c r="S170" s="1" t="s">
        <v>1376</v>
      </c>
      <c r="T170" s="1" t="s">
        <v>1377</v>
      </c>
      <c r="U170" s="1" t="s">
        <v>1378</v>
      </c>
      <c r="V170" s="1" t="s">
        <v>2401</v>
      </c>
    </row>
    <row r="171" s="1" customFormat="1" spans="1:22">
      <c r="A171" s="3">
        <v>999225658029573</v>
      </c>
      <c r="B171" s="1" t="s">
        <v>2402</v>
      </c>
      <c r="C171" s="1" t="s">
        <v>2403</v>
      </c>
      <c r="D171" s="1" t="s">
        <v>2404</v>
      </c>
      <c r="E171" s="1" t="s">
        <v>2405</v>
      </c>
      <c r="F171" s="1" t="s">
        <v>1583</v>
      </c>
      <c r="G171" s="1" t="s">
        <v>1367</v>
      </c>
      <c r="H171" s="1" t="s">
        <v>1368</v>
      </c>
      <c r="I171" s="1" t="s">
        <v>2406</v>
      </c>
      <c r="J171" s="1" t="s">
        <v>30</v>
      </c>
      <c r="K171" s="1" t="s">
        <v>2407</v>
      </c>
      <c r="L171" s="1" t="s">
        <v>2407</v>
      </c>
      <c r="M171" s="1" t="s">
        <v>1371</v>
      </c>
      <c r="N171" s="1" t="s">
        <v>1371</v>
      </c>
      <c r="O171" s="1" t="s">
        <v>1372</v>
      </c>
      <c r="P171" s="1" t="s">
        <v>1373</v>
      </c>
      <c r="Q171" s="1" t="s">
        <v>1374</v>
      </c>
      <c r="R171" s="1" t="s">
        <v>2408</v>
      </c>
      <c r="S171" s="1" t="s">
        <v>1376</v>
      </c>
      <c r="T171" s="1" t="s">
        <v>1377</v>
      </c>
      <c r="U171" s="1" t="s">
        <v>1378</v>
      </c>
      <c r="V171" s="1" t="s">
        <v>1433</v>
      </c>
    </row>
    <row r="172" s="1" customFormat="1" spans="1:22">
      <c r="A172" s="3">
        <v>25647616855</v>
      </c>
      <c r="B172" s="1" t="s">
        <v>2402</v>
      </c>
      <c r="C172" s="1" t="s">
        <v>2409</v>
      </c>
      <c r="D172" s="1" t="s">
        <v>2410</v>
      </c>
      <c r="E172" s="1" t="s">
        <v>2411</v>
      </c>
      <c r="F172" s="1" t="s">
        <v>1583</v>
      </c>
      <c r="G172" s="1" t="s">
        <v>1367</v>
      </c>
      <c r="H172" s="1" t="s">
        <v>1368</v>
      </c>
      <c r="I172" s="1" t="s">
        <v>2412</v>
      </c>
      <c r="J172" s="1" t="s">
        <v>30</v>
      </c>
      <c r="K172" s="1" t="s">
        <v>2413</v>
      </c>
      <c r="L172" s="1" t="s">
        <v>2413</v>
      </c>
      <c r="M172" s="1" t="s">
        <v>1371</v>
      </c>
      <c r="N172" s="1" t="s">
        <v>1371</v>
      </c>
      <c r="O172" s="1" t="s">
        <v>1372</v>
      </c>
      <c r="P172" s="1" t="s">
        <v>1373</v>
      </c>
      <c r="Q172" s="1" t="s">
        <v>1374</v>
      </c>
      <c r="R172" s="1" t="s">
        <v>2414</v>
      </c>
      <c r="S172" s="1" t="s">
        <v>1376</v>
      </c>
      <c r="T172" s="1" t="s">
        <v>1377</v>
      </c>
      <c r="U172" s="1" t="s">
        <v>1378</v>
      </c>
      <c r="V172" s="1" t="s">
        <v>1426</v>
      </c>
    </row>
    <row r="173" s="1" customFormat="1" spans="1:22">
      <c r="A173" s="3">
        <v>999225646663782</v>
      </c>
      <c r="B173" s="1" t="s">
        <v>2402</v>
      </c>
      <c r="C173" s="1" t="s">
        <v>2415</v>
      </c>
      <c r="D173" s="1" t="s">
        <v>2416</v>
      </c>
      <c r="E173" s="1" t="s">
        <v>2417</v>
      </c>
      <c r="F173" s="1" t="s">
        <v>1363</v>
      </c>
      <c r="G173" s="1" t="s">
        <v>1367</v>
      </c>
      <c r="H173" s="1" t="s">
        <v>1368</v>
      </c>
      <c r="I173" s="1" t="s">
        <v>2418</v>
      </c>
      <c r="J173" s="1" t="s">
        <v>30</v>
      </c>
      <c r="K173" s="1" t="s">
        <v>2419</v>
      </c>
      <c r="L173" s="1" t="s">
        <v>2419</v>
      </c>
      <c r="M173" s="1" t="s">
        <v>1371</v>
      </c>
      <c r="N173" s="1" t="s">
        <v>1371</v>
      </c>
      <c r="O173" s="1" t="s">
        <v>1372</v>
      </c>
      <c r="P173" s="1" t="s">
        <v>1373</v>
      </c>
      <c r="Q173" s="1" t="s">
        <v>1374</v>
      </c>
      <c r="R173" s="1" t="s">
        <v>2420</v>
      </c>
      <c r="S173" s="1" t="s">
        <v>1376</v>
      </c>
      <c r="T173" s="1" t="s">
        <v>1377</v>
      </c>
      <c r="U173" s="1" t="s">
        <v>1378</v>
      </c>
      <c r="V173" s="1" t="s">
        <v>1837</v>
      </c>
    </row>
    <row r="174" s="1" customFormat="1" spans="1:22">
      <c r="A174" s="3">
        <v>999225639660183</v>
      </c>
      <c r="B174" s="1" t="s">
        <v>2402</v>
      </c>
      <c r="C174" s="1" t="s">
        <v>2421</v>
      </c>
      <c r="D174" s="1" t="s">
        <v>2422</v>
      </c>
      <c r="E174" s="1" t="s">
        <v>2423</v>
      </c>
      <c r="F174" s="1" t="s">
        <v>1583</v>
      </c>
      <c r="G174" s="1" t="s">
        <v>1367</v>
      </c>
      <c r="H174" s="1" t="s">
        <v>1368</v>
      </c>
      <c r="I174" s="1" t="s">
        <v>2424</v>
      </c>
      <c r="J174" s="1" t="s">
        <v>30</v>
      </c>
      <c r="K174" s="1" t="s">
        <v>2425</v>
      </c>
      <c r="L174" s="1" t="s">
        <v>2425</v>
      </c>
      <c r="M174" s="1" t="s">
        <v>1371</v>
      </c>
      <c r="N174" s="1" t="s">
        <v>1371</v>
      </c>
      <c r="O174" s="1" t="s">
        <v>1372</v>
      </c>
      <c r="P174" s="1" t="s">
        <v>1373</v>
      </c>
      <c r="Q174" s="1" t="s">
        <v>1374</v>
      </c>
      <c r="R174" s="1" t="s">
        <v>2426</v>
      </c>
      <c r="S174" s="1" t="s">
        <v>1376</v>
      </c>
      <c r="T174" s="1" t="s">
        <v>1377</v>
      </c>
      <c r="U174" s="1" t="s">
        <v>1911</v>
      </c>
      <c r="V174" s="1" t="s">
        <v>1379</v>
      </c>
    </row>
    <row r="175" s="1" customFormat="1" spans="1:22">
      <c r="A175" s="3">
        <v>999225630633950</v>
      </c>
      <c r="B175" s="1" t="s">
        <v>2427</v>
      </c>
      <c r="C175" s="1" t="s">
        <v>2428</v>
      </c>
      <c r="D175" s="1" t="s">
        <v>2429</v>
      </c>
      <c r="E175" s="1" t="s">
        <v>2430</v>
      </c>
      <c r="F175" s="1" t="s">
        <v>1583</v>
      </c>
      <c r="G175" s="1" t="s">
        <v>1367</v>
      </c>
      <c r="H175" s="1" t="s">
        <v>1368</v>
      </c>
      <c r="I175" s="1" t="s">
        <v>2431</v>
      </c>
      <c r="J175" s="1" t="s">
        <v>30</v>
      </c>
      <c r="K175" s="1" t="s">
        <v>2432</v>
      </c>
      <c r="L175" s="1" t="s">
        <v>2432</v>
      </c>
      <c r="M175" s="1" t="s">
        <v>1371</v>
      </c>
      <c r="N175" s="1" t="s">
        <v>1371</v>
      </c>
      <c r="O175" s="1" t="s">
        <v>1372</v>
      </c>
      <c r="P175" s="1" t="s">
        <v>1373</v>
      </c>
      <c r="Q175" s="1" t="s">
        <v>1374</v>
      </c>
      <c r="R175" s="1" t="s">
        <v>2433</v>
      </c>
      <c r="S175" s="1" t="s">
        <v>1376</v>
      </c>
      <c r="T175" s="1" t="s">
        <v>1377</v>
      </c>
      <c r="U175" s="1" t="s">
        <v>1378</v>
      </c>
      <c r="V175" s="1" t="s">
        <v>1426</v>
      </c>
    </row>
    <row r="176" s="1" customFormat="1" spans="1:22">
      <c r="A176" s="3">
        <v>999225623427287</v>
      </c>
      <c r="B176" s="1" t="s">
        <v>2427</v>
      </c>
      <c r="C176" s="1" t="s">
        <v>2434</v>
      </c>
      <c r="D176" s="1" t="s">
        <v>2435</v>
      </c>
      <c r="E176" s="1" t="s">
        <v>2436</v>
      </c>
      <c r="F176" s="1" t="s">
        <v>1752</v>
      </c>
      <c r="G176" s="1" t="s">
        <v>1367</v>
      </c>
      <c r="H176" s="1" t="s">
        <v>1368</v>
      </c>
      <c r="I176" s="1" t="s">
        <v>2437</v>
      </c>
      <c r="J176" s="1" t="s">
        <v>30</v>
      </c>
      <c r="K176" s="1" t="s">
        <v>2438</v>
      </c>
      <c r="L176" s="1" t="s">
        <v>2438</v>
      </c>
      <c r="M176" s="1" t="s">
        <v>1371</v>
      </c>
      <c r="N176" s="1" t="s">
        <v>1371</v>
      </c>
      <c r="O176" s="1" t="s">
        <v>1372</v>
      </c>
      <c r="P176" s="1" t="s">
        <v>1373</v>
      </c>
      <c r="Q176" s="1" t="s">
        <v>1374</v>
      </c>
      <c r="R176" s="1" t="s">
        <v>2439</v>
      </c>
      <c r="S176" s="1" t="s">
        <v>1376</v>
      </c>
      <c r="T176" s="1" t="s">
        <v>1377</v>
      </c>
      <c r="U176" s="1" t="s">
        <v>1378</v>
      </c>
      <c r="V176" s="1" t="s">
        <v>2023</v>
      </c>
    </row>
    <row r="177" s="1" customFormat="1" spans="1:22">
      <c r="A177" s="3">
        <v>999225614717455</v>
      </c>
      <c r="B177" s="1" t="s">
        <v>2427</v>
      </c>
      <c r="C177" s="1" t="s">
        <v>2440</v>
      </c>
      <c r="D177" s="1" t="s">
        <v>2441</v>
      </c>
      <c r="E177" s="1" t="s">
        <v>2442</v>
      </c>
      <c r="F177" s="1" t="s">
        <v>1363</v>
      </c>
      <c r="G177" s="1" t="s">
        <v>1367</v>
      </c>
      <c r="H177" s="1" t="s">
        <v>1368</v>
      </c>
      <c r="I177" s="1" t="s">
        <v>2443</v>
      </c>
      <c r="J177" s="1" t="s">
        <v>30</v>
      </c>
      <c r="K177" s="1" t="s">
        <v>2444</v>
      </c>
      <c r="L177" s="1" t="s">
        <v>2444</v>
      </c>
      <c r="M177" s="1" t="s">
        <v>1371</v>
      </c>
      <c r="N177" s="1" t="s">
        <v>1371</v>
      </c>
      <c r="O177" s="1" t="s">
        <v>1372</v>
      </c>
      <c r="P177" s="1" t="s">
        <v>1373</v>
      </c>
      <c r="Q177" s="1" t="s">
        <v>1374</v>
      </c>
      <c r="R177" s="1" t="s">
        <v>2445</v>
      </c>
      <c r="S177" s="1" t="s">
        <v>1376</v>
      </c>
      <c r="T177" s="1" t="s">
        <v>1377</v>
      </c>
      <c r="U177" s="1" t="s">
        <v>1378</v>
      </c>
      <c r="V177" s="1" t="s">
        <v>1379</v>
      </c>
    </row>
    <row r="178" s="1" customFormat="1" spans="1:22">
      <c r="A178" s="3">
        <v>999225613682861</v>
      </c>
      <c r="B178" s="1" t="s">
        <v>2427</v>
      </c>
      <c r="C178" s="1" t="s">
        <v>2446</v>
      </c>
      <c r="D178" s="1" t="s">
        <v>2447</v>
      </c>
      <c r="E178" s="1" t="s">
        <v>2448</v>
      </c>
      <c r="F178" s="1" t="s">
        <v>1363</v>
      </c>
      <c r="G178" s="1" t="s">
        <v>1367</v>
      </c>
      <c r="H178" s="1" t="s">
        <v>1368</v>
      </c>
      <c r="I178" s="1" t="s">
        <v>2449</v>
      </c>
      <c r="J178" s="1" t="s">
        <v>30</v>
      </c>
      <c r="K178" s="1" t="s">
        <v>2450</v>
      </c>
      <c r="L178" s="1" t="s">
        <v>2450</v>
      </c>
      <c r="M178" s="1" t="s">
        <v>1371</v>
      </c>
      <c r="N178" s="1" t="s">
        <v>1371</v>
      </c>
      <c r="O178" s="1" t="s">
        <v>1372</v>
      </c>
      <c r="P178" s="1" t="s">
        <v>1373</v>
      </c>
      <c r="Q178" s="1" t="s">
        <v>1374</v>
      </c>
      <c r="R178" s="1" t="s">
        <v>2451</v>
      </c>
      <c r="S178" s="1" t="s">
        <v>1376</v>
      </c>
      <c r="T178" s="1" t="s">
        <v>1377</v>
      </c>
      <c r="U178" s="1" t="s">
        <v>1378</v>
      </c>
      <c r="V178" s="1" t="s">
        <v>1925</v>
      </c>
    </row>
    <row r="179" s="1" customFormat="1" spans="1:22">
      <c r="A179" s="3">
        <v>999225612426033</v>
      </c>
      <c r="B179" s="1" t="s">
        <v>2427</v>
      </c>
      <c r="C179" s="1" t="s">
        <v>2452</v>
      </c>
      <c r="D179" s="1" t="s">
        <v>2453</v>
      </c>
      <c r="E179" s="1" t="s">
        <v>2454</v>
      </c>
      <c r="F179" s="1" t="s">
        <v>1856</v>
      </c>
      <c r="G179" s="1" t="s">
        <v>1367</v>
      </c>
      <c r="H179" s="1" t="s">
        <v>1368</v>
      </c>
      <c r="I179" s="1" t="s">
        <v>2455</v>
      </c>
      <c r="J179" s="1" t="s">
        <v>30</v>
      </c>
      <c r="K179" s="1" t="s">
        <v>2456</v>
      </c>
      <c r="L179" s="1" t="s">
        <v>2456</v>
      </c>
      <c r="M179" s="1" t="s">
        <v>1371</v>
      </c>
      <c r="N179" s="1" t="s">
        <v>1371</v>
      </c>
      <c r="O179" s="1" t="s">
        <v>1372</v>
      </c>
      <c r="P179" s="1" t="s">
        <v>1373</v>
      </c>
      <c r="Q179" s="1" t="s">
        <v>1374</v>
      </c>
      <c r="R179" s="1" t="s">
        <v>2457</v>
      </c>
      <c r="S179" s="1" t="s">
        <v>1376</v>
      </c>
      <c r="T179" s="1" t="s">
        <v>1377</v>
      </c>
      <c r="U179" s="1" t="s">
        <v>1378</v>
      </c>
      <c r="V179" s="1" t="s">
        <v>1379</v>
      </c>
    </row>
    <row r="180" s="1" customFormat="1" spans="1:22">
      <c r="A180" s="3">
        <v>999225604260639</v>
      </c>
      <c r="B180" s="1" t="s">
        <v>2458</v>
      </c>
      <c r="C180" s="1" t="s">
        <v>2459</v>
      </c>
      <c r="D180" s="1" t="s">
        <v>2460</v>
      </c>
      <c r="E180" s="1" t="s">
        <v>2461</v>
      </c>
      <c r="F180" s="1" t="s">
        <v>1363</v>
      </c>
      <c r="G180" s="1" t="s">
        <v>1367</v>
      </c>
      <c r="H180" s="1" t="s">
        <v>1368</v>
      </c>
      <c r="I180" s="1" t="s">
        <v>2462</v>
      </c>
      <c r="J180" s="1" t="s">
        <v>30</v>
      </c>
      <c r="K180" s="1" t="s">
        <v>2463</v>
      </c>
      <c r="L180" s="1" t="s">
        <v>2463</v>
      </c>
      <c r="M180" s="1" t="s">
        <v>1371</v>
      </c>
      <c r="N180" s="1" t="s">
        <v>1371</v>
      </c>
      <c r="O180" s="1" t="s">
        <v>1372</v>
      </c>
      <c r="P180" s="1" t="s">
        <v>1373</v>
      </c>
      <c r="Q180" s="1" t="s">
        <v>1374</v>
      </c>
      <c r="R180" s="1" t="s">
        <v>2464</v>
      </c>
      <c r="S180" s="1" t="s">
        <v>1376</v>
      </c>
      <c r="T180" s="1" t="s">
        <v>1377</v>
      </c>
      <c r="U180" s="1" t="s">
        <v>1378</v>
      </c>
      <c r="V180" s="1" t="s">
        <v>1386</v>
      </c>
    </row>
    <row r="181" s="1" customFormat="1" spans="1:22">
      <c r="A181" s="3">
        <v>999225603784947</v>
      </c>
      <c r="B181" s="1" t="s">
        <v>2458</v>
      </c>
      <c r="C181" s="1" t="s">
        <v>2465</v>
      </c>
      <c r="D181" s="1" t="s">
        <v>2466</v>
      </c>
      <c r="E181" s="1" t="s">
        <v>2467</v>
      </c>
      <c r="F181" s="1" t="s">
        <v>1856</v>
      </c>
      <c r="G181" s="1" t="s">
        <v>1367</v>
      </c>
      <c r="H181" s="1" t="s">
        <v>1368</v>
      </c>
      <c r="I181" s="1" t="s">
        <v>2468</v>
      </c>
      <c r="J181" s="1" t="s">
        <v>30</v>
      </c>
      <c r="K181" s="1" t="s">
        <v>2469</v>
      </c>
      <c r="L181" s="1" t="s">
        <v>2469</v>
      </c>
      <c r="M181" s="1" t="s">
        <v>1371</v>
      </c>
      <c r="N181" s="1" t="s">
        <v>1371</v>
      </c>
      <c r="O181" s="1" t="s">
        <v>1372</v>
      </c>
      <c r="P181" s="1" t="s">
        <v>1373</v>
      </c>
      <c r="Q181" s="1" t="s">
        <v>1374</v>
      </c>
      <c r="R181" s="1" t="s">
        <v>2470</v>
      </c>
      <c r="S181" s="1" t="s">
        <v>1376</v>
      </c>
      <c r="T181" s="1" t="s">
        <v>1377</v>
      </c>
      <c r="U181" s="1" t="s">
        <v>1378</v>
      </c>
      <c r="V181" s="1" t="s">
        <v>1493</v>
      </c>
    </row>
    <row r="182" s="1" customFormat="1" spans="1:22">
      <c r="A182" s="3">
        <v>999225603666644</v>
      </c>
      <c r="B182" s="1" t="s">
        <v>2458</v>
      </c>
      <c r="C182" s="1" t="s">
        <v>2471</v>
      </c>
      <c r="D182" s="1" t="s">
        <v>2472</v>
      </c>
      <c r="E182" s="1" t="s">
        <v>2473</v>
      </c>
      <c r="F182" s="1" t="s">
        <v>1583</v>
      </c>
      <c r="G182" s="1" t="s">
        <v>1367</v>
      </c>
      <c r="H182" s="1" t="s">
        <v>1368</v>
      </c>
      <c r="I182" s="1" t="s">
        <v>2474</v>
      </c>
      <c r="J182" s="1" t="s">
        <v>30</v>
      </c>
      <c r="K182" s="1" t="s">
        <v>2475</v>
      </c>
      <c r="L182" s="1" t="s">
        <v>2475</v>
      </c>
      <c r="M182" s="1" t="s">
        <v>1371</v>
      </c>
      <c r="N182" s="1" t="s">
        <v>1371</v>
      </c>
      <c r="O182" s="1" t="s">
        <v>1372</v>
      </c>
      <c r="P182" s="1" t="s">
        <v>1373</v>
      </c>
      <c r="Q182" s="1" t="s">
        <v>1374</v>
      </c>
      <c r="R182" s="1" t="s">
        <v>2476</v>
      </c>
      <c r="S182" s="1" t="s">
        <v>1376</v>
      </c>
      <c r="T182" s="1" t="s">
        <v>1377</v>
      </c>
      <c r="U182" s="1" t="s">
        <v>1378</v>
      </c>
      <c r="V182" s="1" t="s">
        <v>1412</v>
      </c>
    </row>
    <row r="183" s="1" customFormat="1" spans="1:22">
      <c r="A183" s="3">
        <v>999225603236226</v>
      </c>
      <c r="B183" s="1" t="s">
        <v>2458</v>
      </c>
      <c r="C183" s="1" t="s">
        <v>2477</v>
      </c>
      <c r="D183" s="1" t="s">
        <v>1920</v>
      </c>
      <c r="E183" s="1" t="s">
        <v>2478</v>
      </c>
      <c r="F183" s="1" t="s">
        <v>1363</v>
      </c>
      <c r="G183" s="1" t="s">
        <v>1367</v>
      </c>
      <c r="H183" s="1" t="s">
        <v>1368</v>
      </c>
      <c r="I183" s="1" t="s">
        <v>2479</v>
      </c>
      <c r="J183" s="1" t="s">
        <v>30</v>
      </c>
      <c r="K183" s="1" t="s">
        <v>2480</v>
      </c>
      <c r="L183" s="1" t="s">
        <v>2480</v>
      </c>
      <c r="M183" s="1" t="s">
        <v>1371</v>
      </c>
      <c r="N183" s="1" t="s">
        <v>1371</v>
      </c>
      <c r="O183" s="1" t="s">
        <v>1372</v>
      </c>
      <c r="P183" s="1" t="s">
        <v>1373</v>
      </c>
      <c r="Q183" s="1" t="s">
        <v>1374</v>
      </c>
      <c r="R183" s="1" t="s">
        <v>2481</v>
      </c>
      <c r="S183" s="1" t="s">
        <v>1376</v>
      </c>
      <c r="T183" s="1" t="s">
        <v>1377</v>
      </c>
      <c r="U183" s="1" t="s">
        <v>1378</v>
      </c>
      <c r="V183" s="1" t="s">
        <v>1925</v>
      </c>
    </row>
    <row r="184" s="1" customFormat="1" spans="1:22">
      <c r="A184" s="3">
        <v>999225573021037</v>
      </c>
      <c r="B184" s="1" t="s">
        <v>2482</v>
      </c>
      <c r="C184" s="1" t="s">
        <v>2483</v>
      </c>
      <c r="D184" s="1" t="s">
        <v>2484</v>
      </c>
      <c r="E184" s="1" t="s">
        <v>2485</v>
      </c>
      <c r="F184" s="1" t="s">
        <v>1856</v>
      </c>
      <c r="G184" s="1" t="s">
        <v>1367</v>
      </c>
      <c r="H184" s="1" t="s">
        <v>1368</v>
      </c>
      <c r="I184" s="1" t="s">
        <v>2486</v>
      </c>
      <c r="J184" s="1" t="s">
        <v>30</v>
      </c>
      <c r="K184" s="1" t="s">
        <v>2487</v>
      </c>
      <c r="L184" s="1" t="s">
        <v>2487</v>
      </c>
      <c r="M184" s="1" t="s">
        <v>1371</v>
      </c>
      <c r="N184" s="1" t="s">
        <v>1371</v>
      </c>
      <c r="O184" s="1" t="s">
        <v>1372</v>
      </c>
      <c r="P184" s="1" t="s">
        <v>1373</v>
      </c>
      <c r="Q184" s="1" t="s">
        <v>1374</v>
      </c>
      <c r="R184" s="1" t="s">
        <v>2488</v>
      </c>
      <c r="S184" s="1" t="s">
        <v>1376</v>
      </c>
      <c r="T184" s="1" t="s">
        <v>1377</v>
      </c>
      <c r="U184" s="1" t="s">
        <v>1911</v>
      </c>
      <c r="V184" s="1" t="s">
        <v>1379</v>
      </c>
    </row>
    <row r="185" s="1" customFormat="1" spans="1:22">
      <c r="A185" s="3">
        <v>999225553289476</v>
      </c>
      <c r="B185" s="1" t="s">
        <v>2489</v>
      </c>
      <c r="C185" s="1" t="s">
        <v>2490</v>
      </c>
      <c r="D185" s="1" t="s">
        <v>2491</v>
      </c>
      <c r="E185" s="1" t="s">
        <v>2492</v>
      </c>
      <c r="F185" s="1" t="s">
        <v>1583</v>
      </c>
      <c r="G185" s="1" t="s">
        <v>1367</v>
      </c>
      <c r="H185" s="1" t="s">
        <v>1368</v>
      </c>
      <c r="I185" s="1" t="s">
        <v>2493</v>
      </c>
      <c r="J185" s="1" t="s">
        <v>30</v>
      </c>
      <c r="K185" s="1" t="s">
        <v>2494</v>
      </c>
      <c r="L185" s="1" t="s">
        <v>2494</v>
      </c>
      <c r="M185" s="1" t="s">
        <v>1371</v>
      </c>
      <c r="N185" s="1" t="s">
        <v>1371</v>
      </c>
      <c r="O185" s="1" t="s">
        <v>1372</v>
      </c>
      <c r="P185" s="1" t="s">
        <v>1373</v>
      </c>
      <c r="Q185" s="1" t="s">
        <v>1374</v>
      </c>
      <c r="R185" s="1" t="s">
        <v>2495</v>
      </c>
      <c r="S185" s="1" t="s">
        <v>1376</v>
      </c>
      <c r="T185" s="1" t="s">
        <v>1377</v>
      </c>
      <c r="U185" s="1" t="s">
        <v>1378</v>
      </c>
      <c r="V185" s="1" t="s">
        <v>1692</v>
      </c>
    </row>
    <row r="186" s="1" customFormat="1" spans="1:22">
      <c r="A186" s="3">
        <v>999225552933061</v>
      </c>
      <c r="B186" s="1" t="s">
        <v>2489</v>
      </c>
      <c r="C186" s="1" t="s">
        <v>2496</v>
      </c>
      <c r="D186" s="1" t="s">
        <v>2497</v>
      </c>
      <c r="E186" s="1" t="s">
        <v>2498</v>
      </c>
      <c r="F186" s="1" t="s">
        <v>1363</v>
      </c>
      <c r="G186" s="1" t="s">
        <v>1367</v>
      </c>
      <c r="H186" s="1" t="s">
        <v>1368</v>
      </c>
      <c r="I186" s="1" t="s">
        <v>2499</v>
      </c>
      <c r="J186" s="1" t="s">
        <v>30</v>
      </c>
      <c r="K186" s="1" t="s">
        <v>2500</v>
      </c>
      <c r="L186" s="1" t="s">
        <v>2500</v>
      </c>
      <c r="M186" s="1" t="s">
        <v>1371</v>
      </c>
      <c r="N186" s="1" t="s">
        <v>1371</v>
      </c>
      <c r="O186" s="1" t="s">
        <v>1372</v>
      </c>
      <c r="P186" s="1" t="s">
        <v>1373</v>
      </c>
      <c r="Q186" s="1" t="s">
        <v>1374</v>
      </c>
      <c r="R186" s="1" t="s">
        <v>2501</v>
      </c>
      <c r="S186" s="1" t="s">
        <v>1376</v>
      </c>
      <c r="T186" s="1" t="s">
        <v>1377</v>
      </c>
      <c r="U186" s="1" t="s">
        <v>1378</v>
      </c>
      <c r="V186" s="1" t="s">
        <v>1379</v>
      </c>
    </row>
    <row r="187" s="1" customFormat="1" spans="1:22">
      <c r="A187" s="3">
        <v>999225542938758</v>
      </c>
      <c r="B187" s="1" t="s">
        <v>2489</v>
      </c>
      <c r="C187" s="1" t="s">
        <v>2502</v>
      </c>
      <c r="D187" s="1" t="s">
        <v>2503</v>
      </c>
      <c r="E187" s="1" t="s">
        <v>2504</v>
      </c>
      <c r="F187" s="1" t="s">
        <v>1583</v>
      </c>
      <c r="G187" s="1" t="s">
        <v>1367</v>
      </c>
      <c r="H187" s="1" t="s">
        <v>1368</v>
      </c>
      <c r="I187" s="1" t="s">
        <v>2505</v>
      </c>
      <c r="J187" s="1" t="s">
        <v>30</v>
      </c>
      <c r="K187" s="1" t="s">
        <v>2506</v>
      </c>
      <c r="L187" s="1" t="s">
        <v>2506</v>
      </c>
      <c r="M187" s="1" t="s">
        <v>1371</v>
      </c>
      <c r="N187" s="1" t="s">
        <v>1371</v>
      </c>
      <c r="O187" s="1" t="s">
        <v>1372</v>
      </c>
      <c r="P187" s="1" t="s">
        <v>1373</v>
      </c>
      <c r="Q187" s="1" t="s">
        <v>1374</v>
      </c>
      <c r="R187" s="1" t="s">
        <v>2507</v>
      </c>
      <c r="S187" s="1" t="s">
        <v>1376</v>
      </c>
      <c r="T187" s="1" t="s">
        <v>1377</v>
      </c>
      <c r="U187" s="1" t="s">
        <v>1378</v>
      </c>
      <c r="V187" s="1" t="s">
        <v>1379</v>
      </c>
    </row>
    <row r="188" s="1" customFormat="1" spans="1:22">
      <c r="A188" s="3">
        <v>999225542584754</v>
      </c>
      <c r="B188" s="1" t="s">
        <v>2489</v>
      </c>
      <c r="C188" s="1" t="s">
        <v>2508</v>
      </c>
      <c r="D188" s="1" t="s">
        <v>2509</v>
      </c>
      <c r="E188" s="1" t="s">
        <v>2510</v>
      </c>
      <c r="F188" s="1" t="s">
        <v>1583</v>
      </c>
      <c r="G188" s="1" t="s">
        <v>1367</v>
      </c>
      <c r="H188" s="1" t="s">
        <v>1368</v>
      </c>
      <c r="I188" s="1" t="s">
        <v>2511</v>
      </c>
      <c r="J188" s="1" t="s">
        <v>30</v>
      </c>
      <c r="K188" s="1" t="s">
        <v>2512</v>
      </c>
      <c r="L188" s="1" t="s">
        <v>2512</v>
      </c>
      <c r="M188" s="1" t="s">
        <v>1371</v>
      </c>
      <c r="N188" s="1" t="s">
        <v>1371</v>
      </c>
      <c r="O188" s="1" t="s">
        <v>1372</v>
      </c>
      <c r="P188" s="1" t="s">
        <v>1373</v>
      </c>
      <c r="Q188" s="1" t="s">
        <v>1374</v>
      </c>
      <c r="R188" s="1" t="s">
        <v>2513</v>
      </c>
      <c r="S188" s="1" t="s">
        <v>1376</v>
      </c>
      <c r="T188" s="1" t="s">
        <v>1377</v>
      </c>
      <c r="U188" s="1" t="s">
        <v>1378</v>
      </c>
      <c r="V188" s="1" t="s">
        <v>1386</v>
      </c>
    </row>
    <row r="189" s="1" customFormat="1" spans="1:22">
      <c r="A189" s="3">
        <v>999225535582786</v>
      </c>
      <c r="B189" s="1" t="s">
        <v>2514</v>
      </c>
      <c r="C189" s="1" t="s">
        <v>2515</v>
      </c>
      <c r="D189" s="1" t="s">
        <v>2516</v>
      </c>
      <c r="E189" s="1" t="s">
        <v>2517</v>
      </c>
      <c r="F189" s="1" t="s">
        <v>1583</v>
      </c>
      <c r="G189" s="1" t="s">
        <v>1367</v>
      </c>
      <c r="H189" s="1" t="s">
        <v>1368</v>
      </c>
      <c r="I189" s="1" t="s">
        <v>2518</v>
      </c>
      <c r="J189" s="1" t="s">
        <v>30</v>
      </c>
      <c r="K189" s="1" t="s">
        <v>2519</v>
      </c>
      <c r="L189" s="1" t="s">
        <v>2519</v>
      </c>
      <c r="M189" s="1" t="s">
        <v>1371</v>
      </c>
      <c r="N189" s="1" t="s">
        <v>1371</v>
      </c>
      <c r="O189" s="1" t="s">
        <v>1372</v>
      </c>
      <c r="P189" s="1" t="s">
        <v>1373</v>
      </c>
      <c r="Q189" s="1" t="s">
        <v>1374</v>
      </c>
      <c r="R189" s="1" t="s">
        <v>2520</v>
      </c>
      <c r="S189" s="1" t="s">
        <v>1376</v>
      </c>
      <c r="T189" s="1" t="s">
        <v>1377</v>
      </c>
      <c r="U189" s="1" t="s">
        <v>1378</v>
      </c>
      <c r="V189" s="1" t="s">
        <v>1918</v>
      </c>
    </row>
    <row r="190" s="1" customFormat="1" spans="1:22">
      <c r="A190" s="3">
        <v>999225523276616</v>
      </c>
      <c r="B190" s="1" t="s">
        <v>2514</v>
      </c>
      <c r="C190" s="1" t="s">
        <v>2521</v>
      </c>
      <c r="D190" s="1" t="s">
        <v>2522</v>
      </c>
      <c r="E190" s="1" t="s">
        <v>2523</v>
      </c>
      <c r="F190" s="1" t="s">
        <v>1363</v>
      </c>
      <c r="G190" s="1" t="s">
        <v>1367</v>
      </c>
      <c r="H190" s="1" t="s">
        <v>1368</v>
      </c>
      <c r="I190" s="1" t="s">
        <v>2524</v>
      </c>
      <c r="J190" s="1" t="s">
        <v>30</v>
      </c>
      <c r="K190" s="1" t="s">
        <v>2525</v>
      </c>
      <c r="L190" s="1" t="s">
        <v>2525</v>
      </c>
      <c r="M190" s="1" t="s">
        <v>1371</v>
      </c>
      <c r="N190" s="1" t="s">
        <v>1371</v>
      </c>
      <c r="O190" s="1" t="s">
        <v>1372</v>
      </c>
      <c r="P190" s="1" t="s">
        <v>1373</v>
      </c>
      <c r="Q190" s="1" t="s">
        <v>1374</v>
      </c>
      <c r="R190" s="1" t="s">
        <v>2526</v>
      </c>
      <c r="S190" s="1" t="s">
        <v>1376</v>
      </c>
      <c r="T190" s="1" t="s">
        <v>1377</v>
      </c>
      <c r="U190" s="1" t="s">
        <v>1378</v>
      </c>
      <c r="V190" s="1" t="s">
        <v>1433</v>
      </c>
    </row>
    <row r="191" s="1" customFormat="1" spans="1:22">
      <c r="A191" s="3">
        <v>999225522421899</v>
      </c>
      <c r="B191" s="1" t="s">
        <v>2514</v>
      </c>
      <c r="C191" s="1" t="s">
        <v>2527</v>
      </c>
      <c r="D191" s="1" t="s">
        <v>2528</v>
      </c>
      <c r="E191" s="1" t="s">
        <v>2529</v>
      </c>
      <c r="F191" s="1" t="s">
        <v>1752</v>
      </c>
      <c r="G191" s="1" t="s">
        <v>1367</v>
      </c>
      <c r="H191" s="1" t="s">
        <v>1368</v>
      </c>
      <c r="I191" s="1" t="s">
        <v>2530</v>
      </c>
      <c r="J191" s="1" t="s">
        <v>30</v>
      </c>
      <c r="K191" s="1" t="s">
        <v>2531</v>
      </c>
      <c r="L191" s="1" t="s">
        <v>2531</v>
      </c>
      <c r="M191" s="1" t="s">
        <v>1371</v>
      </c>
      <c r="N191" s="1" t="s">
        <v>1371</v>
      </c>
      <c r="O191" s="1" t="s">
        <v>1372</v>
      </c>
      <c r="P191" s="1" t="s">
        <v>1373</v>
      </c>
      <c r="Q191" s="1" t="s">
        <v>1374</v>
      </c>
      <c r="R191" s="1" t="s">
        <v>2532</v>
      </c>
      <c r="S191" s="1" t="s">
        <v>1376</v>
      </c>
      <c r="T191" s="1" t="s">
        <v>1377</v>
      </c>
      <c r="U191" s="1" t="s">
        <v>1378</v>
      </c>
      <c r="V191" s="1" t="s">
        <v>1379</v>
      </c>
    </row>
    <row r="192" s="1" customFormat="1" spans="1:22">
      <c r="A192" s="3">
        <v>999225500748595</v>
      </c>
      <c r="B192" s="1" t="s">
        <v>2533</v>
      </c>
      <c r="C192" s="1" t="s">
        <v>2534</v>
      </c>
      <c r="D192" s="1" t="s">
        <v>2535</v>
      </c>
      <c r="E192" s="1" t="s">
        <v>2536</v>
      </c>
      <c r="F192" s="1" t="s">
        <v>1752</v>
      </c>
      <c r="G192" s="1" t="s">
        <v>1367</v>
      </c>
      <c r="H192" s="1" t="s">
        <v>1368</v>
      </c>
      <c r="I192" s="1" t="s">
        <v>2537</v>
      </c>
      <c r="J192" s="1" t="s">
        <v>30</v>
      </c>
      <c r="K192" s="1" t="s">
        <v>2538</v>
      </c>
      <c r="L192" s="1" t="s">
        <v>2538</v>
      </c>
      <c r="M192" s="1" t="s">
        <v>1371</v>
      </c>
      <c r="N192" s="1" t="s">
        <v>1371</v>
      </c>
      <c r="O192" s="1" t="s">
        <v>1372</v>
      </c>
      <c r="P192" s="1" t="s">
        <v>1373</v>
      </c>
      <c r="Q192" s="1" t="s">
        <v>1374</v>
      </c>
      <c r="R192" s="1" t="s">
        <v>2539</v>
      </c>
      <c r="S192" s="1" t="s">
        <v>1376</v>
      </c>
      <c r="T192" s="1" t="s">
        <v>1377</v>
      </c>
      <c r="U192" s="1" t="s">
        <v>1911</v>
      </c>
      <c r="V192" s="1" t="s">
        <v>1379</v>
      </c>
    </row>
    <row r="193" s="1" customFormat="1" spans="1:22">
      <c r="A193" s="3">
        <v>999225497107270</v>
      </c>
      <c r="B193" s="1" t="s">
        <v>2540</v>
      </c>
      <c r="C193" s="1" t="s">
        <v>2541</v>
      </c>
      <c r="D193" s="1" t="s">
        <v>2542</v>
      </c>
      <c r="E193" s="1" t="s">
        <v>2543</v>
      </c>
      <c r="F193" s="1" t="s">
        <v>1856</v>
      </c>
      <c r="G193" s="1" t="s">
        <v>1367</v>
      </c>
      <c r="H193" s="1" t="s">
        <v>1368</v>
      </c>
      <c r="I193" s="1" t="s">
        <v>2544</v>
      </c>
      <c r="J193" s="1" t="s">
        <v>30</v>
      </c>
      <c r="K193" s="1" t="s">
        <v>2545</v>
      </c>
      <c r="L193" s="1" t="s">
        <v>2545</v>
      </c>
      <c r="M193" s="1" t="s">
        <v>1371</v>
      </c>
      <c r="N193" s="1" t="s">
        <v>1371</v>
      </c>
      <c r="O193" s="1" t="s">
        <v>1372</v>
      </c>
      <c r="P193" s="1" t="s">
        <v>1373</v>
      </c>
      <c r="Q193" s="1" t="s">
        <v>1374</v>
      </c>
      <c r="R193" s="1" t="s">
        <v>2546</v>
      </c>
      <c r="S193" s="1" t="s">
        <v>1376</v>
      </c>
      <c r="T193" s="1" t="s">
        <v>1377</v>
      </c>
      <c r="U193" s="1" t="s">
        <v>1378</v>
      </c>
      <c r="V193" s="1" t="s">
        <v>1386</v>
      </c>
    </row>
    <row r="194" s="1" customFormat="1" spans="1:22">
      <c r="A194" s="3">
        <v>999225497102500</v>
      </c>
      <c r="B194" s="1" t="s">
        <v>2540</v>
      </c>
      <c r="C194" s="1" t="s">
        <v>2547</v>
      </c>
      <c r="D194" s="1" t="s">
        <v>2548</v>
      </c>
      <c r="E194" s="1" t="s">
        <v>2549</v>
      </c>
      <c r="F194" s="1" t="s">
        <v>1583</v>
      </c>
      <c r="G194" s="1" t="s">
        <v>1367</v>
      </c>
      <c r="H194" s="1" t="s">
        <v>1368</v>
      </c>
      <c r="I194" s="1" t="s">
        <v>2550</v>
      </c>
      <c r="J194" s="1" t="s">
        <v>30</v>
      </c>
      <c r="K194" s="1" t="s">
        <v>2551</v>
      </c>
      <c r="L194" s="1" t="s">
        <v>2551</v>
      </c>
      <c r="M194" s="1" t="s">
        <v>1371</v>
      </c>
      <c r="N194" s="1" t="s">
        <v>1371</v>
      </c>
      <c r="O194" s="1" t="s">
        <v>1372</v>
      </c>
      <c r="P194" s="1" t="s">
        <v>1373</v>
      </c>
      <c r="Q194" s="1" t="s">
        <v>1374</v>
      </c>
      <c r="R194" s="1" t="s">
        <v>2552</v>
      </c>
      <c r="S194" s="1" t="s">
        <v>1376</v>
      </c>
      <c r="T194" s="1" t="s">
        <v>1377</v>
      </c>
      <c r="U194" s="1" t="s">
        <v>1378</v>
      </c>
      <c r="V194" s="1" t="s">
        <v>2553</v>
      </c>
    </row>
    <row r="195" s="1" customFormat="1" spans="1:22">
      <c r="A195" s="3">
        <v>999225497029749</v>
      </c>
      <c r="B195" s="1" t="s">
        <v>2540</v>
      </c>
      <c r="C195" s="1" t="s">
        <v>2554</v>
      </c>
      <c r="D195" s="1" t="s">
        <v>2555</v>
      </c>
      <c r="E195" s="1" t="s">
        <v>2556</v>
      </c>
      <c r="F195" s="1" t="s">
        <v>1583</v>
      </c>
      <c r="G195" s="1" t="s">
        <v>1367</v>
      </c>
      <c r="H195" s="1" t="s">
        <v>1368</v>
      </c>
      <c r="I195" s="1" t="s">
        <v>2557</v>
      </c>
      <c r="J195" s="1" t="s">
        <v>30</v>
      </c>
      <c r="K195" s="1" t="s">
        <v>2558</v>
      </c>
      <c r="L195" s="1" t="s">
        <v>2558</v>
      </c>
      <c r="M195" s="1" t="s">
        <v>1371</v>
      </c>
      <c r="N195" s="1" t="s">
        <v>1371</v>
      </c>
      <c r="O195" s="1" t="s">
        <v>1372</v>
      </c>
      <c r="P195" s="1" t="s">
        <v>1373</v>
      </c>
      <c r="Q195" s="1" t="s">
        <v>1374</v>
      </c>
      <c r="R195" s="1" t="s">
        <v>2559</v>
      </c>
      <c r="S195" s="1" t="s">
        <v>1376</v>
      </c>
      <c r="T195" s="1" t="s">
        <v>1377</v>
      </c>
      <c r="U195" s="1" t="s">
        <v>1378</v>
      </c>
      <c r="V195" s="1" t="s">
        <v>1379</v>
      </c>
    </row>
    <row r="196" s="1" customFormat="1" spans="1:22">
      <c r="A196" s="3">
        <v>999225484296323</v>
      </c>
      <c r="B196" s="1" t="s">
        <v>2540</v>
      </c>
      <c r="C196" s="1" t="s">
        <v>2560</v>
      </c>
      <c r="D196" s="1" t="s">
        <v>2561</v>
      </c>
      <c r="E196" s="1" t="s">
        <v>2562</v>
      </c>
      <c r="F196" s="1" t="s">
        <v>1583</v>
      </c>
      <c r="G196" s="1" t="s">
        <v>1367</v>
      </c>
      <c r="H196" s="1" t="s">
        <v>1368</v>
      </c>
      <c r="I196" s="1" t="s">
        <v>2563</v>
      </c>
      <c r="J196" s="1" t="s">
        <v>30</v>
      </c>
      <c r="K196" s="1" t="s">
        <v>2564</v>
      </c>
      <c r="L196" s="1" t="s">
        <v>2564</v>
      </c>
      <c r="M196" s="1" t="s">
        <v>1371</v>
      </c>
      <c r="N196" s="1" t="s">
        <v>1371</v>
      </c>
      <c r="O196" s="1" t="s">
        <v>1372</v>
      </c>
      <c r="P196" s="1" t="s">
        <v>1373</v>
      </c>
      <c r="Q196" s="1" t="s">
        <v>1374</v>
      </c>
      <c r="R196" s="1" t="s">
        <v>2565</v>
      </c>
      <c r="S196" s="1" t="s">
        <v>1376</v>
      </c>
      <c r="T196" s="1" t="s">
        <v>1377</v>
      </c>
      <c r="U196" s="1" t="s">
        <v>1378</v>
      </c>
      <c r="V196" s="1" t="s">
        <v>2048</v>
      </c>
    </row>
    <row r="197" s="1" customFormat="1" spans="1:22">
      <c r="A197" s="3">
        <v>999225479867542</v>
      </c>
      <c r="B197" s="1" t="s">
        <v>2540</v>
      </c>
      <c r="C197" s="1" t="s">
        <v>2566</v>
      </c>
      <c r="D197" s="1" t="s">
        <v>2567</v>
      </c>
      <c r="E197" s="1" t="s">
        <v>2568</v>
      </c>
      <c r="F197" s="1" t="s">
        <v>1583</v>
      </c>
      <c r="G197" s="1" t="s">
        <v>1367</v>
      </c>
      <c r="H197" s="1" t="s">
        <v>1368</v>
      </c>
      <c r="I197" s="1" t="s">
        <v>2569</v>
      </c>
      <c r="J197" s="1" t="s">
        <v>30</v>
      </c>
      <c r="K197" s="1" t="s">
        <v>2570</v>
      </c>
      <c r="L197" s="1" t="s">
        <v>2570</v>
      </c>
      <c r="M197" s="1" t="s">
        <v>1371</v>
      </c>
      <c r="N197" s="1" t="s">
        <v>1371</v>
      </c>
      <c r="O197" s="1" t="s">
        <v>1372</v>
      </c>
      <c r="P197" s="1" t="s">
        <v>1373</v>
      </c>
      <c r="Q197" s="1" t="s">
        <v>1374</v>
      </c>
      <c r="R197" s="1" t="s">
        <v>2571</v>
      </c>
      <c r="S197" s="1" t="s">
        <v>1376</v>
      </c>
      <c r="T197" s="1" t="s">
        <v>1377</v>
      </c>
      <c r="U197" s="1" t="s">
        <v>1378</v>
      </c>
      <c r="V197" s="1" t="s">
        <v>1386</v>
      </c>
    </row>
    <row r="198" s="1" customFormat="1" spans="1:22">
      <c r="A198" s="3">
        <v>999225477118225</v>
      </c>
      <c r="B198" s="1" t="s">
        <v>2540</v>
      </c>
      <c r="C198" s="1" t="s">
        <v>2572</v>
      </c>
      <c r="D198" s="1" t="s">
        <v>2573</v>
      </c>
      <c r="E198" s="1" t="s">
        <v>2574</v>
      </c>
      <c r="F198" s="1" t="s">
        <v>1363</v>
      </c>
      <c r="G198" s="1" t="s">
        <v>1367</v>
      </c>
      <c r="H198" s="1" t="s">
        <v>1368</v>
      </c>
      <c r="I198" s="1" t="s">
        <v>2575</v>
      </c>
      <c r="J198" s="1" t="s">
        <v>30</v>
      </c>
      <c r="K198" s="1" t="s">
        <v>2576</v>
      </c>
      <c r="L198" s="1" t="s">
        <v>2576</v>
      </c>
      <c r="M198" s="1" t="s">
        <v>1371</v>
      </c>
      <c r="N198" s="1" t="s">
        <v>1371</v>
      </c>
      <c r="O198" s="1" t="s">
        <v>1372</v>
      </c>
      <c r="P198" s="1" t="s">
        <v>1373</v>
      </c>
      <c r="Q198" s="1" t="s">
        <v>1374</v>
      </c>
      <c r="R198" s="1" t="s">
        <v>2577</v>
      </c>
      <c r="S198" s="1" t="s">
        <v>1376</v>
      </c>
      <c r="T198" s="1" t="s">
        <v>1377</v>
      </c>
      <c r="U198" s="1" t="s">
        <v>1378</v>
      </c>
      <c r="V198" s="1" t="s">
        <v>2578</v>
      </c>
    </row>
    <row r="199" s="1" customFormat="1" spans="1:22">
      <c r="A199" s="3">
        <v>999225476026939</v>
      </c>
      <c r="B199" s="1" t="s">
        <v>2540</v>
      </c>
      <c r="C199" s="1" t="s">
        <v>2579</v>
      </c>
      <c r="D199" s="1" t="s">
        <v>2580</v>
      </c>
      <c r="E199" s="1" t="s">
        <v>2581</v>
      </c>
      <c r="F199" s="1" t="s">
        <v>1363</v>
      </c>
      <c r="G199" s="1" t="s">
        <v>1367</v>
      </c>
      <c r="H199" s="1" t="s">
        <v>1368</v>
      </c>
      <c r="I199" s="1" t="s">
        <v>2582</v>
      </c>
      <c r="J199" s="1" t="s">
        <v>30</v>
      </c>
      <c r="K199" s="1" t="s">
        <v>2583</v>
      </c>
      <c r="L199" s="1" t="s">
        <v>2583</v>
      </c>
      <c r="M199" s="1" t="s">
        <v>1371</v>
      </c>
      <c r="N199" s="1" t="s">
        <v>1371</v>
      </c>
      <c r="O199" s="1" t="s">
        <v>1372</v>
      </c>
      <c r="P199" s="1" t="s">
        <v>1373</v>
      </c>
      <c r="Q199" s="1" t="s">
        <v>1374</v>
      </c>
      <c r="R199" s="1" t="s">
        <v>2584</v>
      </c>
      <c r="S199" s="1" t="s">
        <v>1376</v>
      </c>
      <c r="T199" s="1" t="s">
        <v>1377</v>
      </c>
      <c r="U199" s="1" t="s">
        <v>1378</v>
      </c>
      <c r="V199" s="1" t="s">
        <v>1918</v>
      </c>
    </row>
    <row r="200" s="1" customFormat="1" spans="1:22">
      <c r="A200" s="3">
        <v>999225470141994</v>
      </c>
      <c r="B200" s="1" t="s">
        <v>2585</v>
      </c>
      <c r="C200" s="1" t="s">
        <v>2586</v>
      </c>
      <c r="D200" s="1" t="s">
        <v>2587</v>
      </c>
      <c r="E200" s="1" t="s">
        <v>2588</v>
      </c>
      <c r="F200" s="1" t="s">
        <v>1363</v>
      </c>
      <c r="G200" s="1" t="s">
        <v>1367</v>
      </c>
      <c r="H200" s="1" t="s">
        <v>1368</v>
      </c>
      <c r="I200" s="1" t="s">
        <v>2589</v>
      </c>
      <c r="J200" s="1" t="s">
        <v>30</v>
      </c>
      <c r="K200" s="1" t="s">
        <v>2590</v>
      </c>
      <c r="L200" s="1" t="s">
        <v>2590</v>
      </c>
      <c r="M200" s="1" t="s">
        <v>1371</v>
      </c>
      <c r="N200" s="1" t="s">
        <v>1371</v>
      </c>
      <c r="O200" s="1" t="s">
        <v>1372</v>
      </c>
      <c r="P200" s="1" t="s">
        <v>1373</v>
      </c>
      <c r="Q200" s="1" t="s">
        <v>1374</v>
      </c>
      <c r="R200" s="1" t="s">
        <v>2591</v>
      </c>
      <c r="S200" s="1" t="s">
        <v>1376</v>
      </c>
      <c r="T200" s="1" t="s">
        <v>1377</v>
      </c>
      <c r="U200" s="1" t="s">
        <v>1378</v>
      </c>
      <c r="V200" s="1" t="s">
        <v>1440</v>
      </c>
    </row>
    <row r="201" s="1" customFormat="1" spans="1:22">
      <c r="A201" s="3">
        <v>999225437245823</v>
      </c>
      <c r="B201" s="1" t="s">
        <v>2592</v>
      </c>
      <c r="C201" s="1" t="s">
        <v>2593</v>
      </c>
      <c r="D201" s="1" t="s">
        <v>2594</v>
      </c>
      <c r="E201" s="1" t="s">
        <v>2595</v>
      </c>
      <c r="F201" s="1" t="s">
        <v>1583</v>
      </c>
      <c r="G201" s="1" t="s">
        <v>1367</v>
      </c>
      <c r="H201" s="1" t="s">
        <v>1368</v>
      </c>
      <c r="I201" s="1" t="s">
        <v>2596</v>
      </c>
      <c r="J201" s="1" t="s">
        <v>30</v>
      </c>
      <c r="K201" s="1" t="s">
        <v>2597</v>
      </c>
      <c r="L201" s="1" t="s">
        <v>2597</v>
      </c>
      <c r="M201" s="1" t="s">
        <v>1371</v>
      </c>
      <c r="N201" s="1" t="s">
        <v>1371</v>
      </c>
      <c r="O201" s="1" t="s">
        <v>1372</v>
      </c>
      <c r="P201" s="1" t="s">
        <v>1373</v>
      </c>
      <c r="Q201" s="1" t="s">
        <v>1374</v>
      </c>
      <c r="R201" s="1" t="s">
        <v>2598</v>
      </c>
      <c r="S201" s="1" t="s">
        <v>1376</v>
      </c>
      <c r="T201" s="1" t="s">
        <v>1377</v>
      </c>
      <c r="U201" s="1" t="s">
        <v>1378</v>
      </c>
      <c r="V201" s="1" t="s">
        <v>1379</v>
      </c>
    </row>
    <row r="202" s="1" customFormat="1" spans="1:22">
      <c r="A202" s="3">
        <v>999225424559853</v>
      </c>
      <c r="B202" s="1" t="s">
        <v>2592</v>
      </c>
      <c r="C202" s="1" t="s">
        <v>2599</v>
      </c>
      <c r="D202" s="1" t="s">
        <v>2600</v>
      </c>
      <c r="E202" s="1" t="s">
        <v>2601</v>
      </c>
      <c r="F202" s="1" t="s">
        <v>1363</v>
      </c>
      <c r="G202" s="1" t="s">
        <v>1367</v>
      </c>
      <c r="H202" s="1" t="s">
        <v>1368</v>
      </c>
      <c r="I202" s="1" t="s">
        <v>2602</v>
      </c>
      <c r="J202" s="1" t="s">
        <v>30</v>
      </c>
      <c r="K202" s="1" t="s">
        <v>2603</v>
      </c>
      <c r="L202" s="1" t="s">
        <v>2603</v>
      </c>
      <c r="M202" s="1" t="s">
        <v>1371</v>
      </c>
      <c r="N202" s="1" t="s">
        <v>1371</v>
      </c>
      <c r="O202" s="1" t="s">
        <v>1372</v>
      </c>
      <c r="P202" s="1" t="s">
        <v>1373</v>
      </c>
      <c r="Q202" s="1" t="s">
        <v>1374</v>
      </c>
      <c r="R202" s="1" t="s">
        <v>2604</v>
      </c>
      <c r="S202" s="1" t="s">
        <v>1376</v>
      </c>
      <c r="T202" s="1" t="s">
        <v>1377</v>
      </c>
      <c r="U202" s="1" t="s">
        <v>1378</v>
      </c>
      <c r="V202" s="1" t="s">
        <v>1379</v>
      </c>
    </row>
    <row r="203" s="1" customFormat="1" spans="1:22">
      <c r="A203" s="3">
        <v>999225424056299</v>
      </c>
      <c r="B203" s="1" t="s">
        <v>2592</v>
      </c>
      <c r="C203" s="1" t="s">
        <v>2605</v>
      </c>
      <c r="D203" s="1" t="s">
        <v>2606</v>
      </c>
      <c r="E203" s="1" t="s">
        <v>2607</v>
      </c>
      <c r="F203" s="1" t="s">
        <v>1363</v>
      </c>
      <c r="G203" s="1" t="s">
        <v>1367</v>
      </c>
      <c r="H203" s="1" t="s">
        <v>1368</v>
      </c>
      <c r="I203" s="1" t="s">
        <v>2608</v>
      </c>
      <c r="J203" s="1" t="s">
        <v>30</v>
      </c>
      <c r="K203" s="1" t="s">
        <v>2609</v>
      </c>
      <c r="L203" s="1" t="s">
        <v>2609</v>
      </c>
      <c r="M203" s="1" t="s">
        <v>1371</v>
      </c>
      <c r="N203" s="1" t="s">
        <v>1371</v>
      </c>
      <c r="O203" s="1" t="s">
        <v>1372</v>
      </c>
      <c r="P203" s="1" t="s">
        <v>1373</v>
      </c>
      <c r="Q203" s="1" t="s">
        <v>1374</v>
      </c>
      <c r="R203" s="1" t="s">
        <v>2610</v>
      </c>
      <c r="S203" s="1" t="s">
        <v>1376</v>
      </c>
      <c r="T203" s="1" t="s">
        <v>1377</v>
      </c>
      <c r="U203" s="1" t="s">
        <v>1378</v>
      </c>
      <c r="V203" s="1" t="s">
        <v>1386</v>
      </c>
    </row>
    <row r="204" s="1" customFormat="1" spans="1:22">
      <c r="A204" s="3">
        <v>999225413736367</v>
      </c>
      <c r="B204" s="1" t="s">
        <v>2611</v>
      </c>
      <c r="C204" s="1" t="s">
        <v>2612</v>
      </c>
      <c r="D204" s="1" t="s">
        <v>2613</v>
      </c>
      <c r="E204" s="1" t="s">
        <v>2614</v>
      </c>
      <c r="F204" s="1" t="s">
        <v>1856</v>
      </c>
      <c r="G204" s="1" t="s">
        <v>1367</v>
      </c>
      <c r="H204" s="1" t="s">
        <v>1368</v>
      </c>
      <c r="I204" s="1" t="s">
        <v>2615</v>
      </c>
      <c r="J204" s="1" t="s">
        <v>30</v>
      </c>
      <c r="K204" s="1" t="s">
        <v>2616</v>
      </c>
      <c r="L204" s="1" t="s">
        <v>2616</v>
      </c>
      <c r="M204" s="1" t="s">
        <v>1371</v>
      </c>
      <c r="N204" s="1" t="s">
        <v>1371</v>
      </c>
      <c r="O204" s="1" t="s">
        <v>1372</v>
      </c>
      <c r="P204" s="1" t="s">
        <v>1373</v>
      </c>
      <c r="Q204" s="1" t="s">
        <v>1374</v>
      </c>
      <c r="R204" s="1" t="s">
        <v>2617</v>
      </c>
      <c r="S204" s="1" t="s">
        <v>1376</v>
      </c>
      <c r="T204" s="1" t="s">
        <v>1377</v>
      </c>
      <c r="U204" s="1" t="s">
        <v>1378</v>
      </c>
      <c r="V204" s="1" t="s">
        <v>1379</v>
      </c>
    </row>
    <row r="205" s="1" customFormat="1" spans="1:22">
      <c r="A205" s="3">
        <v>25412788148</v>
      </c>
      <c r="B205" s="1" t="s">
        <v>2611</v>
      </c>
      <c r="C205" s="1" t="s">
        <v>2618</v>
      </c>
      <c r="D205" s="1" t="s">
        <v>2619</v>
      </c>
      <c r="E205" s="1" t="s">
        <v>2620</v>
      </c>
      <c r="F205" s="1" t="s">
        <v>1583</v>
      </c>
      <c r="G205" s="1" t="s">
        <v>1367</v>
      </c>
      <c r="H205" s="1" t="s">
        <v>1368</v>
      </c>
      <c r="I205" s="1" t="s">
        <v>2621</v>
      </c>
      <c r="J205" s="1" t="s">
        <v>30</v>
      </c>
      <c r="K205" s="1" t="s">
        <v>2622</v>
      </c>
      <c r="L205" s="1" t="s">
        <v>2622</v>
      </c>
      <c r="M205" s="1" t="s">
        <v>1371</v>
      </c>
      <c r="N205" s="1" t="s">
        <v>1371</v>
      </c>
      <c r="O205" s="1" t="s">
        <v>1372</v>
      </c>
      <c r="P205" s="1" t="s">
        <v>1373</v>
      </c>
      <c r="Q205" s="1" t="s">
        <v>1374</v>
      </c>
      <c r="R205" s="1" t="s">
        <v>2623</v>
      </c>
      <c r="S205" s="1" t="s">
        <v>1376</v>
      </c>
      <c r="T205" s="1" t="s">
        <v>1377</v>
      </c>
      <c r="U205" s="1" t="s">
        <v>1378</v>
      </c>
      <c r="V205" s="1" t="s">
        <v>1379</v>
      </c>
    </row>
    <row r="206" s="1" customFormat="1" spans="1:22">
      <c r="A206" s="3">
        <v>999225411331640</v>
      </c>
      <c r="B206" s="1" t="s">
        <v>2611</v>
      </c>
      <c r="C206" s="1" t="s">
        <v>2624</v>
      </c>
      <c r="D206" s="1" t="s">
        <v>2625</v>
      </c>
      <c r="E206" s="1" t="s">
        <v>2626</v>
      </c>
      <c r="F206" s="1" t="s">
        <v>1363</v>
      </c>
      <c r="G206" s="1" t="s">
        <v>1367</v>
      </c>
      <c r="H206" s="1" t="s">
        <v>1368</v>
      </c>
      <c r="I206" s="1" t="s">
        <v>2627</v>
      </c>
      <c r="J206" s="1" t="s">
        <v>30</v>
      </c>
      <c r="K206" s="1" t="s">
        <v>2628</v>
      </c>
      <c r="L206" s="1" t="s">
        <v>2628</v>
      </c>
      <c r="M206" s="1" t="s">
        <v>1371</v>
      </c>
      <c r="N206" s="1" t="s">
        <v>1371</v>
      </c>
      <c r="O206" s="1" t="s">
        <v>1372</v>
      </c>
      <c r="P206" s="1" t="s">
        <v>1373</v>
      </c>
      <c r="Q206" s="1" t="s">
        <v>1374</v>
      </c>
      <c r="R206" s="1" t="s">
        <v>2629</v>
      </c>
      <c r="S206" s="1" t="s">
        <v>1376</v>
      </c>
      <c r="T206" s="1" t="s">
        <v>1377</v>
      </c>
      <c r="U206" s="1" t="s">
        <v>1378</v>
      </c>
      <c r="V206" s="1" t="s">
        <v>2023</v>
      </c>
    </row>
    <row r="207" s="1" customFormat="1" spans="1:22">
      <c r="A207" s="3">
        <v>999225400551116</v>
      </c>
      <c r="B207" s="1" t="s">
        <v>2611</v>
      </c>
      <c r="C207" s="1" t="s">
        <v>2630</v>
      </c>
      <c r="D207" s="1" t="s">
        <v>2631</v>
      </c>
      <c r="E207" s="1" t="s">
        <v>2632</v>
      </c>
      <c r="F207" s="1" t="s">
        <v>1363</v>
      </c>
      <c r="G207" s="1" t="s">
        <v>1367</v>
      </c>
      <c r="H207" s="1" t="s">
        <v>1368</v>
      </c>
      <c r="I207" s="1" t="s">
        <v>2633</v>
      </c>
      <c r="J207" s="1" t="s">
        <v>30</v>
      </c>
      <c r="K207" s="1" t="s">
        <v>2634</v>
      </c>
      <c r="L207" s="1" t="s">
        <v>2634</v>
      </c>
      <c r="M207" s="1" t="s">
        <v>1371</v>
      </c>
      <c r="N207" s="1" t="s">
        <v>1371</v>
      </c>
      <c r="O207" s="1" t="s">
        <v>1372</v>
      </c>
      <c r="P207" s="1" t="s">
        <v>1373</v>
      </c>
      <c r="Q207" s="1" t="s">
        <v>1374</v>
      </c>
      <c r="R207" s="1" t="s">
        <v>2635</v>
      </c>
      <c r="S207" s="1" t="s">
        <v>1376</v>
      </c>
      <c r="T207" s="1" t="s">
        <v>1377</v>
      </c>
      <c r="U207" s="1" t="s">
        <v>1378</v>
      </c>
      <c r="V207" s="1" t="s">
        <v>1493</v>
      </c>
    </row>
    <row r="208" s="1" customFormat="1" spans="1:22">
      <c r="A208" s="3">
        <v>999225400181023</v>
      </c>
      <c r="B208" s="1" t="s">
        <v>2611</v>
      </c>
      <c r="C208" s="1" t="s">
        <v>2636</v>
      </c>
      <c r="D208" s="1" t="s">
        <v>2561</v>
      </c>
      <c r="E208" s="1" t="s">
        <v>2637</v>
      </c>
      <c r="F208" s="1" t="s">
        <v>1583</v>
      </c>
      <c r="G208" s="1" t="s">
        <v>1367</v>
      </c>
      <c r="H208" s="1" t="s">
        <v>1368</v>
      </c>
      <c r="I208" s="1" t="s">
        <v>2638</v>
      </c>
      <c r="J208" s="1" t="s">
        <v>30</v>
      </c>
      <c r="K208" s="1" t="s">
        <v>2639</v>
      </c>
      <c r="L208" s="1" t="s">
        <v>2639</v>
      </c>
      <c r="M208" s="1" t="s">
        <v>1371</v>
      </c>
      <c r="N208" s="1" t="s">
        <v>1371</v>
      </c>
      <c r="O208" s="1" t="s">
        <v>1372</v>
      </c>
      <c r="P208" s="1" t="s">
        <v>1373</v>
      </c>
      <c r="Q208" s="1" t="s">
        <v>1374</v>
      </c>
      <c r="R208" s="1" t="s">
        <v>2640</v>
      </c>
      <c r="S208" s="1" t="s">
        <v>1376</v>
      </c>
      <c r="T208" s="1" t="s">
        <v>1377</v>
      </c>
      <c r="U208" s="1" t="s">
        <v>1378</v>
      </c>
      <c r="V208" s="1" t="s">
        <v>2048</v>
      </c>
    </row>
    <row r="209" s="1" customFormat="1" spans="1:22">
      <c r="A209" s="3">
        <v>999225290271998</v>
      </c>
      <c r="B209" s="1" t="s">
        <v>2641</v>
      </c>
      <c r="C209" s="1" t="s">
        <v>2642</v>
      </c>
      <c r="D209" s="1" t="s">
        <v>2643</v>
      </c>
      <c r="E209" s="1" t="s">
        <v>2644</v>
      </c>
      <c r="F209" s="1" t="s">
        <v>1583</v>
      </c>
      <c r="G209" s="1" t="s">
        <v>1367</v>
      </c>
      <c r="H209" s="1" t="s">
        <v>1368</v>
      </c>
      <c r="I209" s="1" t="s">
        <v>2645</v>
      </c>
      <c r="J209" s="1" t="s">
        <v>30</v>
      </c>
      <c r="K209" s="1" t="s">
        <v>2646</v>
      </c>
      <c r="L209" s="1" t="s">
        <v>2646</v>
      </c>
      <c r="M209" s="1" t="s">
        <v>1371</v>
      </c>
      <c r="N209" s="1" t="s">
        <v>1371</v>
      </c>
      <c r="O209" s="1" t="s">
        <v>1372</v>
      </c>
      <c r="P209" s="1" t="s">
        <v>1373</v>
      </c>
      <c r="Q209" s="1" t="s">
        <v>1374</v>
      </c>
      <c r="R209" s="1" t="s">
        <v>2647</v>
      </c>
      <c r="S209" s="1" t="s">
        <v>1376</v>
      </c>
      <c r="T209" s="1" t="s">
        <v>1377</v>
      </c>
      <c r="U209" s="1" t="s">
        <v>1911</v>
      </c>
      <c r="V209" s="1" t="s">
        <v>1379</v>
      </c>
    </row>
    <row r="210" s="1" customFormat="1" spans="1:22">
      <c r="A210" s="3">
        <v>999225246004297</v>
      </c>
      <c r="B210" s="1" t="s">
        <v>2648</v>
      </c>
      <c r="C210" s="1" t="s">
        <v>2649</v>
      </c>
      <c r="D210" s="1" t="s">
        <v>2650</v>
      </c>
      <c r="E210" s="1" t="s">
        <v>2651</v>
      </c>
      <c r="F210" s="1" t="s">
        <v>1363</v>
      </c>
      <c r="G210" s="1" t="s">
        <v>1367</v>
      </c>
      <c r="H210" s="1" t="s">
        <v>1368</v>
      </c>
      <c r="I210" s="1" t="s">
        <v>2652</v>
      </c>
      <c r="J210" s="1" t="s">
        <v>30</v>
      </c>
      <c r="K210" s="1" t="s">
        <v>2653</v>
      </c>
      <c r="L210" s="1" t="s">
        <v>2653</v>
      </c>
      <c r="M210" s="1" t="s">
        <v>1371</v>
      </c>
      <c r="N210" s="1" t="s">
        <v>1371</v>
      </c>
      <c r="O210" s="1" t="s">
        <v>1372</v>
      </c>
      <c r="P210" s="1" t="s">
        <v>1373</v>
      </c>
      <c r="Q210" s="1" t="s">
        <v>1374</v>
      </c>
      <c r="R210" s="1" t="s">
        <v>2654</v>
      </c>
      <c r="S210" s="1" t="s">
        <v>1376</v>
      </c>
      <c r="T210" s="1" t="s">
        <v>1377</v>
      </c>
      <c r="U210" s="1" t="s">
        <v>1378</v>
      </c>
      <c r="V210" s="1" t="s">
        <v>1426</v>
      </c>
    </row>
    <row r="211" s="1" customFormat="1" spans="1:22">
      <c r="A211" s="3">
        <v>999225245432355</v>
      </c>
      <c r="B211" s="1" t="s">
        <v>2648</v>
      </c>
      <c r="C211" s="1" t="s">
        <v>2655</v>
      </c>
      <c r="D211" s="1" t="s">
        <v>2535</v>
      </c>
      <c r="E211" s="1" t="s">
        <v>2656</v>
      </c>
      <c r="F211" s="1" t="s">
        <v>1583</v>
      </c>
      <c r="G211" s="1" t="s">
        <v>1367</v>
      </c>
      <c r="H211" s="1" t="s">
        <v>1368</v>
      </c>
      <c r="I211" s="1" t="s">
        <v>2657</v>
      </c>
      <c r="J211" s="1" t="s">
        <v>30</v>
      </c>
      <c r="K211" s="1" t="s">
        <v>2658</v>
      </c>
      <c r="L211" s="1" t="s">
        <v>2658</v>
      </c>
      <c r="M211" s="1" t="s">
        <v>1371</v>
      </c>
      <c r="N211" s="1" t="s">
        <v>1371</v>
      </c>
      <c r="O211" s="1" t="s">
        <v>1372</v>
      </c>
      <c r="P211" s="1" t="s">
        <v>1373</v>
      </c>
      <c r="Q211" s="1" t="s">
        <v>1374</v>
      </c>
      <c r="R211" s="1" t="s">
        <v>2659</v>
      </c>
      <c r="S211" s="1" t="s">
        <v>1376</v>
      </c>
      <c r="T211" s="1" t="s">
        <v>1377</v>
      </c>
      <c r="U211" s="1" t="s">
        <v>1378</v>
      </c>
      <c r="V211" s="1" t="s">
        <v>1379</v>
      </c>
    </row>
    <row r="212" s="1" customFormat="1" spans="1:22">
      <c r="A212" s="3">
        <v>999225211620687</v>
      </c>
      <c r="B212" s="1" t="s">
        <v>2660</v>
      </c>
      <c r="C212" s="1" t="s">
        <v>2661</v>
      </c>
      <c r="D212" s="1" t="s">
        <v>2662</v>
      </c>
      <c r="E212" s="1" t="s">
        <v>2663</v>
      </c>
      <c r="F212" s="1" t="s">
        <v>1363</v>
      </c>
      <c r="G212" s="1" t="s">
        <v>1367</v>
      </c>
      <c r="H212" s="1" t="s">
        <v>1368</v>
      </c>
      <c r="I212" s="1" t="s">
        <v>2664</v>
      </c>
      <c r="J212" s="1" t="s">
        <v>30</v>
      </c>
      <c r="K212" s="1" t="s">
        <v>2665</v>
      </c>
      <c r="L212" s="1" t="s">
        <v>2665</v>
      </c>
      <c r="M212" s="1" t="s">
        <v>1371</v>
      </c>
      <c r="N212" s="1" t="s">
        <v>1371</v>
      </c>
      <c r="O212" s="1" t="s">
        <v>1372</v>
      </c>
      <c r="P212" s="1" t="s">
        <v>1373</v>
      </c>
      <c r="Q212" s="1" t="s">
        <v>1374</v>
      </c>
      <c r="R212" s="1" t="s">
        <v>2666</v>
      </c>
      <c r="S212" s="1" t="s">
        <v>1376</v>
      </c>
      <c r="T212" s="1" t="s">
        <v>1377</v>
      </c>
      <c r="U212" s="1" t="s">
        <v>1378</v>
      </c>
      <c r="V212" s="1" t="s">
        <v>1918</v>
      </c>
    </row>
    <row r="213" s="1" customFormat="1" spans="1:22">
      <c r="A213" s="3">
        <v>999225151883056</v>
      </c>
      <c r="B213" s="1" t="s">
        <v>2667</v>
      </c>
      <c r="C213" s="1" t="s">
        <v>2668</v>
      </c>
      <c r="D213" s="1" t="s">
        <v>2669</v>
      </c>
      <c r="E213" s="1" t="s">
        <v>2670</v>
      </c>
      <c r="F213" s="1" t="s">
        <v>1856</v>
      </c>
      <c r="G213" s="1" t="s">
        <v>1367</v>
      </c>
      <c r="H213" s="1" t="s">
        <v>1368</v>
      </c>
      <c r="I213" s="1" t="s">
        <v>2671</v>
      </c>
      <c r="J213" s="1" t="s">
        <v>30</v>
      </c>
      <c r="K213" s="1" t="s">
        <v>2672</v>
      </c>
      <c r="L213" s="1" t="s">
        <v>2672</v>
      </c>
      <c r="M213" s="1" t="s">
        <v>1371</v>
      </c>
      <c r="N213" s="1" t="s">
        <v>1371</v>
      </c>
      <c r="O213" s="1" t="s">
        <v>1372</v>
      </c>
      <c r="P213" s="1" t="s">
        <v>1373</v>
      </c>
      <c r="Q213" s="1" t="s">
        <v>1374</v>
      </c>
      <c r="R213" s="1" t="s">
        <v>2673</v>
      </c>
      <c r="S213" s="1" t="s">
        <v>1376</v>
      </c>
      <c r="T213" s="1" t="s">
        <v>1377</v>
      </c>
      <c r="U213" s="1" t="s">
        <v>1911</v>
      </c>
      <c r="V213" s="1" t="s">
        <v>1379</v>
      </c>
    </row>
    <row r="214" s="1" customFormat="1" spans="1:22">
      <c r="A214" s="3">
        <v>999225144486219</v>
      </c>
      <c r="B214" s="1" t="s">
        <v>2674</v>
      </c>
      <c r="C214" s="1" t="s">
        <v>2675</v>
      </c>
      <c r="D214" s="1" t="s">
        <v>2676</v>
      </c>
      <c r="E214" s="1" t="s">
        <v>2677</v>
      </c>
      <c r="F214" s="1" t="s">
        <v>1363</v>
      </c>
      <c r="G214" s="1" t="s">
        <v>1367</v>
      </c>
      <c r="H214" s="1" t="s">
        <v>1368</v>
      </c>
      <c r="I214" s="1" t="s">
        <v>2678</v>
      </c>
      <c r="J214" s="1" t="s">
        <v>30</v>
      </c>
      <c r="K214" s="1" t="s">
        <v>2679</v>
      </c>
      <c r="L214" s="1" t="s">
        <v>2679</v>
      </c>
      <c r="M214" s="1" t="s">
        <v>1371</v>
      </c>
      <c r="N214" s="1" t="s">
        <v>1371</v>
      </c>
      <c r="O214" s="1" t="s">
        <v>1372</v>
      </c>
      <c r="P214" s="1" t="s">
        <v>1373</v>
      </c>
      <c r="Q214" s="1" t="s">
        <v>1374</v>
      </c>
      <c r="R214" s="1" t="s">
        <v>2680</v>
      </c>
      <c r="S214" s="1" t="s">
        <v>1376</v>
      </c>
      <c r="T214" s="1" t="s">
        <v>1377</v>
      </c>
      <c r="U214" s="1" t="s">
        <v>1378</v>
      </c>
      <c r="V214" s="1" t="s">
        <v>1386</v>
      </c>
    </row>
    <row r="215" s="1" customFormat="1" spans="1:22">
      <c r="A215" s="3">
        <v>999225108470515</v>
      </c>
      <c r="B215" s="1" t="s">
        <v>2681</v>
      </c>
      <c r="C215" s="1" t="s">
        <v>2682</v>
      </c>
      <c r="D215" s="1" t="s">
        <v>2683</v>
      </c>
      <c r="E215" s="1" t="s">
        <v>2684</v>
      </c>
      <c r="F215" s="1" t="s">
        <v>1363</v>
      </c>
      <c r="G215" s="1" t="s">
        <v>1367</v>
      </c>
      <c r="H215" s="1" t="s">
        <v>1368</v>
      </c>
      <c r="I215" s="1" t="s">
        <v>2685</v>
      </c>
      <c r="J215" s="1" t="s">
        <v>30</v>
      </c>
      <c r="K215" s="1" t="s">
        <v>2686</v>
      </c>
      <c r="L215" s="1" t="s">
        <v>2686</v>
      </c>
      <c r="M215" s="1" t="s">
        <v>1371</v>
      </c>
      <c r="N215" s="1" t="s">
        <v>1371</v>
      </c>
      <c r="O215" s="1" t="s">
        <v>1372</v>
      </c>
      <c r="P215" s="1" t="s">
        <v>1373</v>
      </c>
      <c r="Q215" s="1" t="s">
        <v>1374</v>
      </c>
      <c r="R215" s="1" t="s">
        <v>2687</v>
      </c>
      <c r="S215" s="1" t="s">
        <v>1376</v>
      </c>
      <c r="T215" s="1" t="s">
        <v>1377</v>
      </c>
      <c r="U215" s="1" t="s">
        <v>1378</v>
      </c>
      <c r="V215" s="1" t="s">
        <v>1622</v>
      </c>
    </row>
    <row r="216" s="1" customFormat="1" spans="1:22">
      <c r="A216" s="3">
        <v>25043250792</v>
      </c>
      <c r="B216" s="1" t="s">
        <v>2688</v>
      </c>
      <c r="C216" s="1" t="s">
        <v>2689</v>
      </c>
      <c r="D216" s="1" t="s">
        <v>2690</v>
      </c>
      <c r="E216" s="1" t="s">
        <v>2691</v>
      </c>
      <c r="F216" s="1" t="s">
        <v>1583</v>
      </c>
      <c r="G216" s="1" t="s">
        <v>1367</v>
      </c>
      <c r="H216" s="1" t="s">
        <v>1368</v>
      </c>
      <c r="I216" s="1" t="s">
        <v>2692</v>
      </c>
      <c r="J216" s="1" t="s">
        <v>30</v>
      </c>
      <c r="K216" s="1" t="s">
        <v>2693</v>
      </c>
      <c r="L216" s="1" t="s">
        <v>2693</v>
      </c>
      <c r="M216" s="1" t="s">
        <v>1371</v>
      </c>
      <c r="N216" s="1" t="s">
        <v>1371</v>
      </c>
      <c r="O216" s="1" t="s">
        <v>1372</v>
      </c>
      <c r="P216" s="1" t="s">
        <v>1373</v>
      </c>
      <c r="Q216" s="1" t="s">
        <v>1374</v>
      </c>
      <c r="R216" s="1" t="s">
        <v>2694</v>
      </c>
      <c r="S216" s="1" t="s">
        <v>1376</v>
      </c>
      <c r="T216" s="1" t="s">
        <v>1377</v>
      </c>
      <c r="U216" s="1" t="s">
        <v>1378</v>
      </c>
      <c r="V216" s="1" t="s">
        <v>1379</v>
      </c>
    </row>
    <row r="217" s="1" customFormat="1" spans="1:22">
      <c r="A217" s="3">
        <v>999225029284705</v>
      </c>
      <c r="B217" s="1" t="s">
        <v>2695</v>
      </c>
      <c r="C217" s="1" t="s">
        <v>2696</v>
      </c>
      <c r="D217" s="1" t="s">
        <v>2690</v>
      </c>
      <c r="E217" s="1" t="s">
        <v>2697</v>
      </c>
      <c r="F217" s="1" t="s">
        <v>1752</v>
      </c>
      <c r="G217" s="1" t="s">
        <v>1367</v>
      </c>
      <c r="H217" s="1" t="s">
        <v>1368</v>
      </c>
      <c r="I217" s="1" t="s">
        <v>2698</v>
      </c>
      <c r="J217" s="1" t="s">
        <v>30</v>
      </c>
      <c r="K217" s="1" t="s">
        <v>2699</v>
      </c>
      <c r="L217" s="1" t="s">
        <v>2699</v>
      </c>
      <c r="M217" s="1" t="s">
        <v>1371</v>
      </c>
      <c r="N217" s="1" t="s">
        <v>1371</v>
      </c>
      <c r="O217" s="1" t="s">
        <v>1372</v>
      </c>
      <c r="P217" s="1" t="s">
        <v>1373</v>
      </c>
      <c r="Q217" s="1" t="s">
        <v>1374</v>
      </c>
      <c r="R217" s="1" t="s">
        <v>2700</v>
      </c>
      <c r="S217" s="1" t="s">
        <v>1376</v>
      </c>
      <c r="T217" s="1" t="s">
        <v>1377</v>
      </c>
      <c r="U217" s="1" t="s">
        <v>1378</v>
      </c>
      <c r="V217" s="1" t="s">
        <v>1379</v>
      </c>
    </row>
    <row r="218" s="1" customFormat="1" spans="1:22">
      <c r="A218" s="3">
        <v>999224854777296</v>
      </c>
      <c r="B218" s="1" t="s">
        <v>2701</v>
      </c>
      <c r="C218" s="1" t="s">
        <v>2702</v>
      </c>
      <c r="D218" s="1" t="s">
        <v>2703</v>
      </c>
      <c r="E218" s="1" t="s">
        <v>2704</v>
      </c>
      <c r="F218" s="1" t="s">
        <v>1950</v>
      </c>
      <c r="G218" s="1" t="s">
        <v>1367</v>
      </c>
      <c r="H218" s="1" t="s">
        <v>1368</v>
      </c>
      <c r="I218" s="1" t="s">
        <v>2705</v>
      </c>
      <c r="J218" s="1" t="s">
        <v>30</v>
      </c>
      <c r="K218" s="1" t="s">
        <v>2706</v>
      </c>
      <c r="L218" s="1" t="s">
        <v>2706</v>
      </c>
      <c r="M218" s="1" t="s">
        <v>1371</v>
      </c>
      <c r="N218" s="1" t="s">
        <v>1371</v>
      </c>
      <c r="O218" s="1" t="s">
        <v>1372</v>
      </c>
      <c r="P218" s="1" t="s">
        <v>1373</v>
      </c>
      <c r="Q218" s="1" t="s">
        <v>1374</v>
      </c>
      <c r="R218" s="1" t="s">
        <v>2707</v>
      </c>
      <c r="S218" s="1" t="s">
        <v>1376</v>
      </c>
      <c r="T218" s="1" t="s">
        <v>1377</v>
      </c>
      <c r="U218" s="1" t="s">
        <v>1378</v>
      </c>
      <c r="V218" s="1" t="s">
        <v>1636</v>
      </c>
    </row>
    <row r="219" s="1" customFormat="1" spans="1:22">
      <c r="A219" s="3">
        <v>999224683234372</v>
      </c>
      <c r="B219" s="1" t="s">
        <v>2708</v>
      </c>
      <c r="C219" s="1" t="s">
        <v>2709</v>
      </c>
      <c r="D219" s="1" t="s">
        <v>2710</v>
      </c>
      <c r="E219" s="1" t="s">
        <v>2711</v>
      </c>
      <c r="F219" s="1" t="s">
        <v>1856</v>
      </c>
      <c r="G219" s="1" t="s">
        <v>1367</v>
      </c>
      <c r="H219" s="1" t="s">
        <v>1368</v>
      </c>
      <c r="I219" s="1" t="s">
        <v>2712</v>
      </c>
      <c r="J219" s="1" t="s">
        <v>30</v>
      </c>
      <c r="K219" s="1" t="s">
        <v>2713</v>
      </c>
      <c r="L219" s="1" t="s">
        <v>2713</v>
      </c>
      <c r="M219" s="1" t="s">
        <v>1371</v>
      </c>
      <c r="N219" s="1" t="s">
        <v>1371</v>
      </c>
      <c r="O219" s="1" t="s">
        <v>1372</v>
      </c>
      <c r="P219" s="1" t="s">
        <v>1373</v>
      </c>
      <c r="Q219" s="1" t="s">
        <v>1374</v>
      </c>
      <c r="R219" s="1" t="s">
        <v>2714</v>
      </c>
      <c r="S219" s="1" t="s">
        <v>1376</v>
      </c>
      <c r="T219" s="1" t="s">
        <v>1377</v>
      </c>
      <c r="U219" s="1" t="s">
        <v>1378</v>
      </c>
      <c r="V219" s="1" t="s">
        <v>2401</v>
      </c>
    </row>
    <row r="220" s="1" customFormat="1" spans="1:22">
      <c r="A220" s="3">
        <v>999224613965422</v>
      </c>
      <c r="B220" s="1" t="s">
        <v>2715</v>
      </c>
      <c r="C220" s="1" t="s">
        <v>2716</v>
      </c>
      <c r="D220" s="1" t="s">
        <v>2717</v>
      </c>
      <c r="E220" s="1" t="s">
        <v>2718</v>
      </c>
      <c r="F220" s="1" t="s">
        <v>1752</v>
      </c>
      <c r="G220" s="1" t="s">
        <v>1367</v>
      </c>
      <c r="H220" s="1" t="s">
        <v>1368</v>
      </c>
      <c r="I220" s="1" t="s">
        <v>2719</v>
      </c>
      <c r="J220" s="1" t="s">
        <v>30</v>
      </c>
      <c r="K220" s="1" t="s">
        <v>2720</v>
      </c>
      <c r="L220" s="1" t="s">
        <v>2720</v>
      </c>
      <c r="M220" s="1" t="s">
        <v>1371</v>
      </c>
      <c r="N220" s="1" t="s">
        <v>1371</v>
      </c>
      <c r="O220" s="1" t="s">
        <v>1372</v>
      </c>
      <c r="P220" s="1" t="s">
        <v>1373</v>
      </c>
      <c r="Q220" s="1" t="s">
        <v>1374</v>
      </c>
      <c r="R220" s="1" t="s">
        <v>2721</v>
      </c>
      <c r="S220" s="1" t="s">
        <v>1376</v>
      </c>
      <c r="T220" s="1" t="s">
        <v>1377</v>
      </c>
      <c r="U220" s="1" t="s">
        <v>1378</v>
      </c>
      <c r="V220" s="1" t="s">
        <v>1837</v>
      </c>
    </row>
    <row r="221" s="1" customFormat="1" spans="1:22">
      <c r="A221" s="3">
        <v>999224570699773</v>
      </c>
      <c r="B221" s="1" t="s">
        <v>2722</v>
      </c>
      <c r="C221" s="1" t="s">
        <v>2723</v>
      </c>
      <c r="D221" s="1" t="s">
        <v>2724</v>
      </c>
      <c r="E221" s="1" t="s">
        <v>2725</v>
      </c>
      <c r="F221" s="1" t="s">
        <v>1363</v>
      </c>
      <c r="G221" s="1" t="s">
        <v>1367</v>
      </c>
      <c r="H221" s="1" t="s">
        <v>1368</v>
      </c>
      <c r="I221" s="1" t="s">
        <v>2726</v>
      </c>
      <c r="J221" s="1" t="s">
        <v>30</v>
      </c>
      <c r="K221" s="1" t="s">
        <v>2727</v>
      </c>
      <c r="L221" s="1" t="s">
        <v>2727</v>
      </c>
      <c r="M221" s="1" t="s">
        <v>1371</v>
      </c>
      <c r="N221" s="1" t="s">
        <v>1371</v>
      </c>
      <c r="O221" s="1" t="s">
        <v>1372</v>
      </c>
      <c r="P221" s="1" t="s">
        <v>1373</v>
      </c>
      <c r="Q221" s="1" t="s">
        <v>1374</v>
      </c>
      <c r="R221" s="1" t="s">
        <v>2728</v>
      </c>
      <c r="S221" s="1" t="s">
        <v>1376</v>
      </c>
      <c r="T221" s="1" t="s">
        <v>1377</v>
      </c>
      <c r="U221" s="1" t="s">
        <v>1378</v>
      </c>
      <c r="V221" s="1" t="s">
        <v>2729</v>
      </c>
    </row>
    <row r="222" s="1" customFormat="1" spans="1:22">
      <c r="A222" s="3">
        <v>999224563918197</v>
      </c>
      <c r="B222" s="1" t="s">
        <v>2730</v>
      </c>
      <c r="C222" s="1" t="s">
        <v>2731</v>
      </c>
      <c r="D222" s="1" t="s">
        <v>2732</v>
      </c>
      <c r="E222" s="1" t="s">
        <v>2733</v>
      </c>
      <c r="F222" s="1" t="s">
        <v>1752</v>
      </c>
      <c r="G222" s="1" t="s">
        <v>1367</v>
      </c>
      <c r="H222" s="1" t="s">
        <v>1368</v>
      </c>
      <c r="I222" s="1" t="s">
        <v>2734</v>
      </c>
      <c r="J222" s="1" t="s">
        <v>30</v>
      </c>
      <c r="K222" s="1" t="s">
        <v>2735</v>
      </c>
      <c r="L222" s="1" t="s">
        <v>2735</v>
      </c>
      <c r="M222" s="1" t="s">
        <v>1371</v>
      </c>
      <c r="N222" s="1" t="s">
        <v>1371</v>
      </c>
      <c r="O222" s="1" t="s">
        <v>1372</v>
      </c>
      <c r="P222" s="1" t="s">
        <v>1373</v>
      </c>
      <c r="Q222" s="1" t="s">
        <v>1374</v>
      </c>
      <c r="R222" s="1" t="s">
        <v>2736</v>
      </c>
      <c r="S222" s="1" t="s">
        <v>1376</v>
      </c>
      <c r="T222" s="1" t="s">
        <v>1377</v>
      </c>
      <c r="U222" s="1" t="s">
        <v>1378</v>
      </c>
      <c r="V222" s="1" t="s">
        <v>1379</v>
      </c>
    </row>
    <row r="223" s="1" customFormat="1" spans="1:22">
      <c r="A223" s="3">
        <v>999224056473939</v>
      </c>
      <c r="B223" s="1" t="s">
        <v>2737</v>
      </c>
      <c r="C223" s="1" t="s">
        <v>2738</v>
      </c>
      <c r="D223" s="1" t="s">
        <v>2739</v>
      </c>
      <c r="E223" s="1" t="s">
        <v>2740</v>
      </c>
      <c r="F223" s="1" t="s">
        <v>1856</v>
      </c>
      <c r="G223" s="1" t="s">
        <v>1367</v>
      </c>
      <c r="H223" s="1" t="s">
        <v>1368</v>
      </c>
      <c r="I223" s="1" t="s">
        <v>2741</v>
      </c>
      <c r="J223" s="1" t="s">
        <v>30</v>
      </c>
      <c r="K223" s="1" t="s">
        <v>2742</v>
      </c>
      <c r="L223" s="1" t="s">
        <v>2742</v>
      </c>
      <c r="M223" s="1" t="s">
        <v>1371</v>
      </c>
      <c r="N223" s="1" t="s">
        <v>1371</v>
      </c>
      <c r="O223" s="1" t="s">
        <v>1372</v>
      </c>
      <c r="P223" s="1" t="s">
        <v>1373</v>
      </c>
      <c r="Q223" s="1" t="s">
        <v>1374</v>
      </c>
      <c r="R223" s="1" t="s">
        <v>2743</v>
      </c>
      <c r="S223" s="1" t="s">
        <v>1376</v>
      </c>
      <c r="T223" s="1" t="s">
        <v>1377</v>
      </c>
      <c r="U223" s="1" t="s">
        <v>1378</v>
      </c>
      <c r="V223" s="1" t="s">
        <v>1379</v>
      </c>
    </row>
    <row r="22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2023-08-19T01:39:12Z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