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对账!$1:$299</definedName>
  </definedNames>
  <calcPr calcId="144525"/>
</workbook>
</file>

<file path=xl/sharedStrings.xml><?xml version="1.0" encoding="utf-8"?>
<sst xmlns="http://schemas.openxmlformats.org/spreadsheetml/2006/main" count="9423" uniqueCount="3242">
  <si>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</si>
  <si>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</si>
  <si>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</si>
  <si>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</si>
  <si>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</si>
  <si>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</si>
  <si>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</si>
  <si>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</si>
  <si>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</si>
  <si>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</si>
  <si>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</si>
  <si>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</si>
  <si>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</si>
  <si>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</si>
  <si>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</si>
  <si>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</si>
  <si>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</si>
  <si>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</si>
  <si>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</si>
  <si>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</si>
  <si>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</si>
  <si>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</si>
  <si>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</si>
  <si>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</si>
  <si>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</si>
  <si>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999223633044578	</t>
  </si>
  <si>
    <t>Ctrip</t>
  </si>
  <si>
    <t>正常</t>
  </si>
  <si>
    <t>[雪邦]国际机场 KLIA-KLIA2途恩酒店(Tune Hotel KLIA-KLIA2)(60514018)</t>
  </si>
  <si>
    <t>大床房&lt;2人入住&gt;&lt;不退款&gt;</t>
  </si>
  <si>
    <t>HKD</t>
  </si>
  <si>
    <t>WANG/YAJUAN,LIU/YUKUN</t>
  </si>
  <si>
    <t>CA13030230817HKD</t>
  </si>
  <si>
    <t>未提现</t>
  </si>
  <si>
    <t>携程开票</t>
  </si>
  <si>
    <t xml:space="preserve">3223988	</t>
  </si>
  <si>
    <t xml:space="preserve">	</t>
  </si>
  <si>
    <t xml:space="preserve">999223691715785	</t>
  </si>
  <si>
    <t>[兰卡威]兰卡威卡马尔度假村(Camar Resort Langkawi)(55768748)</t>
  </si>
  <si>
    <t>豪华特大床房-沙滩翼&lt;2人入住&gt;&lt;不退款&gt;&lt;早餐&gt;</t>
  </si>
  <si>
    <t>Ebbers/Huib Henricus</t>
  </si>
  <si>
    <t xml:space="preserve">3234663	</t>
  </si>
  <si>
    <t xml:space="preserve">129003	</t>
  </si>
  <si>
    <t xml:space="preserve">999223813463706	</t>
  </si>
  <si>
    <t>[新加坡]新加坡悦乐加东酒店(Village Hotel Katong by Far East Hospitality)(55851944)</t>
  </si>
  <si>
    <t>高级客房&lt;2人入住&gt;</t>
  </si>
  <si>
    <t>short/audrey</t>
  </si>
  <si>
    <t xml:space="preserve">3278979	</t>
  </si>
  <si>
    <t xml:space="preserve">999224073740762	</t>
  </si>
  <si>
    <t>[因特拉肯]大陆中央酒店(Hotel Central Continental)(55299054)</t>
  </si>
  <si>
    <t>双床客房&lt;2人入住&gt;&lt;早餐&gt;</t>
  </si>
  <si>
    <t>Wang/Huijiao,Guo/Sitong</t>
  </si>
  <si>
    <t xml:space="preserve">3347308	</t>
  </si>
  <si>
    <t xml:space="preserve">999224332318953	</t>
  </si>
  <si>
    <t>[纽约]松树街 70 号薄荷之家酒店(Mint House at 70 Pine)(60467386)</t>
  </si>
  <si>
    <t>一室房&lt;2人入住&gt;</t>
  </si>
  <si>
    <t>LAM/KWANTAT,LI/KIN</t>
  </si>
  <si>
    <t xml:space="preserve">3402789	</t>
  </si>
  <si>
    <t>取消</t>
  </si>
  <si>
    <t xml:space="preserve">999224455023226	</t>
  </si>
  <si>
    <t>[尼斯]杜平尼斯港口酒店(Hotel du Pin Nice Port)(55491619)</t>
  </si>
  <si>
    <t>大床房&lt;2人入住&gt;&lt;早餐&gt;</t>
  </si>
  <si>
    <t>Launder/Ruby</t>
  </si>
  <si>
    <t xml:space="preserve">3432383	</t>
  </si>
  <si>
    <t xml:space="preserve">999224574062676	</t>
  </si>
  <si>
    <t>[富国岛]富国岛新世界度假酒店(New World Phu Quoc Resort)(106493435)</t>
  </si>
  <si>
    <t>甄选泳池别墅&lt;4人入住&gt;&lt;不退款&gt;&lt;早餐&gt;</t>
  </si>
  <si>
    <t>AN/SEONG DAE</t>
  </si>
  <si>
    <t xml:space="preserve">3455442	</t>
  </si>
  <si>
    <t xml:space="preserve">189680	</t>
  </si>
  <si>
    <t xml:space="preserve">999224714681300	</t>
  </si>
  <si>
    <t>[檀香山]卡皮欧拉尼皇后酒店(Queen Kapiolani Hotel)(55290150)</t>
  </si>
  <si>
    <t>开放式客房, 城市景观&lt;2人入住&gt;</t>
  </si>
  <si>
    <t>Orosco/Kelly Lee,Orosco/Nicholas Alexander</t>
  </si>
  <si>
    <t xml:space="preserve">3490217	</t>
  </si>
  <si>
    <t xml:space="preserve">220969	</t>
  </si>
  <si>
    <t xml:space="preserve">999224721408502	</t>
  </si>
  <si>
    <t>[芽庄]芽庄日出海滩水疗酒店(Sunrise Nha Trang Beach Hotel &amp; Spa)(55312067)</t>
  </si>
  <si>
    <t>豪华特大床房&lt;2人入住&gt;&lt;早餐&gt;</t>
  </si>
  <si>
    <t>Kwon/Daeun</t>
  </si>
  <si>
    <t xml:space="preserve">3491503	</t>
  </si>
  <si>
    <t xml:space="preserve">999224778066290	</t>
  </si>
  <si>
    <t>[曼谷]曼谷盛泰乐水门酒店(Centara Watergate Pavillion Hotel Bangkok)(55967850)</t>
  </si>
  <si>
    <t>Double room King bed - Superior - City View&lt;2人入住&gt;&lt;不退款&gt;</t>
  </si>
  <si>
    <t>Nisyam/Hairul</t>
  </si>
  <si>
    <t xml:space="preserve">3505731	</t>
  </si>
  <si>
    <t xml:space="preserve">SH16587085	</t>
  </si>
  <si>
    <t xml:space="preserve">999224836045935	</t>
  </si>
  <si>
    <t>[巴黎]巴黎12区贝西村康铂酒店(Campanile Hotel Paris Bercy Village)(55653231)</t>
  </si>
  <si>
    <t>双人房&lt;2人入住&gt;&lt;早餐&gt;</t>
  </si>
  <si>
    <t>kim/jisun</t>
  </si>
  <si>
    <t xml:space="preserve">3520374	</t>
  </si>
  <si>
    <t xml:space="preserve">999224836388887	</t>
  </si>
  <si>
    <t xml:space="preserve">3520537	</t>
  </si>
  <si>
    <t xml:space="preserve">999224894883708	</t>
  </si>
  <si>
    <t>Double room King bed - Superior - City View&lt;2人入住&gt;&lt;不退款&gt;&lt;早餐&gt;</t>
  </si>
  <si>
    <t>LI/ZE,SU/YING</t>
  </si>
  <si>
    <t xml:space="preserve">3535409	</t>
  </si>
  <si>
    <t xml:space="preserve">SH16663083	</t>
  </si>
  <si>
    <t xml:space="preserve">999224946232630	</t>
  </si>
  <si>
    <t>[胡志明市]日出中心酒店(Sunrise Central Hotel)(55439511)</t>
  </si>
  <si>
    <t>豪华双人床房&lt;2人入住&gt;&lt;早餐&gt;</t>
  </si>
  <si>
    <t>Wichajaroen/Sarocha</t>
  </si>
  <si>
    <t xml:space="preserve">3549106	</t>
  </si>
  <si>
    <t xml:space="preserve">999225031208787	</t>
  </si>
  <si>
    <t>[芭堤雅]第五宗滴恩芭堤雅酒店(Fifth Jomtien Pattaya)(55304391)</t>
  </si>
  <si>
    <t>Grand Superior Room&lt;2人入住&gt;&lt;早餐&gt;</t>
  </si>
  <si>
    <t>NILUBOL/SIRICHOTE</t>
  </si>
  <si>
    <t xml:space="preserve">3570470	</t>
  </si>
  <si>
    <t xml:space="preserve">20922	</t>
  </si>
  <si>
    <t xml:space="preserve">999225133411617	</t>
  </si>
  <si>
    <t>[曼谷]拉萨尔套房 Spa 酒店(Lasalle Suites Hotel &amp; Residence)(55345892)</t>
  </si>
  <si>
    <t>豪华一卧室套房&lt;2人入住&gt;&lt;不退款&gt;</t>
  </si>
  <si>
    <t>YU/KA PO</t>
  </si>
  <si>
    <t xml:space="preserve">3594853	</t>
  </si>
  <si>
    <t xml:space="preserve">41592086	</t>
  </si>
  <si>
    <t xml:space="preserve">999225185824308	</t>
  </si>
  <si>
    <t>[帕赛市]马尼拉塞拉阁楼酒店(Selah Lofts Hotel Manila)(104397402)</t>
  </si>
  <si>
    <t>标准阁楼无窗&lt;2人入住&gt;</t>
  </si>
  <si>
    <t>Genodipa /Genelyn</t>
  </si>
  <si>
    <t xml:space="preserve">3606268	</t>
  </si>
  <si>
    <t xml:space="preserve">999225245979106	</t>
  </si>
  <si>
    <t>[吉隆坡]吉隆坡希尔顿花园酒店南店(Hilton Garden Inn Kuala Lumpur Jalan Tuanku Abdul Rahman South)(69338078)</t>
  </si>
  <si>
    <t>Twin/Double room&lt;2人入住&gt;&lt;不退款&gt;&lt;早餐&gt;</t>
  </si>
  <si>
    <t>Lang/Yanqin</t>
  </si>
  <si>
    <t xml:space="preserve">3618373	</t>
  </si>
  <si>
    <t xml:space="preserve">HMY-6PM35M7X+H8-E00	</t>
  </si>
  <si>
    <t xml:space="preserve">999225317917397	</t>
  </si>
  <si>
    <t>[纽约]纽约中央凯悦大酒店(Hyatt Grand Central New York)(55862047)</t>
  </si>
  <si>
    <t>两张大床房&lt;2人入住&gt;&lt;不退款&gt;</t>
  </si>
  <si>
    <t>HUANG/QING</t>
  </si>
  <si>
    <t xml:space="preserve">3633112	</t>
  </si>
  <si>
    <t xml:space="preserve">HUS-87G8Q22F+RF-E00	</t>
  </si>
  <si>
    <t xml:space="preserve">999225319968430	</t>
  </si>
  <si>
    <t>[曼谷]曼谷素坤逸奥克伍德华庭工作室酒店(Oakwood Studios Sukhumvit Bangkok)(103956658)</t>
  </si>
  <si>
    <t>高级特大床房&lt;2人入住&gt;&lt;不退款&gt;</t>
  </si>
  <si>
    <t>CHEN/LURAN</t>
  </si>
  <si>
    <t xml:space="preserve">3633548	</t>
  </si>
  <si>
    <t xml:space="preserve">9664576	</t>
  </si>
  <si>
    <t xml:space="preserve">999225330729462	</t>
  </si>
  <si>
    <t>[因特拉肯]度诺德酒店(Hotel Du Nord)(68545423)</t>
  </si>
  <si>
    <t>双床房&lt;2人入住&gt;&lt;早餐&gt;</t>
  </si>
  <si>
    <t>JU/HONGBO,ZHANG/YELIN</t>
  </si>
  <si>
    <t xml:space="preserve">3636484	</t>
  </si>
  <si>
    <t xml:space="preserve">999225364081065	</t>
  </si>
  <si>
    <t>[米兰]米兰德勒纳泽欧尼酒店(Delle Nazioni Milan Hotel)(55812146)</t>
  </si>
  <si>
    <t>行政双人房&lt;2人入住&gt;&lt;不退款&gt;</t>
  </si>
  <si>
    <t>Dufour/Mathieu,Dufour/Mathieu</t>
  </si>
  <si>
    <t xml:space="preserve">3642195	</t>
  </si>
  <si>
    <t xml:space="preserve">48903590	</t>
  </si>
  <si>
    <t xml:space="preserve">999225368790216	</t>
  </si>
  <si>
    <t>[罗马]贝斯特韦斯特精品皇家圣缇纳大酒店(Best Western Premier Hotel Royal Santina)(55861936)</t>
  </si>
  <si>
    <t>双人床房&lt;2人入住&gt;</t>
  </si>
  <si>
    <t>CUI/DI,Wentink/Lambertus</t>
  </si>
  <si>
    <t xml:space="preserve">3643683	</t>
  </si>
  <si>
    <t xml:space="preserve">999225377977181	</t>
  </si>
  <si>
    <t>[华盛顿]华盛顿特区会议中心坎布里亚酒店(Cambria Hotel Washington, D.C. Convention Center)(56196310)</t>
  </si>
  <si>
    <t>2张大床套房&lt;2人入住&gt;</t>
  </si>
  <si>
    <t>Crease/Erica,Rowlette/Monty</t>
  </si>
  <si>
    <t xml:space="preserve">3645490	</t>
  </si>
  <si>
    <t xml:space="preserve">999225378487053	</t>
  </si>
  <si>
    <t>[迪沙鲁]迪沙鲁海滩桑德及桑德尔斯Spa度假酒店(Sand &amp; Sandals Desaru Beach Resort &amp; Spa)(55733234)</t>
  </si>
  <si>
    <t>Sunny Deluxe  Seaview&lt;2人入住&gt;&lt;早餐&gt;</t>
  </si>
  <si>
    <t>HAMRAN/RAZAK</t>
  </si>
  <si>
    <t xml:space="preserve">3645607	</t>
  </si>
  <si>
    <t xml:space="preserve">-49216500	</t>
  </si>
  <si>
    <t xml:space="preserve">999225396188132	</t>
  </si>
  <si>
    <t>[布鲁塞尔]新查理曼酒店(New Hotel Charlemagne)(70391685)</t>
  </si>
  <si>
    <t>标准房间&lt;2人入住&gt;&lt;早餐&gt;</t>
  </si>
  <si>
    <t>Aparicio Marino/Alberto,van Leeuwen/Maria Johanna</t>
  </si>
  <si>
    <t xml:space="preserve">3649137	</t>
  </si>
  <si>
    <t xml:space="preserve">999225418552067	</t>
  </si>
  <si>
    <t>[斯切萨]蕾佳娜皇宫酒店(Hotel Regina Palace)(89920827)</t>
  </si>
  <si>
    <t>标准房&lt;2人入住&gt;&lt;早餐&gt;</t>
  </si>
  <si>
    <t>BERNARD/PAUL</t>
  </si>
  <si>
    <t xml:space="preserve">3653291	</t>
  </si>
  <si>
    <t xml:space="preserve">OK_ERICSOFT	</t>
  </si>
  <si>
    <t xml:space="preserve">999225434349315	</t>
  </si>
  <si>
    <t>[斯霍林格阿纳卢尔]金奈IT高速路活力酒店(Vivanta Chennai IT Expressway)(110131612)</t>
  </si>
  <si>
    <t>OMR景高级特大床房&lt;2人入住&gt;&lt;早餐&gt;</t>
  </si>
  <si>
    <t>Dasari/Raghava Chaitanya</t>
  </si>
  <si>
    <t xml:space="preserve">3655973	</t>
  </si>
  <si>
    <t xml:space="preserve">75712SE097476-14	</t>
  </si>
  <si>
    <t xml:space="preserve">999225434829708	</t>
  </si>
  <si>
    <t>[釜山]釜山阿瓦尼中央酒店(Avani Central Busan)(69451979)</t>
  </si>
  <si>
    <t>尊贵房&lt;2人入住&gt;&lt;不退款&gt;</t>
  </si>
  <si>
    <t>SEO/HOYEONG</t>
  </si>
  <si>
    <t xml:space="preserve">3655999	</t>
  </si>
  <si>
    <t xml:space="preserve">433510145 - 1689744699009187	</t>
  </si>
  <si>
    <t xml:space="preserve">999225433464528	</t>
  </si>
  <si>
    <t>[曼谷]阿特里姆曼谷美居大酒店(Grand Mercure Bangkok Atrium)(55665998)</t>
  </si>
  <si>
    <t>Kamraithong/Keng</t>
  </si>
  <si>
    <t xml:space="preserve">3655806	</t>
  </si>
  <si>
    <t xml:space="preserve">999225444838250	</t>
  </si>
  <si>
    <t>[查尔斯顿]安森伯勒旅馆(Ansonborough Inn)(89934876)</t>
  </si>
  <si>
    <t>海湾一室公寓&lt;2人入住&gt;&lt;早餐&gt;</t>
  </si>
  <si>
    <t>GWOZDZ/LAUREN</t>
  </si>
  <si>
    <t xml:space="preserve">3658168	</t>
  </si>
  <si>
    <t xml:space="preserve">-51110717	</t>
  </si>
  <si>
    <t xml:space="preserve">999225469715600	</t>
  </si>
  <si>
    <t>[维也纳]小约翰施特劳斯酒店(Hotel Johann Strauss)(55932528)</t>
  </si>
  <si>
    <t>标准双人房&lt;2人入住&gt;</t>
  </si>
  <si>
    <t>LIU/MAGGIE,LUO/ZHENG</t>
  </si>
  <si>
    <t xml:space="preserve">3662039	</t>
  </si>
  <si>
    <t xml:space="preserve">999225470558593	</t>
  </si>
  <si>
    <t>[哥打京那巴鲁]佳蓝汶莱度假村(Nexus Resort &amp; Spa Karambunai)(56196416)</t>
  </si>
  <si>
    <t>海洋全景尊贵房&lt;2人入住&gt;&lt;不退款&gt;&lt;早餐&gt;</t>
  </si>
  <si>
    <t>WANG/LIMING,ZHANG/YING</t>
  </si>
  <si>
    <t xml:space="preserve">3662336	</t>
  </si>
  <si>
    <t xml:space="preserve">289166852	</t>
  </si>
  <si>
    <t xml:space="preserve">999225470717227	</t>
  </si>
  <si>
    <t>HUA/JIE,HUA/SHUIJIAO,ZHOU/JINGJING,YE/ZHICHAO</t>
  </si>
  <si>
    <t xml:space="preserve">3662373	</t>
  </si>
  <si>
    <t xml:space="preserve">289169072	</t>
  </si>
  <si>
    <t xml:space="preserve">999225476803464	</t>
  </si>
  <si>
    <t>[胡志明市]融合原创西贡中心酒店(Fusion Original Saigon Centre)(110133551)</t>
  </si>
  <si>
    <t>豪华特大床房&lt;2人入住&gt;&lt;不退款&gt;</t>
  </si>
  <si>
    <t>LEE/WING HONG</t>
  </si>
  <si>
    <t xml:space="preserve">3663777	</t>
  </si>
  <si>
    <t xml:space="preserve">300297222	</t>
  </si>
  <si>
    <t xml:space="preserve">999225497912995	</t>
  </si>
  <si>
    <t>[乔治市]槟城乔治市湾景酒店(Bayview Hotel Georgetown Penang)(55439348)</t>
  </si>
  <si>
    <t>高级双床房&lt;2人入住&gt;&lt;不退款&gt;</t>
  </si>
  <si>
    <t>XU/HONG,Zhou/Wei</t>
  </si>
  <si>
    <t xml:space="preserve">3668055	</t>
  </si>
  <si>
    <t xml:space="preserve">10161952	</t>
  </si>
  <si>
    <t xml:space="preserve">999225502030861	</t>
  </si>
  <si>
    <t>客房, 1 张特大床, 城市景观&lt;2人入住&gt;&lt;不退款&gt;</t>
  </si>
  <si>
    <t>GUAN/HONGHUI</t>
  </si>
  <si>
    <t xml:space="preserve">3668907	</t>
  </si>
  <si>
    <t xml:space="preserve">999225503265883	</t>
  </si>
  <si>
    <t>[曼谷]曼谷林布兰套房酒店(Rembrandt Hotel and Suites Bangkok)(55452251)</t>
  </si>
  <si>
    <t>高级房&lt;2人入住&gt;&lt;不退款&gt;</t>
  </si>
  <si>
    <t>HONG/SUNKYEONG</t>
  </si>
  <si>
    <t xml:space="preserve">3669071	</t>
  </si>
  <si>
    <t xml:space="preserve">128373007	</t>
  </si>
  <si>
    <t xml:space="preserve">999225517624378	</t>
  </si>
  <si>
    <t>[吉隆坡]吉隆坡嘉登斯圣吉尔斯签名酒店及公寓(The Gardens – A St Giles Signature Hotel &amp; Residences, Kuala Lumpur)(55478344)</t>
  </si>
  <si>
    <t>豪华房&lt;2人入住&gt;</t>
  </si>
  <si>
    <t>THAM/WAIMENG</t>
  </si>
  <si>
    <t xml:space="preserve">3671151	</t>
  </si>
  <si>
    <t xml:space="preserve">999225517740086	</t>
  </si>
  <si>
    <t>酒店翼豪华双床房&lt;2人入住&gt;&lt;不退款&gt;&lt;早餐&gt;</t>
  </si>
  <si>
    <t xml:space="preserve">3671159	</t>
  </si>
  <si>
    <t xml:space="preserve">78912SE214624-14	</t>
  </si>
  <si>
    <t xml:space="preserve">999225517814513	</t>
  </si>
  <si>
    <t>THAM/WAINAM</t>
  </si>
  <si>
    <t xml:space="preserve">3671167	</t>
  </si>
  <si>
    <t xml:space="preserve">51450152	</t>
  </si>
  <si>
    <t xml:space="preserve">999225522946093	</t>
  </si>
  <si>
    <t>[纽波特]纽波特港码头酒店(The Newport Harbor Hotel &amp; Marina)(55299246)</t>
  </si>
  <si>
    <t>湾景两张双人床房&lt;2人入住&gt;</t>
  </si>
  <si>
    <t>Whitfield-Wooley/Jill</t>
  </si>
  <si>
    <t xml:space="preserve">3672498	</t>
  </si>
  <si>
    <t xml:space="preserve">53260854	</t>
  </si>
  <si>
    <t xml:space="preserve">999225540204278	</t>
  </si>
  <si>
    <t>[普吉岛]普吉岛卡伦海沙滩温泉度假酒店(Karon Sea Sands Resort &amp; Spa Phuket)(56140472)</t>
  </si>
  <si>
    <t>豪华房&lt;2人入住&gt;&lt;不退款&gt;&lt;早餐&gt;</t>
  </si>
  <si>
    <t>XU/JIHAO,SUI/YUXIN</t>
  </si>
  <si>
    <t xml:space="preserve">3675859	</t>
  </si>
  <si>
    <t xml:space="preserve">999225541743494	</t>
  </si>
  <si>
    <t>[马德里]巴拉哈斯参议员酒店(Senator Barajas)(55598847)</t>
  </si>
  <si>
    <t>双人房&lt;2人入住&gt;&lt;不退款&gt;</t>
  </si>
  <si>
    <t>TERREROS SAN MIGUEL/MARIA DEL CARMEN</t>
  </si>
  <si>
    <t xml:space="preserve">3676581	</t>
  </si>
  <si>
    <t xml:space="preserve">999225542156178	</t>
  </si>
  <si>
    <t>[埃斯普卢加·德·隆布雷格]拉米酒店(Hostal Lami)(55822096)</t>
  </si>
  <si>
    <t>双人间或双床间&lt;2人入住&gt;</t>
  </si>
  <si>
    <t>Fan/Chia Yun,Fan/Chia Yun</t>
  </si>
  <si>
    <t xml:space="preserve">3676730	</t>
  </si>
  <si>
    <t xml:space="preserve">235650	</t>
  </si>
  <si>
    <t xml:space="preserve">999225555062110	</t>
  </si>
  <si>
    <t>[帕兹角]悉尼乌诺酒店(Uno Hotel Sydney)(110132977)</t>
  </si>
  <si>
    <t>标准一室房&lt;2人入住&gt;</t>
  </si>
  <si>
    <t>KONG/HEI TUNG</t>
  </si>
  <si>
    <t xml:space="preserve">3678923	</t>
  </si>
  <si>
    <t xml:space="preserve">999225572560453	</t>
  </si>
  <si>
    <t>[耶路撒冷]耶路撒冷莱昂纳多精品酒店(Leonardo Boutique Jerusalem)(110039966)</t>
  </si>
  <si>
    <t>一室公寓房&lt;2人入住&gt;&lt;早餐&gt;</t>
  </si>
  <si>
    <t>ZHOU/YITIAN</t>
  </si>
  <si>
    <t xml:space="preserve">3682437	</t>
  </si>
  <si>
    <t xml:space="preserve">42267	</t>
  </si>
  <si>
    <t xml:space="preserve">999225577993251	</t>
  </si>
  <si>
    <t>[Haymarket]悉尼南部大酒店(Great Southern Hotel Sydney)(55665945)</t>
  </si>
  <si>
    <t>标准房 (Standard Room with no Housekeeping )&lt;2人入住&gt;</t>
  </si>
  <si>
    <t>Shields/Corinne</t>
  </si>
  <si>
    <t xml:space="preserve">3683488	</t>
  </si>
  <si>
    <t xml:space="preserve">54873661	</t>
  </si>
  <si>
    <t xml:space="preserve">999225578711728	</t>
  </si>
  <si>
    <t>[曼谷]康帕斯酒店集团曼谷素坤逸10巷格乐丽雅酒店(Galleria Sukhumvit 10 Bangkok by Compass Hospitality)(55799373)</t>
  </si>
  <si>
    <t>豪华闲逸双床房&lt;2人入住&gt;&lt;不退款&gt;</t>
  </si>
  <si>
    <t>IAN/IENG CHEONG,IAN/PENG KEONG</t>
  </si>
  <si>
    <t xml:space="preserve">3683674	</t>
  </si>
  <si>
    <t xml:space="preserve">73703	</t>
  </si>
  <si>
    <t xml:space="preserve">999225580272844	</t>
  </si>
  <si>
    <t>[科尔多瓦]欧洲之星宫殿酒店(Eurostars Palace)(89917437)</t>
  </si>
  <si>
    <t>you/chao,Zeng/Yan,You/Xiaoqing</t>
  </si>
  <si>
    <t xml:space="preserve">3684046	</t>
  </si>
  <si>
    <t xml:space="preserve">338938	</t>
  </si>
  <si>
    <t xml:space="preserve">999225589476541	</t>
  </si>
  <si>
    <t>[拿骚]玛格丽塔维尔沙滩度假村(Margaritaville Beach Resort Nassau)(110132758)</t>
  </si>
  <si>
    <t>豪华海滨两张双人床房&lt;2人入住&gt;</t>
  </si>
  <si>
    <t>mamidi/shivani</t>
  </si>
  <si>
    <t xml:space="preserve">3685699	</t>
  </si>
  <si>
    <t xml:space="preserve">999225589686480	</t>
  </si>
  <si>
    <t>[哥打京那巴鲁]哥打京那巴鲁希尔顿酒店(Hilton Kota Kinabalu)(70165128)</t>
  </si>
  <si>
    <t>行政套房, 1 张特大床&lt;2人入住&gt;&lt;早餐&gt;</t>
  </si>
  <si>
    <t>NAM/KYUNGMIN</t>
  </si>
  <si>
    <t xml:space="preserve">3685773	</t>
  </si>
  <si>
    <t xml:space="preserve">HMY-6PQRX3FF+WF-E00	</t>
  </si>
  <si>
    <t xml:space="preserve">999225595679804	</t>
  </si>
  <si>
    <t>[普吉岛]普吉岛帕拉达斯度假村(Paradox Resort Phuket)(55626053)</t>
  </si>
  <si>
    <t>悖论带小型泳池房&lt;2人入住&gt;&lt;早餐&gt;</t>
  </si>
  <si>
    <t>CHEN/QIAN,LIANG/LI,XIE/JIRUI,TAN/LEI</t>
  </si>
  <si>
    <t xml:space="preserve">3687134	</t>
  </si>
  <si>
    <t xml:space="preserve">134933433	</t>
  </si>
  <si>
    <t xml:space="preserve">999225597578206	</t>
  </si>
  <si>
    <t>[曼谷]珊兰广场酒店(Samran Place Hotel)(55745008)</t>
  </si>
  <si>
    <t>标准双床房&lt;2人入住&gt;</t>
  </si>
  <si>
    <t>LIU/WENHE,LIU/YING</t>
  </si>
  <si>
    <t xml:space="preserve">3687490	</t>
  </si>
  <si>
    <t xml:space="preserve">2307260038	</t>
  </si>
  <si>
    <t xml:space="preserve">999225601057434	</t>
  </si>
  <si>
    <t>[普吉岛]普吉岛机场酒店(Phuket Airport Hotel)(55653200)</t>
  </si>
  <si>
    <t>SUN/LUZHONG</t>
  </si>
  <si>
    <t xml:space="preserve">3688383	</t>
  </si>
  <si>
    <t xml:space="preserve">-55585759	</t>
  </si>
  <si>
    <t xml:space="preserve">999225609272883	</t>
  </si>
  <si>
    <t>MICHAEL CHANG/CHEE WEI</t>
  </si>
  <si>
    <t xml:space="preserve">3689853	</t>
  </si>
  <si>
    <t xml:space="preserve">51510904	</t>
  </si>
  <si>
    <t xml:space="preserve">25612918536	</t>
  </si>
  <si>
    <t>[墨尔本滨海港区]墨尔本中心 YHA 青年旅舍(Melbourne Central YHA)(95084816)</t>
  </si>
  <si>
    <t>标准房带共用浴室&lt;2人入住&gt;&lt;不退款&gt;</t>
  </si>
  <si>
    <t>CHEN/YUYI</t>
  </si>
  <si>
    <t xml:space="preserve">3690438	</t>
  </si>
  <si>
    <t xml:space="preserve">999225613227032	</t>
  </si>
  <si>
    <t>[罗马]巴尔提可酒店(Baltik Guesthouse)(55872502)</t>
  </si>
  <si>
    <t>标准房(双人床或双床)&lt;2人入住&gt;&lt;不退款&gt;</t>
  </si>
  <si>
    <t>assenza/maxime</t>
  </si>
  <si>
    <t xml:space="preserve">3690497	</t>
  </si>
  <si>
    <t xml:space="preserve">999225613367805	</t>
  </si>
  <si>
    <t>[吉隆坡]吉隆坡豪亚酒店式公寓 - 远东酒店集团旗下(Oasia Suites Kuala Lumpur by Far East Hospitality)(55465407)</t>
  </si>
  <si>
    <t>单卧室尊贵套房&lt;2人入住&gt;&lt;不退款&gt;</t>
  </si>
  <si>
    <t>TOH/KAH LEONG</t>
  </si>
  <si>
    <t xml:space="preserve">3690538	</t>
  </si>
  <si>
    <t xml:space="preserve">999225619100463	</t>
  </si>
  <si>
    <t>[迈阿密海滩]迈阿密海滩诺布酒店(Nobu Hotel Miami Beach)(56174689)</t>
  </si>
  <si>
    <t>豪华特大床房&lt;2人入住&gt;</t>
  </si>
  <si>
    <t>Zhou/Yuweihong,Hapkiewicz/Emma</t>
  </si>
  <si>
    <t xml:space="preserve">3691874	</t>
  </si>
  <si>
    <t xml:space="preserve">70094SE273232-14	</t>
  </si>
  <si>
    <t xml:space="preserve">999225624606937	</t>
  </si>
  <si>
    <t>[普吉岛]普吉盛泰乐别墅度假村(Centara Villas Phuket)(55312471)</t>
  </si>
  <si>
    <t>豪华别墅带海景&lt;2人入住&gt;&lt;早餐&gt;</t>
  </si>
  <si>
    <t>LI/XINYI</t>
  </si>
  <si>
    <t xml:space="preserve">3693261	</t>
  </si>
  <si>
    <t xml:space="preserve">402307005980	</t>
  </si>
  <si>
    <t xml:space="preserve">999225625495849	</t>
  </si>
  <si>
    <t>[丹吉尔]丹吉尔安达卢西亚高尔夫酒店及Spa(Hotel Andalucia Golf &amp; Spa Tanger)(110036433)</t>
  </si>
  <si>
    <t>豪华双人床房&lt;2人入住&gt;&lt;不退款&gt;</t>
  </si>
  <si>
    <t>Ranbouk/Souad</t>
  </si>
  <si>
    <t xml:space="preserve">3693410	</t>
  </si>
  <si>
    <t xml:space="preserve">71211	</t>
  </si>
  <si>
    <t xml:space="preserve">999225638013627	</t>
  </si>
  <si>
    <t>[马尔默]时光酒店(Moment Hotels)(91810344)</t>
  </si>
  <si>
    <t>标准双人房&lt;2人入住&gt;&lt;不退款&gt;&lt;早餐&gt;</t>
  </si>
  <si>
    <t>BOELTNER/SOPHIE</t>
  </si>
  <si>
    <t xml:space="preserve">3695397	</t>
  </si>
  <si>
    <t xml:space="preserve">SH17088578	</t>
  </si>
  <si>
    <t xml:space="preserve">999225653440918	</t>
  </si>
  <si>
    <t>[清迈]清迈安纳塔拉服务式套房(Anantara Chiang Mai Serviced Suites)(55312084)</t>
  </si>
  <si>
    <t>单卧室套房&lt;2人入住&gt;&lt;早餐&gt;</t>
  </si>
  <si>
    <t>WU/LINGJIE,liu/zhongxiang</t>
  </si>
  <si>
    <t xml:space="preserve">3698907	</t>
  </si>
  <si>
    <t xml:space="preserve">999225659882583	</t>
  </si>
  <si>
    <t>[凯尔斯伯巴赫]NH法兰克福机场酒店(NH Frankfurt Airport)(55956388)</t>
  </si>
  <si>
    <t>DOUBLE STANDARD&lt;2人入住&gt;</t>
  </si>
  <si>
    <t>ma/lijun</t>
  </si>
  <si>
    <t xml:space="preserve">3700318	</t>
  </si>
  <si>
    <t xml:space="preserve">0119967554	</t>
  </si>
  <si>
    <t xml:space="preserve">999225660099514	</t>
  </si>
  <si>
    <t>[巴黎]铂尔曼巴黎蒙帕纳斯酒店(Pullman Paris Montparnasse)(91595411)</t>
  </si>
  <si>
    <t>华丽客房, 2 张单人床&lt;2人入住&gt;</t>
  </si>
  <si>
    <t>WANG/QIAN</t>
  </si>
  <si>
    <t xml:space="preserve">3700420	</t>
  </si>
  <si>
    <t xml:space="preserve">999225662350280	</t>
  </si>
  <si>
    <t>[吉隆坡]吉隆坡美利亚酒店(Meliá Kuala Lumpur)(55665890)</t>
  </si>
  <si>
    <t>美利亚房&lt;2人入住&gt;&lt;不退款&gt;</t>
  </si>
  <si>
    <t>IDHAM/LUQMAN</t>
  </si>
  <si>
    <t xml:space="preserve">3701078	</t>
  </si>
  <si>
    <t xml:space="preserve">727366	</t>
  </si>
  <si>
    <t xml:space="preserve">999225673073093	</t>
  </si>
  <si>
    <t>[巴厘岛]优布达玛雅假日温泉酒店(Maya Ubud Resort &amp; Spa)(55895721)</t>
  </si>
  <si>
    <t>天堂按摩浴缸特大床别墅&lt;2人入住&gt;&lt;不退款&gt;&lt;早餐&gt;</t>
  </si>
  <si>
    <t>WANG/SHUMIN,MENG/YUNYUN SUN,SUN/CHENG,SUN/YUANZHUO</t>
  </si>
  <si>
    <t xml:space="preserve">3703306	</t>
  </si>
  <si>
    <t xml:space="preserve">11436	</t>
  </si>
  <si>
    <t xml:space="preserve">999225681718432	</t>
  </si>
  <si>
    <t>[格林德瓦]格林德瓦阳光星辰酒店(Sunstar Hotel &amp; Spa Grindelwald)(55799392)</t>
  </si>
  <si>
    <t>双人房 (Standard Eiger)&lt;2人入住&gt;&lt;不退款&gt;</t>
  </si>
  <si>
    <t>LI/SHIMENG,Liu/Diyin</t>
  </si>
  <si>
    <t xml:space="preserve">3705449	</t>
  </si>
  <si>
    <t xml:space="preserve">_57877806	</t>
  </si>
  <si>
    <t xml:space="preserve">999225683249059	</t>
  </si>
  <si>
    <t>[纽约]亚洲酒店 - 法拉盛(Asiatic Hotel - Flushing)(55320902)</t>
  </si>
  <si>
    <t>豪华2张大床房&lt;2人入住&gt;&lt;早餐&gt;</t>
  </si>
  <si>
    <t>Wang/Qinxin,Wei/Ziqi</t>
  </si>
  <si>
    <t xml:space="preserve">3705995	</t>
  </si>
  <si>
    <t xml:space="preserve">8319274	</t>
  </si>
  <si>
    <t xml:space="preserve">999225684055354	</t>
  </si>
  <si>
    <t>[新山]新山凯贝丽酒店式服务公寓(Capri by Fraser Johor Bahru)(55572794)</t>
  </si>
  <si>
    <t>海景豪华特大床一室房&lt;2人入住&gt;&lt;不退款&gt;</t>
  </si>
  <si>
    <t>ZAINI/RADIAH,ZAINI/SHIELA</t>
  </si>
  <si>
    <t xml:space="preserve">3706238	</t>
  </si>
  <si>
    <t xml:space="preserve">999225693160464	</t>
  </si>
  <si>
    <t>[洛杉矶]洛杉矶市中心 E 中心酒店(E Central Hotel Downtown Los Angeles)(55745271)</t>
  </si>
  <si>
    <t>无障碍高级特大床房&lt;2人入住&gt;</t>
  </si>
  <si>
    <t>Mercene/Michael</t>
  </si>
  <si>
    <t xml:space="preserve">3707555	</t>
  </si>
  <si>
    <t xml:space="preserve">28087SE121273	</t>
  </si>
  <si>
    <t xml:space="preserve">25349244991	</t>
  </si>
  <si>
    <t>[巴厘岛]怡舒乐酒店(Grand Ixora Kuta Resort)(55439281)</t>
  </si>
  <si>
    <t>高级房&lt;2人入住&gt;</t>
  </si>
  <si>
    <t>QIU/WEI</t>
  </si>
  <si>
    <t xml:space="preserve">3639811	</t>
  </si>
  <si>
    <t xml:space="preserve">999225703735449	</t>
  </si>
  <si>
    <t>[布达佩斯]布达佩斯纽约宫殿安纳塔拉酒店 - 立鼎世酒店集团(Anantara New York Palace Budapest - A Leading Hotel of The World)(55329349)</t>
  </si>
  <si>
    <t>Cheng/Xiaoxin,Han/Yushan</t>
  </si>
  <si>
    <t xml:space="preserve">3710595	</t>
  </si>
  <si>
    <t xml:space="preserve">58535931	</t>
  </si>
  <si>
    <t xml:space="preserve">999225705301577	</t>
  </si>
  <si>
    <t>[首尔]首尔江南大使诺富特酒店(Novotel Ambassador Seoul Gangnam)(55599144)</t>
  </si>
  <si>
    <t>CHEUNG/WAI WA,HUNG/HEI YUI</t>
  </si>
  <si>
    <t xml:space="preserve">3710980	</t>
  </si>
  <si>
    <t xml:space="preserve">999225712734227	</t>
  </si>
  <si>
    <t>豪华特大床一室房&lt;2人入住&gt;&lt;不退款&gt;</t>
  </si>
  <si>
    <t>GOH/CHRISTINE</t>
  </si>
  <si>
    <t xml:space="preserve">3711789	</t>
  </si>
  <si>
    <t xml:space="preserve">999225716109027	</t>
  </si>
  <si>
    <t>一卧室尊贵房&lt;2人入住&gt;&lt;不退款&gt;</t>
  </si>
  <si>
    <t>MA/CHUNMEI,CHEN/YI</t>
  </si>
  <si>
    <t xml:space="preserve">3712446	</t>
  </si>
  <si>
    <t xml:space="preserve">999225718872487	</t>
  </si>
  <si>
    <t>TAN/MENG DONG</t>
  </si>
  <si>
    <t xml:space="preserve">3713136	</t>
  </si>
  <si>
    <t xml:space="preserve">12728922	</t>
  </si>
  <si>
    <t xml:space="preserve">999225720923512	</t>
  </si>
  <si>
    <t>[吉隆坡]吉隆坡唐人街旅客酒店(Travelodge Chinatown Kuala Lumpur)(56163236)</t>
  </si>
  <si>
    <t>WAELATEH/DEARNA</t>
  </si>
  <si>
    <t xml:space="preserve">3713845	</t>
  </si>
  <si>
    <t xml:space="preserve">999225723624451	</t>
  </si>
  <si>
    <t>[济州市]济州市中心酒店(Jeju Central City Hotel)(55862185)</t>
  </si>
  <si>
    <t>高级双人床房&lt;2人入住&gt;</t>
  </si>
  <si>
    <t>YANG/SHANGLAN,PENG/SHIYI</t>
  </si>
  <si>
    <t xml:space="preserve">3714391	</t>
  </si>
  <si>
    <t xml:space="preserve">TL444909424	</t>
  </si>
  <si>
    <t xml:space="preserve">25724298494	</t>
  </si>
  <si>
    <t>[曼彻斯特]逸林希尔顿曼彻斯特皮卡迪利酒店(DoubleTree by Hilton Manchester Piccadilly)(70391760)</t>
  </si>
  <si>
    <t>标准双床房&lt;2人入住&gt;&lt;早餐&gt;</t>
  </si>
  <si>
    <t>LUO/ZHONGYING,CHEN/GUANTAO</t>
  </si>
  <si>
    <t xml:space="preserve">3714543	</t>
  </si>
  <si>
    <t xml:space="preserve">3408290609	</t>
  </si>
  <si>
    <t xml:space="preserve">999225724394969	</t>
  </si>
  <si>
    <t>[卢塞恩]大陆公园酒店(Continental Park)(89934457)</t>
  </si>
  <si>
    <t>公园三人房&lt;2人入住&gt;&lt;不退款&gt;</t>
  </si>
  <si>
    <t>SHAO/QING,zhang/bolai</t>
  </si>
  <si>
    <t xml:space="preserve">3714558	</t>
  </si>
  <si>
    <t xml:space="preserve">999225738071519	</t>
  </si>
  <si>
    <t>[巴黎]巴黎共和皇冠假日酒店 - IHG 旗下酒店(Crowne Plaza Paris République, an IHG Hotel)(55439252)</t>
  </si>
  <si>
    <t>客房&lt;2人入住&gt;&lt;不退款&gt;</t>
  </si>
  <si>
    <t>WANG/YEHUAI</t>
  </si>
  <si>
    <t xml:space="preserve">3717257	</t>
  </si>
  <si>
    <t xml:space="preserve">999225746239871	</t>
  </si>
  <si>
    <t>[普吉岛]普吉岛印章度假别墅(Signature Phuket Resort)(55547335)</t>
  </si>
  <si>
    <t>池景一卧室别墅&lt;2人入住&gt;&lt;不退款&gt;</t>
  </si>
  <si>
    <t>GONG/JUNTAO,GONG/JUNTAO</t>
  </si>
  <si>
    <t xml:space="preserve">3719385	</t>
  </si>
  <si>
    <t xml:space="preserve">|59557236	</t>
  </si>
  <si>
    <t xml:space="preserve">999225748246791	</t>
  </si>
  <si>
    <t>[洛格罗尼奥]洛格罗诺公园酒店(Hotel Logroño Parque)(56140394)</t>
  </si>
  <si>
    <t>标准双床房&lt;2人入住&gt;&lt;不退款&gt;</t>
  </si>
  <si>
    <t>Ferreira/Helena Isabel</t>
  </si>
  <si>
    <t xml:space="preserve">3720089	</t>
  </si>
  <si>
    <t xml:space="preserve">|59653617	</t>
  </si>
  <si>
    <t xml:space="preserve">999225760195243	</t>
  </si>
  <si>
    <t>[中雅加达]雅加达文华东方酒店(Mandarin Oriental Jakarta)(55281424)</t>
  </si>
  <si>
    <t>纪念碑景特大号床房&lt;2人入住&gt;&lt;早餐&gt;</t>
  </si>
  <si>
    <t>DU/DAOFENG</t>
  </si>
  <si>
    <t xml:space="preserve">3721980	</t>
  </si>
  <si>
    <t xml:space="preserve">528SE086053	</t>
  </si>
  <si>
    <t xml:space="preserve">999225767216299	</t>
  </si>
  <si>
    <t>[罗马]罗马拜伦勋爵酒店 - 世界小型豪华酒店集团(Hotel Lord Byron - Small Luxury Hotels of The World)(55269865)</t>
  </si>
  <si>
    <t>豪华双人床房&lt;2人入住&gt;&lt;不退款&gt;&lt;早餐&gt;</t>
  </si>
  <si>
    <t>CANDELO/CHRISTIANANDRES</t>
  </si>
  <si>
    <t xml:space="preserve">3723589	</t>
  </si>
  <si>
    <t xml:space="preserve">999225769689209	</t>
  </si>
  <si>
    <t>[巴厘岛]库塔巴厘岛温纳别墅假日酒店(Wina Holiday Villa Kuta Bali)(55452217)</t>
  </si>
  <si>
    <t>池景豪华房&lt;2人入住&gt;&lt;不退款&gt;&lt;早餐&gt;</t>
  </si>
  <si>
    <t>NOBLE/LEONIE RAGEN</t>
  </si>
  <si>
    <t xml:space="preserve">3724177	</t>
  </si>
  <si>
    <t xml:space="preserve">RSBN800055	</t>
  </si>
  <si>
    <t xml:space="preserve">999225776920515	</t>
  </si>
  <si>
    <t>[佛罗伦萨]里沃利精品酒店(Rivoli Boutique Hotel)(69451846)</t>
  </si>
  <si>
    <t>浪漫双人房&lt;2人入住&gt;&lt;不退款&gt;&lt;早餐&gt;</t>
  </si>
  <si>
    <t>VANDERLINDEN/FRANKA DIEUWERTJE,VANSCHAIK/RICK</t>
  </si>
  <si>
    <t xml:space="preserve">3725226	</t>
  </si>
  <si>
    <t xml:space="preserve">SH17178152	</t>
  </si>
  <si>
    <t xml:space="preserve">999225778352074	</t>
  </si>
  <si>
    <t>[伦敦]兰开斯特苑酒店(Lancaster Court Hotel)(55439243)</t>
  </si>
  <si>
    <t>双人床房&lt;2人入住&gt;&lt;不退款&gt;</t>
  </si>
  <si>
    <t>XING/LE</t>
  </si>
  <si>
    <t xml:space="preserve">3725409	</t>
  </si>
  <si>
    <t xml:space="preserve">999225789885447	</t>
  </si>
  <si>
    <t>[曼谷]素坤逸 85 巷琥珀酒店(Hotel Amber Sukhumvit 85)(60480483)</t>
  </si>
  <si>
    <t>Twin Deluxe&lt;2人入住&gt;&lt;不退款&gt;&lt;早餐&gt;</t>
  </si>
  <si>
    <t>LIMPREEDEECHAI/CHAWALIT</t>
  </si>
  <si>
    <t xml:space="preserve">3728222	</t>
  </si>
  <si>
    <t xml:space="preserve">60834158（客房1）60834159（客房2）60834160（客房3）60834161（客房4）	</t>
  </si>
  <si>
    <t xml:space="preserve">999225791170202	</t>
  </si>
  <si>
    <t>To/Man Ki</t>
  </si>
  <si>
    <t xml:space="preserve">3728640	</t>
  </si>
  <si>
    <t xml:space="preserve">9859294	</t>
  </si>
  <si>
    <t xml:space="preserve">25800115645	</t>
  </si>
  <si>
    <t>[曼谷]沙吞雅诗阁大使馆酒店(Ascott Embassy Sathorn Bangkok)(109174032)</t>
  </si>
  <si>
    <t>YU/ZHIKUN,XUE/BAI</t>
  </si>
  <si>
    <t xml:space="preserve">3730317	</t>
  </si>
  <si>
    <t xml:space="preserve">9870955	</t>
  </si>
  <si>
    <t xml:space="preserve">25801556835	</t>
  </si>
  <si>
    <t>[伊斯坦布尔]格兰德塔拉布亚酒店(The Grand Tarabya Hotel)(110035962)</t>
  </si>
  <si>
    <t>享有博斯普鲁斯海峡景致的豪华特大号床间&lt;2人入住&gt;&lt;早餐&gt;</t>
  </si>
  <si>
    <t>Ergun/Nejla,Ergun/Metin</t>
  </si>
  <si>
    <t xml:space="preserve">3730609	</t>
  </si>
  <si>
    <t xml:space="preserve">39562SE005519	</t>
  </si>
  <si>
    <t xml:space="preserve">999225809505293	</t>
  </si>
  <si>
    <t>Deluxe Oceanfront King Room&lt;2人入住&gt;&lt;不退款&gt;</t>
  </si>
  <si>
    <t>MAMIDI/SHIVANI</t>
  </si>
  <si>
    <t xml:space="preserve">3732339	</t>
  </si>
  <si>
    <t xml:space="preserve">30563SE422472-14	</t>
  </si>
  <si>
    <t xml:space="preserve">999225445275509	</t>
  </si>
  <si>
    <t>[拉斯维加斯]红岩娱乐场度假村(Red Rock Casino, Resort and Spa)(55720414)</t>
  </si>
  <si>
    <t>峡谷景奢华特大床房&lt;2人入住&gt;</t>
  </si>
  <si>
    <t>GU/YEBO</t>
  </si>
  <si>
    <t xml:space="preserve">3658215	</t>
  </si>
  <si>
    <t xml:space="preserve">823ybpS4dG	</t>
  </si>
  <si>
    <t xml:space="preserve">25818826670	</t>
  </si>
  <si>
    <t>[采尔马特]策马特斯奇维泽尔霍夫酒店(Schweizerhof Zermatt - a Small Luxury Hotel)(95134402)</t>
  </si>
  <si>
    <t>精致套房&lt;2人入住&gt;&lt;不退款&gt;&lt;早餐&gt;</t>
  </si>
  <si>
    <t>HE/YANG</t>
  </si>
  <si>
    <t xml:space="preserve">3733689	</t>
  </si>
  <si>
    <t xml:space="preserve">80478	</t>
  </si>
  <si>
    <t xml:space="preserve">999225819663148	</t>
  </si>
  <si>
    <t>[Pilea]尼克波利斯酒店(Hotel Nikopolis)(55757380)</t>
  </si>
  <si>
    <t>池景高级双人房&lt;2人入住&gt;&lt;不退款&gt;&lt;早餐&gt;</t>
  </si>
  <si>
    <t>Giannitsis/Ioannis</t>
  </si>
  <si>
    <t xml:space="preserve">3733765	</t>
  </si>
  <si>
    <t xml:space="preserve">20794	</t>
  </si>
  <si>
    <t xml:space="preserve">999225825087752	</t>
  </si>
  <si>
    <t>[曼达韦]宿务佰酒店(bai Hotel Cebu)(55694577)</t>
  </si>
  <si>
    <t>豪华客房&lt;3人入住&gt;&lt;不退款&gt;</t>
  </si>
  <si>
    <t>PARK/EUNSUN</t>
  </si>
  <si>
    <t xml:space="preserve">3735205	</t>
  </si>
  <si>
    <t xml:space="preserve">440566255 - 1691170201013212	</t>
  </si>
  <si>
    <t xml:space="preserve">999225825054524	</t>
  </si>
  <si>
    <t>豪华大床房&lt;2人入住&gt;&lt;不退款&gt;</t>
  </si>
  <si>
    <t>CHANG/GUO WOEI</t>
  </si>
  <si>
    <t xml:space="preserve">3735197	</t>
  </si>
  <si>
    <t xml:space="preserve">999225828388510	</t>
  </si>
  <si>
    <t>豪华房&lt;2人入住&gt;&lt;不退款&gt;</t>
  </si>
  <si>
    <t>KUNG/SIEW LING</t>
  </si>
  <si>
    <t xml:space="preserve">3735963	</t>
  </si>
  <si>
    <t xml:space="preserve">999225828460483	</t>
  </si>
  <si>
    <t>舒适双人房/双床房&lt;2人入住&gt;&lt;不退款&gt;&lt;早餐&gt;</t>
  </si>
  <si>
    <t>LIU/YELONG,WU/ZHIHAO</t>
  </si>
  <si>
    <t xml:space="preserve">3735976	</t>
  </si>
  <si>
    <t xml:space="preserve">8131269	</t>
  </si>
  <si>
    <t xml:space="preserve">999225829119449	</t>
  </si>
  <si>
    <t>[威尼斯]罗莎别墅酒店(Hotel Villa Rosa)(55452298)</t>
  </si>
  <si>
    <t>标准双人房&lt;2人入住&gt;&lt;早餐&gt;</t>
  </si>
  <si>
    <t>KIM/KANGWOO,KIM/KANGWOO</t>
  </si>
  <si>
    <t xml:space="preserve">3736166	</t>
  </si>
  <si>
    <t xml:space="preserve">999225832141711	</t>
  </si>
  <si>
    <t>惊叹森林转角特大床套房&lt;2人入住&gt;&lt;不退款&gt;</t>
  </si>
  <si>
    <t>han/seungju</t>
  </si>
  <si>
    <t xml:space="preserve">3736938	</t>
  </si>
  <si>
    <t xml:space="preserve">11591	</t>
  </si>
  <si>
    <t xml:space="preserve">999225369732716	</t>
  </si>
  <si>
    <t>[新加坡]新加坡悦乐樟宜酒店(Village Hotel Changi by Far East Hospitality)(54503353)</t>
  </si>
  <si>
    <t>豪华双床房&lt;2人入住&gt;</t>
  </si>
  <si>
    <t>GU/HAIMING</t>
  </si>
  <si>
    <t xml:space="preserve">3644101	</t>
  </si>
  <si>
    <t xml:space="preserve">298816966	</t>
  </si>
  <si>
    <t xml:space="preserve">999225842085650	</t>
  </si>
  <si>
    <t>[曼谷]拉差达红燕酒店(Roseate Ratchada)(55542737)</t>
  </si>
  <si>
    <t>高级双床一室房&lt;2人入住&gt;&lt;早餐&gt;</t>
  </si>
  <si>
    <t>LIU/YANFENG</t>
  </si>
  <si>
    <t xml:space="preserve">3738295	</t>
  </si>
  <si>
    <t xml:space="preserve">999225844038854	</t>
  </si>
  <si>
    <t>[华欣]华欣码头公寓(Huahin Terminal)(91812435)</t>
  </si>
  <si>
    <t>高级一室房&lt;2人入住&gt;&lt;不退款&gt;</t>
  </si>
  <si>
    <t>WEABERSA/SURAIDA</t>
  </si>
  <si>
    <t xml:space="preserve">3738761	</t>
  </si>
  <si>
    <t xml:space="preserve">MTN-4926949041707160005	</t>
  </si>
  <si>
    <t xml:space="preserve">999225844674624	</t>
  </si>
  <si>
    <t>[纽约]箱之屋酒店(The Box House Hotel)(90385837)</t>
  </si>
  <si>
    <t>复式&lt;2人入住&gt;&lt;不退款&gt;</t>
  </si>
  <si>
    <t>WANG/BOYU,SUN/CHUHAO</t>
  </si>
  <si>
    <t xml:space="preserve">3738835	</t>
  </si>
  <si>
    <t xml:space="preserve">62228660	</t>
  </si>
  <si>
    <t xml:space="preserve">999225844462336	</t>
  </si>
  <si>
    <t>[普吉岛]卡察画廊度假-卡察卡利姆湾(Marina Gallery Resort-Kacha-Kalim Bay)(70165358)</t>
  </si>
  <si>
    <t>豪华房（可使用泳池）&lt;2人入住&gt;&lt;不退款&gt;&lt;早餐&gt;</t>
  </si>
  <si>
    <t>GUO/YUANNAN,LI/JUANJUAN</t>
  </si>
  <si>
    <t xml:space="preserve">3738802	</t>
  </si>
  <si>
    <t xml:space="preserve">RR#2304691	</t>
  </si>
  <si>
    <t xml:space="preserve">999225845820882	</t>
  </si>
  <si>
    <t>[加勒]亚洲休闲乐格丽酒店(Le Grand Galle by Asia Leisure)(55280549)</t>
  </si>
  <si>
    <t>超级豪华双人房&lt;2人入住&gt;&lt;不退款&gt;&lt;早餐&gt;</t>
  </si>
  <si>
    <t>Bijlani/Garima</t>
  </si>
  <si>
    <t xml:space="preserve">3739121	</t>
  </si>
  <si>
    <t xml:space="preserve">79929	</t>
  </si>
  <si>
    <t xml:space="preserve">999225848094622	</t>
  </si>
  <si>
    <t>[巴厘岛]巴厘岛水明漾安可温德姆华美达酒店(Ramada Encore by Wyndham Bali Seminyak)(55337241)</t>
  </si>
  <si>
    <t>WEI/JIAYI,LI/HUI</t>
  </si>
  <si>
    <t xml:space="preserve">3739679	</t>
  </si>
  <si>
    <t xml:space="preserve">#171006	</t>
  </si>
  <si>
    <t xml:space="preserve">999225848495023	</t>
  </si>
  <si>
    <t>特大床房&lt;2人入住&gt;&lt;不退款&gt;</t>
  </si>
  <si>
    <t>Zhang/Hanyuan</t>
  </si>
  <si>
    <t xml:space="preserve">3739787	</t>
  </si>
  <si>
    <t xml:space="preserve">999225849338414	</t>
  </si>
  <si>
    <t>[伊利里亚]伊利里亚品质酒店(Quality Inn Elyria)(103759229)</t>
  </si>
  <si>
    <t>标准房, 1 张特大床, 无烟房&lt;2人入住&gt;&lt;早餐&gt;</t>
  </si>
  <si>
    <t>THIBEAULT/PAM</t>
  </si>
  <si>
    <t xml:space="preserve">3740034	</t>
  </si>
  <si>
    <t xml:space="preserve">86031452	</t>
  </si>
  <si>
    <t xml:space="preserve">999225850477341	</t>
  </si>
  <si>
    <t>[哥打京那巴鲁]丹绒亚路香格里拉(Shangri-La Tanjung Aru Kota Kinabalu)(55465077)</t>
  </si>
  <si>
    <t>Kinabalu Wing Seaview Room&lt;2人入住&gt;&lt;不退款&gt;&lt;早餐&gt;</t>
  </si>
  <si>
    <t>WU/HONG,LI/HUIYAN</t>
  </si>
  <si>
    <t xml:space="preserve">3740338	</t>
  </si>
  <si>
    <t xml:space="preserve">11709419351	</t>
  </si>
  <si>
    <t xml:space="preserve">999225851236709	</t>
  </si>
  <si>
    <t>[雅典]波赛顿雅典酒店(Poseidon Athens Hotel)(60480388)</t>
  </si>
  <si>
    <t>标准双人床或双床房&lt;2人入住&gt;&lt;不退款&gt;&lt;早餐&gt;</t>
  </si>
  <si>
    <t>WANG/YUEHUI,SHEN/JU</t>
  </si>
  <si>
    <t xml:space="preserve">3740540	</t>
  </si>
  <si>
    <t xml:space="preserve">33646	</t>
  </si>
  <si>
    <t xml:space="preserve">999225851397509	</t>
  </si>
  <si>
    <t>标准舒适房(特大床)&lt;2人入住&gt;&lt;早餐&gt;</t>
  </si>
  <si>
    <t>zhang/hongjie</t>
  </si>
  <si>
    <t xml:space="preserve">3740558	</t>
  </si>
  <si>
    <t xml:space="preserve">8363954	</t>
  </si>
  <si>
    <t xml:space="preserve">999225395785969	</t>
  </si>
  <si>
    <t>[曼谷]曼谷橡树套房酒店(Oakwood Suites Bangkok)(90402503)</t>
  </si>
  <si>
    <t>一卧室高级房&lt;2人入住&gt;</t>
  </si>
  <si>
    <t>ZHU/YIFEI</t>
  </si>
  <si>
    <t xml:space="preserve">3649083	</t>
  </si>
  <si>
    <t xml:space="preserve">41410SE005066	</t>
  </si>
  <si>
    <t xml:space="preserve">999225860720326	</t>
  </si>
  <si>
    <t>[华盛顿]首都希尔顿酒店(Capital Hilton)(55694696)</t>
  </si>
  <si>
    <t>大号床房&lt;2人入住&gt;</t>
  </si>
  <si>
    <t>BEAN/JUYEUN</t>
  </si>
  <si>
    <t xml:space="preserve">3741914	</t>
  </si>
  <si>
    <t xml:space="preserve">3405292478	</t>
  </si>
  <si>
    <t xml:space="preserve">999225860984370	</t>
  </si>
  <si>
    <t>[迪拜]大世界酒店(Grand Cosmopolitan Hotel)(96746843)</t>
  </si>
  <si>
    <t>高级房&lt;2人入住&gt;&lt;不退款&gt;&lt;早餐&gt;</t>
  </si>
  <si>
    <t>Yang/Lei</t>
  </si>
  <si>
    <t xml:space="preserve">3741960	</t>
  </si>
  <si>
    <t xml:space="preserve">2399825	</t>
  </si>
  <si>
    <t xml:space="preserve">999225862328916	</t>
  </si>
  <si>
    <t>城景豪华双床房&lt;2人入住&gt;&lt;早餐&gt;</t>
  </si>
  <si>
    <t>JANG/KYUNGMIN</t>
  </si>
  <si>
    <t xml:space="preserve">3742249	</t>
  </si>
  <si>
    <t xml:space="preserve">441143635 - 1691317573072305	</t>
  </si>
  <si>
    <t xml:space="preserve">999225862927109	</t>
  </si>
  <si>
    <t>[曼谷]嘟嘟旅舍(Tuk Tuk Hostel)(90353617)</t>
  </si>
  <si>
    <t>大床房-带公共浴室&lt;2人入住&gt;</t>
  </si>
  <si>
    <t>AEAMDEE/AMITA</t>
  </si>
  <si>
    <t xml:space="preserve">3742336	</t>
  </si>
  <si>
    <t xml:space="preserve">8365677	</t>
  </si>
  <si>
    <t xml:space="preserve">999225864847234	</t>
  </si>
  <si>
    <t>[乌汶]乌汶希望酒店(Wish Hotel Ubon)(92031322)</t>
  </si>
  <si>
    <t>标准房&lt;2人入住&gt;&lt;不退款&gt;&lt;早餐&gt;</t>
  </si>
  <si>
    <t>INTARAWONGCHOT/PAKAWAT</t>
  </si>
  <si>
    <t xml:space="preserve">3742875	</t>
  </si>
  <si>
    <t xml:space="preserve">9142804024294	</t>
  </si>
  <si>
    <t xml:space="preserve">999225864908123	</t>
  </si>
  <si>
    <t>[曼谷]兰花广场酒店(Orchid Place)(95387604)</t>
  </si>
  <si>
    <t>标准房&lt;2人入住&gt;</t>
  </si>
  <si>
    <t>KONG/NAM</t>
  </si>
  <si>
    <t xml:space="preserve">3742885	</t>
  </si>
  <si>
    <t xml:space="preserve">999225865852952	</t>
  </si>
  <si>
    <t>[济州市]华美达济州市酒店(Ramada by Wyndham Jeju City Hall)(55944714)</t>
  </si>
  <si>
    <t>标准双人床房&lt;2人入住&gt;&lt;不退款&gt;</t>
  </si>
  <si>
    <t>Jang/Wonseok</t>
  </si>
  <si>
    <t xml:space="preserve">3743190	</t>
  </si>
  <si>
    <t xml:space="preserve">62744206	</t>
  </si>
  <si>
    <t xml:space="preserve">999225867499322	</t>
  </si>
  <si>
    <t>[曼谷]曼谷素坤逸卡尔顿酒店(Carlton Hotel Bangkok Sukhumvit)(68545237)</t>
  </si>
  <si>
    <t>家庭房&lt;2人入住&gt;&lt;不退款&gt;</t>
  </si>
  <si>
    <t>REN/Zhongkui</t>
  </si>
  <si>
    <t xml:space="preserve">3743588	</t>
  </si>
  <si>
    <t xml:space="preserve">62782916	</t>
  </si>
  <si>
    <t xml:space="preserve">999225868372151	</t>
  </si>
  <si>
    <t>[迈阿密]生活之家酒店 - 小哈瓦那(Life House, Little Havana)(70393784)</t>
  </si>
  <si>
    <t>现代双人间&lt;2人入住&gt;</t>
  </si>
  <si>
    <t>KIM/RETH SA</t>
  </si>
  <si>
    <t xml:space="preserve">3743884	</t>
  </si>
  <si>
    <t xml:space="preserve">GH3D6ZB5	</t>
  </si>
  <si>
    <t xml:space="preserve">999225868789005	</t>
  </si>
  <si>
    <t>标准双人间&lt;2人入住&gt;&lt;不退款&gt;</t>
  </si>
  <si>
    <t>guzman talavera/silvia</t>
  </si>
  <si>
    <t xml:space="preserve">3743969	</t>
  </si>
  <si>
    <t xml:space="preserve">-62830219	</t>
  </si>
  <si>
    <t xml:space="preserve">999225869131546	</t>
  </si>
  <si>
    <t>[纽约]西35街希尔顿花园旅馆(Hilton Garden Inn West 35th Street)(91595308)</t>
  </si>
  <si>
    <t>特大床房&lt;2人入住&gt;</t>
  </si>
  <si>
    <t>Di/Xinmeng</t>
  </si>
  <si>
    <t xml:space="preserve">3744042	</t>
  </si>
  <si>
    <t xml:space="preserve">3411053842	</t>
  </si>
  <si>
    <t xml:space="preserve">999225869412244	</t>
  </si>
  <si>
    <t>[迪拜]城市阿尔库里酒店(Urban Al Khoory Hotel)(95084543)</t>
  </si>
  <si>
    <t>经典客房&lt;2人入住&gt;&lt;不退款&gt;</t>
  </si>
  <si>
    <t>Rahim/Abdul,Rahim/Abdul</t>
  </si>
  <si>
    <t xml:space="preserve">3744120	</t>
  </si>
  <si>
    <t xml:space="preserve">8367584	</t>
  </si>
  <si>
    <t xml:space="preserve">999225872264112	</t>
  </si>
  <si>
    <t>[芭堤雅]芭堤雅百思通酒店(Beston Pattaya)(55254058)</t>
  </si>
  <si>
    <t>高级池景房&lt;2人入住&gt;&lt;不退款&gt;</t>
  </si>
  <si>
    <t>POONTAKONG/CHALEE</t>
  </si>
  <si>
    <t xml:space="preserve">3744930	</t>
  </si>
  <si>
    <t xml:space="preserve">402308001665	</t>
  </si>
  <si>
    <t xml:space="preserve">999225880724714	</t>
  </si>
  <si>
    <t>[奥本]大学中心克拉丽奥酒店(Clarion Inn &amp; Suites University Center)(92029986)</t>
  </si>
  <si>
    <t>双人间 - 带2张双人床&lt;2人入住&gt;&lt;不退款&gt;&lt;早餐&gt;</t>
  </si>
  <si>
    <t>LIM/SUNGHYUN</t>
  </si>
  <si>
    <t xml:space="preserve">3746074	</t>
  </si>
  <si>
    <t xml:space="preserve">HUS-864PHGH3+8F-E00	</t>
  </si>
  <si>
    <t xml:space="preserve">999225462795635	</t>
  </si>
  <si>
    <t>[南旧金山]旧金山机场北旅客之家酒店(Travelodge by Wyndham San Francisco Airport North)(70792150)</t>
  </si>
  <si>
    <t>带2张大号床的客房&lt;2人入住&gt;</t>
  </si>
  <si>
    <t>YANG/TIEQUAN,LIU/NAN</t>
  </si>
  <si>
    <t xml:space="preserve">3660596	</t>
  </si>
  <si>
    <t xml:space="preserve">999225881983410	</t>
  </si>
  <si>
    <t>[哈德利]月升酒店(The Moonrise Hotel)(55280863)</t>
  </si>
  <si>
    <t>高级2张大床房&lt;2人入住&gt;</t>
  </si>
  <si>
    <t>Xu/Haoxiang,Zhang/Xuesong</t>
  </si>
  <si>
    <t xml:space="preserve">3746337	</t>
  </si>
  <si>
    <t xml:space="preserve">XPKAZLPJM	</t>
  </si>
  <si>
    <t xml:space="preserve">999225885103693	</t>
  </si>
  <si>
    <t>[新加坡]新加坡圣淘沙名胜世界逸濠酒店(Resorts World Sentosa - Equarius Hotel)(55895692)</t>
  </si>
  <si>
    <t>LU/WENWEN,YU/KEWEI,LU/WENTING,LIU/JINGTONG</t>
  </si>
  <si>
    <t xml:space="preserve">3746947	</t>
  </si>
  <si>
    <t xml:space="preserve">1078670134	</t>
  </si>
  <si>
    <t xml:space="preserve">999225885750560	</t>
  </si>
  <si>
    <t>[乔治市]槟城长荣桂冠酒店(Evergreen Laurel Hotel Penang)(55451685)</t>
  </si>
  <si>
    <t>城景高级双人床房&lt;2人入住&gt;&lt;不退款&gt;</t>
  </si>
  <si>
    <t>LU/DIYAN</t>
  </si>
  <si>
    <t xml:space="preserve">3747192	</t>
  </si>
  <si>
    <t xml:space="preserve">999225886349874	</t>
  </si>
  <si>
    <t>ALIF/ALIF AZIZ</t>
  </si>
  <si>
    <t xml:space="preserve">3747267	</t>
  </si>
  <si>
    <t xml:space="preserve">1078672386	</t>
  </si>
  <si>
    <t xml:space="preserve">999225887089082	</t>
  </si>
  <si>
    <t>[Sam Rong Nua]素坤逸路 107 路提欧里酒店(Theorie Hotel Sukhumvit 107 by Tolani)(55733402)</t>
  </si>
  <si>
    <t>CHIMMARAK/PHATCHANANNAT</t>
  </si>
  <si>
    <t xml:space="preserve">3747538	</t>
  </si>
  <si>
    <t xml:space="preserve">999225887742388	</t>
  </si>
  <si>
    <t>[柏林]斯比特尔马克贝斯特韦斯特酒店(Best Western Hotel am Spittelmarkt Berlin)(55280773)</t>
  </si>
  <si>
    <t>Maguire/Scott</t>
  </si>
  <si>
    <t xml:space="preserve">3747621	</t>
  </si>
  <si>
    <t xml:space="preserve">999225889267260	</t>
  </si>
  <si>
    <t>[吉隆坡]太平洋快捷酒店中环街市吉隆坡(Pacific Express Hotel Central Market Kuala Lumpur)(95687595)</t>
  </si>
  <si>
    <t>Standard Twin without Window&lt;2人入住&gt;&lt;不退款&gt;&lt;早餐&gt;</t>
  </si>
  <si>
    <t>Pelegrino/Lenie</t>
  </si>
  <si>
    <t xml:space="preserve">3747982	</t>
  </si>
  <si>
    <t xml:space="preserve">131240	</t>
  </si>
  <si>
    <t xml:space="preserve">999225889752500	</t>
  </si>
  <si>
    <t>[伦敦]中央公园酒店(Central Park Hotel)(55598819)</t>
  </si>
  <si>
    <t>标准双人房, 1 张双人床&lt;2人入住&gt;&lt;不退款&gt;</t>
  </si>
  <si>
    <t>POON/CHINGMAN,WONG/CHILEUNG</t>
  </si>
  <si>
    <t xml:space="preserve">3748072	</t>
  </si>
  <si>
    <t xml:space="preserve">63400833	</t>
  </si>
  <si>
    <t xml:space="preserve">999225890605666	</t>
  </si>
  <si>
    <t>[Lam Kaen]拷叻卡里玛度假村及别墅(Kalima Resort &amp; Villas Khaolak)(55572796)</t>
  </si>
  <si>
    <t>带泳池通道的豪华客房&lt;1人入住&gt;&lt;不退款&gt;&lt;早餐&gt;</t>
  </si>
  <si>
    <t>WAIYAPAT/SIRILAK</t>
  </si>
  <si>
    <t xml:space="preserve">3748340	</t>
  </si>
  <si>
    <t xml:space="preserve">999225891382081	</t>
  </si>
  <si>
    <t>[芭堤雅]芭堤雅旺阿玛海滩舒适酒店(Cosi Pattaya Wong Amat Beach)(70787722)</t>
  </si>
  <si>
    <t>克斯特大床房&lt;2人入住&gt;&lt;不退款&gt;&lt;早餐&gt;</t>
  </si>
  <si>
    <t>MACHOWPA/NUNTKAMOL KANJANARAN</t>
  </si>
  <si>
    <t xml:space="preserve">3748525	</t>
  </si>
  <si>
    <t xml:space="preserve">1078681884	</t>
  </si>
  <si>
    <t xml:space="preserve">999225891932670	</t>
  </si>
  <si>
    <t>Deluxe Twin&lt;2人入住&gt;&lt;不退款&gt;</t>
  </si>
  <si>
    <t>WU/HAO</t>
  </si>
  <si>
    <t xml:space="preserve">3748688	</t>
  </si>
  <si>
    <t xml:space="preserve">IS7LJX	</t>
  </si>
  <si>
    <t xml:space="preserve">999225892855787	</t>
  </si>
  <si>
    <t>[巴厘岛]库塔海滨酒店(Kutabex Beachfront Hotel)(55666121)</t>
  </si>
  <si>
    <t>豪华房&lt;2人入住&gt;&lt;早餐&gt;</t>
  </si>
  <si>
    <t>ROBINGAH/LINA ARNANI</t>
  </si>
  <si>
    <t xml:space="preserve">3749093	</t>
  </si>
  <si>
    <t xml:space="preserve">999225892923203	</t>
  </si>
  <si>
    <t>[仁川]仁川君悦大酒店(Grand Hyatt Incheon)(89918362)</t>
  </si>
  <si>
    <t>PARK/JIEUN</t>
  </si>
  <si>
    <t xml:space="preserve">3749101	</t>
  </si>
  <si>
    <t xml:space="preserve">999225893147760	</t>
  </si>
  <si>
    <t>俱乐部特大床房&lt;2人入住&gt;</t>
  </si>
  <si>
    <t xml:space="preserve">3749133	</t>
  </si>
  <si>
    <t xml:space="preserve">HKR-8Q98CFQ4+XF-E00	</t>
  </si>
  <si>
    <t xml:space="preserve">999225894852566	</t>
  </si>
  <si>
    <t>[普罗维登西亚]圣地亚哥阿尔马格罗普罗维登酒店(Hotel Diego de Almagro Providencia)(96301616)</t>
  </si>
  <si>
    <t>经典双人床房&lt;2人入住&gt;&lt;早餐&gt;</t>
  </si>
  <si>
    <t>Guerrero/Luis</t>
  </si>
  <si>
    <t xml:space="preserve">3749625	</t>
  </si>
  <si>
    <t xml:space="preserve">7636187	</t>
  </si>
  <si>
    <t xml:space="preserve">999225894941692	</t>
  </si>
  <si>
    <t>[曼谷]曼谷拉差达瑞士酒店(Swissotel Bangkok Ratchada)(54503361)</t>
  </si>
  <si>
    <t>瑞士豪华房&lt;2人入住&gt;&lt;不退款&gt;</t>
  </si>
  <si>
    <t>CHENG/HUI</t>
  </si>
  <si>
    <t xml:space="preserve">3749648	</t>
  </si>
  <si>
    <t xml:space="preserve">999225895187158	</t>
  </si>
  <si>
    <t>[曼谷]曼谷贵都酒店(S Ratchada Hotel Bangkok)(100679738)</t>
  </si>
  <si>
    <t>超级房（带浴缸）&lt;2人入住&gt;&lt;不退款&gt;</t>
  </si>
  <si>
    <t>BAI/XIAOKUN</t>
  </si>
  <si>
    <t xml:space="preserve">3749705	</t>
  </si>
  <si>
    <t xml:space="preserve">25895483145	</t>
  </si>
  <si>
    <t>[迪拜]迪拜皇冠酒店(Taj Dubai)(68545359)</t>
  </si>
  <si>
    <t>城市景观豪华客房&lt;2人入住&gt;&lt;不退款&gt;&lt;早餐&gt;</t>
  </si>
  <si>
    <t>Misra/Pinaki</t>
  </si>
  <si>
    <t xml:space="preserve">3749791	</t>
  </si>
  <si>
    <t xml:space="preserve">504354	</t>
  </si>
  <si>
    <t xml:space="preserve">999225895535718	</t>
  </si>
  <si>
    <t>[曼谷]曼谷华昌传承酒店(Hua Chang Heritage Hotel)(109309508)</t>
  </si>
  <si>
    <t>尊贵豪华房&lt;2人入住&gt;&lt;不退款&gt;</t>
  </si>
  <si>
    <t>Sema/Suikei</t>
  </si>
  <si>
    <t xml:space="preserve">3749854	</t>
  </si>
  <si>
    <t xml:space="preserve">158529	</t>
  </si>
  <si>
    <t xml:space="preserve">25480896984	</t>
  </si>
  <si>
    <t>WANG/YUANYUAN,Zhuo/LULU</t>
  </si>
  <si>
    <t xml:space="preserve">3664582	</t>
  </si>
  <si>
    <t xml:space="preserve">41410SE005233	</t>
  </si>
  <si>
    <t xml:space="preserve">999225768899652	</t>
  </si>
  <si>
    <t>高级特大号床间&lt;2人入住&gt;</t>
  </si>
  <si>
    <t>CHEN/QINGYANG</t>
  </si>
  <si>
    <t xml:space="preserve">3723975	</t>
  </si>
  <si>
    <t xml:space="preserve">XPKAG3XED	</t>
  </si>
  <si>
    <t xml:space="preserve">999225907653964	</t>
  </si>
  <si>
    <t>[安伯瓦利]马可尼大厅酒店(Makeney Hall Hotel)(95387918)</t>
  </si>
  <si>
    <t>行政双人间&lt;2人入住&gt;</t>
  </si>
  <si>
    <t>Horler/Leigh</t>
  </si>
  <si>
    <t xml:space="preserve">3751687	</t>
  </si>
  <si>
    <t xml:space="preserve">RL31557733	</t>
  </si>
  <si>
    <t xml:space="preserve">999225910515195	</t>
  </si>
  <si>
    <t>[曼谷]帕纳帕特普莱斯酒店(Pannapat Place)(55367397)</t>
  </si>
  <si>
    <t>WISETWONGSA/KWANKAEW</t>
  </si>
  <si>
    <t xml:space="preserve">3752405	</t>
  </si>
  <si>
    <t xml:space="preserve">1078711181	</t>
  </si>
  <si>
    <t xml:space="preserve">999225913244940	</t>
  </si>
  <si>
    <t>[洛恩]洛恩滨大篷车公园酒店(Lorne Foreshore Caravan Park)(55354744)</t>
  </si>
  <si>
    <t>厄斯金小屋&lt;2人入住&gt;</t>
  </si>
  <si>
    <t>PENG/HUIMING</t>
  </si>
  <si>
    <t xml:space="preserve">3753168	</t>
  </si>
  <si>
    <t xml:space="preserve">44353219	</t>
  </si>
  <si>
    <t xml:space="preserve">999225913992711	</t>
  </si>
  <si>
    <t>标准双人房&lt;2人入住&gt;&lt;不退款&gt;</t>
  </si>
  <si>
    <t>LEE/HYEONGJU</t>
  </si>
  <si>
    <t xml:space="preserve">3753388	</t>
  </si>
  <si>
    <t xml:space="preserve">2308090067908020	</t>
  </si>
  <si>
    <t xml:space="preserve">999225915043087	</t>
  </si>
  <si>
    <t>[圣托里尼]金星酒店(Golden Star)(109294363)</t>
  </si>
  <si>
    <t>套房 - 带1张特大床&lt;2人入住&gt;&lt;不退款&gt;</t>
  </si>
  <si>
    <t>Helali/Hamam</t>
  </si>
  <si>
    <t xml:space="preserve">3753687	</t>
  </si>
  <si>
    <t xml:space="preserve">6791	</t>
  </si>
  <si>
    <t xml:space="preserve">999225915488931	</t>
  </si>
  <si>
    <t>[温莎]温莎城堡酒店 - 美憬阁酒店(Castle Hotel Windsor)(55269951)</t>
  </si>
  <si>
    <t>Classic Double Room, 1 Queen Bed, Ensuite&lt;2人入住&gt;&lt;不退款&gt;</t>
  </si>
  <si>
    <t>ZHANG/YUAN</t>
  </si>
  <si>
    <t xml:space="preserve">3753820	</t>
  </si>
  <si>
    <t xml:space="preserve">37346SE027601	</t>
  </si>
  <si>
    <t xml:space="preserve">999225915703926	</t>
  </si>
  <si>
    <t>[法里达巴德]苏拉杰昆德维凡塔酒店 - 国家首都辖区(Vivanta Surajkund, NCR)(55920207)</t>
  </si>
  <si>
    <t>高级特大床房&lt;2人入住&gt;</t>
  </si>
  <si>
    <t>Khurana/Shikhar</t>
  </si>
  <si>
    <t xml:space="preserve">3753893	</t>
  </si>
  <si>
    <t xml:space="preserve">75695SE172640	</t>
  </si>
  <si>
    <t xml:space="preserve">999225915970412	</t>
  </si>
  <si>
    <t>[Atasehir]81号城市阁楼酒店(Cityloft 81)(89931013)</t>
  </si>
  <si>
    <t>ESMER/HALIL IBRAHIM</t>
  </si>
  <si>
    <t xml:space="preserve">3754001	</t>
  </si>
  <si>
    <t xml:space="preserve">4781571	</t>
  </si>
  <si>
    <t xml:space="preserve">999225915993720	</t>
  </si>
  <si>
    <t>高级双人房&lt;2人入住&gt;&lt;不退款&gt;</t>
  </si>
  <si>
    <t>ANTONANA AGUIRIANO/ROSA MARIA</t>
  </si>
  <si>
    <t xml:space="preserve">3754021	</t>
  </si>
  <si>
    <t xml:space="preserve">999225916764921	</t>
  </si>
  <si>
    <t>[新加坡]新加坡悦乐加东酒店 - 远东集团(Village Hotel Katong by Far East Hospitality)(55851944)</t>
  </si>
  <si>
    <t>豪华双床房&lt;2人入住&gt;&lt;不退款&gt;</t>
  </si>
  <si>
    <t>LIN/JIANYUAN,LIN/QIAN</t>
  </si>
  <si>
    <t xml:space="preserve">3754265	</t>
  </si>
  <si>
    <t xml:space="preserve">306187255	</t>
  </si>
  <si>
    <t xml:space="preserve">999225916900393	</t>
  </si>
  <si>
    <t>[河内]河内泛太平洋酒店(Pan Pacific Hanoi)(55611843)</t>
  </si>
  <si>
    <t>湖景尊贵特大床客房&lt;1人入住&gt;&lt;不退款&gt;&lt;早餐&gt;</t>
  </si>
  <si>
    <t>brunskill/graham</t>
  </si>
  <si>
    <t xml:space="preserve">3754287	</t>
  </si>
  <si>
    <t xml:space="preserve">999225931628512	</t>
  </si>
  <si>
    <t>[普吉岛]普吉岛铂尔曼阿卡迪亚卡隆海滩酒店(Pullman Phuket Arcadia Karon Beach Resort)(55290484)</t>
  </si>
  <si>
    <t>豪华海景双床房&lt;2人入住&gt;&lt;不退款&gt;</t>
  </si>
  <si>
    <t>WU/XIA,Qian/Wanqing</t>
  </si>
  <si>
    <t xml:space="preserve">3755497	</t>
  </si>
  <si>
    <t xml:space="preserve">999225935391837	</t>
  </si>
  <si>
    <t>[曼谷]曼谷京华大酒店(Hotel Royal Bangkok@Chinatown)(55932568)</t>
  </si>
  <si>
    <t>Li/Lei,Chen/Yongjun</t>
  </si>
  <si>
    <t xml:space="preserve">3756634	</t>
  </si>
  <si>
    <t xml:space="preserve">370861	</t>
  </si>
  <si>
    <t xml:space="preserve">999225935786756	</t>
  </si>
  <si>
    <t>[埃斯托里尔]帕拉西奥埃斯托里尔酒店高尔夫及养生中心(Palácio Estoril Hotel, Golf &amp; Wellness)(55745386)</t>
  </si>
  <si>
    <t>高级池景房&lt;2人入住&gt;&lt;不退款&gt;&lt;早餐&gt;</t>
  </si>
  <si>
    <t>Pereira/Andre</t>
  </si>
  <si>
    <t xml:space="preserve">3756721	</t>
  </si>
  <si>
    <t xml:space="preserve">64694374	</t>
  </si>
  <si>
    <t xml:space="preserve">999225936596412	</t>
  </si>
  <si>
    <t>LKIMA/HAFSA</t>
  </si>
  <si>
    <t xml:space="preserve">3757176	</t>
  </si>
  <si>
    <t xml:space="preserve">71608	</t>
  </si>
  <si>
    <t xml:space="preserve">999225937493708	</t>
  </si>
  <si>
    <t>[万伦]娜莱雅河畔度假村(Naraya Riverside Resort)(90386405)</t>
  </si>
  <si>
    <t>标准间1双人床（园景）&lt;2人入住&gt;&lt;不退款&gt;</t>
  </si>
  <si>
    <t>BUNCHUM/PHAHUKORN</t>
  </si>
  <si>
    <t xml:space="preserve">3757583	</t>
  </si>
  <si>
    <t xml:space="preserve">|64753349	</t>
  </si>
  <si>
    <t xml:space="preserve">999225938267966	</t>
  </si>
  <si>
    <t>[Srisa Chorakhe Noi]曼谷迪瓦鲁斯度假酒店(Divalux Resort and Spa Bangkok)(102880729)</t>
  </si>
  <si>
    <t>SRIJULAHAT/YANISA</t>
  </si>
  <si>
    <t xml:space="preserve">3757897	</t>
  </si>
  <si>
    <t xml:space="preserve">2059164d396da77743	</t>
  </si>
  <si>
    <t xml:space="preserve">999225939060597	</t>
  </si>
  <si>
    <t>[圣保罗]韦博迪威诺联合国蓝树高级酒店(Blue Tree Premium Verbo Divino - Nações Unidas)(91811086)</t>
  </si>
  <si>
    <t>奢华双人房, 2 张单人床, 阳台&lt;2人入住&gt;&lt;不退款&gt;&lt;早餐&gt;</t>
  </si>
  <si>
    <t>ZHANG/CHEN,ZHANG/NINGNING</t>
  </si>
  <si>
    <t xml:space="preserve">3758295	</t>
  </si>
  <si>
    <t xml:space="preserve">73263108	</t>
  </si>
  <si>
    <t xml:space="preserve">999225939864998	</t>
  </si>
  <si>
    <t>[拉斯维加斯]OYO拉斯维加斯娱乐场酒店(OYO Hotel and Casino Las Vegas)(60493870)</t>
  </si>
  <si>
    <t>2张双人床房&lt;2人入住&gt;&lt;不退款&gt;</t>
  </si>
  <si>
    <t>VILLANUEVA/MARIA</t>
  </si>
  <si>
    <t xml:space="preserve">3758821	</t>
  </si>
  <si>
    <t xml:space="preserve">999225939973744	</t>
  </si>
  <si>
    <t>[迪拜]堪瓦司迪拜酒店 - 美憬阁酒店(The Canvas Dubai - MGallery Hotel Collection)(60467468)</t>
  </si>
  <si>
    <t>高级客房&lt;2人入住&gt;&lt;不退款&gt;&lt;早餐&gt;</t>
  </si>
  <si>
    <t>Bahudhanam/Aadhitya,Bahudhanam/Aadhitya</t>
  </si>
  <si>
    <t xml:space="preserve">3758890	</t>
  </si>
  <si>
    <t xml:space="preserve">447729	</t>
  </si>
  <si>
    <t xml:space="preserve">999225940168398	</t>
  </si>
  <si>
    <t>[波尔多]波尔多拉克全套房公寓式酒店 - 会展公园站(All Suites Bordeaux Lac - Parc des Expositions)(55290116)</t>
  </si>
  <si>
    <t>开放式客房, 1 张大床&lt;2人入住&gt;&lt;不退款&gt;</t>
  </si>
  <si>
    <t>PEPION/JORDAN</t>
  </si>
  <si>
    <t xml:space="preserve">3759059	</t>
  </si>
  <si>
    <t xml:space="preserve">64960803	</t>
  </si>
  <si>
    <t xml:space="preserve">999225940186399	</t>
  </si>
  <si>
    <t>Meddah/Ilias</t>
  </si>
  <si>
    <t xml:space="preserve">3759089	</t>
  </si>
  <si>
    <t xml:space="preserve">71625	</t>
  </si>
  <si>
    <t xml:space="preserve">999225940551296	</t>
  </si>
  <si>
    <t>AOUDDOU/ADEL</t>
  </si>
  <si>
    <t xml:space="preserve">3759125	</t>
  </si>
  <si>
    <t xml:space="preserve">71630	</t>
  </si>
  <si>
    <t xml:space="preserve">999225940581099	</t>
  </si>
  <si>
    <t>De Smeth/Laurens</t>
  </si>
  <si>
    <t xml:space="preserve">3759134	</t>
  </si>
  <si>
    <t xml:space="preserve">71623	</t>
  </si>
  <si>
    <t xml:space="preserve">999225940702524	</t>
  </si>
  <si>
    <t xml:space="preserve">3759155	</t>
  </si>
  <si>
    <t xml:space="preserve">00000	</t>
  </si>
  <si>
    <t xml:space="preserve">999225948953770	</t>
  </si>
  <si>
    <t>Akinci/Cihat,Sam/Chantil Rae</t>
  </si>
  <si>
    <t xml:space="preserve">3760538	</t>
  </si>
  <si>
    <t xml:space="preserve">LVOYOH199258914	</t>
  </si>
  <si>
    <t xml:space="preserve">999225949618384	</t>
  </si>
  <si>
    <t>[棉兰]德萨图酒店(Desatu Hotel)(110132883)</t>
  </si>
  <si>
    <t>Deluxe Double Room&lt;2人入住&gt;&lt;不退款&gt;</t>
  </si>
  <si>
    <t>UNG/HAN YON</t>
  </si>
  <si>
    <t xml:space="preserve">3760631	</t>
  </si>
  <si>
    <t xml:space="preserve">10425032	</t>
  </si>
  <si>
    <t xml:space="preserve">999225950317894	</t>
  </si>
  <si>
    <t>[古晋]港景酒店(Harbour View Hotel)(55337418)</t>
  </si>
  <si>
    <t>豪华双床房&lt;1人入住&gt;&lt;不退款&gt;&lt;早餐&gt;</t>
  </si>
  <si>
    <t>WANG/DAN</t>
  </si>
  <si>
    <t xml:space="preserve">3760854	</t>
  </si>
  <si>
    <t xml:space="preserve">1078774671	</t>
  </si>
  <si>
    <t xml:space="preserve">999225951723543	</t>
  </si>
  <si>
    <t>甄选大床房&lt;1人入住&gt;&lt;不退款&gt;&lt;早餐&gt;</t>
  </si>
  <si>
    <t>SUN/BINGXIANG,LIU/JIANHUA,WANG/JINGTAO</t>
  </si>
  <si>
    <t xml:space="preserve">3761158	</t>
  </si>
  <si>
    <t xml:space="preserve">276353057	</t>
  </si>
  <si>
    <t xml:space="preserve">999225954693843	</t>
  </si>
  <si>
    <t>[芭堤雅]科科度假酒店(Cocco Resort)(90355462)</t>
  </si>
  <si>
    <t>标准双人房, 1 张特大床, 泳池景观&lt;2人入住&gt;&lt;不退款&gt;</t>
  </si>
  <si>
    <t>DANGPUENGSAP/SUTTIDA</t>
  </si>
  <si>
    <t xml:space="preserve">3762035	</t>
  </si>
  <si>
    <t xml:space="preserve">103394573	</t>
  </si>
  <si>
    <t xml:space="preserve">999225954854791	</t>
  </si>
  <si>
    <t>[新山]康帕斯酒店集团新山柑橘酒店(Citrus Hotel Johor Bahru by Compass Hospitality)(55465234)</t>
  </si>
  <si>
    <t>双床俱乐部&lt;2人入住&gt;&lt;不退款&gt;</t>
  </si>
  <si>
    <t>TAN/JOEL</t>
  </si>
  <si>
    <t xml:space="preserve">3762066	</t>
  </si>
  <si>
    <t xml:space="preserve">999225956723227	</t>
  </si>
  <si>
    <t>[首尔]美利来酒店首尔明洞.(Migliore Hotel Seoul Myeongdong)(55312270)</t>
  </si>
  <si>
    <t>商务双床房(无窗)&lt;1人入住&gt;&lt;不退款&gt;</t>
  </si>
  <si>
    <t>SUN/DOUDOU</t>
  </si>
  <si>
    <t xml:space="preserve">3762714	</t>
  </si>
  <si>
    <t xml:space="preserve">999225957727082	</t>
  </si>
  <si>
    <t>[长滩岛]长滩岛快乐酒店(Feliz Hotel Boracay)(77364117)</t>
  </si>
  <si>
    <t>豪华特大床房&lt;2人入住&gt;&lt;不退款&gt;&lt;早餐&gt;</t>
  </si>
  <si>
    <t>ZHAO/TIANXIA,He/Rui</t>
  </si>
  <si>
    <t xml:space="preserve">3762964	</t>
  </si>
  <si>
    <t xml:space="preserve">FH16239-2	</t>
  </si>
  <si>
    <t xml:space="preserve">999225972962498	</t>
  </si>
  <si>
    <t>[蒙鲁日]巴黎奥尔良大门拱门酒店(Hotel Arc Paris Porte d'Orléans)(80332107)</t>
  </si>
  <si>
    <t>CHADER/AHMED,TRAD/TAHA YACINE</t>
  </si>
  <si>
    <t xml:space="preserve">3763604	</t>
  </si>
  <si>
    <t xml:space="preserve">65520793	</t>
  </si>
  <si>
    <t xml:space="preserve">999225973421433	</t>
  </si>
  <si>
    <t>[清迈]OYO 1096 胜利者酒店(OYO 1096 Winner Inn Hotel)(90400876)</t>
  </si>
  <si>
    <t>高级双人床房&lt;2人入住&gt;&lt;不退款&gt;</t>
  </si>
  <si>
    <t>RUANKAEW/ORNSIYA</t>
  </si>
  <si>
    <t xml:space="preserve">3763650	</t>
  </si>
  <si>
    <t xml:space="preserve">1078796852	</t>
  </si>
  <si>
    <t xml:space="preserve">999225973571132	</t>
  </si>
  <si>
    <t xml:space="preserve">3763665	</t>
  </si>
  <si>
    <t xml:space="preserve">1078797027	</t>
  </si>
  <si>
    <t xml:space="preserve">999225975763416	</t>
  </si>
  <si>
    <t>[曼谷]UHG 隆路区酒店(The Quarter Silom by UHG)(91812292)</t>
  </si>
  <si>
    <t>LIN/YUAN,Lin/Ruiwen</t>
  </si>
  <si>
    <t xml:space="preserve">3764267	</t>
  </si>
  <si>
    <t xml:space="preserve">1078800136	</t>
  </si>
  <si>
    <t xml:space="preserve">999225975830614	</t>
  </si>
  <si>
    <t>[慕尼黑]GS酒店(GS Hotel)(55779770)</t>
  </si>
  <si>
    <t>标准双人房/双床房&lt;2人入住&gt;&lt;不退款&gt;&lt;早餐&gt;</t>
  </si>
  <si>
    <t>Heissinger/Andreas</t>
  </si>
  <si>
    <t xml:space="preserve">3764294	</t>
  </si>
  <si>
    <t>01W64d533a5a9c1d</t>
  </si>
  <si>
    <t xml:space="preserve">01W64d533ac73106	</t>
  </si>
  <si>
    <t xml:space="preserve">999225975874833	</t>
  </si>
  <si>
    <t>[布拉德福德]维多利亚豪华酒店(Great Victoria Hotel)(91811935)</t>
  </si>
  <si>
    <t>双人间&lt;2人入住&gt;&lt;不退款&gt;&lt;早餐&gt;</t>
  </si>
  <si>
    <t>SINGH/VIKRAM</t>
  </si>
  <si>
    <t xml:space="preserve">3764318	</t>
  </si>
  <si>
    <t xml:space="preserve">999225975903155	</t>
  </si>
  <si>
    <t>高级特大床房&lt;2人入住&gt;&lt;不退款&gt;&lt;早餐&gt;</t>
  </si>
  <si>
    <t>Kohli/Sanchit,Kohli/Sanchit</t>
  </si>
  <si>
    <t xml:space="preserve">3764336	</t>
  </si>
  <si>
    <t xml:space="preserve">75695SE173145（客房1）75695SE173146（客房2）	</t>
  </si>
  <si>
    <t xml:space="preserve">999225976039050	</t>
  </si>
  <si>
    <t>[腓特烈斯港]科隆市酒店(Hotel City Krone)(102865898)</t>
  </si>
  <si>
    <t>标准双人房（1 张双人床）, 1 张特大床, 无烟房&lt;2人入住&gt;&lt;不退款&gt;&lt;早餐&gt;</t>
  </si>
  <si>
    <t>Junge/Claudia</t>
  </si>
  <si>
    <t xml:space="preserve">3764413	</t>
  </si>
  <si>
    <t xml:space="preserve">-65734754	</t>
  </si>
  <si>
    <t xml:space="preserve">999225977446977	</t>
  </si>
  <si>
    <t>[吉隆坡]富丽华国际管理大酒店(Furama Bukit Bintang, Kuala Lumpur)(55478192)</t>
  </si>
  <si>
    <t>WONG/NICHOLAS JEREMY JAK SERN</t>
  </si>
  <si>
    <t xml:space="preserve">3764855	</t>
  </si>
  <si>
    <t xml:space="preserve">3024218	</t>
  </si>
  <si>
    <t xml:space="preserve">999225977790926	</t>
  </si>
  <si>
    <t>QI/JINGWEI,XU/JIAN</t>
  </si>
  <si>
    <t xml:space="preserve">3764990	</t>
  </si>
  <si>
    <t xml:space="preserve">999225978090212	</t>
  </si>
  <si>
    <t>[卡拉巴萨斯]卡拉巴萨斯坎布里亚酒店(Cambria Hotel Calabasas)(110133380)</t>
  </si>
  <si>
    <t>标准房, 1 张特大床房&lt;2人入住&gt;&lt;不退款&gt;</t>
  </si>
  <si>
    <t>CHU/JUSTIN PAK HIN,CHAN/CHING YEE</t>
  </si>
  <si>
    <t xml:space="preserve">3765038	</t>
  </si>
  <si>
    <t xml:space="preserve">87174488	</t>
  </si>
  <si>
    <t xml:space="preserve">999225979123140	</t>
  </si>
  <si>
    <t>[钦纳卡纳尔]斯特灵慕纳尔酒店(Sterling Munnar)(91545989)</t>
  </si>
  <si>
    <t>经典客房1张双人床&lt;2人入住&gt;&lt;不退款&gt;&lt;早餐&gt;</t>
  </si>
  <si>
    <t>RANGASAMY/VIJAYAKUMAR</t>
  </si>
  <si>
    <t xml:space="preserve">3765332	</t>
  </si>
  <si>
    <t xml:space="preserve">999225979306517	</t>
  </si>
  <si>
    <t>GAO/SHUN,TONG/HUAFEI,REN/YANBING</t>
  </si>
  <si>
    <t xml:space="preserve">3765366	</t>
  </si>
  <si>
    <t xml:space="preserve">371189	</t>
  </si>
  <si>
    <t xml:space="preserve">999225980905444	</t>
  </si>
  <si>
    <t>城景豪华双床房&lt;2人入住&gt;&lt;不退款&gt;</t>
  </si>
  <si>
    <t>KIM/YOUNG JUN</t>
  </si>
  <si>
    <t xml:space="preserve">3765842	</t>
  </si>
  <si>
    <t xml:space="preserve">999225981222943	</t>
  </si>
  <si>
    <t>[兰卡威]珍南别墅旅馆(Chenang Inn)(55451609)</t>
  </si>
  <si>
    <t>SHEATS/REBECCA LYNN</t>
  </si>
  <si>
    <t xml:space="preserve">3765912	</t>
  </si>
  <si>
    <t xml:space="preserve">1078813573	</t>
  </si>
  <si>
    <t xml:space="preserve">999225982102165	</t>
  </si>
  <si>
    <t>[巴黎]旅游酒店(Hôtel Tourisme Avenue)(55519399)</t>
  </si>
  <si>
    <t>Double room - Comfort&lt;2人入住&gt;&lt;不退款&gt;</t>
  </si>
  <si>
    <t>kim/bonggun,kim/bonggun</t>
  </si>
  <si>
    <t xml:space="preserve">3766262	</t>
  </si>
  <si>
    <t xml:space="preserve">999225981640490	</t>
  </si>
  <si>
    <t>[Les Alqueries]塞尔科蒂尔普拉纳公园酒店(Hotel Sercotel Plana Parc)(96747742)</t>
  </si>
  <si>
    <t>标准房&lt;2人入住&gt;&lt;不退款&gt;</t>
  </si>
  <si>
    <t>HE/JIALUN</t>
  </si>
  <si>
    <t xml:space="preserve">3766277	</t>
  </si>
  <si>
    <t xml:space="preserve">999225982582336	</t>
  </si>
  <si>
    <t>[芭堤雅]石黛酒店(The Stay Hotel)(90368220)</t>
  </si>
  <si>
    <t>Stay Suite Double Room&lt;2人入住&gt;&lt;不退款&gt;</t>
  </si>
  <si>
    <t>CHEN/GUIHUA,ZHANG/LEI</t>
  </si>
  <si>
    <t xml:space="preserve">3766515	</t>
  </si>
  <si>
    <t xml:space="preserve">79057	</t>
  </si>
  <si>
    <t xml:space="preserve">999225982970580	</t>
  </si>
  <si>
    <t>[普吉岛]萨瓦蒂芭东渡假村酒店(Sawaddi Patong Resort &amp; Spa)(55380773)</t>
  </si>
  <si>
    <t>一室房&lt;2人入住&gt;&lt;不退款&gt;</t>
  </si>
  <si>
    <t>AYOODUGBESAN/OMOLOLU OLUKAYODE</t>
  </si>
  <si>
    <t xml:space="preserve">3766596	</t>
  </si>
  <si>
    <t xml:space="preserve">999225983151098	</t>
  </si>
  <si>
    <t>[马尼拉]世纪公园酒店(Century Park Hotel)(55694378)</t>
  </si>
  <si>
    <t>高级房&lt;1人入住&gt;&lt;不退款&gt;</t>
  </si>
  <si>
    <t>SHIU/WING CHRAN</t>
  </si>
  <si>
    <t xml:space="preserve">3766721	</t>
  </si>
  <si>
    <t xml:space="preserve">999225983162562	</t>
  </si>
  <si>
    <t>[爱丁堡]国会大楼酒店(The Parliament House Hotel)(55542902)</t>
  </si>
  <si>
    <t>双床间&lt;2人入住&gt;&lt;不退款&gt;</t>
  </si>
  <si>
    <t>LIN/DAWEI</t>
  </si>
  <si>
    <t xml:space="preserve">3766760	</t>
  </si>
  <si>
    <t xml:space="preserve">-66038454	</t>
  </si>
  <si>
    <t>过时取消</t>
  </si>
  <si>
    <t xml:space="preserve">999225983973013	</t>
  </si>
  <si>
    <t>[吉隆坡]吉隆坡武吉免登瑞士花园 酒店(Swiss-Garden Hotel Bukit Bintang Kuala Lumpur)(94360879)</t>
  </si>
  <si>
    <t>行政特大床房&lt;2人入住&gt;&lt;不退款&gt;&lt;早餐&gt;</t>
  </si>
  <si>
    <t>Muhammad/Nasir</t>
  </si>
  <si>
    <t xml:space="preserve">3767098	</t>
  </si>
  <si>
    <t xml:space="preserve">161631	</t>
  </si>
  <si>
    <t xml:space="preserve">999225984386024	</t>
  </si>
  <si>
    <t>Essadiki /Madly</t>
  </si>
  <si>
    <t xml:space="preserve">3767182	</t>
  </si>
  <si>
    <t xml:space="preserve">ISMRP5	</t>
  </si>
  <si>
    <t xml:space="preserve">999225984596601	</t>
  </si>
  <si>
    <t>[Shortland]肖特兰街经济住宿酒店(Shortland Budget Accommodation)(89936123)</t>
  </si>
  <si>
    <t>双人床房带连接浴室&lt;2人入住&gt;&lt;不退款&gt;</t>
  </si>
  <si>
    <t>YUEN/KIN SUN,LIAN/YI ZHANG</t>
  </si>
  <si>
    <t xml:space="preserve">3767370	</t>
  </si>
  <si>
    <t xml:space="preserve">-66080616	</t>
  </si>
  <si>
    <t xml:space="preserve">999225984577061	</t>
  </si>
  <si>
    <t>[弗罗茨瓦夫]波兰珍品酒店&amp;度假村(Art Hotel)(90378956)</t>
  </si>
  <si>
    <t>Athienitis /KYRIAKOS</t>
  </si>
  <si>
    <t xml:space="preserve">3767363	</t>
  </si>
  <si>
    <t xml:space="preserve">999225984623875	</t>
  </si>
  <si>
    <t>[圣奎里科-多尔恰]帕拉兹奥罗酒店(Hotel Palazzuolo)(55542976)</t>
  </si>
  <si>
    <t>景观双人床房&lt;2人入住&gt;&lt;不退款&gt;</t>
  </si>
  <si>
    <t>RAMIN/DANIELE</t>
  </si>
  <si>
    <t xml:space="preserve">3767377	</t>
  </si>
  <si>
    <t xml:space="preserve">66081498	</t>
  </si>
  <si>
    <t xml:space="preserve">999225985184957	</t>
  </si>
  <si>
    <t>[亨特斯维尔]亨特斯维尔诺曼湖附近凯艺酒店(Quality Inn Huntersville Near Lake Norman)(90370740)</t>
  </si>
  <si>
    <t>特大号床间&lt;2人入住&gt;&lt;不退款&gt;&lt;早餐&gt;</t>
  </si>
  <si>
    <t>Nabiyeva/Nigar</t>
  </si>
  <si>
    <t xml:space="preserve">3767727	</t>
  </si>
  <si>
    <t xml:space="preserve">999225985305968	</t>
  </si>
  <si>
    <t>King Room with Shared Bathroom&lt;2人入住&gt;&lt;不退款&gt;</t>
  </si>
  <si>
    <t>KUMJUN/SITTISAK</t>
  </si>
  <si>
    <t xml:space="preserve">3767772	</t>
  </si>
  <si>
    <t xml:space="preserve">8400519	</t>
  </si>
  <si>
    <t xml:space="preserve">999225986837110	</t>
  </si>
  <si>
    <t>[芭堤雅]雅顿法义公寓式酒店(Arden Hotel and Residence by at Mind)(55465075)</t>
  </si>
  <si>
    <t>DELUXE ROOM&lt;2人入住&gt;&lt;不退款&gt;</t>
  </si>
  <si>
    <t>LI/JUNRONG,ZONG/SEN</t>
  </si>
  <si>
    <t xml:space="preserve">3767888	</t>
  </si>
  <si>
    <t xml:space="preserve">999225989395868	</t>
  </si>
  <si>
    <t>[巴黎]朗东堡10号巴黎北站宜必思酒店(Ibis Paris Gare du Nord Château Landon 10ème)(60467311)</t>
  </si>
  <si>
    <t>LI/TSZ YEE</t>
  </si>
  <si>
    <t xml:space="preserve">3768312	</t>
  </si>
  <si>
    <t xml:space="preserve">999225989999689	</t>
  </si>
  <si>
    <t>[圣地亚哥]拉霍亚埃斯坦守Spa酒店(Estancia La Jolla Hotel &amp; Spa)(55733175)</t>
  </si>
  <si>
    <t>KANEKO/NAOKI</t>
  </si>
  <si>
    <t xml:space="preserve">3768360	</t>
  </si>
  <si>
    <t xml:space="preserve">12323SE222653	</t>
  </si>
  <si>
    <t xml:space="preserve">999225990338241	</t>
  </si>
  <si>
    <t>[吉隆坡]B公园酒店(Innb Park Hotel)(55812139)</t>
  </si>
  <si>
    <t>高级大号床房&lt;2人入住&gt;&lt;不退款&gt;</t>
  </si>
  <si>
    <t>ZHU/CHUANXIN</t>
  </si>
  <si>
    <t xml:space="preserve">3768400	</t>
  </si>
  <si>
    <t xml:space="preserve">999225992060318	</t>
  </si>
  <si>
    <t>[塞拉莱]法纳尔酒店及公寓(Fanar Hotel &amp; Residences)(90400429)</t>
  </si>
  <si>
    <t>Alrowahi/Sulaiman salim</t>
  </si>
  <si>
    <t xml:space="preserve">3769003	</t>
  </si>
  <si>
    <t xml:space="preserve">67442SE040730	</t>
  </si>
  <si>
    <t xml:space="preserve">999225992306035	</t>
  </si>
  <si>
    <t>客房&lt;2人入住&gt;&lt;不退款&gt;&lt;早餐&gt;</t>
  </si>
  <si>
    <t>Guo/Qiang,GUO/JING</t>
  </si>
  <si>
    <t xml:space="preserve">3769072	</t>
  </si>
  <si>
    <t xml:space="preserve">66348987	</t>
  </si>
  <si>
    <t xml:space="preserve">999225992495764	</t>
  </si>
  <si>
    <t>[布鲁日]布鲁日雅各酒店(Hotel Jacobs)(96299586)</t>
  </si>
  <si>
    <t>高级双人间&lt;2人入住&gt;&lt;不退款&gt;&lt;早餐&gt;</t>
  </si>
  <si>
    <t>MOSER/Nicolas</t>
  </si>
  <si>
    <t xml:space="preserve">3769152	</t>
  </si>
  <si>
    <t xml:space="preserve">909136851	</t>
  </si>
  <si>
    <t xml:space="preserve">999225995203695	</t>
  </si>
  <si>
    <t>[清迈]维昂公寓式酒店(Wiang Inn Mansion)(94359857)</t>
  </si>
  <si>
    <t>SURIYASAENG/PANYA</t>
  </si>
  <si>
    <t xml:space="preserve">3769699	</t>
  </si>
  <si>
    <t xml:space="preserve">|66557021	</t>
  </si>
  <si>
    <t xml:space="preserve">999225996366952	</t>
  </si>
  <si>
    <t>[宋卡]宋卡塔拉复古酒店(สงขลาแต่แรก แอนทีค โฮเท็ล Songkhla Tae Raek Antique Hotel)(90196476)</t>
  </si>
  <si>
    <t>Kemachadakorn /Ngamnis</t>
  </si>
  <si>
    <t xml:space="preserve">3769924	</t>
  </si>
  <si>
    <t xml:space="preserve">1078850659	</t>
  </si>
  <si>
    <t xml:space="preserve">999225997575272	</t>
  </si>
  <si>
    <t>[科默斯]科默斯娱乐场酒店(The Commerce Casino &amp; Hotel)(55320595)</t>
  </si>
  <si>
    <t>豪华两张双人床房&lt;2人入住&gt;&lt;不退款&gt;</t>
  </si>
  <si>
    <t>Li/Qianyi</t>
  </si>
  <si>
    <t xml:space="preserve">3770211	</t>
  </si>
  <si>
    <t xml:space="preserve">136010618	</t>
  </si>
  <si>
    <t xml:space="preserve">999225998227730	</t>
  </si>
  <si>
    <t>[山景城]山景城沙市酒店, 城市度假村(Shashi Hotel Mountain View, an Urban Resort)(110133524)</t>
  </si>
  <si>
    <t>尊荣客房&lt;2人入住&gt;&lt;不退款&gt;</t>
  </si>
  <si>
    <t>Hong/boyi</t>
  </si>
  <si>
    <t xml:space="preserve">3770325	</t>
  </si>
  <si>
    <t xml:space="preserve">136011477	</t>
  </si>
  <si>
    <t xml:space="preserve">999226001004509	</t>
  </si>
  <si>
    <t>[芭堤雅]芭堤雅独特丽景酒店(Unique Regency Pattaya)(70165468)</t>
  </si>
  <si>
    <t>LUECHA/CHANADTIP</t>
  </si>
  <si>
    <t xml:space="preserve">3771531	</t>
  </si>
  <si>
    <t xml:space="preserve">-66675580	</t>
  </si>
  <si>
    <t xml:space="preserve">999226001379666	</t>
  </si>
  <si>
    <t>[东马尼]贝拉海伦酒店(Belle Helene Hotel)(110119567)</t>
  </si>
  <si>
    <t>海景标准间&lt;2人入住&gt;&lt;不退款&gt;&lt;早餐&gt;</t>
  </si>
  <si>
    <t>Aliferis/Konstantinos</t>
  </si>
  <si>
    <t xml:space="preserve">3771706	</t>
  </si>
  <si>
    <t xml:space="preserve">971	</t>
  </si>
  <si>
    <t xml:space="preserve">999226001657943	</t>
  </si>
  <si>
    <t>[帕赛市]马尼拉塞拉波兹酒店(Selah Pods Hotel Manila)(55799465)</t>
  </si>
  <si>
    <t>豪华大号房（无窗）&lt;2人入住&gt;&lt;不退款&gt;</t>
  </si>
  <si>
    <t>DESTAJO/ROMALYN</t>
  </si>
  <si>
    <t xml:space="preserve">3771715	</t>
  </si>
  <si>
    <t xml:space="preserve">HBD-655522-271-1391571	</t>
  </si>
  <si>
    <t xml:space="preserve">26006223755	</t>
  </si>
  <si>
    <t>[京都]东山酒店 ｂｙ 京都东急酒店(The Hotel Higashiyama by KyotoTokyuHotel)(111414755)</t>
  </si>
  <si>
    <t>高级双床房(好莱坞)&lt;2人入住&gt;&lt;不退款&gt;</t>
  </si>
  <si>
    <t>QIN/CHAO</t>
  </si>
  <si>
    <t xml:space="preserve">3772307	</t>
  </si>
  <si>
    <t xml:space="preserve">999226006343331	</t>
  </si>
  <si>
    <t>[曼谷]普拉住宅迪瓦里快捷酒店(Pula Silom)(55354697)</t>
  </si>
  <si>
    <t>KONGNAM/KIMHAN</t>
  </si>
  <si>
    <t xml:space="preserve">3772315	</t>
  </si>
  <si>
    <t xml:space="preserve">999226007098796	</t>
  </si>
  <si>
    <t>[默夫里斯伯勒]默夫里斯伯勒克拉丽奥酒店(Clarion Inn Murfreesboro)(89919471)</t>
  </si>
  <si>
    <t>标准房, 2 张双人床, 无烟房&lt;2人入住&gt;&lt;不退款&gt;&lt;早餐&gt;</t>
  </si>
  <si>
    <t>TRAUGHBER/DYLAN</t>
  </si>
  <si>
    <t xml:space="preserve">3772531	</t>
  </si>
  <si>
    <t xml:space="preserve">HUS-867MRHW9+M4-E00	</t>
  </si>
  <si>
    <t xml:space="preserve">999226008275014	</t>
  </si>
  <si>
    <t>[芭堤雅]芭堤雅摩达斯度假村(Pattaya Modus Beachfront Resort)(56206376)</t>
  </si>
  <si>
    <t>甄选特大床房（直通泳池）&lt;2人入住&gt;&lt;不退款&gt;</t>
  </si>
  <si>
    <t>NABUREE/SUWARAPORN</t>
  </si>
  <si>
    <t xml:space="preserve">3772806	</t>
  </si>
  <si>
    <t xml:space="preserve">-66742569	</t>
  </si>
  <si>
    <t xml:space="preserve">999226008456962	</t>
  </si>
  <si>
    <t>Zhou/Chenh</t>
  </si>
  <si>
    <t xml:space="preserve">3772828	</t>
  </si>
  <si>
    <t xml:space="preserve">999226008996615	</t>
  </si>
  <si>
    <t>[瓦伦西亚]图里亚酒店(Hotel Turia)(92027449)</t>
  </si>
  <si>
    <t>RIVERO ROJAS/JOSE,GARCIA NAVAS/CRISTINA</t>
  </si>
  <si>
    <t xml:space="preserve">3772900	</t>
  </si>
  <si>
    <t xml:space="preserve">-66759995	</t>
  </si>
  <si>
    <t xml:space="preserve">999226010374382	</t>
  </si>
  <si>
    <t>[捷克布杰约维采]望大酒店(Grandhotel Zvon)(55831924)</t>
  </si>
  <si>
    <t>Kees/Angelika,Fanderl/Christine</t>
  </si>
  <si>
    <t xml:space="preserve">3773211	</t>
  </si>
  <si>
    <t xml:space="preserve">999226011703582	</t>
  </si>
  <si>
    <t>YUN/SEONGHYEON</t>
  </si>
  <si>
    <t xml:space="preserve">3773588	</t>
  </si>
  <si>
    <t xml:space="preserve">-66843926	</t>
  </si>
  <si>
    <t xml:space="preserve">999226011841779	</t>
  </si>
  <si>
    <t>[美娜多]比兹大道酒店(Biz Boulevard Hotel)(55403022)</t>
  </si>
  <si>
    <t>Dohri/Muhamad,Dohri/Muhamad</t>
  </si>
  <si>
    <t xml:space="preserve">3773618	</t>
  </si>
  <si>
    <t xml:space="preserve">|66856140	</t>
  </si>
  <si>
    <t xml:space="preserve">999226011866552	</t>
  </si>
  <si>
    <t>Dzhalahaniya /Yana</t>
  </si>
  <si>
    <t xml:space="preserve">3773625	</t>
  </si>
  <si>
    <t xml:space="preserve">-66859285	</t>
  </si>
  <si>
    <t xml:space="preserve">999226012126903	</t>
  </si>
  <si>
    <t>[米兰]大西洋c酒店(c-hotels Atlantic)(55290296)</t>
  </si>
  <si>
    <t>CHEN/XIAOPENG</t>
  </si>
  <si>
    <t xml:space="preserve">3773695	</t>
  </si>
  <si>
    <t xml:space="preserve">999226012213457	</t>
  </si>
  <si>
    <t>[桑给巴尔石头城]桑给巴尔皇宫酒店(Zanzibar Palace Hotel)(110042633)</t>
  </si>
  <si>
    <t>Luxury Double Room, 1 Queen Bed, Ensuite&lt;2人入住&gt;&lt;不退款&gt;&lt;早餐&gt;</t>
  </si>
  <si>
    <t>ZOU/YI</t>
  </si>
  <si>
    <t xml:space="preserve">3773721	</t>
  </si>
  <si>
    <t xml:space="preserve">88006658	</t>
  </si>
  <si>
    <t xml:space="preserve">999226012256501	</t>
  </si>
  <si>
    <t>[首尔]建大设计师酒店(Hotel The Designers Kondae)(55491864)</t>
  </si>
  <si>
    <t>大床套房&lt;2人入住&gt;&lt;不退款&gt;</t>
  </si>
  <si>
    <t>CUI/LU</t>
  </si>
  <si>
    <t xml:space="preserve">3773745	</t>
  </si>
  <si>
    <t xml:space="preserve">|66932751	</t>
  </si>
  <si>
    <t xml:space="preserve">999226012264346	</t>
  </si>
  <si>
    <t>[赫尔辛基]斯堪迪克码头大酒店(Scandic Grand Marina)(55611780)</t>
  </si>
  <si>
    <t>双人床房&lt;2人入住&gt;&lt;不退款&gt;&lt;早餐&gt;</t>
  </si>
  <si>
    <t>Kettunen/Juhani</t>
  </si>
  <si>
    <t xml:space="preserve">3773748	</t>
  </si>
  <si>
    <t xml:space="preserve">999226012587765	</t>
  </si>
  <si>
    <t>[佛罗伦萨]佛罗伦萨诺弗豪华B&amp;B酒店(B&amp;B Hotel Firenze Nuovo Palazzo di Giustizia)(55801181)</t>
  </si>
  <si>
    <t>双人房（2 张单人床）, 无烟房&lt;2人入住&gt;&lt;不退款&gt;</t>
  </si>
  <si>
    <t>Blicharski/Piotr</t>
  </si>
  <si>
    <t xml:space="preserve">3773839	</t>
  </si>
  <si>
    <t xml:space="preserve">66990471	</t>
  </si>
  <si>
    <t xml:space="preserve">999226012587900	</t>
  </si>
  <si>
    <t>[曼彻斯特]曼彻斯特舒适酒店(easyHotel Manchester)(94358973)</t>
  </si>
  <si>
    <t>标准间1双人床&lt;2人入住&gt;&lt;不退款&gt;</t>
  </si>
  <si>
    <t>Clarke /Joanna</t>
  </si>
  <si>
    <t xml:space="preserve">3773840	</t>
  </si>
  <si>
    <t xml:space="preserve">-66990484	</t>
  </si>
  <si>
    <t xml:space="preserve">999226012592814	</t>
  </si>
  <si>
    <t>[迪拜]马可·波罗酒店(Marco Polo Hotel)(56185689)</t>
  </si>
  <si>
    <t>Sharjeel/Muhammad</t>
  </si>
  <si>
    <t xml:space="preserve">3773841	</t>
  </si>
  <si>
    <t xml:space="preserve">From Allocation	</t>
  </si>
  <si>
    <t xml:space="preserve">999226012618400	</t>
  </si>
  <si>
    <t>[尔湾]亚欧文索内斯塔酒店(Sonesta Irvine)(55329006)</t>
  </si>
  <si>
    <t>ZHOU/LUNPAN</t>
  </si>
  <si>
    <t xml:space="preserve">3773845	</t>
  </si>
  <si>
    <t xml:space="preserve">999226012764446	</t>
  </si>
  <si>
    <t>[威廉堡]加里多涅酒店(The Caledonian Hotel)(110041353)</t>
  </si>
  <si>
    <t>双床房 (with Loch View)&lt;2人入住&gt;&lt;不退款&gt;</t>
  </si>
  <si>
    <t>CHENG/Tan</t>
  </si>
  <si>
    <t xml:space="preserve">3773902	</t>
  </si>
  <si>
    <t xml:space="preserve">RL31599063	</t>
  </si>
  <si>
    <t xml:space="preserve">999226013621296	</t>
  </si>
  <si>
    <t>[Sukarasa]坦格朗黄蜂酒店(Yellow Bee Tangerang)(91807588)</t>
  </si>
  <si>
    <t>BAHRI/SAMSUL</t>
  </si>
  <si>
    <t xml:space="preserve">3774063	</t>
  </si>
  <si>
    <t xml:space="preserve">-67051190	</t>
  </si>
  <si>
    <t xml:space="preserve">999226013695203	</t>
  </si>
  <si>
    <t>[曼谷]圣苏湾机场套房(Sinsuvarn Airport Suite Hotel)(55451691)</t>
  </si>
  <si>
    <t>Balcony Deluxe Room&lt;2人入住&gt;&lt;不退款&gt;</t>
  </si>
  <si>
    <t>PENSRI/CHOEFA,KAMRUENGRIT/KWANTA</t>
  </si>
  <si>
    <t xml:space="preserve">3774080	</t>
  </si>
  <si>
    <t xml:space="preserve">HTL-WBD-443759595	</t>
  </si>
  <si>
    <t xml:space="preserve">999226014409319	</t>
  </si>
  <si>
    <t>[廊开]克兰曼恩廊开府酒店(Klang Muang at Nongkhai Hotel)(89931505)</t>
  </si>
  <si>
    <t>Economy Double Room, 1 King Bed, City View&lt;2人入住&gt;&lt;不退款&gt;</t>
  </si>
  <si>
    <t>KHAMPILA/CHANAWAN</t>
  </si>
  <si>
    <t xml:space="preserve">3774272	</t>
  </si>
  <si>
    <t>|67077016</t>
  </si>
  <si>
    <t xml:space="preserve">67077017	</t>
  </si>
  <si>
    <t xml:space="preserve">999226014370434	</t>
  </si>
  <si>
    <t>GALVEZCAMPOS/PABLO OMAR</t>
  </si>
  <si>
    <t xml:space="preserve">3774263	</t>
  </si>
  <si>
    <t xml:space="preserve">-67075916	</t>
  </si>
  <si>
    <t xml:space="preserve">999226015037289	</t>
  </si>
  <si>
    <t>[孟菲斯]如家快捷套房酒店(Home Inn and Suites Memphis)(96745943)</t>
  </si>
  <si>
    <t>特大号床套房&lt;2人入住&gt;&lt;不退款&gt;&lt;早餐&gt;</t>
  </si>
  <si>
    <t>MCKEE/ERICO</t>
  </si>
  <si>
    <t xml:space="preserve">3774470	</t>
  </si>
  <si>
    <t xml:space="preserve">|67089651	</t>
  </si>
  <si>
    <t xml:space="preserve">999226015391017	</t>
  </si>
  <si>
    <t>[中雅加达]雅加达阿什莉瓦希德哈席耶姆酒店(Ashley Wahid Hasyim Jakarta)(55543079)</t>
  </si>
  <si>
    <t>DWI/NURITA</t>
  </si>
  <si>
    <t xml:space="preserve">3774647	</t>
  </si>
  <si>
    <t xml:space="preserve">-67100623	</t>
  </si>
  <si>
    <t xml:space="preserve">26015502948	</t>
  </si>
  <si>
    <t>[芭堤雅]芭堤雅莱兹海德别墅度假村(Let's Hyde Pattaya Resort &amp; Villas - Pool Cabanas)(56140547)</t>
  </si>
  <si>
    <t>Standard Room, 1 Queen Bed&lt;2人入住&gt;&lt;不退款&gt;</t>
  </si>
  <si>
    <t>SHEN/WENBO</t>
  </si>
  <si>
    <t xml:space="preserve">3774660	</t>
  </si>
  <si>
    <t xml:space="preserve">-67102933	</t>
  </si>
  <si>
    <t xml:space="preserve">999226015916270	</t>
  </si>
  <si>
    <t>[查尔斯顿]普朗特斯查尔斯顿宾馆(Planters Inn - Charleston)(94363119)</t>
  </si>
  <si>
    <t>皮亚萨特大床房&lt;2人入住&gt;&lt;不退款&gt;</t>
  </si>
  <si>
    <t>DEFEYTER/HALEY</t>
  </si>
  <si>
    <t xml:space="preserve">3774744	</t>
  </si>
  <si>
    <t xml:space="preserve">RLSM7655810557	</t>
  </si>
  <si>
    <t xml:space="preserve">999226016021790	</t>
  </si>
  <si>
    <t>[古晋]一点酒店(One Point Hotel)(91811344)</t>
  </si>
  <si>
    <t>客房 (Queen Front View)&lt;2人入住&gt;&lt;不退款&gt;</t>
  </si>
  <si>
    <t>CHIN/JUN LANG</t>
  </si>
  <si>
    <t xml:space="preserve">3774762	</t>
  </si>
  <si>
    <t xml:space="preserve">|67112677	</t>
  </si>
  <si>
    <t xml:space="preserve">999226016202770	</t>
  </si>
  <si>
    <t>[帕朗卡巴亚]尼欧棕榈酒店 - 帕朗卡拉亚 - 阿斯顿酒店(Hotel Neo Palma Palangkaraya by Aston)(60494103)</t>
  </si>
  <si>
    <t>欧力嗯房&lt;2人入住&gt;&lt;不退款&gt;&lt;早餐&gt;</t>
  </si>
  <si>
    <t>HUMAINI/SAIPULLAH</t>
  </si>
  <si>
    <t xml:space="preserve">3774913	</t>
  </si>
  <si>
    <t xml:space="preserve">RZ-67115778	</t>
  </si>
  <si>
    <t xml:space="preserve">999226016122466	</t>
  </si>
  <si>
    <t>[古晋]梅德卡宫套房酒店(Merdeka Palace Hotel &amp; Suites)(55680281)</t>
  </si>
  <si>
    <t>LE/THI THU THAO</t>
  </si>
  <si>
    <t xml:space="preserve">3774783	</t>
  </si>
  <si>
    <t xml:space="preserve">2983964d865295a304	</t>
  </si>
  <si>
    <t xml:space="preserve">999226016445167	</t>
  </si>
  <si>
    <t>[素林府治县]通塔林酒店(Thong Tarin Hotel)(92030972)</t>
  </si>
  <si>
    <t>豪华双人房&lt;2人入住&gt;&lt;不退款&gt;</t>
  </si>
  <si>
    <t>SRIPIPATTANAWORRAKUL/KORRAPAS,SRIPIPATTANAWORAKUL/THITIWAT</t>
  </si>
  <si>
    <t xml:space="preserve">3774955	</t>
  </si>
  <si>
    <t xml:space="preserve">195915	</t>
  </si>
  <si>
    <t xml:space="preserve">999226017111268	</t>
  </si>
  <si>
    <t>[库克卡克]阿帕莎拉海滨度假别墅酒店(Apsara Beachfront Resort &amp; Villa)(68031153)</t>
  </si>
  <si>
    <t>HGOKKAMRAI/SURANGKANA</t>
  </si>
  <si>
    <t xml:space="preserve">3775165	</t>
  </si>
  <si>
    <t xml:space="preserve">-67129979	</t>
  </si>
  <si>
    <t xml:space="preserve">999226017184339	</t>
  </si>
  <si>
    <t>[曼谷]自我风格酒店(MeStyle Place)(55465108)</t>
  </si>
  <si>
    <t>家庭房&lt;4人入住&gt;&lt;不退款&gt;</t>
  </si>
  <si>
    <t>Fu/Guangyao</t>
  </si>
  <si>
    <t xml:space="preserve">3775178	</t>
  </si>
  <si>
    <t xml:space="preserve">-67131095	</t>
  </si>
  <si>
    <t xml:space="preserve">999226017799640	</t>
  </si>
  <si>
    <t>[吉隆坡]吉隆坡 EQ 酒店(EQ Kuala Lumpur)(68031232)</t>
  </si>
  <si>
    <t>豪华双床房&lt;2人入住&gt;&lt;不退款&gt;&lt;早餐&gt;</t>
  </si>
  <si>
    <t>ZHOU/PING</t>
  </si>
  <si>
    <t xml:space="preserve">3775310	</t>
  </si>
  <si>
    <t xml:space="preserve">6257SE177586	</t>
  </si>
  <si>
    <t xml:space="preserve">999226018367903	</t>
  </si>
  <si>
    <t>[贝伊奥卢]瑞丽普帕夏公寓酒店(Ragip Pasha Apartments)(89936281)</t>
  </si>
  <si>
    <t>市景标准间&lt;2人入住&gt;&lt;不退款&gt;</t>
  </si>
  <si>
    <t>XIN/BOYAN,CHEN/JIE</t>
  </si>
  <si>
    <t xml:space="preserve">3775536	</t>
  </si>
  <si>
    <t xml:space="preserve">2980424	</t>
  </si>
  <si>
    <t xml:space="preserve">999226018353398	</t>
  </si>
  <si>
    <t>[Dickson]北博恩凉亭酒店(Pavilion On Northbourne)(70391873)</t>
  </si>
  <si>
    <t>中庭酒店房&lt;2人入住&gt;&lt;不退款&gt;</t>
  </si>
  <si>
    <t>WATTS/MATHEW</t>
  </si>
  <si>
    <t xml:space="preserve">3775532	</t>
  </si>
  <si>
    <t xml:space="preserve">-67149429	</t>
  </si>
  <si>
    <t xml:space="preserve">999226018632456	</t>
  </si>
  <si>
    <t>AGUS WIHARSA/EKO</t>
  </si>
  <si>
    <t xml:space="preserve">3775725	</t>
  </si>
  <si>
    <t xml:space="preserve">-67155672	</t>
  </si>
  <si>
    <t xml:space="preserve">999226018701556	</t>
  </si>
  <si>
    <t>[康斯坦茨]康斯坦茨翰姆酒店(Hotel Halm Konstanz)(91546782)</t>
  </si>
  <si>
    <t>Scheuerle/Sandra</t>
  </si>
  <si>
    <t xml:space="preserve">3775747	</t>
  </si>
  <si>
    <t xml:space="preserve">53438692	</t>
  </si>
  <si>
    <t xml:space="preserve">999226018927577	</t>
  </si>
  <si>
    <t>[吉隆坡]吉隆坡希尔顿花园酒店北店(Hilton Garden Inn Kuala Lumpur - North)(55299338)</t>
  </si>
  <si>
    <t>豪华大床房&lt;2人入住&gt;&lt;不退款&gt;&lt;早餐&gt;</t>
  </si>
  <si>
    <t>WOO/MUN KIT</t>
  </si>
  <si>
    <t xml:space="preserve">3775824	</t>
  </si>
  <si>
    <t xml:space="preserve">HMY-6PM35M7X+Q9-E00	</t>
  </si>
  <si>
    <t xml:space="preserve">999226018941496	</t>
  </si>
  <si>
    <t>[大山脚]派士酒店(Pice Hotel)(90372838)</t>
  </si>
  <si>
    <t>标准大床房&lt;2人入住&gt;&lt;不退款&gt;</t>
  </si>
  <si>
    <t>DUAN/SHUAIBIN</t>
  </si>
  <si>
    <t xml:space="preserve">3775830	</t>
  </si>
  <si>
    <t xml:space="preserve">|67162785	</t>
  </si>
  <si>
    <t xml:space="preserve">999226019030755	</t>
  </si>
  <si>
    <t>[巴黎]埃菲尔圣查理斯酒店(Hôtel Eiffel Saint Charles)(55707466)</t>
  </si>
  <si>
    <t>经典双人床房&lt;2人入住&gt;&lt;不退款&gt;</t>
  </si>
  <si>
    <t>LI/XINZE,Ju/Lele</t>
  </si>
  <si>
    <t xml:space="preserve">3775850	</t>
  </si>
  <si>
    <t xml:space="preserve">67162684	</t>
  </si>
  <si>
    <t xml:space="preserve">999226019320636	</t>
  </si>
  <si>
    <t>[芭堤雅]芭堤雅精品城市酒店(Boutique City Hotel Pattaya)(55585870)</t>
  </si>
  <si>
    <t>Sawathee/Theerasak</t>
  </si>
  <si>
    <t xml:space="preserve">3776044	</t>
  </si>
  <si>
    <t xml:space="preserve">|67171349	</t>
  </si>
  <si>
    <t xml:space="preserve">999226019339984	</t>
  </si>
  <si>
    <t>LI/YINXIANG,li/Yin Xiang</t>
  </si>
  <si>
    <t xml:space="preserve">3776053	</t>
  </si>
  <si>
    <t xml:space="preserve">-67171780	</t>
  </si>
  <si>
    <t xml:space="preserve">999226019568400	</t>
  </si>
  <si>
    <t>[路德维希堡]HARBR. Hotel Ludwigsburg(110133170)</t>
  </si>
  <si>
    <t>舒适双床间&lt;2人入住&gt;&lt;不退款&gt;&lt;早餐&gt;</t>
  </si>
  <si>
    <t>LI/TAN</t>
  </si>
  <si>
    <t xml:space="preserve">3776119	</t>
  </si>
  <si>
    <t xml:space="preserve">_67174868	</t>
  </si>
  <si>
    <t xml:space="preserve">999226024543231	</t>
  </si>
  <si>
    <t>[伊斯坦布尔]伊斯坦布尔苏黎世酒店(Hotel Zurich Istanbul)(70790739)</t>
  </si>
  <si>
    <t>标准双人或双床间&lt;2人入住&gt;&lt;不退款&gt;&lt;早餐&gt;</t>
  </si>
  <si>
    <t>Mehdioui/Nisrine</t>
  </si>
  <si>
    <t xml:space="preserve">3776623	</t>
  </si>
  <si>
    <t xml:space="preserve">67197256	</t>
  </si>
  <si>
    <t xml:space="preserve">999226024334584	</t>
  </si>
  <si>
    <t>[爱丁堡]吉尔多南住宿酒店(Kildonan Lodge Hotel)(90356200)</t>
  </si>
  <si>
    <t>行政特大号床/双床间&lt;2人入住&gt;&lt;不退款&gt;&lt;早餐&gt;</t>
  </si>
  <si>
    <t>Sherrington/Paul</t>
  </si>
  <si>
    <t xml:space="preserve">3776597	</t>
  </si>
  <si>
    <t xml:space="preserve">67197513	</t>
  </si>
  <si>
    <t xml:space="preserve">999226022562794	</t>
  </si>
  <si>
    <t>[迪拜]迪拜市中心安纳塔拉酒店(Anantara Downtown Dubai Hotel)(60513915)</t>
  </si>
  <si>
    <t>尊贵城景房&lt;2人入住&gt;&lt;不退款&gt;</t>
  </si>
  <si>
    <t>KEMPHUES/BIRGIT AGNES MARIA</t>
  </si>
  <si>
    <t xml:space="preserve">3776382	</t>
  </si>
  <si>
    <t xml:space="preserve">94769	</t>
  </si>
  <si>
    <t xml:space="preserve">999226024707755	</t>
  </si>
  <si>
    <t>[芭堤雅]芭堤雅沙妮酒店(The Zign Hotel)(55542731)</t>
  </si>
  <si>
    <t>海景高级房&lt;2人入住&gt;&lt;不退款&gt;</t>
  </si>
  <si>
    <t>WONGPERK/PHATTARAPORN,NIICHAPAKWAYKIN/THANUCH</t>
  </si>
  <si>
    <t xml:space="preserve">3776643	</t>
  </si>
  <si>
    <t xml:space="preserve">8411071	</t>
  </si>
  <si>
    <t xml:space="preserve">999226025454488	</t>
  </si>
  <si>
    <t>[曼谷]泰山曼谷酒店(Thaisun Bangkok Hotel)(90402574)</t>
  </si>
  <si>
    <t>ADISARALUCK/SIRIKORN</t>
  </si>
  <si>
    <t xml:space="preserve">3776803	</t>
  </si>
  <si>
    <t xml:space="preserve">999226025677176	</t>
  </si>
  <si>
    <t>[丹绒道光]黄金景观服务式公寓(Golden View Serviced Apartments)(90402750)</t>
  </si>
  <si>
    <t>高级三卧室公寓&lt;2人入住&gt;&lt;不退款&gt;</t>
  </si>
  <si>
    <t>CHEN/HUIQIONG</t>
  </si>
  <si>
    <t xml:space="preserve">3776822	</t>
  </si>
  <si>
    <t xml:space="preserve">8411159	</t>
  </si>
  <si>
    <t xml:space="preserve">999226026683155	</t>
  </si>
  <si>
    <t>[Phai Ling]大城府凯弥欧经典酒店(Classic Kameo Hotel &amp; Serviced Apartments, Ayutthaya)(89920117)</t>
  </si>
  <si>
    <t>豪华间&lt;2人入住&gt;&lt;不退款&gt;&lt;早餐&gt;</t>
  </si>
  <si>
    <t>YANG/DAN</t>
  </si>
  <si>
    <t xml:space="preserve">3776894	</t>
  </si>
  <si>
    <t xml:space="preserve">999226026725156	</t>
  </si>
  <si>
    <t>[是拉差]拉差海景酒店(Seaview Sriracha Hotel)(90385170)</t>
  </si>
  <si>
    <t>海景高级豪华房（带阳台）&lt;2人入住&gt;&lt;不退款&gt;&lt;早餐&gt;</t>
  </si>
  <si>
    <t>HAY/GREG</t>
  </si>
  <si>
    <t xml:space="preserve">3776899	</t>
  </si>
  <si>
    <t xml:space="preserve">|67214725	</t>
  </si>
  <si>
    <t xml:space="preserve">999226027867598	</t>
  </si>
  <si>
    <t>[新加坡]海苑旅店(Harbour Ville Hotel)(55491908)</t>
  </si>
  <si>
    <t>Superior Queen&lt;2人入住&gt;&lt;不退款&gt;</t>
  </si>
  <si>
    <t>Liu/Xiaoyu</t>
  </si>
  <si>
    <t xml:space="preserve">3777192	</t>
  </si>
  <si>
    <t xml:space="preserve">103555241	</t>
  </si>
  <si>
    <t xml:space="preserve">999226028333499	</t>
  </si>
  <si>
    <t>[西奥兰治]威尔希尔格兰德酒店(The Wilshire Grand Hotel)(89931576)</t>
  </si>
  <si>
    <t>高级客房2张双人床&lt;2人入住&gt;&lt;不退款&gt;&lt;早餐&gt;</t>
  </si>
  <si>
    <t>Maldonado/Jose</t>
  </si>
  <si>
    <t xml:space="preserve">3777253	</t>
  </si>
  <si>
    <t xml:space="preserve">136077046	</t>
  </si>
  <si>
    <t xml:space="preserve">999226028641586	</t>
  </si>
  <si>
    <t>[舍维伊拉吕]巴黎南阿多尼斯公寓式酒店(Adonis Paris Sud)(55598814)</t>
  </si>
  <si>
    <t>开放式客房, 1 张双人床, 开放式厨房&lt;2人入住&gt;&lt;不退款&gt;</t>
  </si>
  <si>
    <t>DALMEIDA/CHRISTELLE</t>
  </si>
  <si>
    <t xml:space="preserve">3777380	</t>
  </si>
  <si>
    <t xml:space="preserve">-67248059	</t>
  </si>
  <si>
    <t xml:space="preserve">999226028893476	</t>
  </si>
  <si>
    <t>[杰克逊维尔]杰克逊维尔巴特勒大道/绍斯波恩特家乡套房酒店(Hometown Inn &amp; Suites Jacksonville Butler Blvd./Southpoint)(90374132)</t>
  </si>
  <si>
    <t>标准间1张大床&lt;2人入住&gt;&lt;不退款&gt;&lt;早餐&gt;</t>
  </si>
  <si>
    <t>Iglesias-Keitt/James Nathaniel</t>
  </si>
  <si>
    <t xml:space="preserve">3777421	</t>
  </si>
  <si>
    <t xml:space="preserve">22715596	</t>
  </si>
  <si>
    <t xml:space="preserve">999226028858635	</t>
  </si>
  <si>
    <t>[贾斯珀]通金酒店(Tonquin Inn)(55402781)</t>
  </si>
  <si>
    <t>标准特大床房&lt;2人入住&gt;&lt;不退款&gt;</t>
  </si>
  <si>
    <t>Wood/Toby</t>
  </si>
  <si>
    <t xml:space="preserve">3777415	</t>
  </si>
  <si>
    <t xml:space="preserve">-67252277	</t>
  </si>
  <si>
    <t xml:space="preserve">999226029169599	</t>
  </si>
  <si>
    <t>开放式客房, 2 张单人床, 简易厨房&lt;2人入住&gt;&lt;不退款&gt;</t>
  </si>
  <si>
    <t>Aouled Belker/Ali</t>
  </si>
  <si>
    <t xml:space="preserve">3777473	</t>
  </si>
  <si>
    <t xml:space="preserve">-67258563	</t>
  </si>
  <si>
    <t xml:space="preserve">999226029546565	</t>
  </si>
  <si>
    <t>[里约热内卢]佩蒂特里约酒店(Petit Rio Hotel)(55328813)</t>
  </si>
  <si>
    <t>Fernandes /Adriana</t>
  </si>
  <si>
    <t xml:space="preserve">3777527	</t>
  </si>
  <si>
    <t xml:space="preserve">223-77503-3225147032	</t>
  </si>
  <si>
    <t xml:space="preserve">999225350990985	</t>
  </si>
  <si>
    <t>退单</t>
  </si>
  <si>
    <t>[首尔]首尔明洞相铁喜普乐吉酒店(Sotetsu Hotels The Splaisir Seoul Myeongdong)(55299808)</t>
  </si>
  <si>
    <t>Line Friends双床房(布朗熊&amp;可妮兔)&lt;2人入住&gt;</t>
  </si>
  <si>
    <t>ZENG/QIAO</t>
  </si>
  <si>
    <t xml:space="preserve">3640436	</t>
  </si>
  <si>
    <t xml:space="preserve">TL924673635	</t>
  </si>
  <si>
    <t>，</t>
  </si>
  <si>
    <t>直采</t>
  </si>
  <si>
    <t>3455442 出账改 VND 24000000，入账不变，另建工单收款1200RMB，补款单999224608705138</t>
  </si>
  <si>
    <t>3738835等刘佳鸿改账</t>
  </si>
  <si>
    <t>直连</t>
  </si>
  <si>
    <t>可退-1077.34</t>
  </si>
  <si>
    <t>526054.44 HKD</t>
  </si>
  <si>
    <t>A230819115021481</t>
  </si>
  <si>
    <t>A230819115055481</t>
  </si>
  <si>
    <t>总计：526054.44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</si>
  <si>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</si>
  <si>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</si>
  <si>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</si>
  <si>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</si>
  <si>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</si>
  <si>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</si>
  <si>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</si>
  <si>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</si>
  <si>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</si>
  <si>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</si>
  <si>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</si>
  <si>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</si>
  <si>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</si>
  <si>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</si>
  <si>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</si>
  <si>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</si>
  <si>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</si>
  <si>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</si>
  <si>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</si>
  <si>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2023-08-13</t>
  </si>
  <si>
    <t>3777527</t>
  </si>
  <si>
    <t>佩蒂特里约酒店</t>
  </si>
  <si>
    <t>Fernandes Adriana</t>
  </si>
  <si>
    <t>2023-08-14</t>
  </si>
  <si>
    <t>退房日周结</t>
  </si>
  <si>
    <t>329.97</t>
  </si>
  <si>
    <t>355.42</t>
  </si>
  <si>
    <t>0</t>
  </si>
  <si>
    <t>0.00</t>
  </si>
  <si>
    <t>携程汇智国际直连</t>
  </si>
  <si>
    <t>925</t>
  </si>
  <si>
    <t>2023-08-13 23:08:07</t>
  </si>
  <si>
    <t>否</t>
  </si>
  <si>
    <t>汇智国际旅游发展有限公司</t>
  </si>
  <si>
    <t>巴西</t>
  </si>
  <si>
    <t>3777473</t>
  </si>
  <si>
    <t>巴黎南阿多尼斯公寓式酒店</t>
  </si>
  <si>
    <t>Aouled Belker Ali</t>
  </si>
  <si>
    <t>357.97</t>
  </si>
  <si>
    <t>385.58</t>
  </si>
  <si>
    <t>2023-08-13 22:48:45</t>
  </si>
  <si>
    <t>法国</t>
  </si>
  <si>
    <t>3777421</t>
  </si>
  <si>
    <t>杰克逊维尔巴特勒大道/绍斯波恩特家乡套房酒店</t>
  </si>
  <si>
    <t>Iglesias-Keitt James Nathaniel</t>
  </si>
  <si>
    <t>441.79</t>
  </si>
  <si>
    <t>475.86</t>
  </si>
  <si>
    <t>2023-08-13 22:30:22</t>
  </si>
  <si>
    <t>美国</t>
  </si>
  <si>
    <t>3777415</t>
  </si>
  <si>
    <t>通金酒店</t>
  </si>
  <si>
    <t>Wood Toby</t>
  </si>
  <si>
    <t>1482.83</t>
  </si>
  <si>
    <t>1597.19</t>
  </si>
  <si>
    <t>2023-08-13 22:33:16</t>
  </si>
  <si>
    <t>加拿大</t>
  </si>
  <si>
    <t>3777380</t>
  </si>
  <si>
    <t>DALMEIDA CHRISTELLE</t>
  </si>
  <si>
    <t>391.09</t>
  </si>
  <si>
    <t>421.25</t>
  </si>
  <si>
    <t>2023-08-13 22:22:36</t>
  </si>
  <si>
    <t>3777253</t>
  </si>
  <si>
    <t>威尔希尔格兰德酒店</t>
  </si>
  <si>
    <t>Maldonado Jose</t>
  </si>
  <si>
    <t>907.01</t>
  </si>
  <si>
    <t>976.96</t>
  </si>
  <si>
    <t>2023-08-13 22:07:23</t>
  </si>
  <si>
    <t>3777192</t>
  </si>
  <si>
    <t>海苑旅店</t>
  </si>
  <si>
    <t>Liu Xiaoyu</t>
  </si>
  <si>
    <t>1147.38</t>
  </si>
  <si>
    <t>1235.87</t>
  </si>
  <si>
    <t>2023-08-13 21:44:41</t>
  </si>
  <si>
    <t>新加坡</t>
  </si>
  <si>
    <t>3776899</t>
  </si>
  <si>
    <t>拉差海景酒店</t>
  </si>
  <si>
    <t>HAY GREG</t>
  </si>
  <si>
    <t>305.80</t>
  </si>
  <si>
    <t>329.38</t>
  </si>
  <si>
    <t>2023-08-13 20:44:18</t>
  </si>
  <si>
    <t>泰国</t>
  </si>
  <si>
    <t>3776822</t>
  </si>
  <si>
    <t>黄金景观服务式公寓</t>
  </si>
  <si>
    <t>CHEN HUIQIONG</t>
  </si>
  <si>
    <t>447.15</t>
  </si>
  <si>
    <t>481.64</t>
  </si>
  <si>
    <t>2023-08-13 20:20:43</t>
  </si>
  <si>
    <t>马来西亚</t>
  </si>
  <si>
    <t>3776803</t>
  </si>
  <si>
    <t>曼谷泰山酒店</t>
  </si>
  <si>
    <t>ADISARALUCK SIRIKORN</t>
  </si>
  <si>
    <t>237.17</t>
  </si>
  <si>
    <t>255.46</t>
  </si>
  <si>
    <t>2023-08-13 20:17:39</t>
  </si>
  <si>
    <t>3776643</t>
  </si>
  <si>
    <t>芭堤雅沙妮酒店</t>
  </si>
  <si>
    <t>WONGPERK PHATTARAPORN,NIICHAPAKWAYKIN THANUCH</t>
  </si>
  <si>
    <t>615.60</t>
  </si>
  <si>
    <t>663.08</t>
  </si>
  <si>
    <t>2023-08-13 19:51:18</t>
  </si>
  <si>
    <t>3776623</t>
  </si>
  <si>
    <t>伊斯坦布尔苏黎世酒店</t>
  </si>
  <si>
    <t>Mehdioui Nisrine</t>
  </si>
  <si>
    <t>1460.51</t>
  </si>
  <si>
    <t>1573.15</t>
  </si>
  <si>
    <t>2023-08-13 19:36:32</t>
  </si>
  <si>
    <t>土耳其</t>
  </si>
  <si>
    <t>3776597</t>
  </si>
  <si>
    <t>吉尔多南住宿酒店</t>
  </si>
  <si>
    <t>Sherrington Paul</t>
  </si>
  <si>
    <t>1140.12</t>
  </si>
  <si>
    <t>1228.05</t>
  </si>
  <si>
    <t>2023-08-13 19:37:45</t>
  </si>
  <si>
    <t>英国</t>
  </si>
  <si>
    <t>3776382</t>
  </si>
  <si>
    <t>迪拜市中心安纳塔拉酒店</t>
  </si>
  <si>
    <t>KEMPHUES BIRGIT AGNES MARIA</t>
  </si>
  <si>
    <t>713.09</t>
  </si>
  <si>
    <t>768.08</t>
  </si>
  <si>
    <t>2023-08-13 18:52:30</t>
  </si>
  <si>
    <t>阿拉伯联合酋长国</t>
  </si>
  <si>
    <t>3776119</t>
  </si>
  <si>
    <t/>
  </si>
  <si>
    <t>LI TAN</t>
  </si>
  <si>
    <t>898.55</t>
  </si>
  <si>
    <t>967.85</t>
  </si>
  <si>
    <t>2023-08-13 17:53:20</t>
  </si>
  <si>
    <t>德国</t>
  </si>
  <si>
    <t>3776053</t>
  </si>
  <si>
    <t>雅顿住宅酒店</t>
  </si>
  <si>
    <t>LI YINXIANG,li Yin Xiang</t>
  </si>
  <si>
    <t>495.84</t>
  </si>
  <si>
    <t>534.08</t>
  </si>
  <si>
    <t>2023-08-13 17:38:54</t>
  </si>
  <si>
    <t>3776044</t>
  </si>
  <si>
    <t>芭堤雅精品城市酒店</t>
  </si>
  <si>
    <t>Sawathee Theerasak</t>
  </si>
  <si>
    <t>170.79</t>
  </si>
  <si>
    <t>183.96</t>
  </si>
  <si>
    <t>2023-08-13 17:36:47</t>
  </si>
  <si>
    <t>3775850</t>
  </si>
  <si>
    <t>埃菲尔圣查尔斯酒店</t>
  </si>
  <si>
    <t>LI XINZE,Ju Lele</t>
  </si>
  <si>
    <t>1138.25</t>
  </si>
  <si>
    <t>1226.03</t>
  </si>
  <si>
    <t>2023-08-13 16:55:06</t>
  </si>
  <si>
    <t>3775830</t>
  </si>
  <si>
    <t>Pice Hotel</t>
  </si>
  <si>
    <t>DUAN SHUAIBIN</t>
  </si>
  <si>
    <t>132.47</t>
  </si>
  <si>
    <t>142.69</t>
  </si>
  <si>
    <t>2023-08-13 16:55:32</t>
  </si>
  <si>
    <t>3775824</t>
  </si>
  <si>
    <t>吉隆坡希尔顿花园酒店北店</t>
  </si>
  <si>
    <t>WOO MUN KIT</t>
  </si>
  <si>
    <t>333.56</t>
  </si>
  <si>
    <t>359.28</t>
  </si>
  <si>
    <t>2023-08-13 16:43:55</t>
  </si>
  <si>
    <t>3775747</t>
  </si>
  <si>
    <t>康斯坦茨翰姆酒店</t>
  </si>
  <si>
    <t>Scheuerle Sandra</t>
  </si>
  <si>
    <t>1215.24</t>
  </si>
  <si>
    <t>1308.96</t>
  </si>
  <si>
    <t>2023-08-13 16:24:59</t>
  </si>
  <si>
    <t>3775725</t>
  </si>
  <si>
    <t>坦格朗黄蜂酒店</t>
  </si>
  <si>
    <t>AGUS WIHARSA EKO</t>
  </si>
  <si>
    <t>127.58</t>
  </si>
  <si>
    <t>137.42</t>
  </si>
  <si>
    <t>2023-08-13 16:21:25</t>
  </si>
  <si>
    <t>印度尼西亚</t>
  </si>
  <si>
    <t>3775536</t>
  </si>
  <si>
    <t>瑞丽普帕夏公寓酒店</t>
  </si>
  <si>
    <t>XIN BOYAN,CHEN JIE</t>
  </si>
  <si>
    <t>395.35</t>
  </si>
  <si>
    <t>425.84</t>
  </si>
  <si>
    <t>2023-08-13 15:41:30</t>
  </si>
  <si>
    <t>3775532</t>
  </si>
  <si>
    <t>堪培拉北溪之亭旅馆</t>
  </si>
  <si>
    <t>WATTS MATHEW</t>
  </si>
  <si>
    <t>472.04</t>
  </si>
  <si>
    <t>508.45</t>
  </si>
  <si>
    <t>2023-08-13 15:49:59</t>
  </si>
  <si>
    <t>澳大利亚</t>
  </si>
  <si>
    <t>3775310</t>
  </si>
  <si>
    <t>吉隆坡EQ酒店</t>
  </si>
  <si>
    <t>ZHOU PING</t>
  </si>
  <si>
    <t>1684.15</t>
  </si>
  <si>
    <t>1814.03</t>
  </si>
  <si>
    <t>2023-08-13 14:58:35</t>
  </si>
  <si>
    <t>3775178</t>
  </si>
  <si>
    <t>自我风格酒店 (SHA Plus+)</t>
  </si>
  <si>
    <t>Fu Guangyao</t>
  </si>
  <si>
    <t>349.34</t>
  </si>
  <si>
    <t>376.28</t>
  </si>
  <si>
    <t>2023-08-13 14:21:34</t>
  </si>
  <si>
    <t>3775165</t>
  </si>
  <si>
    <t>阿帕莎拉海滨度假别墅酒店</t>
  </si>
  <si>
    <t>HGOKKAMRAI SURANGKANA</t>
  </si>
  <si>
    <t>229.84</t>
  </si>
  <si>
    <t>247.57</t>
  </si>
  <si>
    <t>2023-08-13 14:16:29</t>
  </si>
  <si>
    <t>3774955</t>
  </si>
  <si>
    <t>通塔林酒店</t>
  </si>
  <si>
    <t>SRIPIPATTANAWORRAKUL KORRAPAS,SRIPIPATTANAWORAKUL THITIWAT</t>
  </si>
  <si>
    <t>200.51</t>
  </si>
  <si>
    <t>215.97</t>
  </si>
  <si>
    <t>2023-08-13 13:30:05</t>
  </si>
  <si>
    <t>3774913</t>
  </si>
  <si>
    <t>尼欧棕榈酒店 - 帕朗卡拉亚 - 阿斯顿酒店</t>
  </si>
  <si>
    <t>HUMAINI SAIPULLAH</t>
  </si>
  <si>
    <t>228.53</t>
  </si>
  <si>
    <t>246.16</t>
  </si>
  <si>
    <t>2023-08-13 13:13:23</t>
  </si>
  <si>
    <t>3774783</t>
  </si>
  <si>
    <t>默迪卡宫酒店和套房</t>
  </si>
  <si>
    <t>LE THI THU THAO</t>
  </si>
  <si>
    <t>249.21</t>
  </si>
  <si>
    <t>268.43</t>
  </si>
  <si>
    <t>2023-08-13 13:07:43</t>
  </si>
  <si>
    <t>3774762</t>
  </si>
  <si>
    <t>一点酒店</t>
  </si>
  <si>
    <t>CHIN JUN LANG</t>
  </si>
  <si>
    <t>111.56</t>
  </si>
  <si>
    <t>120.16</t>
  </si>
  <si>
    <t>2023-08-13 13:00:39</t>
  </si>
  <si>
    <t>3774744</t>
  </si>
  <si>
    <t>普朗特斯查尔斯顿宾馆</t>
  </si>
  <si>
    <t>DEFEYTER HALEY</t>
  </si>
  <si>
    <t>1770.31</t>
  </si>
  <si>
    <t>1906.84</t>
  </si>
  <si>
    <t>2023-08-13 12:53:03</t>
  </si>
  <si>
    <t>3774660</t>
  </si>
  <si>
    <t>芭堤雅莱兹海德别墅度假村</t>
  </si>
  <si>
    <t>SHEN WENBO</t>
  </si>
  <si>
    <t>230.42</t>
  </si>
  <si>
    <t>248.19</t>
  </si>
  <si>
    <t>2023-08-13 12:24:01</t>
  </si>
  <si>
    <t>3774647</t>
  </si>
  <si>
    <t>阿什利·瓦希德·哈西姆·雅加达</t>
  </si>
  <si>
    <t>DWI NURITA</t>
  </si>
  <si>
    <t>303.83</t>
  </si>
  <si>
    <t>327.26</t>
  </si>
  <si>
    <t>2023-08-13 12:15:40</t>
  </si>
  <si>
    <t>3774470</t>
  </si>
  <si>
    <t>如家快捷套房酒店</t>
  </si>
  <si>
    <t>MCKEE ERICO</t>
  </si>
  <si>
    <t>657.74</t>
  </si>
  <si>
    <t>708.47</t>
  </si>
  <si>
    <t>2023-08-13 11:40:17</t>
  </si>
  <si>
    <t>3774272</t>
  </si>
  <si>
    <t>克兰曼恩廊开府酒店</t>
  </si>
  <si>
    <t>KHAMPILA CHANAWAN</t>
  </si>
  <si>
    <t>290.57</t>
  </si>
  <si>
    <t>312.98</t>
  </si>
  <si>
    <t>2023-08-13 11:03:52</t>
  </si>
  <si>
    <t>3774263</t>
  </si>
  <si>
    <t>图里亚酒店</t>
  </si>
  <si>
    <t>GALVEZCAMPOS PABLO OMAR</t>
  </si>
  <si>
    <t>622.40</t>
  </si>
  <si>
    <t>670.40</t>
  </si>
  <si>
    <t>2023-08-13 11:00:45</t>
  </si>
  <si>
    <t>西班牙</t>
  </si>
  <si>
    <t>3774080</t>
  </si>
  <si>
    <t>圣苏湾机场套房</t>
  </si>
  <si>
    <t>PENSRI CHOEFA,KAMRUENGRIT KWANTA</t>
  </si>
  <si>
    <t>160.34</t>
  </si>
  <si>
    <t>172.71</t>
  </si>
  <si>
    <t>2023-08-13 09:53:28</t>
  </si>
  <si>
    <t>3774063</t>
  </si>
  <si>
    <t>BAHRI SAMSUL</t>
  </si>
  <si>
    <t>2023-08-13 09:56:36</t>
  </si>
  <si>
    <t>3773902</t>
  </si>
  <si>
    <t>加里多涅酒店</t>
  </si>
  <si>
    <t>CHENG Tan</t>
  </si>
  <si>
    <t>1238.22</t>
  </si>
  <si>
    <t>1333.71</t>
  </si>
  <si>
    <t>2023-08-13 08:02:18</t>
  </si>
  <si>
    <t>3773845</t>
  </si>
  <si>
    <t>索尼斯塔欧文</t>
  </si>
  <si>
    <t>ZHOU LUNPAN</t>
  </si>
  <si>
    <t>923.59</t>
  </si>
  <si>
    <t>994.82</t>
  </si>
  <si>
    <t>2023-08-13 07:32:46</t>
  </si>
  <si>
    <t>3773841</t>
  </si>
  <si>
    <t>迪拜马克波罗酒店</t>
  </si>
  <si>
    <t>Sharjeel Muhammad</t>
  </si>
  <si>
    <t>257.38</t>
  </si>
  <si>
    <t>277.23</t>
  </si>
  <si>
    <t>2023-08-13 07:26:17</t>
  </si>
  <si>
    <t>3773840</t>
  </si>
  <si>
    <t>曼彻斯特便捷酒店</t>
  </si>
  <si>
    <t>Clarke Joanna</t>
  </si>
  <si>
    <t>320.05</t>
  </si>
  <si>
    <t>344.73</t>
  </si>
  <si>
    <t>2023-08-13 07:25:01</t>
  </si>
  <si>
    <t>3773839</t>
  </si>
  <si>
    <t>佛罗伦萨诺弗豪华B&amp;B酒店</t>
  </si>
  <si>
    <t>Blicharski Piotr</t>
  </si>
  <si>
    <t>573.26</t>
  </si>
  <si>
    <t>617.47</t>
  </si>
  <si>
    <t>2023-08-13 07:24:59</t>
  </si>
  <si>
    <t>意大利</t>
  </si>
  <si>
    <t>3773748</t>
  </si>
  <si>
    <t>斯堪迪克码头大酒店</t>
  </si>
  <si>
    <t>Kettunen Juhani</t>
  </si>
  <si>
    <t>919.48</t>
  </si>
  <si>
    <t>990.39</t>
  </si>
  <si>
    <t>2023-08-13 05:14:36</t>
  </si>
  <si>
    <t>芬兰</t>
  </si>
  <si>
    <t>3773745</t>
  </si>
  <si>
    <t>建大设计师酒店</t>
  </si>
  <si>
    <t>CUI LU</t>
  </si>
  <si>
    <t>1104.19</t>
  </si>
  <si>
    <t>1189.35</t>
  </si>
  <si>
    <t>2023-08-13 05:08:53</t>
  </si>
  <si>
    <t>韩国</t>
  </si>
  <si>
    <t>3773721</t>
  </si>
  <si>
    <t>桑给巴尔皇宫酒店</t>
  </si>
  <si>
    <t>ZOU YI</t>
  </si>
  <si>
    <t>839.07</t>
  </si>
  <si>
    <t>903.78</t>
  </si>
  <si>
    <t>2023-08-13 04:39:54</t>
  </si>
  <si>
    <t>坦桑尼亚</t>
  </si>
  <si>
    <t>3773695</t>
  </si>
  <si>
    <t>大西洋c酒店</t>
  </si>
  <si>
    <t>CHEN XIAOPENG</t>
  </si>
  <si>
    <t>835.83</t>
  </si>
  <si>
    <t>900.29</t>
  </si>
  <si>
    <t>2023-08-13 03:51:01</t>
  </si>
  <si>
    <t>3773625</t>
  </si>
  <si>
    <t>Dzhalahaniya Yana</t>
  </si>
  <si>
    <t>2023-08-13 02:27:09</t>
  </si>
  <si>
    <t>3773618</t>
  </si>
  <si>
    <t>比兹大道酒店</t>
  </si>
  <si>
    <t>Dohri Muhamad,Dohri Muhamad</t>
  </si>
  <si>
    <t>126.45</t>
  </si>
  <si>
    <t>136.20</t>
  </si>
  <si>
    <t>2023-08-13 02:20:05</t>
  </si>
  <si>
    <t>3773588</t>
  </si>
  <si>
    <t>YUN SEONGHYEON</t>
  </si>
  <si>
    <t>495.85</t>
  </si>
  <si>
    <t>534.09</t>
  </si>
  <si>
    <t>2023-08-13 01:53:31</t>
  </si>
  <si>
    <t>2023-08-12</t>
  </si>
  <si>
    <t>3773211</t>
  </si>
  <si>
    <t>望大酒店</t>
  </si>
  <si>
    <t>Kees Angelika,Fanderl Christine</t>
  </si>
  <si>
    <t>1259.10</t>
  </si>
  <si>
    <t>1356.50</t>
  </si>
  <si>
    <t>2023-08-12 23:50:57</t>
  </si>
  <si>
    <t>捷克</t>
  </si>
  <si>
    <t>3772900</t>
  </si>
  <si>
    <t>RIVERO ROJAS JOSE,GARCIA NAVAS CRISTINA</t>
  </si>
  <si>
    <t>622.27</t>
  </si>
  <si>
    <t>2023-08-12 22:50:41</t>
  </si>
  <si>
    <t>3772828</t>
  </si>
  <si>
    <t>槟城长荣桂冠酒店</t>
  </si>
  <si>
    <t>Zhou Chenh</t>
  </si>
  <si>
    <t>373.90</t>
  </si>
  <si>
    <t>402.82</t>
  </si>
  <si>
    <t>2023-08-12 22:18:00</t>
  </si>
  <si>
    <t>3772806</t>
  </si>
  <si>
    <t>芭堤雅摩达斯度假村</t>
  </si>
  <si>
    <t>NABUREE SUWARAPORN</t>
  </si>
  <si>
    <t>974.20</t>
  </si>
  <si>
    <t>1049.56</t>
  </si>
  <si>
    <t>2023-08-12 22:09:54</t>
  </si>
  <si>
    <t>3772531</t>
  </si>
  <si>
    <t>默夫里斯伯勒克拉丽奥酒店</t>
  </si>
  <si>
    <t>TRAUGHBER DYLAN</t>
  </si>
  <si>
    <t>1008.30</t>
  </si>
  <si>
    <t>1086.30</t>
  </si>
  <si>
    <t>2023-08-12 21:15:36</t>
  </si>
  <si>
    <t>3772315</t>
  </si>
  <si>
    <t>普拉住宅迪瓦里快捷酒店</t>
  </si>
  <si>
    <t>KONGNAM KIMHAN</t>
  </si>
  <si>
    <t>246.66</t>
  </si>
  <si>
    <t>265.74</t>
  </si>
  <si>
    <t>2023-08-12 20:41:36</t>
  </si>
  <si>
    <t>3772307</t>
  </si>
  <si>
    <t>京都东山东急酒店</t>
  </si>
  <si>
    <t>QIN CHAO</t>
  </si>
  <si>
    <t>1085.73</t>
  </si>
  <si>
    <t>1169.72</t>
  </si>
  <si>
    <t>2023-08-12 20:36:37</t>
  </si>
  <si>
    <t>日本</t>
  </si>
  <si>
    <t>3771715</t>
  </si>
  <si>
    <t>马尼拉塞拉波兹酒店</t>
  </si>
  <si>
    <t>DESTAJO ROMALYN</t>
  </si>
  <si>
    <t>271.67</t>
  </si>
  <si>
    <t>292.69</t>
  </si>
  <si>
    <t>2023-08-12 18:17:42</t>
  </si>
  <si>
    <t>菲律宾</t>
  </si>
  <si>
    <t>3771706</t>
  </si>
  <si>
    <t>贝拉海伦酒店</t>
  </si>
  <si>
    <t>Aliferis Konstantinos</t>
  </si>
  <si>
    <t>741.25</t>
  </si>
  <si>
    <t>798.59</t>
  </si>
  <si>
    <t>2023-08-12 18:13:41</t>
  </si>
  <si>
    <t>希腊</t>
  </si>
  <si>
    <t>3771531</t>
  </si>
  <si>
    <t>独特芭堤雅酒店</t>
  </si>
  <si>
    <t>LUECHA CHANADTIP</t>
  </si>
  <si>
    <t>182.17</t>
  </si>
  <si>
    <t>196.26</t>
  </si>
  <si>
    <t>2023-08-12 18:08:05</t>
  </si>
  <si>
    <t>3770325</t>
  </si>
  <si>
    <t>山景城沙市酒店, 城市度假村</t>
  </si>
  <si>
    <t>Hong boyi</t>
  </si>
  <si>
    <t>4406.97</t>
  </si>
  <si>
    <t>4747.87</t>
  </si>
  <si>
    <t>2023-08-12 13:28:46</t>
  </si>
  <si>
    <t>3770211</t>
  </si>
  <si>
    <t>科默斯娱乐场酒店</t>
  </si>
  <si>
    <t>Li Qianyi</t>
  </si>
  <si>
    <t>1063.95</t>
  </si>
  <si>
    <t>1146.25</t>
  </si>
  <si>
    <t>2023-08-12 12:51:41</t>
  </si>
  <si>
    <t>3769924</t>
  </si>
  <si>
    <t>宋卡塔拉复古酒店</t>
  </si>
  <si>
    <t>Kemachadakorn Ngamnis</t>
  </si>
  <si>
    <t>224.46</t>
  </si>
  <si>
    <t>241.82</t>
  </si>
  <si>
    <t>2023-08-12 11:31:22</t>
  </si>
  <si>
    <t>3769699</t>
  </si>
  <si>
    <t>威昂宅邸旅馆</t>
  </si>
  <si>
    <t>SURIYASAENG PANYA</t>
  </si>
  <si>
    <t>175.62</t>
  </si>
  <si>
    <t>189.20</t>
  </si>
  <si>
    <t>2023-08-12 10:41:18</t>
  </si>
  <si>
    <t>3769152</t>
  </si>
  <si>
    <t>布鲁日雅各酒店</t>
  </si>
  <si>
    <t>MOSER Nicolas</t>
  </si>
  <si>
    <t>1156.11</t>
  </si>
  <si>
    <t>1245.54</t>
  </si>
  <si>
    <t>2023-08-12 05:38:32</t>
  </si>
  <si>
    <t>比利时</t>
  </si>
  <si>
    <t>3769072</t>
  </si>
  <si>
    <t>帕拉西奥埃斯托里尔酒店高尔夫及水疗中心-埃斯托里尔</t>
  </si>
  <si>
    <t>Guo Qiang,GUO JING</t>
  </si>
  <si>
    <t>8771.38</t>
  </si>
  <si>
    <t>9449.88</t>
  </si>
  <si>
    <t>2023-08-12 03:42:40</t>
  </si>
  <si>
    <t>葡萄牙</t>
  </si>
  <si>
    <t>3769003</t>
  </si>
  <si>
    <t>法纳尔酒店及公寓</t>
  </si>
  <si>
    <t>Alrowahi Sulaiman salim</t>
  </si>
  <si>
    <t>3361.44</t>
  </si>
  <si>
    <t>3621.46</t>
  </si>
  <si>
    <t>2023-08-12 02:24:26</t>
  </si>
  <si>
    <t>阿曼</t>
  </si>
  <si>
    <t>2023-08-11</t>
  </si>
  <si>
    <t>3768400</t>
  </si>
  <si>
    <t>B公园酒店</t>
  </si>
  <si>
    <t>ZHU CHUANXIN</t>
  </si>
  <si>
    <t>517.38</t>
  </si>
  <si>
    <t>559.03</t>
  </si>
  <si>
    <t>2023-08-11 23:41:42</t>
  </si>
  <si>
    <t>3768360</t>
  </si>
  <si>
    <t>佐拉埃斯坦守Spa酒店</t>
  </si>
  <si>
    <t>KANEKO NAOKI</t>
  </si>
  <si>
    <t>2040.49</t>
  </si>
  <si>
    <t>2204.74</t>
  </si>
  <si>
    <t>2023-08-11 23:34:44</t>
  </si>
  <si>
    <t>3768312</t>
  </si>
  <si>
    <t>朗东堡10号巴黎北站宜必思酒店</t>
  </si>
  <si>
    <t>LI TSZ YEE</t>
  </si>
  <si>
    <t>1693.44</t>
  </si>
  <si>
    <t>1829.76</t>
  </si>
  <si>
    <t>2023-08-11 23:02:10</t>
  </si>
  <si>
    <t>3767888</t>
  </si>
  <si>
    <t>LI JUNRONG,ZONG SEN</t>
  </si>
  <si>
    <t>2003.15</t>
  </si>
  <si>
    <t>2164.40</t>
  </si>
  <si>
    <t>2023-08-11 22:01:05</t>
  </si>
  <si>
    <t>3767772</t>
  </si>
  <si>
    <t>图克图克青年旅舍</t>
  </si>
  <si>
    <t>KUMJUN SITTISAK</t>
  </si>
  <si>
    <t>330.98</t>
  </si>
  <si>
    <t>357.62</t>
  </si>
  <si>
    <t>2023-08-11 21:18:41</t>
  </si>
  <si>
    <t>3767727</t>
  </si>
  <si>
    <t>亨特斯维尔诺曼湖附近凯艺酒店</t>
  </si>
  <si>
    <t>Nabiyeva Nigar</t>
  </si>
  <si>
    <t>1540.96</t>
  </si>
  <si>
    <t>1665.00</t>
  </si>
  <si>
    <t>2023-08-11 20:48:30</t>
  </si>
  <si>
    <t>3767377</t>
  </si>
  <si>
    <t>帕拉兹奥罗酒店</t>
  </si>
  <si>
    <t>RAMIN DANIELE</t>
  </si>
  <si>
    <t>1225.11</t>
  </si>
  <si>
    <t>1323.73</t>
  </si>
  <si>
    <t>2023-08-11 19:16:08</t>
  </si>
  <si>
    <t>3767370</t>
  </si>
  <si>
    <t>肖特兰街经济住宿酒店</t>
  </si>
  <si>
    <t>YUEN KIN SUN,LIAN YI ZHANG</t>
  </si>
  <si>
    <t>1404.09</t>
  </si>
  <si>
    <t>1517.12</t>
  </si>
  <si>
    <t>2023-08-11 19:13:40</t>
  </si>
  <si>
    <t>3767363</t>
  </si>
  <si>
    <t>波兰珍品酒店&amp;度假村</t>
  </si>
  <si>
    <t>Athienitis KYRIAKOS</t>
  </si>
  <si>
    <t>461.58</t>
  </si>
  <si>
    <t>498.74</t>
  </si>
  <si>
    <t>2023-08-11 19:11:47</t>
  </si>
  <si>
    <t>波兰</t>
  </si>
  <si>
    <t>3767182</t>
  </si>
  <si>
    <t>巴黎12区贝西村康铂酒店</t>
  </si>
  <si>
    <t>Essadiki Madly</t>
  </si>
  <si>
    <t>618.13</t>
  </si>
  <si>
    <t>667.89</t>
  </si>
  <si>
    <t>2023-08-11 18:54:26</t>
  </si>
  <si>
    <t>3767098</t>
  </si>
  <si>
    <t>吉隆坡瑞园酒店</t>
  </si>
  <si>
    <t>Muhammad Nasir</t>
  </si>
  <si>
    <t>1344.53</t>
  </si>
  <si>
    <t>1452.76</t>
  </si>
  <si>
    <t>2023-08-11 18:17:42</t>
  </si>
  <si>
    <t>3766760</t>
  </si>
  <si>
    <t>国会大楼酒店</t>
  </si>
  <si>
    <t>LIN DAWEI</t>
  </si>
  <si>
    <t>1907.44</t>
  </si>
  <si>
    <t>2060.98</t>
  </si>
  <si>
    <t>2023-08-11 17:03:39</t>
  </si>
  <si>
    <t>3766721</t>
  </si>
  <si>
    <t>马尼拉世纪公园酒店</t>
  </si>
  <si>
    <t>SHIU WING CHRAN</t>
  </si>
  <si>
    <t>403.48</t>
  </si>
  <si>
    <t>435.96</t>
  </si>
  <si>
    <t>2023-08-11 17:03:10</t>
  </si>
  <si>
    <t>3766596</t>
  </si>
  <si>
    <t>萨瓦蒂芭东渡假村酒店</t>
  </si>
  <si>
    <t>AYOODUGBESAN OMOLOLU OLUKAYODE</t>
  </si>
  <si>
    <t>513.02</t>
  </si>
  <si>
    <t>554.32</t>
  </si>
  <si>
    <t>2023-08-11 16:46:08</t>
  </si>
  <si>
    <t>3766515</t>
  </si>
  <si>
    <t>石黛酒店</t>
  </si>
  <si>
    <t>CHEN GUIHUA,ZHANG LEI</t>
  </si>
  <si>
    <t>1707.08</t>
  </si>
  <si>
    <t>1844.49</t>
  </si>
  <si>
    <t>2023-08-11 16:20:20</t>
  </si>
  <si>
    <t>3766262</t>
  </si>
  <si>
    <t>巴黎旅游大道酒店</t>
  </si>
  <si>
    <t>kim bonggun,kim bonggun</t>
  </si>
  <si>
    <t>1465.61</t>
  </si>
  <si>
    <t>1583.59</t>
  </si>
  <si>
    <t>2023-08-11 15:24:42</t>
  </si>
  <si>
    <t>3765912</t>
  </si>
  <si>
    <t>珍南海滩旅馆</t>
  </si>
  <si>
    <t>SHEATS REBECCA LYNN</t>
  </si>
  <si>
    <t>159.71</t>
  </si>
  <si>
    <t>172.57</t>
  </si>
  <si>
    <t>2023-08-11 13:58:57</t>
  </si>
  <si>
    <t>3765842</t>
  </si>
  <si>
    <t>阿瓦尼中央酒店 釜山</t>
  </si>
  <si>
    <t>KIM YOUNG JUN</t>
  </si>
  <si>
    <t>868.71</t>
  </si>
  <si>
    <t>938.64</t>
  </si>
  <si>
    <t>2023-08-11 13:29:49</t>
  </si>
  <si>
    <t>3765366</t>
  </si>
  <si>
    <t>曼谷京华大酒店</t>
  </si>
  <si>
    <t>GAO SHUN,TONG HUAFEI,REN YANBING</t>
  </si>
  <si>
    <t>3592.93</t>
  </si>
  <si>
    <t>3882.15</t>
  </si>
  <si>
    <t>2023-08-11 11:49:22</t>
  </si>
  <si>
    <t>3765332</t>
  </si>
  <si>
    <t>斯特灵慕纳尔酒店</t>
  </si>
  <si>
    <t>RANGASAMY VIJAYAKUMAR</t>
  </si>
  <si>
    <t>590.39</t>
  </si>
  <si>
    <t>637.91</t>
  </si>
  <si>
    <t>2023-08-11 11:37:45</t>
  </si>
  <si>
    <t>印度</t>
  </si>
  <si>
    <t>3765038</t>
  </si>
  <si>
    <t>Cambria Hotel Calabasas</t>
  </si>
  <si>
    <t>CHU JUSTIN PAK HIN,CHAN CHING YEE</t>
  </si>
  <si>
    <t>1188.30</t>
  </si>
  <si>
    <t>1283.95</t>
  </si>
  <si>
    <t>2023-08-11 10:30:08</t>
  </si>
  <si>
    <t>3764990</t>
  </si>
  <si>
    <t>吉隆坡豪亚酒店式公寓-遠東酒店集團旗下</t>
  </si>
  <si>
    <t>QI JINGWEI,XU JIAN</t>
  </si>
  <si>
    <t>727.29</t>
  </si>
  <si>
    <t>785.84</t>
  </si>
  <si>
    <t>2023-08-11 10:08:24</t>
  </si>
  <si>
    <t>3764855</t>
  </si>
  <si>
    <t>富丽华国际管理大酒店</t>
  </si>
  <si>
    <t>WONG NICHOLAS JEREMY JAK SERN</t>
  </si>
  <si>
    <t>329.85</t>
  </si>
  <si>
    <t>356.40</t>
  </si>
  <si>
    <t>2023-08-11 09:40:33</t>
  </si>
  <si>
    <t>3764413</t>
  </si>
  <si>
    <t>科隆市酒店</t>
  </si>
  <si>
    <t>Junge Claudia</t>
  </si>
  <si>
    <t>1133.58</t>
  </si>
  <si>
    <t>1224.83</t>
  </si>
  <si>
    <t>2023-08-11 05:21:45</t>
  </si>
  <si>
    <t>3764336</t>
  </si>
  <si>
    <t>苏拉杰昆德维凡塔酒店 - 国家首都辖区</t>
  </si>
  <si>
    <t>Kohli Sanchit,Kohli Sanchit</t>
  </si>
  <si>
    <t>2422.18</t>
  </si>
  <si>
    <t>2617.16</t>
  </si>
  <si>
    <t>2023-08-11 03:27:22</t>
  </si>
  <si>
    <t>3764294</t>
  </si>
  <si>
    <t>GS酒店</t>
  </si>
  <si>
    <t>Heissinger Andreas</t>
  </si>
  <si>
    <t>1161.84</t>
  </si>
  <si>
    <t>1255.36</t>
  </si>
  <si>
    <t>2023-08-11 02:59:22</t>
  </si>
  <si>
    <t>3764267</t>
  </si>
  <si>
    <t>UHG 隆路区酒店</t>
  </si>
  <si>
    <t>LIN YUAN,Lin Ruiwen</t>
  </si>
  <si>
    <t>1631.53</t>
  </si>
  <si>
    <t>1762.86</t>
  </si>
  <si>
    <t>2023-08-11 02:24:31</t>
  </si>
  <si>
    <t>2023-08-10</t>
  </si>
  <si>
    <t>3763665</t>
  </si>
  <si>
    <t xml:space="preserve"> 1096 胜利者酒店</t>
  </si>
  <si>
    <t>RUANKAEW ORNSIYA</t>
  </si>
  <si>
    <t>63.75</t>
  </si>
  <si>
    <t>68.99</t>
  </si>
  <si>
    <t>2023-08-10 23:30:06</t>
  </si>
  <si>
    <t>3763650</t>
  </si>
  <si>
    <t>2023-08-10 23:25:13</t>
  </si>
  <si>
    <t>3763604</t>
  </si>
  <si>
    <t>巴黎奥尔良大门拱门酒店</t>
  </si>
  <si>
    <t>CHADER AHMED,TRAD TAHA YACINE</t>
  </si>
  <si>
    <t>384.57</t>
  </si>
  <si>
    <t>416.20</t>
  </si>
  <si>
    <t>2023-08-10 23:12:21</t>
  </si>
  <si>
    <t>3762964</t>
  </si>
  <si>
    <t>长滩岛菲利兹酒店</t>
  </si>
  <si>
    <t>ZHAO TIANXIA,He Rui</t>
  </si>
  <si>
    <t>2668.77</t>
  </si>
  <si>
    <t>2888.28</t>
  </si>
  <si>
    <t>2023-08-10 21:43:19</t>
  </si>
  <si>
    <t>3762714</t>
  </si>
  <si>
    <t>首尔明洞美利来酒店</t>
  </si>
  <si>
    <t>SUN DOUDOU</t>
  </si>
  <si>
    <t>1575.97</t>
  </si>
  <si>
    <t>1705.59</t>
  </si>
  <si>
    <t>2023-08-10 20:41:18</t>
  </si>
  <si>
    <t>3762066</t>
  </si>
  <si>
    <t>康帕斯酒店集团新山柑橘酒店</t>
  </si>
  <si>
    <t>TAN JOEL</t>
  </si>
  <si>
    <t>229.17</t>
  </si>
  <si>
    <t>248.02</t>
  </si>
  <si>
    <t>2023-08-10 18:50:58</t>
  </si>
  <si>
    <t>3762035</t>
  </si>
  <si>
    <t>科科渡假酒店</t>
  </si>
  <si>
    <t>DANGPUENGSAP SUTTIDA</t>
  </si>
  <si>
    <t>108.79</t>
  </si>
  <si>
    <t>117.74</t>
  </si>
  <si>
    <t>2023-08-10 18:50:51</t>
  </si>
  <si>
    <t>3761158</t>
  </si>
  <si>
    <t>国际机场 KLIA-KLIA2途恩酒店</t>
  </si>
  <si>
    <t>SUN BINGXIANG,LIU JIANHUA,WANG JINGTAO</t>
  </si>
  <si>
    <t>1740.01</t>
  </si>
  <si>
    <t>1883.13</t>
  </si>
  <si>
    <t>2023-08-10 15:41:59</t>
  </si>
  <si>
    <t>3760854</t>
  </si>
  <si>
    <t>港景酒店</t>
  </si>
  <si>
    <t>WANG DAN</t>
  </si>
  <si>
    <t>321.80</t>
  </si>
  <si>
    <t>348.27</t>
  </si>
  <si>
    <t>2023-08-10 14:32:33</t>
  </si>
  <si>
    <t>3760631</t>
  </si>
  <si>
    <t>德萨图酒店</t>
  </si>
  <si>
    <t>UNG HAN YON</t>
  </si>
  <si>
    <t>716.20</t>
  </si>
  <si>
    <t>775.11</t>
  </si>
  <si>
    <t>2023-08-10 13:59:21</t>
  </si>
  <si>
    <t>3760538</t>
  </si>
  <si>
    <t>OYO拉斯维加斯娱乐场酒店</t>
  </si>
  <si>
    <t>Akinci Cihat,Sam Chantil Rae</t>
  </si>
  <si>
    <t>1922.94</t>
  </si>
  <si>
    <t>2081.10</t>
  </si>
  <si>
    <t>2023-08-10 13:29:11</t>
  </si>
  <si>
    <t>3759155</t>
  </si>
  <si>
    <t>丹吉尔安达卢西亚高尔夫酒店及Spa</t>
  </si>
  <si>
    <t>De Smeth Laurens</t>
  </si>
  <si>
    <t>2176.13</t>
  </si>
  <si>
    <t>2355.12</t>
  </si>
  <si>
    <t>2023-08-10 04:26:35</t>
  </si>
  <si>
    <t>摩洛哥</t>
  </si>
  <si>
    <t>3759125</t>
  </si>
  <si>
    <t>AOUDDOU ADEL</t>
  </si>
  <si>
    <t>1269.41</t>
  </si>
  <si>
    <t>1373.82</t>
  </si>
  <si>
    <t>2023-08-10 03:56:45</t>
  </si>
  <si>
    <t>3759089</t>
  </si>
  <si>
    <t>Meddah Ilias</t>
  </si>
  <si>
    <t>1904.11</t>
  </si>
  <si>
    <t>2060.73</t>
  </si>
  <si>
    <t>2023-08-10 03:05:07</t>
  </si>
  <si>
    <t>3759059</t>
  </si>
  <si>
    <t>公园套房波尔多拉克酒店</t>
  </si>
  <si>
    <t>PEPION JORDAN</t>
  </si>
  <si>
    <t>397.50</t>
  </si>
  <si>
    <t>430.19</t>
  </si>
  <si>
    <t>2023-08-10 02:42:49</t>
  </si>
  <si>
    <t>3758890</t>
  </si>
  <si>
    <t>堪瓦司迪拜酒店 - 美憬阁酒店</t>
  </si>
  <si>
    <t>Bahudhanam Aadhitya,Bahudhanam Aadhitya</t>
  </si>
  <si>
    <t>395.81</t>
  </si>
  <si>
    <t>427.53</t>
  </si>
  <si>
    <t>2023-08-10 00:42:48</t>
  </si>
  <si>
    <t>3758821</t>
  </si>
  <si>
    <t>VILLANUEVA MARIA</t>
  </si>
  <si>
    <t>1889.74</t>
  </si>
  <si>
    <t>2041.20</t>
  </si>
  <si>
    <t>2023-08-10 01:10:38</t>
  </si>
  <si>
    <t>2023-08-09</t>
  </si>
  <si>
    <t>3758295</t>
  </si>
  <si>
    <t>韦博迪威诺联合国蓝树高级酒店</t>
  </si>
  <si>
    <t>ZHANG CHEN,ZHANG NINGNING</t>
  </si>
  <si>
    <t>2655.48</t>
  </si>
  <si>
    <t>2868.31</t>
  </si>
  <si>
    <t>2023-08-09 22:43:19</t>
  </si>
  <si>
    <t>3757897</t>
  </si>
  <si>
    <t>曼谷迪瓦鲁斯度假酒店</t>
  </si>
  <si>
    <t>SRIJULAHAT YANISA</t>
  </si>
  <si>
    <t>515.43</t>
  </si>
  <si>
    <t>556.74</t>
  </si>
  <si>
    <t>2023-08-09 21:38:22</t>
  </si>
  <si>
    <t>3757583</t>
  </si>
  <si>
    <t>娜莱雅河畔度假村</t>
  </si>
  <si>
    <t>BUNCHUM PHAHUKORN</t>
  </si>
  <si>
    <t>251.80</t>
  </si>
  <si>
    <t>271.98</t>
  </si>
  <si>
    <t>2023-08-09 20:42:34</t>
  </si>
  <si>
    <t>3757176</t>
  </si>
  <si>
    <t>LKIMA HAFSA</t>
  </si>
  <si>
    <t>1771.59</t>
  </si>
  <si>
    <t>1913.58</t>
  </si>
  <si>
    <t>2023-08-09 19:12:31</t>
  </si>
  <si>
    <t>3756721</t>
  </si>
  <si>
    <t>Pereira Andre</t>
  </si>
  <si>
    <t>2414.39</t>
  </si>
  <si>
    <t>2607.90</t>
  </si>
  <si>
    <t>2023-08-09 17:59:53</t>
  </si>
  <si>
    <t>3756634</t>
  </si>
  <si>
    <t>Li Lei,Chen Yongjun</t>
  </si>
  <si>
    <t>1930.98</t>
  </si>
  <si>
    <t>2085.74</t>
  </si>
  <si>
    <t>2023-08-09 17:31:55</t>
  </si>
  <si>
    <t>3754287</t>
  </si>
  <si>
    <t>河内泛太平洋酒店</t>
  </si>
  <si>
    <t>brunskill graham</t>
  </si>
  <si>
    <t>3059.11</t>
  </si>
  <si>
    <t>3304.29</t>
  </si>
  <si>
    <t>2023-08-09 08:51:32</t>
  </si>
  <si>
    <t>越南</t>
  </si>
  <si>
    <t>3754265</t>
  </si>
  <si>
    <t>新加坡悦乐加东酒店</t>
  </si>
  <si>
    <t>LIN JIANYUAN,LIN QIAN</t>
  </si>
  <si>
    <t>5055.90</t>
  </si>
  <si>
    <t>5461.12</t>
  </si>
  <si>
    <t>2023-08-09 08:36:52</t>
  </si>
  <si>
    <t>3754021</t>
  </si>
  <si>
    <t>巴拉哈斯参议员酒店</t>
  </si>
  <si>
    <t>ANTONANA AGUIRIANO ROSA MARIA</t>
  </si>
  <si>
    <t>491.85</t>
  </si>
  <si>
    <t>531.27</t>
  </si>
  <si>
    <t>2023-08-09 06:08:13</t>
  </si>
  <si>
    <t>3754001</t>
  </si>
  <si>
    <t>城市 81 号阁楼酒店</t>
  </si>
  <si>
    <t>ESMER HALIL IBRAHIM</t>
  </si>
  <si>
    <t>261.03</t>
  </si>
  <si>
    <t>281.95</t>
  </si>
  <si>
    <t>2023-08-09 05:58:29</t>
  </si>
  <si>
    <t>3753893</t>
  </si>
  <si>
    <t>Khurana Shikhar</t>
  </si>
  <si>
    <t>550.81</t>
  </si>
  <si>
    <t>594.96</t>
  </si>
  <si>
    <t>2023-08-09 03:36:25</t>
  </si>
  <si>
    <t>3753820</t>
  </si>
  <si>
    <t>温莎城堡酒店 - 美憬阁酒店</t>
  </si>
  <si>
    <t>ZHANG YUAN</t>
  </si>
  <si>
    <t>999.68</t>
  </si>
  <si>
    <t>1082.72</t>
  </si>
  <si>
    <t>2023-08-09 02:22:53</t>
  </si>
  <si>
    <t>3753687</t>
  </si>
  <si>
    <t>金星酒店</t>
  </si>
  <si>
    <t>Helali Hamam</t>
  </si>
  <si>
    <t>4398.66</t>
  </si>
  <si>
    <t>4764.06</t>
  </si>
  <si>
    <t>2023-08-09 01:03:43</t>
  </si>
  <si>
    <t>2023-08-08</t>
  </si>
  <si>
    <t>3753388</t>
  </si>
  <si>
    <t>华美达济州市酒店</t>
  </si>
  <si>
    <t>LEE HYEONGJU</t>
  </si>
  <si>
    <t>597.04</t>
  </si>
  <si>
    <t>646.64</t>
  </si>
  <si>
    <t>2023-08-08 23:30:19</t>
  </si>
  <si>
    <t>3753168</t>
  </si>
  <si>
    <t>洛恩滨房车公园酒店</t>
  </si>
  <si>
    <t>PENG HUIMING</t>
  </si>
  <si>
    <t>656.52</t>
  </si>
  <si>
    <t>711.06</t>
  </si>
  <si>
    <t>2023-08-08 22:46:06</t>
  </si>
  <si>
    <t>3752405</t>
  </si>
  <si>
    <t>帕纳帕特普莱斯酒店</t>
  </si>
  <si>
    <t>WISETWONGSA KWANKAEW</t>
  </si>
  <si>
    <t>301.99</t>
  </si>
  <si>
    <t>327.08</t>
  </si>
  <si>
    <t>2023-08-08 20:25:02</t>
  </si>
  <si>
    <t>3751687</t>
  </si>
  <si>
    <t>马可尼大厅酒店</t>
  </si>
  <si>
    <t>Horler Leigh</t>
  </si>
  <si>
    <t>790.20</t>
  </si>
  <si>
    <t>855.84</t>
  </si>
  <si>
    <t>2023-08-08 18:15:27</t>
  </si>
  <si>
    <t>3749854</t>
  </si>
  <si>
    <t>曼谷华昌传统酒店</t>
  </si>
  <si>
    <t>Sema Suikei</t>
  </si>
  <si>
    <t>2258.99</t>
  </si>
  <si>
    <t>2446.65</t>
  </si>
  <si>
    <t>2023-08-08 12:48:42</t>
  </si>
  <si>
    <t>3749791</t>
  </si>
  <si>
    <t>迪拜皇冠酒店</t>
  </si>
  <si>
    <t>Misra Pinaki</t>
  </si>
  <si>
    <t>3566.00</t>
  </si>
  <si>
    <t>3862.23</t>
  </si>
  <si>
    <t>2023-08-08 11:56:56</t>
  </si>
  <si>
    <t>3749705</t>
  </si>
  <si>
    <t>曼谷贵都酒店</t>
  </si>
  <si>
    <t>BAI XIAOKUN</t>
  </si>
  <si>
    <t>633.80</t>
  </si>
  <si>
    <t>686.45</t>
  </si>
  <si>
    <t>2023-08-08 11:29:36</t>
  </si>
  <si>
    <t>3749648</t>
  </si>
  <si>
    <t>曼谷拉差达瑞士酒店 (SHA Extra Plus)</t>
  </si>
  <si>
    <t>CHENG HUI</t>
  </si>
  <si>
    <t>1456.72</t>
  </si>
  <si>
    <t>1577.73</t>
  </si>
  <si>
    <t>2023-08-08 11:15:18</t>
  </si>
  <si>
    <t>3749625</t>
  </si>
  <si>
    <t>阿尔马格罗普罗维登西亚迪亚哥酒店</t>
  </si>
  <si>
    <t>Guerrero Luis</t>
  </si>
  <si>
    <t>1325.30</t>
  </si>
  <si>
    <t>1435.40</t>
  </si>
  <si>
    <t>2023-08-08 11:10:30</t>
  </si>
  <si>
    <t>智利</t>
  </si>
  <si>
    <t>3749133</t>
  </si>
  <si>
    <t>仁川君悦大酒店</t>
  </si>
  <si>
    <t>PARK JIEUN</t>
  </si>
  <si>
    <t>2400.49</t>
  </si>
  <si>
    <t>2599.90</t>
  </si>
  <si>
    <t>2023-08-08 08:56:01</t>
  </si>
  <si>
    <t>3749093</t>
  </si>
  <si>
    <t>库塔海滨酒店</t>
  </si>
  <si>
    <t>ROBINGAH LINA ARNANI</t>
  </si>
  <si>
    <t>694.27</t>
  </si>
  <si>
    <t>751.94</t>
  </si>
  <si>
    <t>2023-08-08 08:24:05</t>
  </si>
  <si>
    <t>3748688</t>
  </si>
  <si>
    <t>槟城乔治市湾景酒店 (槟城对抗新冠肺炎认证)</t>
  </si>
  <si>
    <t>WU HAO</t>
  </si>
  <si>
    <t>1200.05</t>
  </si>
  <si>
    <t>1299.74</t>
  </si>
  <si>
    <t>2023-08-08 02:16:43</t>
  </si>
  <si>
    <t>3748525</t>
  </si>
  <si>
    <t>芭堤雅旺阿玛海滩舒适酒店</t>
  </si>
  <si>
    <t>MACHOWPA NUNTKAMOL KANJANARAN</t>
  </si>
  <si>
    <t>187.28</t>
  </si>
  <si>
    <t>203.43</t>
  </si>
  <si>
    <t>2023-08-08 00:35:43</t>
  </si>
  <si>
    <t>2023-08-07</t>
  </si>
  <si>
    <t>3748340</t>
  </si>
  <si>
    <t>考拉卡里玛别墅度假村 (SHA Plus+)</t>
  </si>
  <si>
    <t>WAIYAPAT SIRILAK</t>
  </si>
  <si>
    <t>490.18</t>
  </si>
  <si>
    <t>532.46</t>
  </si>
  <si>
    <t>2023-08-07 23:29:08</t>
  </si>
  <si>
    <t>3748072</t>
  </si>
  <si>
    <t>伦敦中央公园酒店</t>
  </si>
  <si>
    <t>POON CHINGMAN,WONG CHILEUNG</t>
  </si>
  <si>
    <t>666.01</t>
  </si>
  <si>
    <t>723.45</t>
  </si>
  <si>
    <t>2023-08-07 22:37:58</t>
  </si>
  <si>
    <t>3747982</t>
  </si>
  <si>
    <t>吉隆坡中央广场店太平洋快捷酒店</t>
  </si>
  <si>
    <t>Pelegrino Lenie</t>
  </si>
  <si>
    <t>391.99</t>
  </si>
  <si>
    <t>425.80</t>
  </si>
  <si>
    <t>2023-08-08 10:48:14</t>
  </si>
  <si>
    <t>3747621</t>
  </si>
  <si>
    <t>柏林斯比特尔马克贝斯特韦斯特酒店</t>
  </si>
  <si>
    <t>Maguire Scott</t>
  </si>
  <si>
    <t>1726.04</t>
  </si>
  <si>
    <t>1874.91</t>
  </si>
  <si>
    <t>2023-08-07 20:58:11</t>
  </si>
  <si>
    <t>3747538</t>
  </si>
  <si>
    <t>素坤逸路 107 路提欧里酒店</t>
  </si>
  <si>
    <t>CHIMMARAK PHATCHANANNAT</t>
  </si>
  <si>
    <t>764.28</t>
  </si>
  <si>
    <t>830.20</t>
  </si>
  <si>
    <t>2023-08-07 20:29:44</t>
  </si>
  <si>
    <t>3747267</t>
  </si>
  <si>
    <t>吉隆坡唐人街旅客酒店</t>
  </si>
  <si>
    <t>ALIF ALIF AZIZ</t>
  </si>
  <si>
    <t>159.44</t>
  </si>
  <si>
    <t>173.19</t>
  </si>
  <si>
    <t>2023-08-07 19:57:52</t>
  </si>
  <si>
    <t>3747192</t>
  </si>
  <si>
    <t>LU DIYAN</t>
  </si>
  <si>
    <t>371.69</t>
  </si>
  <si>
    <t>403.75</t>
  </si>
  <si>
    <t>2023-08-07 19:29:58</t>
  </si>
  <si>
    <t>3746947</t>
  </si>
  <si>
    <t>新加坡圣淘沙名胜世界逸濠酒店</t>
  </si>
  <si>
    <t>LU WENWEN,YU KEWEI,LU WENTING,LIU JINGTONG</t>
  </si>
  <si>
    <t>18449.56</t>
  </si>
  <si>
    <t>20040.80</t>
  </si>
  <si>
    <t>2023-08-07 18:58:40</t>
  </si>
  <si>
    <t>3746337</t>
  </si>
  <si>
    <t>月升酒店</t>
  </si>
  <si>
    <t>Xu Haoxiang,Zhang Xuesong</t>
  </si>
  <si>
    <t>1057.42</t>
  </si>
  <si>
    <t>1148.62</t>
  </si>
  <si>
    <t>2023-08-07 16:37:53</t>
  </si>
  <si>
    <t>3746074</t>
  </si>
  <si>
    <t>大学中心克拉丽奥套房酒店</t>
  </si>
  <si>
    <t>LIM SUNGHYUN</t>
  </si>
  <si>
    <t>4529.52</t>
  </si>
  <si>
    <t>4920.18</t>
  </si>
  <si>
    <t>2023-08-07 15:42:23</t>
  </si>
  <si>
    <t>3744930</t>
  </si>
  <si>
    <t>芭堤雅百思通酒店  (SHA Extra Plus)</t>
  </si>
  <si>
    <t>POONTAKONG CHALEE</t>
  </si>
  <si>
    <t>346.07</t>
  </si>
  <si>
    <t>375.92</t>
  </si>
  <si>
    <t>2023-08-07 11:22:02</t>
  </si>
  <si>
    <t>3744042</t>
  </si>
  <si>
    <t>西35街希尔顿花园旅馆</t>
  </si>
  <si>
    <t>Di Xinmeng</t>
  </si>
  <si>
    <t>2951.52</t>
  </si>
  <si>
    <t>3206.08</t>
  </si>
  <si>
    <t>2023-08-07 01:41:37</t>
  </si>
  <si>
    <t>3743969</t>
  </si>
  <si>
    <t>洛格罗诺公园酒店</t>
  </si>
  <si>
    <t>guzman talavera silvia</t>
  </si>
  <si>
    <t>423.14</t>
  </si>
  <si>
    <t>459.64</t>
  </si>
  <si>
    <t>2023-08-07 00:41:56</t>
  </si>
  <si>
    <t>2023-08-06</t>
  </si>
  <si>
    <t>3743884</t>
  </si>
  <si>
    <t>生活之家酒店 - 小哈瓦那</t>
  </si>
  <si>
    <t>KIM RETH SA</t>
  </si>
  <si>
    <t>877.05</t>
  </si>
  <si>
    <t>952.69</t>
  </si>
  <si>
    <t>2023-08-06 23:57:23</t>
  </si>
  <si>
    <t>3743588</t>
  </si>
  <si>
    <t>曼谷素坤逸卡尔顿酒店 (SHA Plus+)</t>
  </si>
  <si>
    <t>REN Zhongkui</t>
  </si>
  <si>
    <t>1374.27</t>
  </si>
  <si>
    <t>1492.80</t>
  </si>
  <si>
    <t>2023-08-06 23:02:16</t>
  </si>
  <si>
    <t>3743190</t>
  </si>
  <si>
    <t>Jang Wonseok</t>
  </si>
  <si>
    <t>676.75</t>
  </si>
  <si>
    <t>735.12</t>
  </si>
  <si>
    <t>2023-08-06 21:30:16</t>
  </si>
  <si>
    <t>3742885</t>
  </si>
  <si>
    <t>兰花广场</t>
  </si>
  <si>
    <t>KONG NAM</t>
  </si>
  <si>
    <t>334.92</t>
  </si>
  <si>
    <t>363.81</t>
  </si>
  <si>
    <t>2023-08-06 20:46:13</t>
  </si>
  <si>
    <t>3742875</t>
  </si>
  <si>
    <t>乌汶希望酒店</t>
  </si>
  <si>
    <t>INTARAWONGCHOT PAKAWAT</t>
  </si>
  <si>
    <t>166.67</t>
  </si>
  <si>
    <t>181.05</t>
  </si>
  <si>
    <t>2023-08-06 20:39:58</t>
  </si>
  <si>
    <t>3742336</t>
  </si>
  <si>
    <t>AEAMDEE AMITA</t>
  </si>
  <si>
    <t>83.01</t>
  </si>
  <si>
    <t>90.17</t>
  </si>
  <si>
    <t>2023-08-06 19:08:56</t>
  </si>
  <si>
    <t>3742249</t>
  </si>
  <si>
    <t>JANG KYUNGMIN</t>
  </si>
  <si>
    <t>1050.27</t>
  </si>
  <si>
    <t>1140.85</t>
  </si>
  <si>
    <t>2023-08-06 18:26:16</t>
  </si>
  <si>
    <t>3741960</t>
  </si>
  <si>
    <t>大世界酒店</t>
  </si>
  <si>
    <t>Yang Lei</t>
  </si>
  <si>
    <t>3482.74</t>
  </si>
  <si>
    <t>3783.12</t>
  </si>
  <si>
    <t>2023-08-06 17:15:40</t>
  </si>
  <si>
    <t>3741914</t>
  </si>
  <si>
    <t>首都希尔顿酒店</t>
  </si>
  <si>
    <t>BEAN JUYEUN</t>
  </si>
  <si>
    <t>2992.63</t>
  </si>
  <si>
    <t>3250.74</t>
  </si>
  <si>
    <t>2023-08-06 17:01:48</t>
  </si>
  <si>
    <t>3740540</t>
  </si>
  <si>
    <t>波赛顿雅典酒店</t>
  </si>
  <si>
    <t>WANG YUEHUI,SHEN JU</t>
  </si>
  <si>
    <t>985.34</t>
  </si>
  <si>
    <t>1070.32</t>
  </si>
  <si>
    <t>2023-08-06 11:27:34</t>
  </si>
  <si>
    <t>3740338</t>
  </si>
  <si>
    <t>哥打京那巴鲁香格里拉丹绒亚路酒店</t>
  </si>
  <si>
    <t>WU HONG,LI HUIYAN</t>
  </si>
  <si>
    <t>20543.59</t>
  </si>
  <si>
    <t>22315.44</t>
  </si>
  <si>
    <t>2023-08-06 10:28:14</t>
  </si>
  <si>
    <t>3740034</t>
  </si>
  <si>
    <t>伊利里亚品质酒店</t>
  </si>
  <si>
    <t>THIBEAULT PAM</t>
  </si>
  <si>
    <t>5970.29</t>
  </si>
  <si>
    <t>6485.22</t>
  </si>
  <si>
    <t>2023-08-06 08:36:52</t>
  </si>
  <si>
    <t>3739787</t>
  </si>
  <si>
    <t>纽约中央凯悦大酒店</t>
  </si>
  <si>
    <t>Zhang Hanyuan</t>
  </si>
  <si>
    <t>1160.15</t>
  </si>
  <si>
    <t>1260.21</t>
  </si>
  <si>
    <t>2023-08-06 03:25:47</t>
  </si>
  <si>
    <t>3739679</t>
  </si>
  <si>
    <t>巴厘岛水明漾安可温德姆华美达酒店 - CHSE 认证</t>
  </si>
  <si>
    <t>WEI JIAYI,LI HUI</t>
  </si>
  <si>
    <t>952.78</t>
  </si>
  <si>
    <t>1034.96</t>
  </si>
  <si>
    <t>2023-08-06 01:31:31</t>
  </si>
  <si>
    <t>2023-08-05</t>
  </si>
  <si>
    <t>3739121</t>
  </si>
  <si>
    <t>亚洲休闲乐格丽酒店</t>
  </si>
  <si>
    <t>Bijlani Garima</t>
  </si>
  <si>
    <t>2848.72</t>
  </si>
  <si>
    <t>3095.76</t>
  </si>
  <si>
    <t>2023-08-05 22:32:56</t>
  </si>
  <si>
    <t>斯里兰卡</t>
  </si>
  <si>
    <t>3738835</t>
  </si>
  <si>
    <t>箱之屋酒店</t>
  </si>
  <si>
    <t>WANG BOYU,SUN CHUHAO</t>
  </si>
  <si>
    <t>8700.44</t>
  </si>
  <si>
    <t>9454.95</t>
  </si>
  <si>
    <t>8431.41</t>
  </si>
  <si>
    <t>-1023</t>
  </si>
  <si>
    <t>-941</t>
  </si>
  <si>
    <t>2023-08-05 21:53:18</t>
  </si>
  <si>
    <t>3738802</t>
  </si>
  <si>
    <t>卡察画廊度假-卡察卡利姆湾(SHA Plus+)</t>
  </si>
  <si>
    <t>GUO YUANNAN,LI JUANJUAN</t>
  </si>
  <si>
    <t>1482.00</t>
  </si>
  <si>
    <t>1610.52</t>
  </si>
  <si>
    <t>2023-08-05 21:44:16</t>
  </si>
  <si>
    <t>3738761</t>
  </si>
  <si>
    <t>华欣码头公寓</t>
  </si>
  <si>
    <t>WEABERSA SURAIDA</t>
  </si>
  <si>
    <t>111.96</t>
  </si>
  <si>
    <t>121.67</t>
  </si>
  <si>
    <t>2023-08-05 21:15:19</t>
  </si>
  <si>
    <t>3738295</t>
  </si>
  <si>
    <t>拉差达红燕酒店</t>
  </si>
  <si>
    <t>LIU YANFENG</t>
  </si>
  <si>
    <t>416.10</t>
  </si>
  <si>
    <t>452.18</t>
  </si>
  <si>
    <t>2023-08-05 19:54:36</t>
  </si>
  <si>
    <t>3736938</t>
  </si>
  <si>
    <t>优布达玛雅假日温泉酒店</t>
  </si>
  <si>
    <t>han seungju</t>
  </si>
  <si>
    <t>4114.99</t>
  </si>
  <si>
    <t>4471.84</t>
  </si>
  <si>
    <t>2023-08-05 14:48:50</t>
  </si>
  <si>
    <t>3736166</t>
  </si>
  <si>
    <t>罗莎别墅酒店</t>
  </si>
  <si>
    <t>KIM KANGWOO,KIM KANGWOO</t>
  </si>
  <si>
    <t>857.12</t>
  </si>
  <si>
    <t>931.45</t>
  </si>
  <si>
    <t>2023-08-05 11:41:30</t>
  </si>
  <si>
    <t>3735976</t>
  </si>
  <si>
    <t>亚洲酒店 - 法拉盛</t>
  </si>
  <si>
    <t>LIU YELONG,WU ZHIHAO</t>
  </si>
  <si>
    <t>5135.58</t>
  </si>
  <si>
    <t>5580.94</t>
  </si>
  <si>
    <t>2023-08-05 10:58:45</t>
  </si>
  <si>
    <t>3735963</t>
  </si>
  <si>
    <t>KUNG SIEW LING</t>
  </si>
  <si>
    <t>307.14</t>
  </si>
  <si>
    <t>333.77</t>
  </si>
  <si>
    <t>2023-08-05 10:54:18</t>
  </si>
  <si>
    <t>3735205</t>
  </si>
  <si>
    <t>曼达韦白酒店 -  多用途物业</t>
  </si>
  <si>
    <t>PARK EUNSUN</t>
  </si>
  <si>
    <t>755.15</t>
  </si>
  <si>
    <t>820.55</t>
  </si>
  <si>
    <t>2023-08-05 01:30:03</t>
  </si>
  <si>
    <t>3735197</t>
  </si>
  <si>
    <t>CHANG GUO WOEI</t>
  </si>
  <si>
    <t>191.02</t>
  </si>
  <si>
    <t>207.56</t>
  </si>
  <si>
    <t>2023-08-05 08:08:18</t>
  </si>
  <si>
    <t>2023-08-04</t>
  </si>
  <si>
    <t>3733765</t>
  </si>
  <si>
    <t>尼克波利斯酒店</t>
  </si>
  <si>
    <t>Giannitsis Ioannis</t>
  </si>
  <si>
    <t>4684.64</t>
  </si>
  <si>
    <t>5090.89</t>
  </si>
  <si>
    <t>2023-08-04 20:54:05</t>
  </si>
  <si>
    <t>3733689</t>
  </si>
  <si>
    <t>策马特斯奇维泽尔霍夫酒店</t>
  </si>
  <si>
    <t>HE YANG</t>
  </si>
  <si>
    <t>3131.92</t>
  </si>
  <si>
    <t>3403.52</t>
  </si>
  <si>
    <t>2023-08-04 20:18:21</t>
  </si>
  <si>
    <t>瑞士</t>
  </si>
  <si>
    <t>3732339</t>
  </si>
  <si>
    <t>玛格丽塔维尔沙滩度假村</t>
  </si>
  <si>
    <t>MAMIDI SHIVANI</t>
  </si>
  <si>
    <t>1986.71</t>
  </si>
  <si>
    <t>2159.00</t>
  </si>
  <si>
    <t>2023-08-04 14:49:18</t>
  </si>
  <si>
    <t>巴哈马</t>
  </si>
  <si>
    <t>3730609</t>
  </si>
  <si>
    <t>格兰德塔拉布亚酒店</t>
  </si>
  <si>
    <t>Ergun Nejla,Ergun Metin</t>
  </si>
  <si>
    <t>2909.44</t>
  </si>
  <si>
    <t>3161.75</t>
  </si>
  <si>
    <t>2023-08-04 02:16:46</t>
  </si>
  <si>
    <t>2023-08-03</t>
  </si>
  <si>
    <t>3730317</t>
  </si>
  <si>
    <t>沙吞雅诗阁大使馆酒店</t>
  </si>
  <si>
    <t>YU ZHIKUN,XUE BAI</t>
  </si>
  <si>
    <t>1534.01</t>
  </si>
  <si>
    <t>1660.54</t>
  </si>
  <si>
    <t>2023-08-05 15:36:10</t>
  </si>
  <si>
    <t>3728640</t>
  </si>
  <si>
    <t>曼谷素坤逸奥克伍德华庭工作室酒店</t>
  </si>
  <si>
    <t>To Man Ki</t>
  </si>
  <si>
    <t>799.99</t>
  </si>
  <si>
    <t>865.98</t>
  </si>
  <si>
    <t>2023-08-04 12:06:33</t>
  </si>
  <si>
    <t>3728222</t>
  </si>
  <si>
    <t>思考行政套房酒店</t>
  </si>
  <si>
    <t>LIMPREEDEECHAI CHAWALIT</t>
  </si>
  <si>
    <t>1175.55</t>
  </si>
  <si>
    <t>1272.52</t>
  </si>
  <si>
    <t>2023-08-03 18:03:40</t>
  </si>
  <si>
    <t>3725409</t>
  </si>
  <si>
    <t>兰开斯特苑酒店</t>
  </si>
  <si>
    <t>XING LE</t>
  </si>
  <si>
    <t>1628.20</t>
  </si>
  <si>
    <t>1762.50</t>
  </si>
  <si>
    <t>2023-08-03 03:47:09</t>
  </si>
  <si>
    <t>3725226</t>
  </si>
  <si>
    <t>佛罗伦萨里沃利精品酒店</t>
  </si>
  <si>
    <t>VANDERLINDEN FRANKA DIEUWERTJE,VANSCHAIK RICK</t>
  </si>
  <si>
    <t>5690.51</t>
  </si>
  <si>
    <t>6157.89</t>
  </si>
  <si>
    <t>2023-08-03 01:11:05</t>
  </si>
  <si>
    <t>2023-08-02</t>
  </si>
  <si>
    <t>3724177</t>
  </si>
  <si>
    <t>库塔巴厘岛温纳别墅假日酒店</t>
  </si>
  <si>
    <t>NOBLE LEONIE RAGEN</t>
  </si>
  <si>
    <t>331.65</t>
  </si>
  <si>
    <t>2023-08-02 21:44:05</t>
  </si>
  <si>
    <t>3723975</t>
  </si>
  <si>
    <t>CHEN QINGYANG</t>
  </si>
  <si>
    <t>1014.15</t>
  </si>
  <si>
    <t>1098.64</t>
  </si>
  <si>
    <t>2023-08-02 21:01:54</t>
  </si>
  <si>
    <t>3721980</t>
  </si>
  <si>
    <t>雅加达文华东方酒店</t>
  </si>
  <si>
    <t>DU DAOFENG</t>
  </si>
  <si>
    <t>1305.88</t>
  </si>
  <si>
    <t>1414.67</t>
  </si>
  <si>
    <t>2023-08-02 13:55:50</t>
  </si>
  <si>
    <t>3720089</t>
  </si>
  <si>
    <t>Ferreira Helena Isabel</t>
  </si>
  <si>
    <t>399.92</t>
  </si>
  <si>
    <t>435.64</t>
  </si>
  <si>
    <t>2023-08-02 01:04:00</t>
  </si>
  <si>
    <t>2023-08-01</t>
  </si>
  <si>
    <t>3719385</t>
  </si>
  <si>
    <t>普吉岛印章度假别墅</t>
  </si>
  <si>
    <t>GONG JUNTAO,GONG JUNTAO</t>
  </si>
  <si>
    <t>1704.21</t>
  </si>
  <si>
    <t>1856.44</t>
  </si>
  <si>
    <t>2023-08-01 22:29:15</t>
  </si>
  <si>
    <t>3717257</t>
  </si>
  <si>
    <t>皇冠假日巴黎共和酒店</t>
  </si>
  <si>
    <t>WANG YEHUAI</t>
  </si>
  <si>
    <t>1308.66</t>
  </si>
  <si>
    <t>1425.56</t>
  </si>
  <si>
    <t>2023-08-01 15:42:35</t>
  </si>
  <si>
    <t>2023-07-31</t>
  </si>
  <si>
    <t>3714558</t>
  </si>
  <si>
    <t>大陆公园酒店</t>
  </si>
  <si>
    <t>SHAO QING,zhang bolai</t>
  </si>
  <si>
    <t>2536.55</t>
  </si>
  <si>
    <t>2760.12</t>
  </si>
  <si>
    <t>2023-07-31 23:55:30</t>
  </si>
  <si>
    <t>3714543</t>
  </si>
  <si>
    <t>逸林希尔顿曼彻斯特皮卡迪利酒店</t>
  </si>
  <si>
    <t>LUO ZHONGYING,CHEN GUANTAO</t>
  </si>
  <si>
    <t>3681.05</t>
  </si>
  <si>
    <t>4005.49</t>
  </si>
  <si>
    <t>2023-07-31 23:49:16</t>
  </si>
  <si>
    <t>3714391</t>
  </si>
  <si>
    <t>济州市中心酒店</t>
  </si>
  <si>
    <t>YANG SHANGLAN,PENG SHIYI</t>
  </si>
  <si>
    <t>758.62</t>
  </si>
  <si>
    <t>825.48</t>
  </si>
  <si>
    <t>2023-07-31 23:17:16</t>
  </si>
  <si>
    <t>3713845</t>
  </si>
  <si>
    <t>WAELATEH DEARNA</t>
  </si>
  <si>
    <t>436.20</t>
  </si>
  <si>
    <t>474.65</t>
  </si>
  <si>
    <t>2023-07-31 20:41:21</t>
  </si>
  <si>
    <t>3713136</t>
  </si>
  <si>
    <t>TAN MENG DONG</t>
  </si>
  <si>
    <t>10156.48</t>
  </si>
  <si>
    <t>11051.67</t>
  </si>
  <si>
    <t>2023-07-31 19:00:23</t>
  </si>
  <si>
    <t>3712446</t>
  </si>
  <si>
    <t>MA CHUNMEI,CHEN YI</t>
  </si>
  <si>
    <t>1093.30</t>
  </si>
  <si>
    <t>1189.66</t>
  </si>
  <si>
    <t>2023-07-31 16:46:54</t>
  </si>
  <si>
    <t>3711789</t>
  </si>
  <si>
    <t>新山凯贝丽酒店式服务公寓</t>
  </si>
  <si>
    <t>GOH CHRISTINE</t>
  </si>
  <si>
    <t>444.14</t>
  </si>
  <si>
    <t>483.29</t>
  </si>
  <si>
    <t>2023-07-31 14:19:15</t>
  </si>
  <si>
    <t>3710980</t>
  </si>
  <si>
    <t>首尔江南大使诺富特酒店</t>
  </si>
  <si>
    <t>CHEUNG WAI WA,HUNG HEI YUI</t>
  </si>
  <si>
    <t>20462.38</t>
  </si>
  <si>
    <t>22265.92</t>
  </si>
  <si>
    <t>2023-07-31 11:26:12</t>
  </si>
  <si>
    <t>3710595</t>
  </si>
  <si>
    <t>布达佩斯纽约宫殿安纳塔拉酒店 - 立鼎世酒店集团</t>
  </si>
  <si>
    <t>Cheng Xiaoxin,Han Yushan</t>
  </si>
  <si>
    <t>1571.30</t>
  </si>
  <si>
    <t>1709.79</t>
  </si>
  <si>
    <t>2023-07-31 09:31:30</t>
  </si>
  <si>
    <t>匈牙利</t>
  </si>
  <si>
    <t>2023-07-30</t>
  </si>
  <si>
    <t>3707555</t>
  </si>
  <si>
    <t>洛杉矶市中心 E 中心酒店</t>
  </si>
  <si>
    <t>Mercene Michael</t>
  </si>
  <si>
    <t>1218.73</t>
  </si>
  <si>
    <t>1326.29</t>
  </si>
  <si>
    <t>2023-07-30 16:08:09</t>
  </si>
  <si>
    <t>3706238</t>
  </si>
  <si>
    <t>ZAINI RADIAH,ZAINI SHIELA</t>
  </si>
  <si>
    <t>2167.06</t>
  </si>
  <si>
    <t>2358.32</t>
  </si>
  <si>
    <t>2023-07-30 11:21:29</t>
  </si>
  <si>
    <t>3705995</t>
  </si>
  <si>
    <t>Wang Qinxin,Wei Ziqi</t>
  </si>
  <si>
    <t>1189.58</t>
  </si>
  <si>
    <t>1294.57</t>
  </si>
  <si>
    <t>2023-07-30 10:24:46</t>
  </si>
  <si>
    <t>3705449</t>
  </si>
  <si>
    <t>格林德瓦阳光星辰酒店</t>
  </si>
  <si>
    <t>LI SHIMENG,Liu Diyin</t>
  </si>
  <si>
    <t>3285.42</t>
  </si>
  <si>
    <t>3575.38</t>
  </si>
  <si>
    <t>2023-07-30 05:21:40</t>
  </si>
  <si>
    <t>2023-07-29</t>
  </si>
  <si>
    <t>3703306</t>
  </si>
  <si>
    <t>WANG SHUMIN,MENG YUNYUN SUN,SUN CHENG,SUN YUANZHUO</t>
  </si>
  <si>
    <t>11640.87</t>
  </si>
  <si>
    <t>12672.40</t>
  </si>
  <si>
    <t>2023-07-29 17:42:52</t>
  </si>
  <si>
    <t>3701078</t>
  </si>
  <si>
    <t>吉隆坡美利亚酒店</t>
  </si>
  <si>
    <t>IDHAM LUQMAN</t>
  </si>
  <si>
    <t>851.00</t>
  </si>
  <si>
    <t>926.41</t>
  </si>
  <si>
    <t>2023-07-29 15:01:39</t>
  </si>
  <si>
    <t>3700318</t>
  </si>
  <si>
    <t xml:space="preserve">NH法兰克福空港酒店  </t>
  </si>
  <si>
    <t>ma lijun</t>
  </si>
  <si>
    <t>607.68</t>
  </si>
  <si>
    <t>661.53</t>
  </si>
  <si>
    <t>2023-07-29 03:26:03</t>
  </si>
  <si>
    <t>2023-07-28</t>
  </si>
  <si>
    <t>3698907</t>
  </si>
  <si>
    <t>清迈安纳塔拉套房酒店</t>
  </si>
  <si>
    <t>WU LINGJIE,liu zhongxiang</t>
  </si>
  <si>
    <t>1994.68</t>
  </si>
  <si>
    <t>2167.19</t>
  </si>
  <si>
    <t>2023-07-28 19:59:33</t>
  </si>
  <si>
    <t>3695397</t>
  </si>
  <si>
    <t>时光酒店</t>
  </si>
  <si>
    <t>BOELTNER SOPHIE</t>
  </si>
  <si>
    <t>566.90</t>
  </si>
  <si>
    <t>615.93</t>
  </si>
  <si>
    <t>2023-07-28 02:33:39</t>
  </si>
  <si>
    <t>瑞典</t>
  </si>
  <si>
    <t>2023-07-27</t>
  </si>
  <si>
    <t>3693410</t>
  </si>
  <si>
    <t>Ranbouk Souad</t>
  </si>
  <si>
    <t>3509.83</t>
  </si>
  <si>
    <t>3820.02</t>
  </si>
  <si>
    <t>2023-07-27 19:00:38</t>
  </si>
  <si>
    <t>3693261</t>
  </si>
  <si>
    <t>普吉盛泰乐别墅度假村(SHA Extra Plus)</t>
  </si>
  <si>
    <t>LI XINYI</t>
  </si>
  <si>
    <t>885.80</t>
  </si>
  <si>
    <t>964.08</t>
  </si>
  <si>
    <t>2023-07-27 18:04:56</t>
  </si>
  <si>
    <t>3691874</t>
  </si>
  <si>
    <t>迈阿密海滩诺布酒店</t>
  </si>
  <si>
    <t>Zhou Yuweihong,Hapkiewicz Emma</t>
  </si>
  <si>
    <t>6891.92</t>
  </si>
  <si>
    <t>7501.00</t>
  </si>
  <si>
    <t>2023-07-27 12:44:02</t>
  </si>
  <si>
    <t>3690538</t>
  </si>
  <si>
    <t>TOH KAH LEONG</t>
  </si>
  <si>
    <t>1140.83</t>
  </si>
  <si>
    <t>1241.65</t>
  </si>
  <si>
    <t>2023-07-27 01:56:04</t>
  </si>
  <si>
    <t>3690497</t>
  </si>
  <si>
    <t>Baltik Guesthouse</t>
  </si>
  <si>
    <t>assenza maxime</t>
  </si>
  <si>
    <t>2057.82</t>
  </si>
  <si>
    <t>2247.76</t>
  </si>
  <si>
    <t>2023-07-27 01:30:45</t>
  </si>
  <si>
    <t>3690438</t>
  </si>
  <si>
    <t>墨尔本市中心青年旅馆</t>
  </si>
  <si>
    <t>CHEN YUYI</t>
  </si>
  <si>
    <t>1381.74</t>
  </si>
  <si>
    <t>1509.27</t>
  </si>
  <si>
    <t>2023-07-27 00:52:22</t>
  </si>
  <si>
    <t>2023-07-26</t>
  </si>
  <si>
    <t>3689853</t>
  </si>
  <si>
    <t>吉隆坡嘉登斯圣吉尔斯签名酒店及公寓</t>
  </si>
  <si>
    <t>MICHAEL CHANG CHEE WEI</t>
  </si>
  <si>
    <t>2437.54</t>
  </si>
  <si>
    <t>2662.52</t>
  </si>
  <si>
    <t>2023-07-26 22:07:58</t>
  </si>
  <si>
    <t>3688383</t>
  </si>
  <si>
    <t>普吉岛机场酒店</t>
  </si>
  <si>
    <t>SUN LUZHONG</t>
  </si>
  <si>
    <t>314.28</t>
  </si>
  <si>
    <t>343.29</t>
  </si>
  <si>
    <t>2023-07-26 18:02:53</t>
  </si>
  <si>
    <t>3687490</t>
  </si>
  <si>
    <t>曼谷善兰酒店</t>
  </si>
  <si>
    <t>LIU WENHE,LIU YING</t>
  </si>
  <si>
    <t>564.35</t>
  </si>
  <si>
    <t>616.44</t>
  </si>
  <si>
    <t>2023-07-26 14:46:33</t>
  </si>
  <si>
    <t>3687134</t>
  </si>
  <si>
    <t>普吉岛帕拉达斯度假村(SHA Plus+)</t>
  </si>
  <si>
    <t>CHEN QIAN,LIANG LI,XIE JIRUI,TAN LEI</t>
  </si>
  <si>
    <t>4814.50</t>
  </si>
  <si>
    <t>5258.88</t>
  </si>
  <si>
    <t>2023-07-26 13:03:40</t>
  </si>
  <si>
    <t>3685773</t>
  </si>
  <si>
    <t>哥打京那巴鲁希尔顿酒店</t>
  </si>
  <si>
    <t>NAM KYUNGMIN</t>
  </si>
  <si>
    <t>5257.35</t>
  </si>
  <si>
    <t>5742.60</t>
  </si>
  <si>
    <t>2023-07-26 05:12:02</t>
  </si>
  <si>
    <t>3685699</t>
  </si>
  <si>
    <t>mamidi shivani</t>
  </si>
  <si>
    <t>2023-07-26 03:27:58</t>
  </si>
  <si>
    <t>2023-07-25</t>
  </si>
  <si>
    <t>3684046</t>
  </si>
  <si>
    <t>欧洲之星宫殿酒店</t>
  </si>
  <si>
    <t>you chao,Zeng Yan,You Xiaoqing</t>
  </si>
  <si>
    <t>3326.64</t>
  </si>
  <si>
    <t>3608.85</t>
  </si>
  <si>
    <t>2023-07-25 19:53:39</t>
  </si>
  <si>
    <t>3683674</t>
  </si>
  <si>
    <t>曼谷格乐丽雅10酒店</t>
  </si>
  <si>
    <t>IAN IENG CHEONG,IAN PENG KEONG</t>
  </si>
  <si>
    <t>616.00</t>
  </si>
  <si>
    <t>668.26</t>
  </si>
  <si>
    <t>2023-07-25 18:27:25</t>
  </si>
  <si>
    <t>3683488</t>
  </si>
  <si>
    <t>悉尼南部大酒店</t>
  </si>
  <si>
    <t>Shields Corinne</t>
  </si>
  <si>
    <t>1778.91</t>
  </si>
  <si>
    <t>1929.82</t>
  </si>
  <si>
    <t>2023-07-25 17:47:30</t>
  </si>
  <si>
    <t>3682437</t>
  </si>
  <si>
    <t>耶路撒冷莱昂纳多精品酒店</t>
  </si>
  <si>
    <t>ZHOU YITIAN</t>
  </si>
  <si>
    <t>7229.53</t>
  </si>
  <si>
    <t>7842.84</t>
  </si>
  <si>
    <t>2023-07-25 13:16:43</t>
  </si>
  <si>
    <t>以色列</t>
  </si>
  <si>
    <t>2023-07-24</t>
  </si>
  <si>
    <t>3676730</t>
  </si>
  <si>
    <t>拉米酒店</t>
  </si>
  <si>
    <t>Fan Chia Yun,Fan Chia Yun</t>
  </si>
  <si>
    <t>2169.70</t>
  </si>
  <si>
    <t>2354.28</t>
  </si>
  <si>
    <t>2023-07-24 05:24:08</t>
  </si>
  <si>
    <t>3676581</t>
  </si>
  <si>
    <t>TERREROS SAN MIGUEL MARIA DEL CARMEN</t>
  </si>
  <si>
    <t>441.36</t>
  </si>
  <si>
    <t>478.91</t>
  </si>
  <si>
    <t>2023-07-24 01:34:39</t>
  </si>
  <si>
    <t>2023-07-23</t>
  </si>
  <si>
    <t>3675859</t>
  </si>
  <si>
    <t>卡伦海沙滩温泉度假酒店</t>
  </si>
  <si>
    <t>XU JIHAO,SUI YUXIN</t>
  </si>
  <si>
    <t>430.34</t>
  </si>
  <si>
    <t>466.95</t>
  </si>
  <si>
    <t>2023-07-23 22:49:36</t>
  </si>
  <si>
    <t>3672498</t>
  </si>
  <si>
    <t>纽波特港码头酒店</t>
  </si>
  <si>
    <t>Whitfield-Wooley Jill</t>
  </si>
  <si>
    <t>15853.48</t>
  </si>
  <si>
    <t>17202.13</t>
  </si>
  <si>
    <t>2023-07-23 03:49:13</t>
  </si>
  <si>
    <t>2023-07-22</t>
  </si>
  <si>
    <t>3671167</t>
  </si>
  <si>
    <t>THAM WAINAM</t>
  </si>
  <si>
    <t>1854.65</t>
  </si>
  <si>
    <t>2012.64</t>
  </si>
  <si>
    <t>2023-07-22 20:13:41</t>
  </si>
  <si>
    <t>3671159</t>
  </si>
  <si>
    <t>THAM WAIMENG</t>
  </si>
  <si>
    <t>1979.11</t>
  </si>
  <si>
    <t>2147.70</t>
  </si>
  <si>
    <t>2023-07-22 20:09:55</t>
  </si>
  <si>
    <t>3669071</t>
  </si>
  <si>
    <t>曼谷瑞博朗得酒店</t>
  </si>
  <si>
    <t>HONG SUNKYEONG</t>
  </si>
  <si>
    <t>292.00</t>
  </si>
  <si>
    <t>316.87</t>
  </si>
  <si>
    <t>2023-07-22 15:02:25</t>
  </si>
  <si>
    <t>3668907</t>
  </si>
  <si>
    <t>GUAN HONGHUI</t>
  </si>
  <si>
    <t>3995.86</t>
  </si>
  <si>
    <t>4336.26</t>
  </si>
  <si>
    <t>2023-07-22 10:30:40</t>
  </si>
  <si>
    <t>3668055</t>
  </si>
  <si>
    <t>XU HONG,Zhou Wei</t>
  </si>
  <si>
    <t>1001.19</t>
  </si>
  <si>
    <t>1086.48</t>
  </si>
  <si>
    <t>2023-07-22 00:20:42</t>
  </si>
  <si>
    <t>2023-07-21</t>
  </si>
  <si>
    <t>3664582</t>
  </si>
  <si>
    <t>橡树套房酒店</t>
  </si>
  <si>
    <t>WANG YUANYUAN,Zhuo LULU</t>
  </si>
  <si>
    <t>1000.91</t>
  </si>
  <si>
    <t>1086.17</t>
  </si>
  <si>
    <t>2023-07-21 11:23:00</t>
  </si>
  <si>
    <t>3663777</t>
  </si>
  <si>
    <t>融合原创西贡中心酒店</t>
  </si>
  <si>
    <t>LEE WING HONG</t>
  </si>
  <si>
    <t>2882.99</t>
  </si>
  <si>
    <t>3128.58</t>
  </si>
  <si>
    <t>2023-07-21 18:54:33</t>
  </si>
  <si>
    <t>2023-07-20</t>
  </si>
  <si>
    <t>3662373</t>
  </si>
  <si>
    <t>佳蓝汶莱度假村</t>
  </si>
  <si>
    <t>HUA JIE,HUA SHUIJIAO,ZHOU JINGJING,YE ZHICHAO</t>
  </si>
  <si>
    <t>1642.00</t>
  </si>
  <si>
    <t>1770.54</t>
  </si>
  <si>
    <t>2023-07-21 11:50:56</t>
  </si>
  <si>
    <t>3662336</t>
  </si>
  <si>
    <t>WANG LIMING,ZHANG YING</t>
  </si>
  <si>
    <t>821.00</t>
  </si>
  <si>
    <t>885.27</t>
  </si>
  <si>
    <t>2023-07-21 11:52:24</t>
  </si>
  <si>
    <t>3662039</t>
  </si>
  <si>
    <t>维也纳小约翰施特劳斯酒店</t>
  </si>
  <si>
    <t>LIU MAGGIE,LUO ZHENG</t>
  </si>
  <si>
    <t>2141.26</t>
  </si>
  <si>
    <t>2308.88</t>
  </si>
  <si>
    <t>2023-07-20 19:54:06</t>
  </si>
  <si>
    <t>奥地利</t>
  </si>
  <si>
    <t>3660596</t>
  </si>
  <si>
    <t>旧金山机场北旅客之家酒店</t>
  </si>
  <si>
    <t>YANG TIEQUAN,LIU NAN</t>
  </si>
  <si>
    <t>1289.79</t>
  </si>
  <si>
    <t>1390.76</t>
  </si>
  <si>
    <t>2023-07-20 13:47:05</t>
  </si>
  <si>
    <t>2023-07-19</t>
  </si>
  <si>
    <t>3658215</t>
  </si>
  <si>
    <t>红岩娱乐场度假村</t>
  </si>
  <si>
    <t>GU YEBO</t>
  </si>
  <si>
    <t>5140.00</t>
  </si>
  <si>
    <t>5576.65</t>
  </si>
  <si>
    <t>2023-07-19 21:47:02</t>
  </si>
  <si>
    <t>3655999</t>
  </si>
  <si>
    <t>SEO HOYEONG</t>
  </si>
  <si>
    <t>953.91</t>
  </si>
  <si>
    <t>1034.95</t>
  </si>
  <si>
    <t>2023-07-19 13:31:41</t>
  </si>
  <si>
    <t>3655973</t>
  </si>
  <si>
    <t>金奈IT高速路活力酒店</t>
  </si>
  <si>
    <t>Dasari Raghava Chaitanya</t>
  </si>
  <si>
    <t>1117.60</t>
  </si>
  <si>
    <t>1212.54</t>
  </si>
  <si>
    <t>2023-07-19 13:19:42</t>
  </si>
  <si>
    <t>3655806</t>
  </si>
  <si>
    <t>阿特里姆曼谷美居大酒店(SHA认证)</t>
  </si>
  <si>
    <t>Kamraithong Keng</t>
  </si>
  <si>
    <t>383.82</t>
  </si>
  <si>
    <t>416.43</t>
  </si>
  <si>
    <t>-416</t>
  </si>
  <si>
    <t>-383</t>
  </si>
  <si>
    <t>2023-08-07 16:20:32</t>
  </si>
  <si>
    <t>2023-07-18</t>
  </si>
  <si>
    <t>3653291</t>
  </si>
  <si>
    <t>蕾佳娜皇宫酒店</t>
  </si>
  <si>
    <t>BERNARD PAUL</t>
  </si>
  <si>
    <t>5993.08</t>
  </si>
  <si>
    <t>6514.93</t>
  </si>
  <si>
    <t>2023-07-18 21:04:00</t>
  </si>
  <si>
    <t>2023-07-17</t>
  </si>
  <si>
    <t>3649137</t>
  </si>
  <si>
    <t>新查理曼酒店</t>
  </si>
  <si>
    <t>Aparicio Marino Alberto,van Leeuwen Maria Johanna</t>
  </si>
  <si>
    <t>1526.97</t>
  </si>
  <si>
    <t>1666.82</t>
  </si>
  <si>
    <t>2023-07-17 21:39:01</t>
  </si>
  <si>
    <t>3649083</t>
  </si>
  <si>
    <t>ZHU YIFEI</t>
  </si>
  <si>
    <t>2955.96</t>
  </si>
  <si>
    <t>3226.68</t>
  </si>
  <si>
    <t>2023-07-17 21:19:57</t>
  </si>
  <si>
    <t>3645607</t>
  </si>
  <si>
    <t>迪沙鲁沙洋海滩度假村</t>
  </si>
  <si>
    <t>HAMRAN RAZAK</t>
  </si>
  <si>
    <t>1969.97</t>
  </si>
  <si>
    <t>2150.39</t>
  </si>
  <si>
    <t>2023-07-17 03:16:35</t>
  </si>
  <si>
    <t>3645490</t>
  </si>
  <si>
    <t>华盛顿特区会议中心坎布里亚酒店</t>
  </si>
  <si>
    <t>Crease Erica,Rowlette Monty</t>
  </si>
  <si>
    <t>1105.75</t>
  </si>
  <si>
    <t>1207.02</t>
  </si>
  <si>
    <t>2023-07-17 01:11:40</t>
  </si>
  <si>
    <t>2023-07-16</t>
  </si>
  <si>
    <t>3644101</t>
  </si>
  <si>
    <t>新加坡悦乐樟宜酒店 (政府卫生认证)</t>
  </si>
  <si>
    <t>GU HAIMING</t>
  </si>
  <si>
    <t>2063.04</t>
  </si>
  <si>
    <t>2251.98</t>
  </si>
  <si>
    <t>2023-07-16 19:06:08</t>
  </si>
  <si>
    <t>3643683</t>
  </si>
  <si>
    <t>贝斯特韦斯特精品皇家圣缇纳大酒店</t>
  </si>
  <si>
    <t>CUI DI,Wentink Lambertus</t>
  </si>
  <si>
    <t>1002.76</t>
  </si>
  <si>
    <t>1094.60</t>
  </si>
  <si>
    <t>2023-07-16 17:48:11</t>
  </si>
  <si>
    <t>3642195</t>
  </si>
  <si>
    <t>米兰德勒纳泽欧尼酒店</t>
  </si>
  <si>
    <t>Dufour Mathieu,Dufour Mathieu</t>
  </si>
  <si>
    <t>1641.72</t>
  </si>
  <si>
    <t>1792.08</t>
  </si>
  <si>
    <t>2023-07-16 12:00:28</t>
  </si>
  <si>
    <t>2023-07-15</t>
  </si>
  <si>
    <t>3639811</t>
  </si>
  <si>
    <t>怡舒乐酒店</t>
  </si>
  <si>
    <t>QIU WEI</t>
  </si>
  <si>
    <t>403.64</t>
  </si>
  <si>
    <t>440.80</t>
  </si>
  <si>
    <t>2023-07-15 19:08:14</t>
  </si>
  <si>
    <t>2023-07-14</t>
  </si>
  <si>
    <t>3636484</t>
  </si>
  <si>
    <t>因特拉肯多诺德酒店</t>
  </si>
  <si>
    <t>JU HONGBO,ZHANG YELIN</t>
  </si>
  <si>
    <t>2655.05</t>
  </si>
  <si>
    <t>2898.53</t>
  </si>
  <si>
    <t>2023-07-14 22:49:32</t>
  </si>
  <si>
    <t>3633548</t>
  </si>
  <si>
    <t>CHEN LURAN</t>
  </si>
  <si>
    <t>764.00</t>
  </si>
  <si>
    <t>834.06</t>
  </si>
  <si>
    <t>2023-07-14 13:20:49</t>
  </si>
  <si>
    <t>3633112</t>
  </si>
  <si>
    <t>HUANG QING</t>
  </si>
  <si>
    <t>2624.27</t>
  </si>
  <si>
    <t>2864.92</t>
  </si>
  <si>
    <t>2023-07-14 10:28:40</t>
  </si>
  <si>
    <t>2023-07-10</t>
  </si>
  <si>
    <t>3618373</t>
  </si>
  <si>
    <t>吉隆坡希尔顿花园酒店南店</t>
  </si>
  <si>
    <t>Lang Yanqin</t>
  </si>
  <si>
    <t>289.09</t>
  </si>
  <si>
    <t>312.43</t>
  </si>
  <si>
    <t>2023-07-10 22:03:07</t>
  </si>
  <si>
    <t>2023-07-05</t>
  </si>
  <si>
    <t>3594853</t>
  </si>
  <si>
    <t>拉萨尔套房 Spa 酒店</t>
  </si>
  <si>
    <t>YU KA PO</t>
  </si>
  <si>
    <t>2085.07</t>
  </si>
  <si>
    <t>2258.04</t>
  </si>
  <si>
    <t>2023-07-05 14:42:16</t>
  </si>
  <si>
    <t>2023-06-29</t>
  </si>
  <si>
    <t>3570470</t>
  </si>
  <si>
    <t>第五宗滴恩芭堤雅酒店</t>
  </si>
  <si>
    <t>NILUBOL SIRICHOTE</t>
  </si>
  <si>
    <t>1158.81</t>
  </si>
  <si>
    <t>1250.60</t>
  </si>
  <si>
    <t>2023-06-29 21:36:09</t>
  </si>
  <si>
    <t>2023-06-26</t>
  </si>
  <si>
    <t>3553876</t>
  </si>
  <si>
    <t>明尼阿波利斯明尼苏达大学戴斯酒店</t>
  </si>
  <si>
    <t>WANG HONGMIN</t>
  </si>
  <si>
    <t>3665.85</t>
  </si>
  <si>
    <t>3983.32</t>
  </si>
  <si>
    <t>-3983</t>
  </si>
  <si>
    <t>-3665</t>
  </si>
  <si>
    <t>2023-06-27 10:39:01</t>
  </si>
  <si>
    <t>2023-06-25</t>
  </si>
  <si>
    <t>3549106</t>
  </si>
  <si>
    <t>日出中心酒店</t>
  </si>
  <si>
    <t>Wichajaroen Sarocha</t>
  </si>
  <si>
    <t>2038.57</t>
  </si>
  <si>
    <t>2215.12</t>
  </si>
  <si>
    <t>2023-06-25 12:31:35</t>
  </si>
  <si>
    <t>2023-06-21</t>
  </si>
  <si>
    <t>3535409</t>
  </si>
  <si>
    <t>曼谷盛泰乐水门酒店</t>
  </si>
  <si>
    <t>LI ZE,SU YING</t>
  </si>
  <si>
    <t>2380.90</t>
  </si>
  <si>
    <t>2588.50</t>
  </si>
  <si>
    <t>2023-06-21 22:58:33</t>
  </si>
  <si>
    <t>2023-06-15</t>
  </si>
  <si>
    <t>3505731</t>
  </si>
  <si>
    <t>Nisyam Hairul</t>
  </si>
  <si>
    <t>1117.63</t>
  </si>
  <si>
    <t>1220.52</t>
  </si>
  <si>
    <t>2023-06-15 08:04:25</t>
  </si>
  <si>
    <t>2023-06-11</t>
  </si>
  <si>
    <t>3490217</t>
  </si>
  <si>
    <t>卡皮欧拉尼皇后酒店</t>
  </si>
  <si>
    <t>Orosco Kelly Lee,Orosco Nicholas Alexander</t>
  </si>
  <si>
    <t>6276.14</t>
  </si>
  <si>
    <t>6884.00</t>
  </si>
  <si>
    <t>2023-06-11 10:28:28</t>
  </si>
  <si>
    <t>2023-05-28</t>
  </si>
  <si>
    <t>3432383</t>
  </si>
  <si>
    <t>杜平尼斯港口酒店</t>
  </si>
  <si>
    <t>Launder Ruby</t>
  </si>
  <si>
    <t>738.57</t>
  </si>
  <si>
    <t>817.00</t>
  </si>
  <si>
    <t>2023-05-28 18:24:51</t>
  </si>
  <si>
    <t>2023-04-23</t>
  </si>
  <si>
    <t>3278979</t>
  </si>
  <si>
    <t>short audrey</t>
  </si>
  <si>
    <t>5772.35</t>
  </si>
  <si>
    <t>6558.00</t>
  </si>
  <si>
    <t>2023-04-23 21:03:03</t>
  </si>
  <si>
    <t>2023-04-16</t>
  </si>
  <si>
    <t>3234663</t>
  </si>
  <si>
    <t>兰卡威卡马度假村</t>
  </si>
  <si>
    <t>Ebbers Huib Henricus</t>
  </si>
  <si>
    <t>6746.44</t>
  </si>
  <si>
    <t>7690.00</t>
  </si>
  <si>
    <t>2023-04-16 22:01:52</t>
  </si>
  <si>
    <t>2023-04-13</t>
  </si>
  <si>
    <t>3223988</t>
  </si>
  <si>
    <t>WANG YAJUAN,LIU YUKUN</t>
  </si>
  <si>
    <t>400.37</t>
  </si>
  <si>
    <t>456.00</t>
  </si>
  <si>
    <t>2023-04-14 11:27:54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</si>
</sst>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45151</v>
      </c>
      <c r="G2" s="6">
        <v>45152</v>
      </c>
      <c r="H2" s="4">
        <v>1</v>
      </c>
      <c r="I2" s="4">
        <v>1</v>
      </c>
      <c r="J2" s="4">
        <v>1</v>
      </c>
      <c r="K2" s="4" t="s">
        <v>30</v>
      </c>
      <c r="L2" s="4">
        <v>456</v>
      </c>
      <c r="M2" s="4">
        <v>456</v>
      </c>
      <c r="N2" s="4" t="s">
        <v>31</v>
      </c>
      <c r="O2" s="4" t="s">
        <v>32</v>
      </c>
      <c r="P2" s="4" t="s">
        <v>33</v>
      </c>
      <c r="Q2" s="4">
        <v>0</v>
      </c>
      <c r="R2" s="7">
        <v>45029</v>
      </c>
      <c r="S2" s="6">
        <v>45155</v>
      </c>
      <c r="T2" s="4" t="s">
        <v>34</v>
      </c>
      <c r="U2" s="4">
        <v>456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45147</v>
      </c>
      <c r="G3" s="6">
        <v>45152</v>
      </c>
      <c r="H3" s="4">
        <v>2</v>
      </c>
      <c r="I3" s="4">
        <v>5</v>
      </c>
      <c r="J3" s="4">
        <v>10</v>
      </c>
      <c r="K3" s="4" t="s">
        <v>30</v>
      </c>
      <c r="L3" s="4">
        <v>7690</v>
      </c>
      <c r="M3" s="4">
        <v>7690</v>
      </c>
      <c r="N3" s="4" t="s">
        <v>40</v>
      </c>
      <c r="O3" s="4" t="s">
        <v>32</v>
      </c>
      <c r="P3" s="4" t="s">
        <v>33</v>
      </c>
      <c r="Q3" s="4">
        <v>0</v>
      </c>
      <c r="R3" s="7">
        <v>45032</v>
      </c>
      <c r="S3" s="6">
        <v>45155</v>
      </c>
      <c r="T3" s="4" t="s">
        <v>34</v>
      </c>
      <c r="U3" s="4">
        <v>7690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45149</v>
      </c>
      <c r="G4" s="6">
        <v>45152</v>
      </c>
      <c r="H4" s="4">
        <v>2</v>
      </c>
      <c r="I4" s="4">
        <v>3</v>
      </c>
      <c r="J4" s="4">
        <v>6</v>
      </c>
      <c r="K4" s="4" t="s">
        <v>30</v>
      </c>
      <c r="L4" s="4">
        <v>6558</v>
      </c>
      <c r="M4" s="4">
        <v>6558</v>
      </c>
      <c r="N4" s="4" t="s">
        <v>46</v>
      </c>
      <c r="O4" s="4" t="s">
        <v>32</v>
      </c>
      <c r="P4" s="4" t="s">
        <v>33</v>
      </c>
      <c r="Q4" s="4">
        <v>0</v>
      </c>
      <c r="R4" s="7">
        <v>45039</v>
      </c>
      <c r="S4" s="6">
        <v>45155</v>
      </c>
      <c r="T4" s="4" t="s">
        <v>34</v>
      </c>
      <c r="U4" s="4">
        <v>6558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45150</v>
      </c>
      <c r="G5" s="6">
        <v>45152</v>
      </c>
      <c r="H5" s="4">
        <v>1</v>
      </c>
      <c r="I5" s="4">
        <v>2</v>
      </c>
      <c r="J5" s="4">
        <v>2</v>
      </c>
      <c r="K5" s="4" t="s">
        <v>30</v>
      </c>
      <c r="L5" s="4">
        <v>4184</v>
      </c>
      <c r="M5" s="4">
        <v>4184</v>
      </c>
      <c r="N5" s="4" t="s">
        <v>51</v>
      </c>
      <c r="O5" s="4" t="s">
        <v>32</v>
      </c>
      <c r="P5" s="4" t="s">
        <v>33</v>
      </c>
      <c r="Q5" s="4">
        <v>0</v>
      </c>
      <c r="R5" s="7">
        <v>45055</v>
      </c>
      <c r="S5" s="6">
        <v>45155</v>
      </c>
      <c r="T5" s="4" t="s">
        <v>34</v>
      </c>
      <c r="U5" s="4">
        <v>4184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45145</v>
      </c>
      <c r="G6" s="6">
        <v>45152</v>
      </c>
      <c r="H6" s="4">
        <v>2</v>
      </c>
      <c r="I6" s="4">
        <v>7</v>
      </c>
      <c r="J6" s="4">
        <v>14</v>
      </c>
      <c r="K6" s="4" t="s">
        <v>30</v>
      </c>
      <c r="L6" s="4">
        <v>33642</v>
      </c>
      <c r="M6" s="4">
        <v>33642</v>
      </c>
      <c r="N6" s="4" t="s">
        <v>56</v>
      </c>
      <c r="O6" s="4" t="s">
        <v>32</v>
      </c>
      <c r="P6" s="4" t="s">
        <v>33</v>
      </c>
      <c r="Q6" s="4">
        <v>0</v>
      </c>
      <c r="R6" s="7">
        <v>45067</v>
      </c>
      <c r="S6" s="6">
        <v>45155</v>
      </c>
      <c r="T6" s="4" t="s">
        <v>34</v>
      </c>
      <c r="U6" s="4">
        <v>33642</v>
      </c>
      <c r="V6" s="4">
        <v>0</v>
      </c>
      <c r="W6" s="4">
        <v>0</v>
      </c>
      <c r="X6" s="4" t="s">
        <v>57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58</v>
      </c>
      <c r="D7" s="4" t="s">
        <v>54</v>
      </c>
      <c r="E7" s="4" t="s">
        <v>55</v>
      </c>
      <c r="F7" s="6">
        <v>45145</v>
      </c>
      <c r="G7" s="6">
        <v>45152</v>
      </c>
      <c r="H7" s="4">
        <v>2</v>
      </c>
      <c r="I7" s="4">
        <v>7</v>
      </c>
      <c r="J7" s="4">
        <v>14</v>
      </c>
      <c r="K7" s="4" t="s">
        <v>30</v>
      </c>
      <c r="L7" s="4">
        <v>-33642</v>
      </c>
      <c r="M7" s="4">
        <v>-33642</v>
      </c>
      <c r="N7" s="4" t="s">
        <v>56</v>
      </c>
      <c r="O7" s="4" t="s">
        <v>32</v>
      </c>
      <c r="P7" s="4" t="s">
        <v>33</v>
      </c>
      <c r="Q7" s="4">
        <v>0</v>
      </c>
      <c r="R7" s="7">
        <v>45067</v>
      </c>
      <c r="S7" s="6">
        <v>45155</v>
      </c>
      <c r="T7" s="4" t="s">
        <v>34</v>
      </c>
      <c r="U7" s="4">
        <v>-33642</v>
      </c>
      <c r="V7" s="4">
        <v>0</v>
      </c>
      <c r="W7" s="4">
        <v>0</v>
      </c>
      <c r="X7" s="4" t="s">
        <v>57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45151</v>
      </c>
      <c r="G8" s="6">
        <v>45152</v>
      </c>
      <c r="H8" s="4">
        <v>1</v>
      </c>
      <c r="I8" s="4">
        <v>1</v>
      </c>
      <c r="J8" s="4">
        <v>1</v>
      </c>
      <c r="K8" s="4" t="s">
        <v>30</v>
      </c>
      <c r="L8" s="4">
        <v>817</v>
      </c>
      <c r="M8" s="4">
        <v>817</v>
      </c>
      <c r="N8" s="4" t="s">
        <v>62</v>
      </c>
      <c r="O8" s="4" t="s">
        <v>32</v>
      </c>
      <c r="P8" s="4" t="s">
        <v>33</v>
      </c>
      <c r="Q8" s="4">
        <v>0</v>
      </c>
      <c r="R8" s="7">
        <v>45074</v>
      </c>
      <c r="S8" s="6">
        <v>45155</v>
      </c>
      <c r="T8" s="4" t="s">
        <v>34</v>
      </c>
      <c r="U8" s="4">
        <v>817</v>
      </c>
      <c r="V8" s="4">
        <v>0</v>
      </c>
      <c r="W8" s="4">
        <v>0</v>
      </c>
      <c r="X8" s="4" t="s">
        <v>63</v>
      </c>
      <c r="Y8" s="4" t="s">
        <v>36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45148</v>
      </c>
      <c r="G9" s="6">
        <v>45152</v>
      </c>
      <c r="H9" s="4">
        <v>1</v>
      </c>
      <c r="I9" s="4">
        <v>4</v>
      </c>
      <c r="J9" s="4">
        <v>4</v>
      </c>
      <c r="K9" s="4" t="s">
        <v>30</v>
      </c>
      <c r="L9" s="4">
        <v>6860</v>
      </c>
      <c r="M9" s="4">
        <v>6860</v>
      </c>
      <c r="N9" s="4" t="s">
        <v>67</v>
      </c>
      <c r="O9" s="4" t="s">
        <v>32</v>
      </c>
      <c r="P9" s="4" t="s">
        <v>33</v>
      </c>
      <c r="Q9" s="4">
        <v>0</v>
      </c>
      <c r="R9" s="7">
        <v>45080</v>
      </c>
      <c r="S9" s="6">
        <v>45155</v>
      </c>
      <c r="T9" s="4" t="s">
        <v>34</v>
      </c>
      <c r="U9" s="4">
        <v>6860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45148</v>
      </c>
      <c r="G10" s="6">
        <v>45152</v>
      </c>
      <c r="H10" s="4">
        <v>1</v>
      </c>
      <c r="I10" s="4">
        <v>4</v>
      </c>
      <c r="J10" s="4">
        <v>4</v>
      </c>
      <c r="K10" s="4" t="s">
        <v>30</v>
      </c>
      <c r="L10" s="4">
        <v>6884</v>
      </c>
      <c r="M10" s="4">
        <v>6884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45088</v>
      </c>
      <c r="S10" s="6">
        <v>45155</v>
      </c>
      <c r="T10" s="4" t="s">
        <v>34</v>
      </c>
      <c r="U10" s="4">
        <v>6884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45149</v>
      </c>
      <c r="G11" s="6">
        <v>45152</v>
      </c>
      <c r="H11" s="4">
        <v>1</v>
      </c>
      <c r="I11" s="4">
        <v>3</v>
      </c>
      <c r="J11" s="4">
        <v>3</v>
      </c>
      <c r="K11" s="4" t="s">
        <v>30</v>
      </c>
      <c r="L11" s="4">
        <v>1290</v>
      </c>
      <c r="M11" s="4">
        <v>1290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45088.0000115741</v>
      </c>
      <c r="S11" s="6">
        <v>45155</v>
      </c>
      <c r="T11" s="4" t="s">
        <v>34</v>
      </c>
      <c r="U11" s="4">
        <v>1290</v>
      </c>
      <c r="V11" s="4">
        <v>0</v>
      </c>
      <c r="W11" s="4">
        <v>0</v>
      </c>
      <c r="X11" s="4" t="s">
        <v>80</v>
      </c>
      <c r="Y11" s="4" t="s">
        <v>36</v>
      </c>
    </row>
    <row r="12" s="4" customFormat="1" spans="1:25">
      <c r="A12" s="4" t="s">
        <v>76</v>
      </c>
      <c r="B12" s="4" t="s">
        <v>26</v>
      </c>
      <c r="C12" s="4" t="s">
        <v>58</v>
      </c>
      <c r="D12" s="4" t="s">
        <v>77</v>
      </c>
      <c r="E12" s="4" t="s">
        <v>78</v>
      </c>
      <c r="F12" s="6">
        <v>45149</v>
      </c>
      <c r="G12" s="6">
        <v>45152</v>
      </c>
      <c r="H12" s="4">
        <v>1</v>
      </c>
      <c r="I12" s="4">
        <v>3</v>
      </c>
      <c r="J12" s="4">
        <v>3</v>
      </c>
      <c r="K12" s="4" t="s">
        <v>30</v>
      </c>
      <c r="L12" s="4">
        <v>-1290</v>
      </c>
      <c r="M12" s="4">
        <v>-1290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45088.0000115741</v>
      </c>
      <c r="S12" s="6">
        <v>45155</v>
      </c>
      <c r="T12" s="4" t="s">
        <v>34</v>
      </c>
      <c r="U12" s="4">
        <v>-1290</v>
      </c>
      <c r="V12" s="4">
        <v>0</v>
      </c>
      <c r="W12" s="4">
        <v>0</v>
      </c>
      <c r="X12" s="4" t="s">
        <v>80</v>
      </c>
      <c r="Y12" s="4" t="s">
        <v>36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45149</v>
      </c>
      <c r="G13" s="6">
        <v>45152</v>
      </c>
      <c r="H13" s="4">
        <v>1</v>
      </c>
      <c r="I13" s="4">
        <v>3</v>
      </c>
      <c r="J13" s="4">
        <v>3</v>
      </c>
      <c r="K13" s="4" t="s">
        <v>30</v>
      </c>
      <c r="L13" s="4">
        <v>1220.43</v>
      </c>
      <c r="M13" s="4">
        <v>1220.43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45092</v>
      </c>
      <c r="S13" s="6">
        <v>45155</v>
      </c>
      <c r="T13" s="4" t="s">
        <v>34</v>
      </c>
      <c r="U13" s="4">
        <v>1220.43</v>
      </c>
      <c r="V13" s="4">
        <v>0</v>
      </c>
      <c r="W13" s="4">
        <v>0</v>
      </c>
      <c r="X13" s="4" t="s">
        <v>85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45146</v>
      </c>
      <c r="G14" s="6">
        <v>45152</v>
      </c>
      <c r="H14" s="4">
        <v>1</v>
      </c>
      <c r="I14" s="4">
        <v>6</v>
      </c>
      <c r="J14" s="4">
        <v>6</v>
      </c>
      <c r="K14" s="4" t="s">
        <v>30</v>
      </c>
      <c r="L14" s="4">
        <v>4435.68</v>
      </c>
      <c r="M14" s="4">
        <v>4435.68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45095</v>
      </c>
      <c r="S14" s="6">
        <v>45155</v>
      </c>
      <c r="T14" s="4" t="s">
        <v>34</v>
      </c>
      <c r="U14" s="4">
        <v>4435.68</v>
      </c>
      <c r="V14" s="4">
        <v>0</v>
      </c>
      <c r="W14" s="4">
        <v>0</v>
      </c>
      <c r="X14" s="4" t="s">
        <v>91</v>
      </c>
      <c r="Y14" s="4" t="s">
        <v>36</v>
      </c>
    </row>
    <row r="15" s="4" customFormat="1" spans="1:25">
      <c r="A15" s="4" t="s">
        <v>87</v>
      </c>
      <c r="B15" s="4" t="s">
        <v>26</v>
      </c>
      <c r="C15" s="4" t="s">
        <v>58</v>
      </c>
      <c r="D15" s="4" t="s">
        <v>88</v>
      </c>
      <c r="E15" s="4" t="s">
        <v>89</v>
      </c>
      <c r="F15" s="6">
        <v>45146</v>
      </c>
      <c r="G15" s="6">
        <v>45152</v>
      </c>
      <c r="H15" s="4">
        <v>1</v>
      </c>
      <c r="I15" s="4">
        <v>6</v>
      </c>
      <c r="J15" s="4">
        <v>6</v>
      </c>
      <c r="K15" s="4" t="s">
        <v>30</v>
      </c>
      <c r="L15" s="4">
        <v>-4435.68</v>
      </c>
      <c r="M15" s="4">
        <v>-4435.68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45095</v>
      </c>
      <c r="S15" s="6">
        <v>45155</v>
      </c>
      <c r="T15" s="4" t="s">
        <v>34</v>
      </c>
      <c r="U15" s="4">
        <v>-4435.68</v>
      </c>
      <c r="V15" s="4">
        <v>0</v>
      </c>
      <c r="W15" s="4">
        <v>0</v>
      </c>
      <c r="X15" s="4" t="s">
        <v>91</v>
      </c>
      <c r="Y15" s="4" t="s">
        <v>36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88</v>
      </c>
      <c r="E16" s="4" t="s">
        <v>89</v>
      </c>
      <c r="F16" s="6">
        <v>45146</v>
      </c>
      <c r="G16" s="6">
        <v>45152</v>
      </c>
      <c r="H16" s="4">
        <v>1</v>
      </c>
      <c r="I16" s="4">
        <v>6</v>
      </c>
      <c r="J16" s="4">
        <v>6</v>
      </c>
      <c r="K16" s="4" t="s">
        <v>30</v>
      </c>
      <c r="L16" s="4">
        <v>4435.68</v>
      </c>
      <c r="M16" s="4">
        <v>4435.68</v>
      </c>
      <c r="N16" s="4" t="s">
        <v>90</v>
      </c>
      <c r="O16" s="4" t="s">
        <v>32</v>
      </c>
      <c r="P16" s="4" t="s">
        <v>33</v>
      </c>
      <c r="Q16" s="4">
        <v>0</v>
      </c>
      <c r="R16" s="7">
        <v>45095</v>
      </c>
      <c r="S16" s="6">
        <v>45155</v>
      </c>
      <c r="T16" s="4" t="s">
        <v>34</v>
      </c>
      <c r="U16" s="4">
        <v>4435.68</v>
      </c>
      <c r="V16" s="4">
        <v>0</v>
      </c>
      <c r="W16" s="4">
        <v>0</v>
      </c>
      <c r="X16" s="4" t="s">
        <v>93</v>
      </c>
      <c r="Y16" s="4" t="s">
        <v>36</v>
      </c>
    </row>
    <row r="17" s="4" customFormat="1" spans="1:25">
      <c r="A17" s="4" t="s">
        <v>92</v>
      </c>
      <c r="B17" s="4" t="s">
        <v>26</v>
      </c>
      <c r="C17" s="4" t="s">
        <v>58</v>
      </c>
      <c r="D17" s="4" t="s">
        <v>88</v>
      </c>
      <c r="E17" s="4" t="s">
        <v>89</v>
      </c>
      <c r="F17" s="6">
        <v>45146</v>
      </c>
      <c r="G17" s="6">
        <v>45152</v>
      </c>
      <c r="H17" s="4">
        <v>1</v>
      </c>
      <c r="I17" s="4">
        <v>6</v>
      </c>
      <c r="J17" s="4">
        <v>6</v>
      </c>
      <c r="K17" s="4" t="s">
        <v>30</v>
      </c>
      <c r="L17" s="4">
        <v>-4435.68</v>
      </c>
      <c r="M17" s="4">
        <v>-4435.68</v>
      </c>
      <c r="N17" s="4" t="s">
        <v>90</v>
      </c>
      <c r="O17" s="4" t="s">
        <v>32</v>
      </c>
      <c r="P17" s="4" t="s">
        <v>33</v>
      </c>
      <c r="Q17" s="4">
        <v>0</v>
      </c>
      <c r="R17" s="7">
        <v>45095</v>
      </c>
      <c r="S17" s="6">
        <v>45155</v>
      </c>
      <c r="T17" s="4" t="s">
        <v>34</v>
      </c>
      <c r="U17" s="4">
        <v>-4435.68</v>
      </c>
      <c r="V17" s="4">
        <v>0</v>
      </c>
      <c r="W17" s="4">
        <v>0</v>
      </c>
      <c r="X17" s="4" t="s">
        <v>93</v>
      </c>
      <c r="Y17" s="4" t="s">
        <v>36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82</v>
      </c>
      <c r="E18" s="4" t="s">
        <v>95</v>
      </c>
      <c r="F18" s="6">
        <v>45147</v>
      </c>
      <c r="G18" s="6">
        <v>45152</v>
      </c>
      <c r="H18" s="4">
        <v>1</v>
      </c>
      <c r="I18" s="4">
        <v>5</v>
      </c>
      <c r="J18" s="4">
        <v>5</v>
      </c>
      <c r="K18" s="4" t="s">
        <v>30</v>
      </c>
      <c r="L18" s="4">
        <v>2588.5</v>
      </c>
      <c r="M18" s="4">
        <v>2588.5</v>
      </c>
      <c r="N18" s="4" t="s">
        <v>96</v>
      </c>
      <c r="O18" s="4" t="s">
        <v>32</v>
      </c>
      <c r="P18" s="4" t="s">
        <v>33</v>
      </c>
      <c r="Q18" s="4">
        <v>0</v>
      </c>
      <c r="R18" s="7">
        <v>45098</v>
      </c>
      <c r="S18" s="6">
        <v>45155</v>
      </c>
      <c r="T18" s="4" t="s">
        <v>34</v>
      </c>
      <c r="U18" s="4">
        <v>2588.5</v>
      </c>
      <c r="V18" s="4">
        <v>0</v>
      </c>
      <c r="W18" s="4">
        <v>0</v>
      </c>
      <c r="X18" s="4" t="s">
        <v>97</v>
      </c>
      <c r="Y18" s="4" t="s">
        <v>98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45150</v>
      </c>
      <c r="G19" s="6">
        <v>45152</v>
      </c>
      <c r="H19" s="4">
        <v>4</v>
      </c>
      <c r="I19" s="4">
        <v>2</v>
      </c>
      <c r="J19" s="4">
        <v>8</v>
      </c>
      <c r="K19" s="4" t="s">
        <v>30</v>
      </c>
      <c r="L19" s="4">
        <v>2215.12</v>
      </c>
      <c r="M19" s="4">
        <v>2215.12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45102.0000115741</v>
      </c>
      <c r="S19" s="6">
        <v>45155</v>
      </c>
      <c r="T19" s="4" t="s">
        <v>34</v>
      </c>
      <c r="U19" s="4">
        <v>2215.12</v>
      </c>
      <c r="V19" s="4">
        <v>0</v>
      </c>
      <c r="W19" s="4">
        <v>0</v>
      </c>
      <c r="X19" s="4" t="s">
        <v>103</v>
      </c>
      <c r="Y19" s="4" t="s">
        <v>36</v>
      </c>
    </row>
    <row r="20" s="4" customFormat="1" spans="1:26">
      <c r="A20" s="4" t="s">
        <v>104</v>
      </c>
      <c r="B20" s="4" t="s">
        <v>26</v>
      </c>
      <c r="C20" s="4" t="s">
        <v>27</v>
      </c>
      <c r="D20" s="4" t="s">
        <v>105</v>
      </c>
      <c r="E20" s="4" t="s">
        <v>106</v>
      </c>
      <c r="F20" s="6">
        <v>45150</v>
      </c>
      <c r="G20" s="6">
        <v>45152</v>
      </c>
      <c r="H20" s="4">
        <v>2</v>
      </c>
      <c r="I20" s="4">
        <v>2</v>
      </c>
      <c r="J20" s="4">
        <v>4</v>
      </c>
      <c r="K20" s="4" t="s">
        <v>30</v>
      </c>
      <c r="L20" s="4">
        <v>1250.6</v>
      </c>
      <c r="M20" s="4">
        <v>1250.6</v>
      </c>
      <c r="N20" s="4" t="s">
        <v>107</v>
      </c>
      <c r="O20" s="4" t="s">
        <v>32</v>
      </c>
      <c r="P20" s="4" t="s">
        <v>33</v>
      </c>
      <c r="Q20" s="4">
        <v>0</v>
      </c>
      <c r="R20" s="7">
        <v>45106.0000115741</v>
      </c>
      <c r="S20" s="6">
        <v>45155</v>
      </c>
      <c r="T20" s="4" t="s">
        <v>34</v>
      </c>
      <c r="U20" s="4">
        <v>1250.6</v>
      </c>
      <c r="V20" s="4">
        <v>0</v>
      </c>
      <c r="W20" s="4">
        <v>0</v>
      </c>
      <c r="X20" s="4" t="s">
        <v>108</v>
      </c>
      <c r="Y20" s="4">
        <v>20921</v>
      </c>
      <c r="Z20" s="4" t="s">
        <v>109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111</v>
      </c>
      <c r="E21" s="4" t="s">
        <v>112</v>
      </c>
      <c r="F21" s="6">
        <v>45145</v>
      </c>
      <c r="G21" s="6">
        <v>45152</v>
      </c>
      <c r="H21" s="4">
        <v>1</v>
      </c>
      <c r="I21" s="4">
        <v>7</v>
      </c>
      <c r="J21" s="4">
        <v>7</v>
      </c>
      <c r="K21" s="4" t="s">
        <v>30</v>
      </c>
      <c r="L21" s="4">
        <v>2258.04</v>
      </c>
      <c r="M21" s="4">
        <v>2258.04</v>
      </c>
      <c r="N21" s="4" t="s">
        <v>113</v>
      </c>
      <c r="O21" s="4" t="s">
        <v>32</v>
      </c>
      <c r="P21" s="4" t="s">
        <v>33</v>
      </c>
      <c r="Q21" s="4">
        <v>0</v>
      </c>
      <c r="R21" s="7">
        <v>45112.0000115741</v>
      </c>
      <c r="S21" s="6">
        <v>45155</v>
      </c>
      <c r="T21" s="4" t="s">
        <v>34</v>
      </c>
      <c r="U21" s="4">
        <v>2258.04</v>
      </c>
      <c r="V21" s="4">
        <v>0</v>
      </c>
      <c r="W21" s="4">
        <v>0</v>
      </c>
      <c r="X21" s="4" t="s">
        <v>114</v>
      </c>
      <c r="Y21" s="4" t="s">
        <v>115</v>
      </c>
    </row>
    <row r="22" s="4" customFormat="1" spans="1:25">
      <c r="A22" s="4" t="s">
        <v>116</v>
      </c>
      <c r="B22" s="4" t="s">
        <v>26</v>
      </c>
      <c r="C22" s="4" t="s">
        <v>27</v>
      </c>
      <c r="D22" s="4" t="s">
        <v>117</v>
      </c>
      <c r="E22" s="4" t="s">
        <v>118</v>
      </c>
      <c r="F22" s="6">
        <v>45151</v>
      </c>
      <c r="G22" s="6">
        <v>45152</v>
      </c>
      <c r="H22" s="4">
        <v>1</v>
      </c>
      <c r="I22" s="4">
        <v>1</v>
      </c>
      <c r="J22" s="4">
        <v>1</v>
      </c>
      <c r="K22" s="4" t="s">
        <v>30</v>
      </c>
      <c r="L22" s="4">
        <v>212.51</v>
      </c>
      <c r="M22" s="4">
        <v>212.51</v>
      </c>
      <c r="N22" s="4" t="s">
        <v>119</v>
      </c>
      <c r="O22" s="4" t="s">
        <v>32</v>
      </c>
      <c r="P22" s="4" t="s">
        <v>33</v>
      </c>
      <c r="Q22" s="4">
        <v>0</v>
      </c>
      <c r="R22" s="7">
        <v>45115.0000115741</v>
      </c>
      <c r="S22" s="6">
        <v>45155</v>
      </c>
      <c r="T22" s="4" t="s">
        <v>34</v>
      </c>
      <c r="U22" s="4">
        <v>212.51</v>
      </c>
      <c r="V22" s="4">
        <v>0</v>
      </c>
      <c r="W22" s="4">
        <v>0</v>
      </c>
      <c r="X22" s="4" t="s">
        <v>120</v>
      </c>
      <c r="Y22" s="4" t="s">
        <v>36</v>
      </c>
    </row>
    <row r="23" s="4" customFormat="1" spans="1:25">
      <c r="A23" s="4" t="s">
        <v>121</v>
      </c>
      <c r="B23" s="4" t="s">
        <v>26</v>
      </c>
      <c r="C23" s="4" t="s">
        <v>27</v>
      </c>
      <c r="D23" s="4" t="s">
        <v>122</v>
      </c>
      <c r="E23" s="4" t="s">
        <v>123</v>
      </c>
      <c r="F23" s="6">
        <v>45151</v>
      </c>
      <c r="G23" s="6">
        <v>45152</v>
      </c>
      <c r="H23" s="4">
        <v>1</v>
      </c>
      <c r="I23" s="4">
        <v>1</v>
      </c>
      <c r="J23" s="4">
        <v>1</v>
      </c>
      <c r="K23" s="4" t="s">
        <v>30</v>
      </c>
      <c r="L23" s="4">
        <v>312.43</v>
      </c>
      <c r="M23" s="4">
        <v>312.43</v>
      </c>
      <c r="N23" s="4" t="s">
        <v>124</v>
      </c>
      <c r="O23" s="4" t="s">
        <v>32</v>
      </c>
      <c r="P23" s="4" t="s">
        <v>33</v>
      </c>
      <c r="Q23" s="4">
        <v>0</v>
      </c>
      <c r="R23" s="7">
        <v>45117.0000115741</v>
      </c>
      <c r="S23" s="6">
        <v>45155</v>
      </c>
      <c r="T23" s="4" t="s">
        <v>34</v>
      </c>
      <c r="U23" s="4">
        <v>312.43</v>
      </c>
      <c r="V23" s="4">
        <v>0</v>
      </c>
      <c r="W23" s="4">
        <v>0</v>
      </c>
      <c r="X23" s="4" t="s">
        <v>125</v>
      </c>
      <c r="Y23" s="4" t="s">
        <v>126</v>
      </c>
    </row>
    <row r="24" s="4" customFormat="1" spans="1:25">
      <c r="A24" s="4" t="s">
        <v>127</v>
      </c>
      <c r="B24" s="4" t="s">
        <v>26</v>
      </c>
      <c r="C24" s="4" t="s">
        <v>27</v>
      </c>
      <c r="D24" s="4" t="s">
        <v>128</v>
      </c>
      <c r="E24" s="4" t="s">
        <v>129</v>
      </c>
      <c r="F24" s="6">
        <v>45150</v>
      </c>
      <c r="G24" s="6">
        <v>45152</v>
      </c>
      <c r="H24" s="4">
        <v>1</v>
      </c>
      <c r="I24" s="4">
        <v>2</v>
      </c>
      <c r="J24" s="4">
        <v>2</v>
      </c>
      <c r="K24" s="4" t="s">
        <v>30</v>
      </c>
      <c r="L24" s="4">
        <v>2864.92</v>
      </c>
      <c r="M24" s="4">
        <v>2864.92</v>
      </c>
      <c r="N24" s="4" t="s">
        <v>130</v>
      </c>
      <c r="O24" s="4" t="s">
        <v>32</v>
      </c>
      <c r="P24" s="4" t="s">
        <v>33</v>
      </c>
      <c r="Q24" s="4">
        <v>0</v>
      </c>
      <c r="R24" s="7">
        <v>45121</v>
      </c>
      <c r="S24" s="6">
        <v>45155</v>
      </c>
      <c r="T24" s="4" t="s">
        <v>34</v>
      </c>
      <c r="U24" s="4">
        <v>2864.92</v>
      </c>
      <c r="V24" s="4">
        <v>0</v>
      </c>
      <c r="W24" s="4">
        <v>0</v>
      </c>
      <c r="X24" s="4" t="s">
        <v>131</v>
      </c>
      <c r="Y24" s="4" t="s">
        <v>132</v>
      </c>
    </row>
    <row r="25" s="4" customFormat="1" spans="1:25">
      <c r="A25" s="4" t="s">
        <v>133</v>
      </c>
      <c r="B25" s="4" t="s">
        <v>26</v>
      </c>
      <c r="C25" s="4" t="s">
        <v>27</v>
      </c>
      <c r="D25" s="4" t="s">
        <v>134</v>
      </c>
      <c r="E25" s="4" t="s">
        <v>135</v>
      </c>
      <c r="F25" s="6">
        <v>45150</v>
      </c>
      <c r="G25" s="6">
        <v>45152</v>
      </c>
      <c r="H25" s="4">
        <v>1</v>
      </c>
      <c r="I25" s="4">
        <v>2</v>
      </c>
      <c r="J25" s="4">
        <v>2</v>
      </c>
      <c r="K25" s="4" t="s">
        <v>30</v>
      </c>
      <c r="L25" s="4">
        <v>834.06</v>
      </c>
      <c r="M25" s="4">
        <v>834.06</v>
      </c>
      <c r="N25" s="4" t="s">
        <v>136</v>
      </c>
      <c r="O25" s="4" t="s">
        <v>32</v>
      </c>
      <c r="P25" s="4" t="s">
        <v>33</v>
      </c>
      <c r="Q25" s="4">
        <v>0</v>
      </c>
      <c r="R25" s="7">
        <v>45121.0000115741</v>
      </c>
      <c r="S25" s="6">
        <v>45155</v>
      </c>
      <c r="T25" s="4" t="s">
        <v>34</v>
      </c>
      <c r="U25" s="4">
        <v>834.06</v>
      </c>
      <c r="V25" s="4">
        <v>0</v>
      </c>
      <c r="W25" s="4">
        <v>0</v>
      </c>
      <c r="X25" s="4" t="s">
        <v>137</v>
      </c>
      <c r="Y25" s="4" t="s">
        <v>138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45151</v>
      </c>
      <c r="G26" s="6">
        <v>45152</v>
      </c>
      <c r="H26" s="4">
        <v>1</v>
      </c>
      <c r="I26" s="4">
        <v>1</v>
      </c>
      <c r="J26" s="4">
        <v>1</v>
      </c>
      <c r="K26" s="4" t="s">
        <v>30</v>
      </c>
      <c r="L26" s="4">
        <v>2898.53</v>
      </c>
      <c r="M26" s="4">
        <v>2898.53</v>
      </c>
      <c r="N26" s="4" t="s">
        <v>142</v>
      </c>
      <c r="O26" s="4" t="s">
        <v>32</v>
      </c>
      <c r="P26" s="4" t="s">
        <v>33</v>
      </c>
      <c r="Q26" s="4">
        <v>0</v>
      </c>
      <c r="R26" s="7">
        <v>45121.0000115741</v>
      </c>
      <c r="S26" s="6">
        <v>45155</v>
      </c>
      <c r="T26" s="4" t="s">
        <v>34</v>
      </c>
      <c r="U26" s="4">
        <v>2898.53</v>
      </c>
      <c r="V26" s="4">
        <v>0</v>
      </c>
      <c r="W26" s="4">
        <v>0</v>
      </c>
      <c r="X26" s="4" t="s">
        <v>143</v>
      </c>
      <c r="Y26" s="4" t="s">
        <v>36</v>
      </c>
    </row>
    <row r="27" s="4" customFormat="1" spans="1:25">
      <c r="A27" s="4" t="s">
        <v>144</v>
      </c>
      <c r="B27" s="4" t="s">
        <v>26</v>
      </c>
      <c r="C27" s="4" t="s">
        <v>27</v>
      </c>
      <c r="D27" s="4" t="s">
        <v>145</v>
      </c>
      <c r="E27" s="4" t="s">
        <v>146</v>
      </c>
      <c r="F27" s="6">
        <v>45150</v>
      </c>
      <c r="G27" s="6">
        <v>45152</v>
      </c>
      <c r="H27" s="4">
        <v>1</v>
      </c>
      <c r="I27" s="4">
        <v>2</v>
      </c>
      <c r="J27" s="4">
        <v>2</v>
      </c>
      <c r="K27" s="4" t="s">
        <v>30</v>
      </c>
      <c r="L27" s="4">
        <v>1792.08</v>
      </c>
      <c r="M27" s="4">
        <v>1792.08</v>
      </c>
      <c r="N27" s="4" t="s">
        <v>147</v>
      </c>
      <c r="O27" s="4" t="s">
        <v>32</v>
      </c>
      <c r="P27" s="4" t="s">
        <v>33</v>
      </c>
      <c r="Q27" s="4">
        <v>0</v>
      </c>
      <c r="R27" s="7">
        <v>45123.0000115741</v>
      </c>
      <c r="S27" s="6">
        <v>45155</v>
      </c>
      <c r="T27" s="4" t="s">
        <v>34</v>
      </c>
      <c r="U27" s="4">
        <v>1792.08</v>
      </c>
      <c r="V27" s="4">
        <v>0</v>
      </c>
      <c r="W27" s="4">
        <v>0</v>
      </c>
      <c r="X27" s="4" t="s">
        <v>148</v>
      </c>
      <c r="Y27" s="4" t="s">
        <v>149</v>
      </c>
    </row>
    <row r="28" s="4" customFormat="1" spans="1:25">
      <c r="A28" s="4" t="s">
        <v>150</v>
      </c>
      <c r="B28" s="4" t="s">
        <v>26</v>
      </c>
      <c r="C28" s="4" t="s">
        <v>27</v>
      </c>
      <c r="D28" s="4" t="s">
        <v>151</v>
      </c>
      <c r="E28" s="4" t="s">
        <v>152</v>
      </c>
      <c r="F28" s="6">
        <v>45151</v>
      </c>
      <c r="G28" s="6">
        <v>45152</v>
      </c>
      <c r="H28" s="4">
        <v>1</v>
      </c>
      <c r="I28" s="4">
        <v>1</v>
      </c>
      <c r="J28" s="4">
        <v>1</v>
      </c>
      <c r="K28" s="4" t="s">
        <v>30</v>
      </c>
      <c r="L28" s="4">
        <v>1094.6</v>
      </c>
      <c r="M28" s="4">
        <v>1094.6</v>
      </c>
      <c r="N28" s="4" t="s">
        <v>153</v>
      </c>
      <c r="O28" s="4" t="s">
        <v>32</v>
      </c>
      <c r="P28" s="4" t="s">
        <v>33</v>
      </c>
      <c r="Q28" s="4">
        <v>0</v>
      </c>
      <c r="R28" s="7">
        <v>45123</v>
      </c>
      <c r="S28" s="6">
        <v>45155</v>
      </c>
      <c r="T28" s="4" t="s">
        <v>34</v>
      </c>
      <c r="U28" s="4">
        <v>1094.6</v>
      </c>
      <c r="V28" s="4">
        <v>0</v>
      </c>
      <c r="W28" s="4">
        <v>0</v>
      </c>
      <c r="X28" s="4" t="s">
        <v>154</v>
      </c>
      <c r="Y28" s="4" t="s">
        <v>36</v>
      </c>
    </row>
    <row r="29" s="4" customFormat="1" spans="1:25">
      <c r="A29" s="4" t="s">
        <v>155</v>
      </c>
      <c r="B29" s="4" t="s">
        <v>26</v>
      </c>
      <c r="C29" s="4" t="s">
        <v>27</v>
      </c>
      <c r="D29" s="4" t="s">
        <v>156</v>
      </c>
      <c r="E29" s="4" t="s">
        <v>157</v>
      </c>
      <c r="F29" s="6">
        <v>45151</v>
      </c>
      <c r="G29" s="6">
        <v>45152</v>
      </c>
      <c r="H29" s="4">
        <v>1</v>
      </c>
      <c r="I29" s="4">
        <v>1</v>
      </c>
      <c r="J29" s="4">
        <v>1</v>
      </c>
      <c r="K29" s="4" t="s">
        <v>30</v>
      </c>
      <c r="L29" s="4">
        <v>1207.02</v>
      </c>
      <c r="M29" s="4">
        <v>1207.02</v>
      </c>
      <c r="N29" s="4" t="s">
        <v>158</v>
      </c>
      <c r="O29" s="4" t="s">
        <v>32</v>
      </c>
      <c r="P29" s="4" t="s">
        <v>33</v>
      </c>
      <c r="Q29" s="4">
        <v>0</v>
      </c>
      <c r="R29" s="7">
        <v>45124.0000115741</v>
      </c>
      <c r="S29" s="6">
        <v>45155</v>
      </c>
      <c r="T29" s="4" t="s">
        <v>34</v>
      </c>
      <c r="U29" s="4">
        <v>1207.02</v>
      </c>
      <c r="V29" s="4">
        <v>0</v>
      </c>
      <c r="W29" s="4">
        <v>0</v>
      </c>
      <c r="X29" s="4" t="s">
        <v>159</v>
      </c>
      <c r="Y29" s="4" t="s">
        <v>36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162</v>
      </c>
      <c r="F30" s="6">
        <v>45150</v>
      </c>
      <c r="G30" s="6">
        <v>45152</v>
      </c>
      <c r="H30" s="4">
        <v>1</v>
      </c>
      <c r="I30" s="4">
        <v>2</v>
      </c>
      <c r="J30" s="4">
        <v>2</v>
      </c>
      <c r="K30" s="4" t="s">
        <v>30</v>
      </c>
      <c r="L30" s="4">
        <v>2150.39</v>
      </c>
      <c r="M30" s="4">
        <v>2150.39</v>
      </c>
      <c r="N30" s="4" t="s">
        <v>163</v>
      </c>
      <c r="O30" s="4" t="s">
        <v>32</v>
      </c>
      <c r="P30" s="4" t="s">
        <v>33</v>
      </c>
      <c r="Q30" s="4">
        <v>0</v>
      </c>
      <c r="R30" s="7">
        <v>45124</v>
      </c>
      <c r="S30" s="6">
        <v>45155</v>
      </c>
      <c r="T30" s="4" t="s">
        <v>34</v>
      </c>
      <c r="U30" s="4">
        <v>2150.39</v>
      </c>
      <c r="V30" s="4">
        <v>0</v>
      </c>
      <c r="W30" s="4">
        <v>0</v>
      </c>
      <c r="X30" s="4" t="s">
        <v>164</v>
      </c>
      <c r="Y30" s="4" t="s">
        <v>165</v>
      </c>
    </row>
    <row r="31" s="4" customFormat="1" spans="1:25">
      <c r="A31" s="4" t="s">
        <v>166</v>
      </c>
      <c r="B31" s="4" t="s">
        <v>26</v>
      </c>
      <c r="C31" s="4" t="s">
        <v>27</v>
      </c>
      <c r="D31" s="4" t="s">
        <v>167</v>
      </c>
      <c r="E31" s="4" t="s">
        <v>168</v>
      </c>
      <c r="F31" s="6">
        <v>45150</v>
      </c>
      <c r="G31" s="6">
        <v>45152</v>
      </c>
      <c r="H31" s="4">
        <v>1</v>
      </c>
      <c r="I31" s="4">
        <v>2</v>
      </c>
      <c r="J31" s="4">
        <v>2</v>
      </c>
      <c r="K31" s="4" t="s">
        <v>30</v>
      </c>
      <c r="L31" s="4">
        <v>1666.82</v>
      </c>
      <c r="M31" s="4">
        <v>1666.82</v>
      </c>
      <c r="N31" s="4" t="s">
        <v>169</v>
      </c>
      <c r="O31" s="4" t="s">
        <v>32</v>
      </c>
      <c r="P31" s="4" t="s">
        <v>33</v>
      </c>
      <c r="Q31" s="4">
        <v>0</v>
      </c>
      <c r="R31" s="7">
        <v>45124</v>
      </c>
      <c r="S31" s="6">
        <v>45155</v>
      </c>
      <c r="T31" s="4" t="s">
        <v>34</v>
      </c>
      <c r="U31" s="4">
        <v>1666.82</v>
      </c>
      <c r="V31" s="4">
        <v>0</v>
      </c>
      <c r="W31" s="4">
        <v>0</v>
      </c>
      <c r="X31" s="4" t="s">
        <v>170</v>
      </c>
      <c r="Y31" s="4" t="s">
        <v>36</v>
      </c>
    </row>
    <row r="32" s="4" customFormat="1" spans="1:25">
      <c r="A32" s="4" t="s">
        <v>171</v>
      </c>
      <c r="B32" s="4" t="s">
        <v>26</v>
      </c>
      <c r="C32" s="4" t="s">
        <v>27</v>
      </c>
      <c r="D32" s="4" t="s">
        <v>172</v>
      </c>
      <c r="E32" s="4" t="s">
        <v>173</v>
      </c>
      <c r="F32" s="6">
        <v>45149</v>
      </c>
      <c r="G32" s="6">
        <v>45152</v>
      </c>
      <c r="H32" s="4">
        <v>1</v>
      </c>
      <c r="I32" s="4">
        <v>3</v>
      </c>
      <c r="J32" s="4">
        <v>3</v>
      </c>
      <c r="K32" s="4" t="s">
        <v>30</v>
      </c>
      <c r="L32" s="4">
        <v>6514.93</v>
      </c>
      <c r="M32" s="4">
        <v>6514.93</v>
      </c>
      <c r="N32" s="4" t="s">
        <v>174</v>
      </c>
      <c r="O32" s="4" t="s">
        <v>32</v>
      </c>
      <c r="P32" s="4" t="s">
        <v>33</v>
      </c>
      <c r="Q32" s="4">
        <v>0</v>
      </c>
      <c r="R32" s="7">
        <v>45125.0000115741</v>
      </c>
      <c r="S32" s="6">
        <v>45155</v>
      </c>
      <c r="T32" s="4" t="s">
        <v>34</v>
      </c>
      <c r="U32" s="4">
        <v>6514.93</v>
      </c>
      <c r="V32" s="4">
        <v>0</v>
      </c>
      <c r="W32" s="4">
        <v>0</v>
      </c>
      <c r="X32" s="4" t="s">
        <v>175</v>
      </c>
      <c r="Y32" s="4" t="s">
        <v>176</v>
      </c>
    </row>
    <row r="33" s="4" customFormat="1" spans="1:25">
      <c r="A33" s="4" t="s">
        <v>116</v>
      </c>
      <c r="B33" s="4" t="s">
        <v>26</v>
      </c>
      <c r="C33" s="4" t="s">
        <v>58</v>
      </c>
      <c r="D33" s="4" t="s">
        <v>117</v>
      </c>
      <c r="E33" s="4" t="s">
        <v>118</v>
      </c>
      <c r="F33" s="6">
        <v>45151</v>
      </c>
      <c r="G33" s="6">
        <v>45152</v>
      </c>
      <c r="H33" s="4">
        <v>1</v>
      </c>
      <c r="I33" s="4">
        <v>1</v>
      </c>
      <c r="J33" s="4">
        <v>1</v>
      </c>
      <c r="K33" s="4" t="s">
        <v>30</v>
      </c>
      <c r="L33" s="4">
        <v>-212.51</v>
      </c>
      <c r="M33" s="4">
        <v>-212.51</v>
      </c>
      <c r="N33" s="4" t="s">
        <v>119</v>
      </c>
      <c r="O33" s="4" t="s">
        <v>32</v>
      </c>
      <c r="P33" s="4" t="s">
        <v>33</v>
      </c>
      <c r="Q33" s="4">
        <v>0</v>
      </c>
      <c r="R33" s="7">
        <v>45115.0000115741</v>
      </c>
      <c r="S33" s="6">
        <v>45155</v>
      </c>
      <c r="T33" s="4" t="s">
        <v>34</v>
      </c>
      <c r="U33" s="4">
        <v>-212.51</v>
      </c>
      <c r="V33" s="4">
        <v>0</v>
      </c>
      <c r="W33" s="4">
        <v>0</v>
      </c>
      <c r="X33" s="4" t="s">
        <v>120</v>
      </c>
      <c r="Y33" s="4" t="s">
        <v>36</v>
      </c>
    </row>
    <row r="34" s="4" customFormat="1" spans="1:25">
      <c r="A34" s="4" t="s">
        <v>177</v>
      </c>
      <c r="B34" s="4" t="s">
        <v>26</v>
      </c>
      <c r="C34" s="4" t="s">
        <v>27</v>
      </c>
      <c r="D34" s="4" t="s">
        <v>178</v>
      </c>
      <c r="E34" s="4" t="s">
        <v>179</v>
      </c>
      <c r="F34" s="6">
        <v>45150</v>
      </c>
      <c r="G34" s="6">
        <v>45152</v>
      </c>
      <c r="H34" s="4">
        <v>1</v>
      </c>
      <c r="I34" s="4">
        <v>2</v>
      </c>
      <c r="J34" s="4">
        <v>2</v>
      </c>
      <c r="K34" s="4" t="s">
        <v>30</v>
      </c>
      <c r="L34" s="4">
        <v>1212.54</v>
      </c>
      <c r="M34" s="4">
        <v>1212.54</v>
      </c>
      <c r="N34" s="4" t="s">
        <v>180</v>
      </c>
      <c r="O34" s="4" t="s">
        <v>32</v>
      </c>
      <c r="P34" s="4" t="s">
        <v>33</v>
      </c>
      <c r="Q34" s="4">
        <v>0</v>
      </c>
      <c r="R34" s="7">
        <v>45126.0000115741</v>
      </c>
      <c r="S34" s="6">
        <v>45155</v>
      </c>
      <c r="T34" s="4" t="s">
        <v>34</v>
      </c>
      <c r="U34" s="4">
        <v>1212.54</v>
      </c>
      <c r="V34" s="4">
        <v>0</v>
      </c>
      <c r="W34" s="4">
        <v>0</v>
      </c>
      <c r="X34" s="4" t="s">
        <v>181</v>
      </c>
      <c r="Y34" s="4" t="s">
        <v>182</v>
      </c>
    </row>
    <row r="35" s="4" customFormat="1" spans="1:25">
      <c r="A35" s="4" t="s">
        <v>183</v>
      </c>
      <c r="B35" s="4" t="s">
        <v>26</v>
      </c>
      <c r="C35" s="4" t="s">
        <v>27</v>
      </c>
      <c r="D35" s="4" t="s">
        <v>184</v>
      </c>
      <c r="E35" s="4" t="s">
        <v>185</v>
      </c>
      <c r="F35" s="6">
        <v>45151</v>
      </c>
      <c r="G35" s="6">
        <v>45152</v>
      </c>
      <c r="H35" s="4">
        <v>1</v>
      </c>
      <c r="I35" s="4">
        <v>1</v>
      </c>
      <c r="J35" s="4">
        <v>1</v>
      </c>
      <c r="K35" s="4" t="s">
        <v>30</v>
      </c>
      <c r="L35" s="4">
        <v>1034.93</v>
      </c>
      <c r="M35" s="4">
        <v>1034.93</v>
      </c>
      <c r="N35" s="4" t="s">
        <v>186</v>
      </c>
      <c r="O35" s="4" t="s">
        <v>32</v>
      </c>
      <c r="P35" s="4" t="s">
        <v>33</v>
      </c>
      <c r="Q35" s="4">
        <v>0</v>
      </c>
      <c r="R35" s="7">
        <v>45126.0000115741</v>
      </c>
      <c r="S35" s="6">
        <v>45155</v>
      </c>
      <c r="T35" s="4" t="s">
        <v>34</v>
      </c>
      <c r="U35" s="4">
        <v>1034.93</v>
      </c>
      <c r="V35" s="4">
        <v>0</v>
      </c>
      <c r="W35" s="4">
        <v>0</v>
      </c>
      <c r="X35" s="4" t="s">
        <v>187</v>
      </c>
      <c r="Y35" s="4" t="s">
        <v>188</v>
      </c>
    </row>
    <row r="36" s="4" customFormat="1" spans="1:25">
      <c r="A36" s="4" t="s">
        <v>189</v>
      </c>
      <c r="B36" s="4" t="s">
        <v>26</v>
      </c>
      <c r="C36" s="4" t="s">
        <v>27</v>
      </c>
      <c r="D36" s="4" t="s">
        <v>190</v>
      </c>
      <c r="E36" s="4" t="s">
        <v>135</v>
      </c>
      <c r="F36" s="6">
        <v>45151</v>
      </c>
      <c r="G36" s="6">
        <v>45152</v>
      </c>
      <c r="H36" s="4">
        <v>1</v>
      </c>
      <c r="I36" s="4">
        <v>1</v>
      </c>
      <c r="J36" s="4">
        <v>1</v>
      </c>
      <c r="K36" s="4" t="s">
        <v>30</v>
      </c>
      <c r="L36" s="4">
        <v>416.43</v>
      </c>
      <c r="M36" s="4">
        <v>416.43</v>
      </c>
      <c r="N36" s="4" t="s">
        <v>191</v>
      </c>
      <c r="O36" s="4" t="s">
        <v>32</v>
      </c>
      <c r="P36" s="4" t="s">
        <v>33</v>
      </c>
      <c r="Q36" s="4">
        <v>0</v>
      </c>
      <c r="R36" s="7">
        <v>45126</v>
      </c>
      <c r="S36" s="6">
        <v>45155</v>
      </c>
      <c r="T36" s="4" t="s">
        <v>34</v>
      </c>
      <c r="U36" s="4">
        <v>416.43</v>
      </c>
      <c r="V36" s="4">
        <v>0</v>
      </c>
      <c r="W36" s="4">
        <v>0</v>
      </c>
      <c r="X36" s="4" t="s">
        <v>192</v>
      </c>
      <c r="Y36" s="4" t="s">
        <v>36</v>
      </c>
    </row>
    <row r="37" s="4" customFormat="1" spans="1:26">
      <c r="A37" s="4" t="s">
        <v>193</v>
      </c>
      <c r="B37" s="4" t="s">
        <v>26</v>
      </c>
      <c r="C37" s="4" t="s">
        <v>27</v>
      </c>
      <c r="D37" s="4" t="s">
        <v>194</v>
      </c>
      <c r="E37" s="4" t="s">
        <v>195</v>
      </c>
      <c r="F37" s="6">
        <v>45150</v>
      </c>
      <c r="G37" s="6">
        <v>45152</v>
      </c>
      <c r="H37" s="4">
        <v>2</v>
      </c>
      <c r="I37" s="4">
        <v>2</v>
      </c>
      <c r="J37" s="4">
        <v>4</v>
      </c>
      <c r="K37" s="4" t="s">
        <v>30</v>
      </c>
      <c r="L37" s="4">
        <v>8681.92</v>
      </c>
      <c r="M37" s="4">
        <v>8681.92</v>
      </c>
      <c r="N37" s="4" t="s">
        <v>196</v>
      </c>
      <c r="O37" s="4" t="s">
        <v>32</v>
      </c>
      <c r="P37" s="4" t="s">
        <v>33</v>
      </c>
      <c r="Q37" s="4">
        <v>0</v>
      </c>
      <c r="R37" s="7">
        <v>45126</v>
      </c>
      <c r="S37" s="6">
        <v>45155</v>
      </c>
      <c r="T37" s="4" t="s">
        <v>34</v>
      </c>
      <c r="U37" s="4">
        <v>8681.92</v>
      </c>
      <c r="V37" s="4">
        <v>0</v>
      </c>
      <c r="W37" s="4">
        <v>0</v>
      </c>
      <c r="X37" s="4" t="s">
        <v>197</v>
      </c>
      <c r="Y37" s="4">
        <v>-51110712</v>
      </c>
      <c r="Z37" s="4" t="s">
        <v>198</v>
      </c>
    </row>
    <row r="38" s="4" customFormat="1" spans="1:25">
      <c r="A38" s="4" t="s">
        <v>199</v>
      </c>
      <c r="B38" s="4" t="s">
        <v>26</v>
      </c>
      <c r="C38" s="4" t="s">
        <v>27</v>
      </c>
      <c r="D38" s="4" t="s">
        <v>200</v>
      </c>
      <c r="E38" s="4" t="s">
        <v>201</v>
      </c>
      <c r="F38" s="6">
        <v>45150</v>
      </c>
      <c r="G38" s="6">
        <v>45152</v>
      </c>
      <c r="H38" s="4">
        <v>1</v>
      </c>
      <c r="I38" s="4">
        <v>2</v>
      </c>
      <c r="J38" s="4">
        <v>2</v>
      </c>
      <c r="K38" s="4" t="s">
        <v>30</v>
      </c>
      <c r="L38" s="4">
        <v>2308.88</v>
      </c>
      <c r="M38" s="4">
        <v>2308.88</v>
      </c>
      <c r="N38" s="4" t="s">
        <v>202</v>
      </c>
      <c r="O38" s="4" t="s">
        <v>32</v>
      </c>
      <c r="P38" s="4" t="s">
        <v>33</v>
      </c>
      <c r="Q38" s="4">
        <v>0</v>
      </c>
      <c r="R38" s="7">
        <v>45127.0000115741</v>
      </c>
      <c r="S38" s="6">
        <v>45155</v>
      </c>
      <c r="T38" s="4" t="s">
        <v>34</v>
      </c>
      <c r="U38" s="4">
        <v>2308.88</v>
      </c>
      <c r="V38" s="4">
        <v>0</v>
      </c>
      <c r="W38" s="4">
        <v>0</v>
      </c>
      <c r="X38" s="4" t="s">
        <v>203</v>
      </c>
      <c r="Y38" s="4" t="s">
        <v>36</v>
      </c>
    </row>
    <row r="39" s="4" customFormat="1" spans="1:25">
      <c r="A39" s="4" t="s">
        <v>204</v>
      </c>
      <c r="B39" s="4" t="s">
        <v>26</v>
      </c>
      <c r="C39" s="4" t="s">
        <v>27</v>
      </c>
      <c r="D39" s="4" t="s">
        <v>205</v>
      </c>
      <c r="E39" s="4" t="s">
        <v>206</v>
      </c>
      <c r="F39" s="6">
        <v>45151</v>
      </c>
      <c r="G39" s="6">
        <v>45152</v>
      </c>
      <c r="H39" s="4">
        <v>1</v>
      </c>
      <c r="I39" s="4">
        <v>1</v>
      </c>
      <c r="J39" s="4">
        <v>1</v>
      </c>
      <c r="K39" s="4" t="s">
        <v>30</v>
      </c>
      <c r="L39" s="4">
        <v>885.27</v>
      </c>
      <c r="M39" s="4">
        <v>885.27</v>
      </c>
      <c r="N39" s="4" t="s">
        <v>207</v>
      </c>
      <c r="O39" s="4" t="s">
        <v>32</v>
      </c>
      <c r="P39" s="4" t="s">
        <v>33</v>
      </c>
      <c r="Q39" s="4">
        <v>0</v>
      </c>
      <c r="R39" s="7">
        <v>45127</v>
      </c>
      <c r="S39" s="6">
        <v>45155</v>
      </c>
      <c r="T39" s="4" t="s">
        <v>34</v>
      </c>
      <c r="U39" s="4">
        <v>885.27</v>
      </c>
      <c r="V39" s="4">
        <v>0</v>
      </c>
      <c r="W39" s="4">
        <v>0</v>
      </c>
      <c r="X39" s="4" t="s">
        <v>208</v>
      </c>
      <c r="Y39" s="4" t="s">
        <v>209</v>
      </c>
    </row>
    <row r="40" s="4" customFormat="1" spans="1:26">
      <c r="A40" s="4" t="s">
        <v>210</v>
      </c>
      <c r="B40" s="4" t="s">
        <v>26</v>
      </c>
      <c r="C40" s="4" t="s">
        <v>27</v>
      </c>
      <c r="D40" s="4" t="s">
        <v>205</v>
      </c>
      <c r="E40" s="4" t="s">
        <v>206</v>
      </c>
      <c r="F40" s="6">
        <v>45151</v>
      </c>
      <c r="G40" s="6">
        <v>45152</v>
      </c>
      <c r="H40" s="4">
        <v>2</v>
      </c>
      <c r="I40" s="4">
        <v>1</v>
      </c>
      <c r="J40" s="4">
        <v>2</v>
      </c>
      <c r="K40" s="4" t="s">
        <v>30</v>
      </c>
      <c r="L40" s="4">
        <v>1770.54</v>
      </c>
      <c r="M40" s="4">
        <v>1770.54</v>
      </c>
      <c r="N40" s="4" t="s">
        <v>211</v>
      </c>
      <c r="O40" s="4" t="s">
        <v>32</v>
      </c>
      <c r="P40" s="4" t="s">
        <v>33</v>
      </c>
      <c r="Q40" s="4">
        <v>0</v>
      </c>
      <c r="R40" s="7">
        <v>45127.0000115741</v>
      </c>
      <c r="S40" s="6">
        <v>45155</v>
      </c>
      <c r="T40" s="4" t="s">
        <v>34</v>
      </c>
      <c r="U40" s="4">
        <v>1770.54</v>
      </c>
      <c r="V40" s="4">
        <v>0</v>
      </c>
      <c r="W40" s="4">
        <v>0</v>
      </c>
      <c r="X40" s="4" t="s">
        <v>212</v>
      </c>
      <c r="Y40" s="4">
        <v>289167726</v>
      </c>
      <c r="Z40" s="4" t="s">
        <v>213</v>
      </c>
    </row>
    <row r="41" s="4" customFormat="1" spans="1:25">
      <c r="A41" s="4" t="s">
        <v>214</v>
      </c>
      <c r="B41" s="4" t="s">
        <v>26</v>
      </c>
      <c r="C41" s="4" t="s">
        <v>27</v>
      </c>
      <c r="D41" s="4" t="s">
        <v>215</v>
      </c>
      <c r="E41" s="4" t="s">
        <v>216</v>
      </c>
      <c r="F41" s="6">
        <v>45149</v>
      </c>
      <c r="G41" s="6">
        <v>45152</v>
      </c>
      <c r="H41" s="4">
        <v>1</v>
      </c>
      <c r="I41" s="4">
        <v>3</v>
      </c>
      <c r="J41" s="4">
        <v>3</v>
      </c>
      <c r="K41" s="4" t="s">
        <v>30</v>
      </c>
      <c r="L41" s="4">
        <v>3128.58</v>
      </c>
      <c r="M41" s="4">
        <v>3128.58</v>
      </c>
      <c r="N41" s="4" t="s">
        <v>217</v>
      </c>
      <c r="O41" s="4" t="s">
        <v>32</v>
      </c>
      <c r="P41" s="4" t="s">
        <v>33</v>
      </c>
      <c r="Q41" s="4">
        <v>0</v>
      </c>
      <c r="R41" s="7">
        <v>45128.0000115741</v>
      </c>
      <c r="S41" s="6">
        <v>45155</v>
      </c>
      <c r="T41" s="4" t="s">
        <v>34</v>
      </c>
      <c r="U41" s="4">
        <v>3128.58</v>
      </c>
      <c r="V41" s="4">
        <v>0</v>
      </c>
      <c r="W41" s="4">
        <v>0</v>
      </c>
      <c r="X41" s="4" t="s">
        <v>218</v>
      </c>
      <c r="Y41" s="4" t="s">
        <v>219</v>
      </c>
    </row>
    <row r="42" s="4" customFormat="1" spans="1:25">
      <c r="A42" s="4" t="s">
        <v>189</v>
      </c>
      <c r="B42" s="4" t="s">
        <v>26</v>
      </c>
      <c r="C42" s="4" t="s">
        <v>58</v>
      </c>
      <c r="D42" s="4" t="s">
        <v>190</v>
      </c>
      <c r="E42" s="4" t="s">
        <v>135</v>
      </c>
      <c r="F42" s="6">
        <v>45151</v>
      </c>
      <c r="G42" s="6">
        <v>45152</v>
      </c>
      <c r="H42" s="4">
        <v>1</v>
      </c>
      <c r="I42" s="4">
        <v>1</v>
      </c>
      <c r="J42" s="4">
        <v>1</v>
      </c>
      <c r="K42" s="4" t="s">
        <v>30</v>
      </c>
      <c r="L42" s="4">
        <v>-416.43</v>
      </c>
      <c r="M42" s="4">
        <v>-416.43</v>
      </c>
      <c r="N42" s="4" t="s">
        <v>191</v>
      </c>
      <c r="O42" s="4" t="s">
        <v>32</v>
      </c>
      <c r="P42" s="4" t="s">
        <v>33</v>
      </c>
      <c r="Q42" s="4">
        <v>0</v>
      </c>
      <c r="R42" s="7">
        <v>45126</v>
      </c>
      <c r="S42" s="6">
        <v>45155</v>
      </c>
      <c r="T42" s="4" t="s">
        <v>34</v>
      </c>
      <c r="U42" s="4">
        <v>-416.43</v>
      </c>
      <c r="V42" s="4">
        <v>0</v>
      </c>
      <c r="W42" s="4">
        <v>0</v>
      </c>
      <c r="X42" s="4" t="s">
        <v>192</v>
      </c>
      <c r="Y42" s="4" t="s">
        <v>36</v>
      </c>
    </row>
    <row r="43" s="4" customFormat="1" spans="1:25">
      <c r="A43" s="4" t="s">
        <v>220</v>
      </c>
      <c r="B43" s="4" t="s">
        <v>26</v>
      </c>
      <c r="C43" s="4" t="s">
        <v>27</v>
      </c>
      <c r="D43" s="4" t="s">
        <v>221</v>
      </c>
      <c r="E43" s="4" t="s">
        <v>222</v>
      </c>
      <c r="F43" s="6">
        <v>45148</v>
      </c>
      <c r="G43" s="6">
        <v>45152</v>
      </c>
      <c r="H43" s="4">
        <v>1</v>
      </c>
      <c r="I43" s="4">
        <v>4</v>
      </c>
      <c r="J43" s="4">
        <v>4</v>
      </c>
      <c r="K43" s="4" t="s">
        <v>30</v>
      </c>
      <c r="L43" s="4">
        <v>1086.48</v>
      </c>
      <c r="M43" s="4">
        <v>1086.48</v>
      </c>
      <c r="N43" s="4" t="s">
        <v>223</v>
      </c>
      <c r="O43" s="4" t="s">
        <v>32</v>
      </c>
      <c r="P43" s="4" t="s">
        <v>33</v>
      </c>
      <c r="Q43" s="4">
        <v>0</v>
      </c>
      <c r="R43" s="7">
        <v>45129</v>
      </c>
      <c r="S43" s="6">
        <v>45155</v>
      </c>
      <c r="T43" s="4" t="s">
        <v>34</v>
      </c>
      <c r="U43" s="4">
        <v>1086.48</v>
      </c>
      <c r="V43" s="4">
        <v>0</v>
      </c>
      <c r="W43" s="4">
        <v>0</v>
      </c>
      <c r="X43" s="4" t="s">
        <v>224</v>
      </c>
      <c r="Y43" s="4" t="s">
        <v>225</v>
      </c>
    </row>
    <row r="44" s="4" customFormat="1" spans="1:25">
      <c r="A44" s="4" t="s">
        <v>226</v>
      </c>
      <c r="B44" s="4" t="s">
        <v>26</v>
      </c>
      <c r="C44" s="4" t="s">
        <v>27</v>
      </c>
      <c r="D44" s="4" t="s">
        <v>128</v>
      </c>
      <c r="E44" s="4" t="s">
        <v>227</v>
      </c>
      <c r="F44" s="6">
        <v>45149</v>
      </c>
      <c r="G44" s="6">
        <v>45152</v>
      </c>
      <c r="H44" s="4">
        <v>1</v>
      </c>
      <c r="I44" s="4">
        <v>3</v>
      </c>
      <c r="J44" s="4">
        <v>3</v>
      </c>
      <c r="K44" s="4" t="s">
        <v>30</v>
      </c>
      <c r="L44" s="4">
        <v>4336.26</v>
      </c>
      <c r="M44" s="4">
        <v>4336.26</v>
      </c>
      <c r="N44" s="4" t="s">
        <v>228</v>
      </c>
      <c r="O44" s="4" t="s">
        <v>32</v>
      </c>
      <c r="P44" s="4" t="s">
        <v>33</v>
      </c>
      <c r="Q44" s="4">
        <v>0</v>
      </c>
      <c r="R44" s="7">
        <v>45129.0000115741</v>
      </c>
      <c r="S44" s="6">
        <v>45155</v>
      </c>
      <c r="T44" s="4" t="s">
        <v>34</v>
      </c>
      <c r="U44" s="4">
        <v>4336.26</v>
      </c>
      <c r="V44" s="4">
        <v>0</v>
      </c>
      <c r="W44" s="4">
        <v>0</v>
      </c>
      <c r="X44" s="4" t="s">
        <v>229</v>
      </c>
      <c r="Y44" s="4" t="s">
        <v>132</v>
      </c>
    </row>
    <row r="45" s="4" customFormat="1" spans="1:25">
      <c r="A45" s="4" t="s">
        <v>230</v>
      </c>
      <c r="B45" s="4" t="s">
        <v>26</v>
      </c>
      <c r="C45" s="4" t="s">
        <v>27</v>
      </c>
      <c r="D45" s="4" t="s">
        <v>231</v>
      </c>
      <c r="E45" s="4" t="s">
        <v>232</v>
      </c>
      <c r="F45" s="6">
        <v>45151</v>
      </c>
      <c r="G45" s="6">
        <v>45152</v>
      </c>
      <c r="H45" s="4">
        <v>1</v>
      </c>
      <c r="I45" s="4">
        <v>1</v>
      </c>
      <c r="J45" s="4">
        <v>1</v>
      </c>
      <c r="K45" s="4" t="s">
        <v>30</v>
      </c>
      <c r="L45" s="4">
        <v>316.87</v>
      </c>
      <c r="M45" s="4">
        <v>316.87</v>
      </c>
      <c r="N45" s="4" t="s">
        <v>233</v>
      </c>
      <c r="O45" s="4" t="s">
        <v>32</v>
      </c>
      <c r="P45" s="4" t="s">
        <v>33</v>
      </c>
      <c r="Q45" s="4">
        <v>0</v>
      </c>
      <c r="R45" s="7">
        <v>45129</v>
      </c>
      <c r="S45" s="6">
        <v>45155</v>
      </c>
      <c r="T45" s="4" t="s">
        <v>34</v>
      </c>
      <c r="U45" s="4">
        <v>316.87</v>
      </c>
      <c r="V45" s="4">
        <v>0</v>
      </c>
      <c r="W45" s="4">
        <v>0</v>
      </c>
      <c r="X45" s="4" t="s">
        <v>234</v>
      </c>
      <c r="Y45" s="4" t="s">
        <v>235</v>
      </c>
    </row>
    <row r="46" s="4" customFormat="1" spans="1:25">
      <c r="A46" s="4" t="s">
        <v>236</v>
      </c>
      <c r="B46" s="4" t="s">
        <v>26</v>
      </c>
      <c r="C46" s="4" t="s">
        <v>27</v>
      </c>
      <c r="D46" s="4" t="s">
        <v>237</v>
      </c>
      <c r="E46" s="4" t="s">
        <v>238</v>
      </c>
      <c r="F46" s="6">
        <v>45149</v>
      </c>
      <c r="G46" s="6">
        <v>45152</v>
      </c>
      <c r="H46" s="4">
        <v>2</v>
      </c>
      <c r="I46" s="4">
        <v>3</v>
      </c>
      <c r="J46" s="4">
        <v>6</v>
      </c>
      <c r="K46" s="4" t="s">
        <v>30</v>
      </c>
      <c r="L46" s="4">
        <v>4025.28</v>
      </c>
      <c r="M46" s="4">
        <v>4025.28</v>
      </c>
      <c r="N46" s="4" t="s">
        <v>239</v>
      </c>
      <c r="O46" s="4" t="s">
        <v>32</v>
      </c>
      <c r="P46" s="4" t="s">
        <v>33</v>
      </c>
      <c r="Q46" s="4">
        <v>0</v>
      </c>
      <c r="R46" s="7">
        <v>45129</v>
      </c>
      <c r="S46" s="6">
        <v>45155</v>
      </c>
      <c r="T46" s="4" t="s">
        <v>34</v>
      </c>
      <c r="U46" s="4">
        <v>4025.28</v>
      </c>
      <c r="V46" s="4">
        <v>0</v>
      </c>
      <c r="W46" s="4">
        <v>0</v>
      </c>
      <c r="X46" s="4" t="s">
        <v>240</v>
      </c>
      <c r="Y46" s="4" t="s">
        <v>36</v>
      </c>
    </row>
    <row r="47" s="4" customFormat="1" spans="1:25">
      <c r="A47" s="4" t="s">
        <v>241</v>
      </c>
      <c r="B47" s="4" t="s">
        <v>26</v>
      </c>
      <c r="C47" s="4" t="s">
        <v>27</v>
      </c>
      <c r="D47" s="4" t="s">
        <v>237</v>
      </c>
      <c r="E47" s="4" t="s">
        <v>242</v>
      </c>
      <c r="F47" s="6">
        <v>45149</v>
      </c>
      <c r="G47" s="6">
        <v>45152</v>
      </c>
      <c r="H47" s="4">
        <v>1</v>
      </c>
      <c r="I47" s="4">
        <v>3</v>
      </c>
      <c r="J47" s="4">
        <v>3</v>
      </c>
      <c r="K47" s="4" t="s">
        <v>30</v>
      </c>
      <c r="L47" s="4">
        <v>2147.61</v>
      </c>
      <c r="M47" s="4">
        <v>2147.61</v>
      </c>
      <c r="N47" s="4" t="s">
        <v>239</v>
      </c>
      <c r="O47" s="4" t="s">
        <v>32</v>
      </c>
      <c r="P47" s="4" t="s">
        <v>33</v>
      </c>
      <c r="Q47" s="4">
        <v>0</v>
      </c>
      <c r="R47" s="7">
        <v>45129</v>
      </c>
      <c r="S47" s="6">
        <v>45155</v>
      </c>
      <c r="T47" s="4" t="s">
        <v>34</v>
      </c>
      <c r="U47" s="4">
        <v>2147.61</v>
      </c>
      <c r="V47" s="4">
        <v>0</v>
      </c>
      <c r="W47" s="4">
        <v>0</v>
      </c>
      <c r="X47" s="4" t="s">
        <v>243</v>
      </c>
      <c r="Y47" s="4" t="s">
        <v>244</v>
      </c>
    </row>
    <row r="48" s="4" customFormat="1" spans="1:25">
      <c r="A48" s="4" t="s">
        <v>245</v>
      </c>
      <c r="B48" s="4" t="s">
        <v>26</v>
      </c>
      <c r="C48" s="4" t="s">
        <v>27</v>
      </c>
      <c r="D48" s="4" t="s">
        <v>237</v>
      </c>
      <c r="E48" s="4" t="s">
        <v>238</v>
      </c>
      <c r="F48" s="6">
        <v>45149</v>
      </c>
      <c r="G48" s="6">
        <v>45152</v>
      </c>
      <c r="H48" s="4">
        <v>1</v>
      </c>
      <c r="I48" s="4">
        <v>3</v>
      </c>
      <c r="J48" s="4">
        <v>3</v>
      </c>
      <c r="K48" s="4" t="s">
        <v>30</v>
      </c>
      <c r="L48" s="4">
        <v>2012.64</v>
      </c>
      <c r="M48" s="4">
        <v>2012.64</v>
      </c>
      <c r="N48" s="4" t="s">
        <v>246</v>
      </c>
      <c r="O48" s="4" t="s">
        <v>32</v>
      </c>
      <c r="P48" s="4" t="s">
        <v>33</v>
      </c>
      <c r="Q48" s="4">
        <v>0</v>
      </c>
      <c r="R48" s="7">
        <v>45129.0000115741</v>
      </c>
      <c r="S48" s="6">
        <v>45155</v>
      </c>
      <c r="T48" s="4" t="s">
        <v>34</v>
      </c>
      <c r="U48" s="4">
        <v>2012.64</v>
      </c>
      <c r="V48" s="4">
        <v>0</v>
      </c>
      <c r="W48" s="4">
        <v>0</v>
      </c>
      <c r="X48" s="4" t="s">
        <v>247</v>
      </c>
      <c r="Y48" s="4" t="s">
        <v>248</v>
      </c>
    </row>
    <row r="49" s="4" customFormat="1" spans="1:25">
      <c r="A49" s="4" t="s">
        <v>236</v>
      </c>
      <c r="B49" s="4" t="s">
        <v>26</v>
      </c>
      <c r="C49" s="4" t="s">
        <v>58</v>
      </c>
      <c r="D49" s="4" t="s">
        <v>237</v>
      </c>
      <c r="E49" s="4" t="s">
        <v>238</v>
      </c>
      <c r="F49" s="6">
        <v>45149</v>
      </c>
      <c r="G49" s="6">
        <v>45152</v>
      </c>
      <c r="H49" s="4">
        <v>2</v>
      </c>
      <c r="I49" s="4">
        <v>3</v>
      </c>
      <c r="J49" s="4">
        <v>6</v>
      </c>
      <c r="K49" s="4" t="s">
        <v>30</v>
      </c>
      <c r="L49" s="4">
        <v>-4025.28</v>
      </c>
      <c r="M49" s="4">
        <v>-4025.28</v>
      </c>
      <c r="N49" s="4" t="s">
        <v>239</v>
      </c>
      <c r="O49" s="4" t="s">
        <v>32</v>
      </c>
      <c r="P49" s="4" t="s">
        <v>33</v>
      </c>
      <c r="Q49" s="4">
        <v>0</v>
      </c>
      <c r="R49" s="7">
        <v>45129</v>
      </c>
      <c r="S49" s="6">
        <v>45155</v>
      </c>
      <c r="T49" s="4" t="s">
        <v>34</v>
      </c>
      <c r="U49" s="4">
        <v>-4025.28</v>
      </c>
      <c r="V49" s="4">
        <v>0</v>
      </c>
      <c r="W49" s="4">
        <v>0</v>
      </c>
      <c r="X49" s="4" t="s">
        <v>240</v>
      </c>
      <c r="Y49" s="4" t="s">
        <v>36</v>
      </c>
    </row>
    <row r="50" s="4" customFormat="1" spans="1:25">
      <c r="A50" s="4" t="s">
        <v>249</v>
      </c>
      <c r="B50" s="4" t="s">
        <v>26</v>
      </c>
      <c r="C50" s="4" t="s">
        <v>27</v>
      </c>
      <c r="D50" s="4" t="s">
        <v>250</v>
      </c>
      <c r="E50" s="4" t="s">
        <v>251</v>
      </c>
      <c r="F50" s="6">
        <v>45148</v>
      </c>
      <c r="G50" s="6">
        <v>45152</v>
      </c>
      <c r="H50" s="4">
        <v>1</v>
      </c>
      <c r="I50" s="4">
        <v>4</v>
      </c>
      <c r="J50" s="4">
        <v>4</v>
      </c>
      <c r="K50" s="4" t="s">
        <v>30</v>
      </c>
      <c r="L50" s="4">
        <v>17202.13</v>
      </c>
      <c r="M50" s="4">
        <v>17202.13</v>
      </c>
      <c r="N50" s="4" t="s">
        <v>252</v>
      </c>
      <c r="O50" s="4" t="s">
        <v>32</v>
      </c>
      <c r="P50" s="4" t="s">
        <v>33</v>
      </c>
      <c r="Q50" s="4">
        <v>0</v>
      </c>
      <c r="R50" s="7">
        <v>45130.0000115741</v>
      </c>
      <c r="S50" s="6">
        <v>45155</v>
      </c>
      <c r="T50" s="4" t="s">
        <v>34</v>
      </c>
      <c r="U50" s="4">
        <v>17202.13</v>
      </c>
      <c r="V50" s="4">
        <v>0</v>
      </c>
      <c r="W50" s="4">
        <v>0</v>
      </c>
      <c r="X50" s="4" t="s">
        <v>253</v>
      </c>
      <c r="Y50" s="4" t="s">
        <v>254</v>
      </c>
    </row>
    <row r="51" s="4" customFormat="1" spans="1:25">
      <c r="A51" s="4" t="s">
        <v>255</v>
      </c>
      <c r="B51" s="4" t="s">
        <v>26</v>
      </c>
      <c r="C51" s="4" t="s">
        <v>27</v>
      </c>
      <c r="D51" s="4" t="s">
        <v>256</v>
      </c>
      <c r="E51" s="4" t="s">
        <v>257</v>
      </c>
      <c r="F51" s="6">
        <v>45150</v>
      </c>
      <c r="G51" s="6">
        <v>45152</v>
      </c>
      <c r="H51" s="4">
        <v>1</v>
      </c>
      <c r="I51" s="4">
        <v>2</v>
      </c>
      <c r="J51" s="4">
        <v>2</v>
      </c>
      <c r="K51" s="4" t="s">
        <v>30</v>
      </c>
      <c r="L51" s="4">
        <v>466.95</v>
      </c>
      <c r="M51" s="4">
        <v>466.95</v>
      </c>
      <c r="N51" s="4" t="s">
        <v>258</v>
      </c>
      <c r="O51" s="4" t="s">
        <v>32</v>
      </c>
      <c r="P51" s="4" t="s">
        <v>33</v>
      </c>
      <c r="Q51" s="4">
        <v>0</v>
      </c>
      <c r="R51" s="7">
        <v>45130.0000115741</v>
      </c>
      <c r="S51" s="6">
        <v>45155</v>
      </c>
      <c r="T51" s="4" t="s">
        <v>34</v>
      </c>
      <c r="U51" s="4">
        <v>466.95</v>
      </c>
      <c r="V51" s="4">
        <v>0</v>
      </c>
      <c r="W51" s="4">
        <v>0</v>
      </c>
      <c r="X51" s="4" t="s">
        <v>259</v>
      </c>
      <c r="Y51" s="4" t="s">
        <v>36</v>
      </c>
    </row>
    <row r="52" s="4" customFormat="1" spans="1:25">
      <c r="A52" s="4" t="s">
        <v>260</v>
      </c>
      <c r="B52" s="4" t="s">
        <v>26</v>
      </c>
      <c r="C52" s="4" t="s">
        <v>27</v>
      </c>
      <c r="D52" s="4" t="s">
        <v>261</v>
      </c>
      <c r="E52" s="4" t="s">
        <v>262</v>
      </c>
      <c r="F52" s="6">
        <v>45151</v>
      </c>
      <c r="G52" s="6">
        <v>45152</v>
      </c>
      <c r="H52" s="4">
        <v>1</v>
      </c>
      <c r="I52" s="4">
        <v>1</v>
      </c>
      <c r="J52" s="4">
        <v>1</v>
      </c>
      <c r="K52" s="4" t="s">
        <v>30</v>
      </c>
      <c r="L52" s="4">
        <v>478.91</v>
      </c>
      <c r="M52" s="4">
        <v>478.91</v>
      </c>
      <c r="N52" s="4" t="s">
        <v>263</v>
      </c>
      <c r="O52" s="4" t="s">
        <v>32</v>
      </c>
      <c r="P52" s="4" t="s">
        <v>33</v>
      </c>
      <c r="Q52" s="4">
        <v>0</v>
      </c>
      <c r="R52" s="7">
        <v>45131</v>
      </c>
      <c r="S52" s="6">
        <v>45155</v>
      </c>
      <c r="T52" s="4" t="s">
        <v>34</v>
      </c>
      <c r="U52" s="4">
        <v>478.91</v>
      </c>
      <c r="V52" s="4">
        <v>0</v>
      </c>
      <c r="W52" s="4">
        <v>0</v>
      </c>
      <c r="X52" s="4" t="s">
        <v>264</v>
      </c>
      <c r="Y52" s="4" t="s">
        <v>36</v>
      </c>
    </row>
    <row r="53" s="4" customFormat="1" spans="1:25">
      <c r="A53" s="4" t="s">
        <v>265</v>
      </c>
      <c r="B53" s="4" t="s">
        <v>26</v>
      </c>
      <c r="C53" s="4" t="s">
        <v>27</v>
      </c>
      <c r="D53" s="4" t="s">
        <v>266</v>
      </c>
      <c r="E53" s="4" t="s">
        <v>267</v>
      </c>
      <c r="F53" s="6">
        <v>45149</v>
      </c>
      <c r="G53" s="6">
        <v>45152</v>
      </c>
      <c r="H53" s="4">
        <v>1</v>
      </c>
      <c r="I53" s="4">
        <v>3</v>
      </c>
      <c r="J53" s="4">
        <v>3</v>
      </c>
      <c r="K53" s="4" t="s">
        <v>30</v>
      </c>
      <c r="L53" s="4">
        <v>2354.28</v>
      </c>
      <c r="M53" s="4">
        <v>2354.28</v>
      </c>
      <c r="N53" s="4" t="s">
        <v>268</v>
      </c>
      <c r="O53" s="4" t="s">
        <v>32</v>
      </c>
      <c r="P53" s="4" t="s">
        <v>33</v>
      </c>
      <c r="Q53" s="4">
        <v>0</v>
      </c>
      <c r="R53" s="7">
        <v>45131.0000115741</v>
      </c>
      <c r="S53" s="6">
        <v>45155</v>
      </c>
      <c r="T53" s="4" t="s">
        <v>34</v>
      </c>
      <c r="U53" s="4">
        <v>2354.28</v>
      </c>
      <c r="V53" s="4">
        <v>0</v>
      </c>
      <c r="W53" s="4">
        <v>0</v>
      </c>
      <c r="X53" s="4" t="s">
        <v>269</v>
      </c>
      <c r="Y53" s="4" t="s">
        <v>270</v>
      </c>
    </row>
    <row r="54" s="4" customFormat="1" spans="1:25">
      <c r="A54" s="4" t="s">
        <v>271</v>
      </c>
      <c r="B54" s="4" t="s">
        <v>26</v>
      </c>
      <c r="C54" s="4" t="s">
        <v>27</v>
      </c>
      <c r="D54" s="4" t="s">
        <v>272</v>
      </c>
      <c r="E54" s="4" t="s">
        <v>273</v>
      </c>
      <c r="F54" s="6">
        <v>45150</v>
      </c>
      <c r="G54" s="6">
        <v>45152</v>
      </c>
      <c r="H54" s="4">
        <v>1</v>
      </c>
      <c r="I54" s="4">
        <v>2</v>
      </c>
      <c r="J54" s="4">
        <v>2</v>
      </c>
      <c r="K54" s="4" t="s">
        <v>30</v>
      </c>
      <c r="L54" s="4">
        <v>1117.94</v>
      </c>
      <c r="M54" s="4">
        <v>1117.94</v>
      </c>
      <c r="N54" s="4" t="s">
        <v>274</v>
      </c>
      <c r="O54" s="4" t="s">
        <v>32</v>
      </c>
      <c r="P54" s="4" t="s">
        <v>33</v>
      </c>
      <c r="Q54" s="4">
        <v>0</v>
      </c>
      <c r="R54" s="7">
        <v>45131</v>
      </c>
      <c r="S54" s="6">
        <v>45155</v>
      </c>
      <c r="T54" s="4" t="s">
        <v>34</v>
      </c>
      <c r="U54" s="4">
        <v>1117.94</v>
      </c>
      <c r="V54" s="4">
        <v>0</v>
      </c>
      <c r="W54" s="4">
        <v>0</v>
      </c>
      <c r="X54" s="4" t="s">
        <v>275</v>
      </c>
      <c r="Y54" s="4" t="s">
        <v>36</v>
      </c>
    </row>
    <row r="55" s="4" customFormat="1" spans="1:25">
      <c r="A55" s="4" t="s">
        <v>271</v>
      </c>
      <c r="B55" s="4" t="s">
        <v>26</v>
      </c>
      <c r="C55" s="4" t="s">
        <v>58</v>
      </c>
      <c r="D55" s="4" t="s">
        <v>272</v>
      </c>
      <c r="E55" s="4" t="s">
        <v>273</v>
      </c>
      <c r="F55" s="6">
        <v>45150</v>
      </c>
      <c r="G55" s="6">
        <v>45152</v>
      </c>
      <c r="H55" s="4">
        <v>1</v>
      </c>
      <c r="I55" s="4">
        <v>2</v>
      </c>
      <c r="J55" s="4">
        <v>2</v>
      </c>
      <c r="K55" s="4" t="s">
        <v>30</v>
      </c>
      <c r="L55" s="4">
        <v>-1117.94</v>
      </c>
      <c r="M55" s="4">
        <v>-1117.94</v>
      </c>
      <c r="N55" s="4" t="s">
        <v>274</v>
      </c>
      <c r="O55" s="4" t="s">
        <v>32</v>
      </c>
      <c r="P55" s="4" t="s">
        <v>33</v>
      </c>
      <c r="Q55" s="4">
        <v>0</v>
      </c>
      <c r="R55" s="7">
        <v>45131</v>
      </c>
      <c r="S55" s="6">
        <v>45155</v>
      </c>
      <c r="T55" s="4" t="s">
        <v>34</v>
      </c>
      <c r="U55" s="4">
        <v>-1117.94</v>
      </c>
      <c r="V55" s="4">
        <v>0</v>
      </c>
      <c r="W55" s="4">
        <v>0</v>
      </c>
      <c r="X55" s="4" t="s">
        <v>275</v>
      </c>
      <c r="Y55" s="4" t="s">
        <v>36</v>
      </c>
    </row>
    <row r="56" s="4" customFormat="1" spans="1:25">
      <c r="A56" s="4" t="s">
        <v>276</v>
      </c>
      <c r="B56" s="4" t="s">
        <v>26</v>
      </c>
      <c r="C56" s="4" t="s">
        <v>27</v>
      </c>
      <c r="D56" s="4" t="s">
        <v>277</v>
      </c>
      <c r="E56" s="4" t="s">
        <v>278</v>
      </c>
      <c r="F56" s="6">
        <v>45149</v>
      </c>
      <c r="G56" s="6">
        <v>45152</v>
      </c>
      <c r="H56" s="4">
        <v>1</v>
      </c>
      <c r="I56" s="4">
        <v>3</v>
      </c>
      <c r="J56" s="4">
        <v>3</v>
      </c>
      <c r="K56" s="4" t="s">
        <v>30</v>
      </c>
      <c r="L56" s="4">
        <v>7842.84</v>
      </c>
      <c r="M56" s="4">
        <v>7842.84</v>
      </c>
      <c r="N56" s="4" t="s">
        <v>279</v>
      </c>
      <c r="O56" s="4" t="s">
        <v>32</v>
      </c>
      <c r="P56" s="4" t="s">
        <v>33</v>
      </c>
      <c r="Q56" s="4">
        <v>0</v>
      </c>
      <c r="R56" s="7">
        <v>45132.0000115741</v>
      </c>
      <c r="S56" s="6">
        <v>45155</v>
      </c>
      <c r="T56" s="4" t="s">
        <v>34</v>
      </c>
      <c r="U56" s="4">
        <v>7842.84</v>
      </c>
      <c r="V56" s="4">
        <v>0</v>
      </c>
      <c r="W56" s="4">
        <v>0</v>
      </c>
      <c r="X56" s="4" t="s">
        <v>280</v>
      </c>
      <c r="Y56" s="4" t="s">
        <v>281</v>
      </c>
    </row>
    <row r="57" s="4" customFormat="1" spans="1:25">
      <c r="A57" s="4" t="s">
        <v>282</v>
      </c>
      <c r="B57" s="4" t="s">
        <v>26</v>
      </c>
      <c r="C57" s="4" t="s">
        <v>27</v>
      </c>
      <c r="D57" s="4" t="s">
        <v>283</v>
      </c>
      <c r="E57" s="4" t="s">
        <v>284</v>
      </c>
      <c r="F57" s="6">
        <v>45150</v>
      </c>
      <c r="G57" s="6">
        <v>45152</v>
      </c>
      <c r="H57" s="4">
        <v>1</v>
      </c>
      <c r="I57" s="4">
        <v>2</v>
      </c>
      <c r="J57" s="4">
        <v>2</v>
      </c>
      <c r="K57" s="4" t="s">
        <v>30</v>
      </c>
      <c r="L57" s="4">
        <v>1929.82</v>
      </c>
      <c r="M57" s="4">
        <v>1929.82</v>
      </c>
      <c r="N57" s="4" t="s">
        <v>285</v>
      </c>
      <c r="O57" s="4" t="s">
        <v>32</v>
      </c>
      <c r="P57" s="4" t="s">
        <v>33</v>
      </c>
      <c r="Q57" s="4">
        <v>0</v>
      </c>
      <c r="R57" s="7">
        <v>45132.0000115741</v>
      </c>
      <c r="S57" s="6">
        <v>45155</v>
      </c>
      <c r="T57" s="4" t="s">
        <v>34</v>
      </c>
      <c r="U57" s="4">
        <v>1929.82</v>
      </c>
      <c r="V57" s="4">
        <v>0</v>
      </c>
      <c r="W57" s="4">
        <v>0</v>
      </c>
      <c r="X57" s="4" t="s">
        <v>286</v>
      </c>
      <c r="Y57" s="4" t="s">
        <v>287</v>
      </c>
    </row>
    <row r="58" s="4" customFormat="1" spans="1:25">
      <c r="A58" s="4" t="s">
        <v>288</v>
      </c>
      <c r="B58" s="4" t="s">
        <v>26</v>
      </c>
      <c r="C58" s="4" t="s">
        <v>27</v>
      </c>
      <c r="D58" s="4" t="s">
        <v>289</v>
      </c>
      <c r="E58" s="4" t="s">
        <v>290</v>
      </c>
      <c r="F58" s="6">
        <v>45150</v>
      </c>
      <c r="G58" s="6">
        <v>45152</v>
      </c>
      <c r="H58" s="4">
        <v>1</v>
      </c>
      <c r="I58" s="4">
        <v>2</v>
      </c>
      <c r="J58" s="4">
        <v>2</v>
      </c>
      <c r="K58" s="4" t="s">
        <v>30</v>
      </c>
      <c r="L58" s="4">
        <v>668.26</v>
      </c>
      <c r="M58" s="4">
        <v>668.26</v>
      </c>
      <c r="N58" s="4" t="s">
        <v>291</v>
      </c>
      <c r="O58" s="4" t="s">
        <v>32</v>
      </c>
      <c r="P58" s="4" t="s">
        <v>33</v>
      </c>
      <c r="Q58" s="4">
        <v>0</v>
      </c>
      <c r="R58" s="7">
        <v>45132</v>
      </c>
      <c r="S58" s="6">
        <v>45155</v>
      </c>
      <c r="T58" s="4" t="s">
        <v>34</v>
      </c>
      <c r="U58" s="4">
        <v>668.26</v>
      </c>
      <c r="V58" s="4">
        <v>0</v>
      </c>
      <c r="W58" s="4">
        <v>0</v>
      </c>
      <c r="X58" s="4" t="s">
        <v>292</v>
      </c>
      <c r="Y58" s="4" t="s">
        <v>293</v>
      </c>
    </row>
    <row r="59" s="4" customFormat="1" spans="1:25">
      <c r="A59" s="4" t="s">
        <v>294</v>
      </c>
      <c r="B59" s="4" t="s">
        <v>26</v>
      </c>
      <c r="C59" s="4" t="s">
        <v>27</v>
      </c>
      <c r="D59" s="4" t="s">
        <v>295</v>
      </c>
      <c r="E59" s="4" t="s">
        <v>89</v>
      </c>
      <c r="F59" s="6">
        <v>45151</v>
      </c>
      <c r="G59" s="6">
        <v>45152</v>
      </c>
      <c r="H59" s="4">
        <v>3</v>
      </c>
      <c r="I59" s="4">
        <v>1</v>
      </c>
      <c r="J59" s="4">
        <v>3</v>
      </c>
      <c r="K59" s="4" t="s">
        <v>30</v>
      </c>
      <c r="L59" s="4">
        <v>3608.85</v>
      </c>
      <c r="M59" s="4">
        <v>3608.85</v>
      </c>
      <c r="N59" s="4" t="s">
        <v>296</v>
      </c>
      <c r="O59" s="4" t="s">
        <v>32</v>
      </c>
      <c r="P59" s="4" t="s">
        <v>33</v>
      </c>
      <c r="Q59" s="4">
        <v>0</v>
      </c>
      <c r="R59" s="7">
        <v>45132.0000115741</v>
      </c>
      <c r="S59" s="6">
        <v>45155</v>
      </c>
      <c r="T59" s="4" t="s">
        <v>34</v>
      </c>
      <c r="U59" s="4">
        <v>3608.85</v>
      </c>
      <c r="V59" s="4">
        <v>0</v>
      </c>
      <c r="W59" s="4">
        <v>0</v>
      </c>
      <c r="X59" s="4" t="s">
        <v>297</v>
      </c>
      <c r="Y59" s="4" t="s">
        <v>298</v>
      </c>
    </row>
    <row r="60" s="4" customFormat="1" spans="1:25">
      <c r="A60" s="4" t="s">
        <v>299</v>
      </c>
      <c r="B60" s="4" t="s">
        <v>26</v>
      </c>
      <c r="C60" s="4" t="s">
        <v>27</v>
      </c>
      <c r="D60" s="4" t="s">
        <v>300</v>
      </c>
      <c r="E60" s="4" t="s">
        <v>301</v>
      </c>
      <c r="F60" s="6">
        <v>45151</v>
      </c>
      <c r="G60" s="6">
        <v>45152</v>
      </c>
      <c r="H60" s="4">
        <v>1</v>
      </c>
      <c r="I60" s="4">
        <v>1</v>
      </c>
      <c r="J60" s="4">
        <v>1</v>
      </c>
      <c r="K60" s="4" t="s">
        <v>30</v>
      </c>
      <c r="L60" s="4">
        <v>2452.25</v>
      </c>
      <c r="M60" s="4">
        <v>2452.25</v>
      </c>
      <c r="N60" s="4" t="s">
        <v>302</v>
      </c>
      <c r="O60" s="4" t="s">
        <v>32</v>
      </c>
      <c r="P60" s="4" t="s">
        <v>33</v>
      </c>
      <c r="Q60" s="4">
        <v>0</v>
      </c>
      <c r="R60" s="7">
        <v>45133.0000115741</v>
      </c>
      <c r="S60" s="6">
        <v>45155</v>
      </c>
      <c r="T60" s="4" t="s">
        <v>34</v>
      </c>
      <c r="U60" s="4">
        <v>2452.25</v>
      </c>
      <c r="V60" s="4">
        <v>0</v>
      </c>
      <c r="W60" s="4">
        <v>0</v>
      </c>
      <c r="X60" s="4" t="s">
        <v>303</v>
      </c>
      <c r="Y60" s="4" t="s">
        <v>36</v>
      </c>
    </row>
    <row r="61" s="4" customFormat="1" spans="1:25">
      <c r="A61" s="4" t="s">
        <v>304</v>
      </c>
      <c r="B61" s="4" t="s">
        <v>26</v>
      </c>
      <c r="C61" s="4" t="s">
        <v>27</v>
      </c>
      <c r="D61" s="4" t="s">
        <v>305</v>
      </c>
      <c r="E61" s="4" t="s">
        <v>306</v>
      </c>
      <c r="F61" s="6">
        <v>45149</v>
      </c>
      <c r="G61" s="6">
        <v>45152</v>
      </c>
      <c r="H61" s="4">
        <v>1</v>
      </c>
      <c r="I61" s="4">
        <v>3</v>
      </c>
      <c r="J61" s="4">
        <v>3</v>
      </c>
      <c r="K61" s="4" t="s">
        <v>30</v>
      </c>
      <c r="L61" s="4">
        <v>5742.6</v>
      </c>
      <c r="M61" s="4">
        <v>5742.6</v>
      </c>
      <c r="N61" s="4" t="s">
        <v>307</v>
      </c>
      <c r="O61" s="4" t="s">
        <v>32</v>
      </c>
      <c r="P61" s="4" t="s">
        <v>33</v>
      </c>
      <c r="Q61" s="4">
        <v>0</v>
      </c>
      <c r="R61" s="7">
        <v>45133</v>
      </c>
      <c r="S61" s="6">
        <v>45155</v>
      </c>
      <c r="T61" s="4" t="s">
        <v>34</v>
      </c>
      <c r="U61" s="4">
        <v>5742.6</v>
      </c>
      <c r="V61" s="4">
        <v>0</v>
      </c>
      <c r="W61" s="4">
        <v>0</v>
      </c>
      <c r="X61" s="4" t="s">
        <v>308</v>
      </c>
      <c r="Y61" s="4" t="s">
        <v>309</v>
      </c>
    </row>
    <row r="62" s="4" customFormat="1" spans="1:25">
      <c r="A62" s="4" t="s">
        <v>310</v>
      </c>
      <c r="B62" s="4" t="s">
        <v>26</v>
      </c>
      <c r="C62" s="4" t="s">
        <v>27</v>
      </c>
      <c r="D62" s="4" t="s">
        <v>311</v>
      </c>
      <c r="E62" s="4" t="s">
        <v>312</v>
      </c>
      <c r="F62" s="6">
        <v>45149</v>
      </c>
      <c r="G62" s="6">
        <v>45152</v>
      </c>
      <c r="H62" s="4">
        <v>2</v>
      </c>
      <c r="I62" s="4">
        <v>3</v>
      </c>
      <c r="J62" s="4">
        <v>6</v>
      </c>
      <c r="K62" s="4" t="s">
        <v>30</v>
      </c>
      <c r="L62" s="4">
        <v>5258.88</v>
      </c>
      <c r="M62" s="4">
        <v>5258.88</v>
      </c>
      <c r="N62" s="4" t="s">
        <v>313</v>
      </c>
      <c r="O62" s="4" t="s">
        <v>32</v>
      </c>
      <c r="P62" s="4" t="s">
        <v>33</v>
      </c>
      <c r="Q62" s="4">
        <v>0</v>
      </c>
      <c r="R62" s="7">
        <v>45133.0000115741</v>
      </c>
      <c r="S62" s="6">
        <v>45155</v>
      </c>
      <c r="T62" s="4" t="s">
        <v>34</v>
      </c>
      <c r="U62" s="4">
        <v>5258.88</v>
      </c>
      <c r="V62" s="4">
        <v>0</v>
      </c>
      <c r="W62" s="4">
        <v>0</v>
      </c>
      <c r="X62" s="4" t="s">
        <v>314</v>
      </c>
      <c r="Y62" s="4" t="s">
        <v>315</v>
      </c>
    </row>
    <row r="63" s="4" customFormat="1" spans="1:25">
      <c r="A63" s="4" t="s">
        <v>316</v>
      </c>
      <c r="B63" s="4" t="s">
        <v>26</v>
      </c>
      <c r="C63" s="4" t="s">
        <v>27</v>
      </c>
      <c r="D63" s="4" t="s">
        <v>317</v>
      </c>
      <c r="E63" s="4" t="s">
        <v>318</v>
      </c>
      <c r="F63" s="6">
        <v>45150</v>
      </c>
      <c r="G63" s="6">
        <v>45152</v>
      </c>
      <c r="H63" s="4">
        <v>1</v>
      </c>
      <c r="I63" s="4">
        <v>2</v>
      </c>
      <c r="J63" s="4">
        <v>2</v>
      </c>
      <c r="K63" s="4" t="s">
        <v>30</v>
      </c>
      <c r="L63" s="4">
        <v>616.44</v>
      </c>
      <c r="M63" s="4">
        <v>616.44</v>
      </c>
      <c r="N63" s="4" t="s">
        <v>319</v>
      </c>
      <c r="O63" s="4" t="s">
        <v>32</v>
      </c>
      <c r="P63" s="4" t="s">
        <v>33</v>
      </c>
      <c r="Q63" s="4">
        <v>0</v>
      </c>
      <c r="R63" s="7">
        <v>45133</v>
      </c>
      <c r="S63" s="6">
        <v>45155</v>
      </c>
      <c r="T63" s="4" t="s">
        <v>34</v>
      </c>
      <c r="U63" s="4">
        <v>616.44</v>
      </c>
      <c r="V63" s="4">
        <v>0</v>
      </c>
      <c r="W63" s="4">
        <v>0</v>
      </c>
      <c r="X63" s="4" t="s">
        <v>320</v>
      </c>
      <c r="Y63" s="4" t="s">
        <v>321</v>
      </c>
    </row>
    <row r="64" s="4" customFormat="1" spans="1:25">
      <c r="A64" s="4" t="s">
        <v>322</v>
      </c>
      <c r="B64" s="4" t="s">
        <v>26</v>
      </c>
      <c r="C64" s="4" t="s">
        <v>27</v>
      </c>
      <c r="D64" s="4" t="s">
        <v>323</v>
      </c>
      <c r="E64" s="4" t="s">
        <v>232</v>
      </c>
      <c r="F64" s="6">
        <v>45151</v>
      </c>
      <c r="G64" s="6">
        <v>45152</v>
      </c>
      <c r="H64" s="4">
        <v>1</v>
      </c>
      <c r="I64" s="4">
        <v>1</v>
      </c>
      <c r="J64" s="4">
        <v>1</v>
      </c>
      <c r="K64" s="4" t="s">
        <v>30</v>
      </c>
      <c r="L64" s="4">
        <v>343.29</v>
      </c>
      <c r="M64" s="4">
        <v>343.29</v>
      </c>
      <c r="N64" s="4" t="s">
        <v>324</v>
      </c>
      <c r="O64" s="4" t="s">
        <v>32</v>
      </c>
      <c r="P64" s="4" t="s">
        <v>33</v>
      </c>
      <c r="Q64" s="4">
        <v>0</v>
      </c>
      <c r="R64" s="7">
        <v>45133.0000115741</v>
      </c>
      <c r="S64" s="6">
        <v>45155</v>
      </c>
      <c r="T64" s="4" t="s">
        <v>34</v>
      </c>
      <c r="U64" s="4">
        <v>343.29</v>
      </c>
      <c r="V64" s="4">
        <v>0</v>
      </c>
      <c r="W64" s="4">
        <v>0</v>
      </c>
      <c r="X64" s="4" t="s">
        <v>325</v>
      </c>
      <c r="Y64" s="4" t="s">
        <v>326</v>
      </c>
    </row>
    <row r="65" s="4" customFormat="1" spans="1:25">
      <c r="A65" s="4" t="s">
        <v>327</v>
      </c>
      <c r="B65" s="4" t="s">
        <v>26</v>
      </c>
      <c r="C65" s="4" t="s">
        <v>27</v>
      </c>
      <c r="D65" s="4" t="s">
        <v>237</v>
      </c>
      <c r="E65" s="4" t="s">
        <v>238</v>
      </c>
      <c r="F65" s="6">
        <v>45148</v>
      </c>
      <c r="G65" s="6">
        <v>45152</v>
      </c>
      <c r="H65" s="4">
        <v>1</v>
      </c>
      <c r="I65" s="4">
        <v>4</v>
      </c>
      <c r="J65" s="4">
        <v>4</v>
      </c>
      <c r="K65" s="4" t="s">
        <v>30</v>
      </c>
      <c r="L65" s="4">
        <v>2662.52</v>
      </c>
      <c r="M65" s="4">
        <v>2662.52</v>
      </c>
      <c r="N65" s="4" t="s">
        <v>328</v>
      </c>
      <c r="O65" s="4" t="s">
        <v>32</v>
      </c>
      <c r="P65" s="4" t="s">
        <v>33</v>
      </c>
      <c r="Q65" s="4">
        <v>0</v>
      </c>
      <c r="R65" s="7">
        <v>45133</v>
      </c>
      <c r="S65" s="6">
        <v>45155</v>
      </c>
      <c r="T65" s="4" t="s">
        <v>34</v>
      </c>
      <c r="U65" s="4">
        <v>2662.52</v>
      </c>
      <c r="V65" s="4">
        <v>0</v>
      </c>
      <c r="W65" s="4">
        <v>0</v>
      </c>
      <c r="X65" s="4" t="s">
        <v>329</v>
      </c>
      <c r="Y65" s="4" t="s">
        <v>330</v>
      </c>
    </row>
    <row r="66" s="4" customFormat="1" spans="1:25">
      <c r="A66" s="4" t="s">
        <v>331</v>
      </c>
      <c r="B66" s="4" t="s">
        <v>26</v>
      </c>
      <c r="C66" s="4" t="s">
        <v>27</v>
      </c>
      <c r="D66" s="4" t="s">
        <v>332</v>
      </c>
      <c r="E66" s="4" t="s">
        <v>333</v>
      </c>
      <c r="F66" s="6">
        <v>45149</v>
      </c>
      <c r="G66" s="6">
        <v>45152</v>
      </c>
      <c r="H66" s="4">
        <v>1</v>
      </c>
      <c r="I66" s="4">
        <v>3</v>
      </c>
      <c r="J66" s="4">
        <v>3</v>
      </c>
      <c r="K66" s="4" t="s">
        <v>30</v>
      </c>
      <c r="L66" s="4">
        <v>1509.27</v>
      </c>
      <c r="M66" s="4">
        <v>1509.27</v>
      </c>
      <c r="N66" s="4" t="s">
        <v>334</v>
      </c>
      <c r="O66" s="4" t="s">
        <v>32</v>
      </c>
      <c r="P66" s="4" t="s">
        <v>33</v>
      </c>
      <c r="Q66" s="4">
        <v>0</v>
      </c>
      <c r="R66" s="7">
        <v>45134.0000115741</v>
      </c>
      <c r="S66" s="6">
        <v>45155</v>
      </c>
      <c r="T66" s="4" t="s">
        <v>34</v>
      </c>
      <c r="U66" s="4">
        <v>1509.27</v>
      </c>
      <c r="V66" s="4">
        <v>0</v>
      </c>
      <c r="W66" s="4">
        <v>0</v>
      </c>
      <c r="X66" s="4" t="s">
        <v>335</v>
      </c>
      <c r="Y66" s="4" t="s">
        <v>36</v>
      </c>
    </row>
    <row r="67" s="4" customFormat="1" spans="1:25">
      <c r="A67" s="4" t="s">
        <v>336</v>
      </c>
      <c r="B67" s="4" t="s">
        <v>26</v>
      </c>
      <c r="C67" s="4" t="s">
        <v>27</v>
      </c>
      <c r="D67" s="4" t="s">
        <v>337</v>
      </c>
      <c r="E67" s="4" t="s">
        <v>338</v>
      </c>
      <c r="F67" s="6">
        <v>45148</v>
      </c>
      <c r="G67" s="6">
        <v>45152</v>
      </c>
      <c r="H67" s="4">
        <v>1</v>
      </c>
      <c r="I67" s="4">
        <v>4</v>
      </c>
      <c r="J67" s="4">
        <v>4</v>
      </c>
      <c r="K67" s="4" t="s">
        <v>30</v>
      </c>
      <c r="L67" s="4">
        <v>2247.76</v>
      </c>
      <c r="M67" s="4">
        <v>2247.76</v>
      </c>
      <c r="N67" s="4" t="s">
        <v>339</v>
      </c>
      <c r="O67" s="4" t="s">
        <v>32</v>
      </c>
      <c r="P67" s="4" t="s">
        <v>33</v>
      </c>
      <c r="Q67" s="4">
        <v>0</v>
      </c>
      <c r="R67" s="7">
        <v>45134</v>
      </c>
      <c r="S67" s="6">
        <v>45155</v>
      </c>
      <c r="T67" s="4" t="s">
        <v>34</v>
      </c>
      <c r="U67" s="4">
        <v>2247.76</v>
      </c>
      <c r="V67" s="4">
        <v>0</v>
      </c>
      <c r="W67" s="4">
        <v>0</v>
      </c>
      <c r="X67" s="4" t="s">
        <v>340</v>
      </c>
      <c r="Y67" s="4" t="s">
        <v>36</v>
      </c>
    </row>
    <row r="68" s="4" customFormat="1" spans="1:25">
      <c r="A68" s="4" t="s">
        <v>341</v>
      </c>
      <c r="B68" s="4" t="s">
        <v>26</v>
      </c>
      <c r="C68" s="4" t="s">
        <v>27</v>
      </c>
      <c r="D68" s="4" t="s">
        <v>342</v>
      </c>
      <c r="E68" s="4" t="s">
        <v>343</v>
      </c>
      <c r="F68" s="6">
        <v>45149</v>
      </c>
      <c r="G68" s="6">
        <v>45152</v>
      </c>
      <c r="H68" s="4">
        <v>1</v>
      </c>
      <c r="I68" s="4">
        <v>3</v>
      </c>
      <c r="J68" s="4">
        <v>3</v>
      </c>
      <c r="K68" s="4" t="s">
        <v>30</v>
      </c>
      <c r="L68" s="4">
        <v>1241.65</v>
      </c>
      <c r="M68" s="4">
        <v>1241.65</v>
      </c>
      <c r="N68" s="4" t="s">
        <v>344</v>
      </c>
      <c r="O68" s="4" t="s">
        <v>32</v>
      </c>
      <c r="P68" s="4" t="s">
        <v>33</v>
      </c>
      <c r="Q68" s="4">
        <v>0</v>
      </c>
      <c r="R68" s="7">
        <v>45134.0000115741</v>
      </c>
      <c r="S68" s="6">
        <v>45155</v>
      </c>
      <c r="T68" s="4" t="s">
        <v>34</v>
      </c>
      <c r="U68" s="4">
        <v>1241.65</v>
      </c>
      <c r="V68" s="4">
        <v>0</v>
      </c>
      <c r="W68" s="4">
        <v>0</v>
      </c>
      <c r="X68" s="4" t="s">
        <v>345</v>
      </c>
      <c r="Y68" s="4" t="s">
        <v>36</v>
      </c>
    </row>
    <row r="69" s="4" customFormat="1" spans="1:25">
      <c r="A69" s="4" t="s">
        <v>346</v>
      </c>
      <c r="B69" s="4" t="s">
        <v>26</v>
      </c>
      <c r="C69" s="4" t="s">
        <v>27</v>
      </c>
      <c r="D69" s="4" t="s">
        <v>347</v>
      </c>
      <c r="E69" s="4" t="s">
        <v>348</v>
      </c>
      <c r="F69" s="6">
        <v>45148</v>
      </c>
      <c r="G69" s="6">
        <v>45152</v>
      </c>
      <c r="H69" s="4">
        <v>1</v>
      </c>
      <c r="I69" s="4">
        <v>4</v>
      </c>
      <c r="J69" s="4">
        <v>4</v>
      </c>
      <c r="K69" s="4" t="s">
        <v>30</v>
      </c>
      <c r="L69" s="4">
        <v>7501</v>
      </c>
      <c r="M69" s="4">
        <v>7501</v>
      </c>
      <c r="N69" s="4" t="s">
        <v>349</v>
      </c>
      <c r="O69" s="4" t="s">
        <v>32</v>
      </c>
      <c r="P69" s="4" t="s">
        <v>33</v>
      </c>
      <c r="Q69" s="4">
        <v>0</v>
      </c>
      <c r="R69" s="7">
        <v>45134</v>
      </c>
      <c r="S69" s="6">
        <v>45155</v>
      </c>
      <c r="T69" s="4" t="s">
        <v>34</v>
      </c>
      <c r="U69" s="4">
        <v>7501</v>
      </c>
      <c r="V69" s="4">
        <v>0</v>
      </c>
      <c r="W69" s="4">
        <v>0</v>
      </c>
      <c r="X69" s="4" t="s">
        <v>350</v>
      </c>
      <c r="Y69" s="4" t="s">
        <v>351</v>
      </c>
    </row>
    <row r="70" s="4" customFormat="1" spans="1:25">
      <c r="A70" s="4" t="s">
        <v>352</v>
      </c>
      <c r="B70" s="4" t="s">
        <v>26</v>
      </c>
      <c r="C70" s="4" t="s">
        <v>27</v>
      </c>
      <c r="D70" s="4" t="s">
        <v>353</v>
      </c>
      <c r="E70" s="4" t="s">
        <v>354</v>
      </c>
      <c r="F70" s="6">
        <v>45150</v>
      </c>
      <c r="G70" s="6">
        <v>45152</v>
      </c>
      <c r="H70" s="4">
        <v>1</v>
      </c>
      <c r="I70" s="4">
        <v>2</v>
      </c>
      <c r="J70" s="4">
        <v>2</v>
      </c>
      <c r="K70" s="4" t="s">
        <v>30</v>
      </c>
      <c r="L70" s="4">
        <v>964.08</v>
      </c>
      <c r="M70" s="4">
        <v>964.08</v>
      </c>
      <c r="N70" s="4" t="s">
        <v>355</v>
      </c>
      <c r="O70" s="4" t="s">
        <v>32</v>
      </c>
      <c r="P70" s="4" t="s">
        <v>33</v>
      </c>
      <c r="Q70" s="4">
        <v>0</v>
      </c>
      <c r="R70" s="7">
        <v>45134.0000115741</v>
      </c>
      <c r="S70" s="6">
        <v>45155</v>
      </c>
      <c r="T70" s="4" t="s">
        <v>34</v>
      </c>
      <c r="U70" s="4">
        <v>964.08</v>
      </c>
      <c r="V70" s="4">
        <v>0</v>
      </c>
      <c r="W70" s="4">
        <v>0</v>
      </c>
      <c r="X70" s="4" t="s">
        <v>356</v>
      </c>
      <c r="Y70" s="4" t="s">
        <v>357</v>
      </c>
    </row>
    <row r="71" s="4" customFormat="1" spans="1:25">
      <c r="A71" s="4" t="s">
        <v>358</v>
      </c>
      <c r="B71" s="4" t="s">
        <v>26</v>
      </c>
      <c r="C71" s="4" t="s">
        <v>27</v>
      </c>
      <c r="D71" s="4" t="s">
        <v>359</v>
      </c>
      <c r="E71" s="4" t="s">
        <v>360</v>
      </c>
      <c r="F71" s="6">
        <v>45149</v>
      </c>
      <c r="G71" s="6">
        <v>45152</v>
      </c>
      <c r="H71" s="4">
        <v>2</v>
      </c>
      <c r="I71" s="4">
        <v>3</v>
      </c>
      <c r="J71" s="4">
        <v>6</v>
      </c>
      <c r="K71" s="4" t="s">
        <v>30</v>
      </c>
      <c r="L71" s="4">
        <v>3820.02</v>
      </c>
      <c r="M71" s="4">
        <v>3820.02</v>
      </c>
      <c r="N71" s="4" t="s">
        <v>361</v>
      </c>
      <c r="O71" s="4" t="s">
        <v>32</v>
      </c>
      <c r="P71" s="4" t="s">
        <v>33</v>
      </c>
      <c r="Q71" s="4">
        <v>0</v>
      </c>
      <c r="R71" s="7">
        <v>45134</v>
      </c>
      <c r="S71" s="6">
        <v>45155</v>
      </c>
      <c r="T71" s="4" t="s">
        <v>34</v>
      </c>
      <c r="U71" s="4">
        <v>3820.02</v>
      </c>
      <c r="V71" s="4">
        <v>0</v>
      </c>
      <c r="W71" s="4">
        <v>0</v>
      </c>
      <c r="X71" s="4" t="s">
        <v>362</v>
      </c>
      <c r="Y71" s="4" t="s">
        <v>363</v>
      </c>
    </row>
    <row r="72" s="4" customFormat="1" spans="1:25">
      <c r="A72" s="4" t="s">
        <v>364</v>
      </c>
      <c r="B72" s="4" t="s">
        <v>26</v>
      </c>
      <c r="C72" s="4" t="s">
        <v>27</v>
      </c>
      <c r="D72" s="4" t="s">
        <v>365</v>
      </c>
      <c r="E72" s="4" t="s">
        <v>366</v>
      </c>
      <c r="F72" s="6">
        <v>45151</v>
      </c>
      <c r="G72" s="6">
        <v>45152</v>
      </c>
      <c r="H72" s="4">
        <v>1</v>
      </c>
      <c r="I72" s="4">
        <v>1</v>
      </c>
      <c r="J72" s="4">
        <v>1</v>
      </c>
      <c r="K72" s="4" t="s">
        <v>30</v>
      </c>
      <c r="L72" s="4">
        <v>615.93</v>
      </c>
      <c r="M72" s="4">
        <v>615.93</v>
      </c>
      <c r="N72" s="4" t="s">
        <v>367</v>
      </c>
      <c r="O72" s="4" t="s">
        <v>32</v>
      </c>
      <c r="P72" s="4" t="s">
        <v>33</v>
      </c>
      <c r="Q72" s="4">
        <v>0</v>
      </c>
      <c r="R72" s="7">
        <v>45135.0000115741</v>
      </c>
      <c r="S72" s="6">
        <v>45155</v>
      </c>
      <c r="T72" s="4" t="s">
        <v>34</v>
      </c>
      <c r="U72" s="4">
        <v>615.93</v>
      </c>
      <c r="V72" s="4">
        <v>0</v>
      </c>
      <c r="W72" s="4">
        <v>0</v>
      </c>
      <c r="X72" s="4" t="s">
        <v>368</v>
      </c>
      <c r="Y72" s="4" t="s">
        <v>369</v>
      </c>
    </row>
    <row r="73" s="4" customFormat="1" spans="1:25">
      <c r="A73" s="4" t="s">
        <v>370</v>
      </c>
      <c r="B73" s="4" t="s">
        <v>26</v>
      </c>
      <c r="C73" s="4" t="s">
        <v>27</v>
      </c>
      <c r="D73" s="4" t="s">
        <v>371</v>
      </c>
      <c r="E73" s="4" t="s">
        <v>372</v>
      </c>
      <c r="F73" s="6">
        <v>45151</v>
      </c>
      <c r="G73" s="6">
        <v>45152</v>
      </c>
      <c r="H73" s="4">
        <v>1</v>
      </c>
      <c r="I73" s="4">
        <v>1</v>
      </c>
      <c r="J73" s="4">
        <v>1</v>
      </c>
      <c r="K73" s="4" t="s">
        <v>30</v>
      </c>
      <c r="L73" s="4">
        <v>2167.17</v>
      </c>
      <c r="M73" s="4">
        <v>2167.17</v>
      </c>
      <c r="N73" s="4" t="s">
        <v>373</v>
      </c>
      <c r="O73" s="4" t="s">
        <v>32</v>
      </c>
      <c r="P73" s="4" t="s">
        <v>33</v>
      </c>
      <c r="Q73" s="4">
        <v>0</v>
      </c>
      <c r="R73" s="7">
        <v>45135</v>
      </c>
      <c r="S73" s="6">
        <v>45155</v>
      </c>
      <c r="T73" s="4" t="s">
        <v>34</v>
      </c>
      <c r="U73" s="4">
        <v>2167.17</v>
      </c>
      <c r="V73" s="4">
        <v>0</v>
      </c>
      <c r="W73" s="4">
        <v>0</v>
      </c>
      <c r="X73" s="4" t="s">
        <v>374</v>
      </c>
      <c r="Y73" s="4" t="s">
        <v>36</v>
      </c>
    </row>
    <row r="74" s="4" customFormat="1" spans="1:25">
      <c r="A74" s="4" t="s">
        <v>375</v>
      </c>
      <c r="B74" s="4" t="s">
        <v>26</v>
      </c>
      <c r="C74" s="4" t="s">
        <v>27</v>
      </c>
      <c r="D74" s="4" t="s">
        <v>376</v>
      </c>
      <c r="E74" s="4" t="s">
        <v>377</v>
      </c>
      <c r="F74" s="6">
        <v>45151</v>
      </c>
      <c r="G74" s="6">
        <v>45152</v>
      </c>
      <c r="H74" s="4">
        <v>1</v>
      </c>
      <c r="I74" s="4">
        <v>1</v>
      </c>
      <c r="J74" s="4">
        <v>1</v>
      </c>
      <c r="K74" s="4" t="s">
        <v>30</v>
      </c>
      <c r="L74" s="4">
        <v>661.53</v>
      </c>
      <c r="M74" s="4">
        <v>661.53</v>
      </c>
      <c r="N74" s="4" t="s">
        <v>378</v>
      </c>
      <c r="O74" s="4" t="s">
        <v>32</v>
      </c>
      <c r="P74" s="4" t="s">
        <v>33</v>
      </c>
      <c r="Q74" s="4">
        <v>0</v>
      </c>
      <c r="R74" s="7">
        <v>45136</v>
      </c>
      <c r="S74" s="6">
        <v>45155</v>
      </c>
      <c r="T74" s="4" t="s">
        <v>34</v>
      </c>
      <c r="U74" s="4">
        <v>661.53</v>
      </c>
      <c r="V74" s="4">
        <v>0</v>
      </c>
      <c r="W74" s="4">
        <v>0</v>
      </c>
      <c r="X74" s="4" t="s">
        <v>379</v>
      </c>
      <c r="Y74" s="4" t="s">
        <v>380</v>
      </c>
    </row>
    <row r="75" s="4" customFormat="1" spans="1:25">
      <c r="A75" s="4" t="s">
        <v>381</v>
      </c>
      <c r="B75" s="4" t="s">
        <v>26</v>
      </c>
      <c r="C75" s="4" t="s">
        <v>27</v>
      </c>
      <c r="D75" s="4" t="s">
        <v>382</v>
      </c>
      <c r="E75" s="4" t="s">
        <v>383</v>
      </c>
      <c r="F75" s="6">
        <v>45148</v>
      </c>
      <c r="G75" s="6">
        <v>45152</v>
      </c>
      <c r="H75" s="4">
        <v>1</v>
      </c>
      <c r="I75" s="4">
        <v>4</v>
      </c>
      <c r="J75" s="4">
        <v>4</v>
      </c>
      <c r="K75" s="4" t="s">
        <v>30</v>
      </c>
      <c r="L75" s="4">
        <v>6304.24</v>
      </c>
      <c r="M75" s="4">
        <v>6304.24</v>
      </c>
      <c r="N75" s="4" t="s">
        <v>384</v>
      </c>
      <c r="O75" s="4" t="s">
        <v>32</v>
      </c>
      <c r="P75" s="4" t="s">
        <v>33</v>
      </c>
      <c r="Q75" s="4">
        <v>0</v>
      </c>
      <c r="R75" s="7">
        <v>45136</v>
      </c>
      <c r="S75" s="6">
        <v>45155</v>
      </c>
      <c r="T75" s="4" t="s">
        <v>34</v>
      </c>
      <c r="U75" s="4">
        <v>6304.24</v>
      </c>
      <c r="V75" s="4">
        <v>0</v>
      </c>
      <c r="W75" s="4">
        <v>0</v>
      </c>
      <c r="X75" s="4" t="s">
        <v>385</v>
      </c>
      <c r="Y75" s="4" t="s">
        <v>36</v>
      </c>
    </row>
    <row r="76" s="4" customFormat="1" spans="1:25">
      <c r="A76" s="4" t="s">
        <v>386</v>
      </c>
      <c r="B76" s="4" t="s">
        <v>26</v>
      </c>
      <c r="C76" s="4" t="s">
        <v>27</v>
      </c>
      <c r="D76" s="4" t="s">
        <v>387</v>
      </c>
      <c r="E76" s="4" t="s">
        <v>388</v>
      </c>
      <c r="F76" s="6">
        <v>45150</v>
      </c>
      <c r="G76" s="6">
        <v>45152</v>
      </c>
      <c r="H76" s="4">
        <v>1</v>
      </c>
      <c r="I76" s="4">
        <v>2</v>
      </c>
      <c r="J76" s="4">
        <v>2</v>
      </c>
      <c r="K76" s="4" t="s">
        <v>30</v>
      </c>
      <c r="L76" s="4">
        <v>926.41</v>
      </c>
      <c r="M76" s="4">
        <v>926.41</v>
      </c>
      <c r="N76" s="4" t="s">
        <v>389</v>
      </c>
      <c r="O76" s="4" t="s">
        <v>32</v>
      </c>
      <c r="P76" s="4" t="s">
        <v>33</v>
      </c>
      <c r="Q76" s="4">
        <v>0</v>
      </c>
      <c r="R76" s="7">
        <v>45136.0000115741</v>
      </c>
      <c r="S76" s="6">
        <v>45155</v>
      </c>
      <c r="T76" s="4" t="s">
        <v>34</v>
      </c>
      <c r="U76" s="4">
        <v>926.41</v>
      </c>
      <c r="V76" s="4">
        <v>0</v>
      </c>
      <c r="W76" s="4">
        <v>0</v>
      </c>
      <c r="X76" s="4" t="s">
        <v>390</v>
      </c>
      <c r="Y76" s="4" t="s">
        <v>391</v>
      </c>
    </row>
    <row r="77" s="4" customFormat="1" spans="1:25">
      <c r="A77" s="4" t="s">
        <v>392</v>
      </c>
      <c r="B77" s="4" t="s">
        <v>26</v>
      </c>
      <c r="C77" s="4" t="s">
        <v>27</v>
      </c>
      <c r="D77" s="4" t="s">
        <v>393</v>
      </c>
      <c r="E77" s="4" t="s">
        <v>394</v>
      </c>
      <c r="F77" s="6">
        <v>45150</v>
      </c>
      <c r="G77" s="6">
        <v>45152</v>
      </c>
      <c r="H77" s="4">
        <v>2</v>
      </c>
      <c r="I77" s="4">
        <v>2</v>
      </c>
      <c r="J77" s="4">
        <v>4</v>
      </c>
      <c r="K77" s="4" t="s">
        <v>30</v>
      </c>
      <c r="L77" s="4">
        <v>12672.4</v>
      </c>
      <c r="M77" s="4">
        <v>12672.4</v>
      </c>
      <c r="N77" s="4" t="s">
        <v>395</v>
      </c>
      <c r="O77" s="4" t="s">
        <v>32</v>
      </c>
      <c r="P77" s="4" t="s">
        <v>33</v>
      </c>
      <c r="Q77" s="4">
        <v>0</v>
      </c>
      <c r="R77" s="7">
        <v>45136.0000115741</v>
      </c>
      <c r="S77" s="6">
        <v>45155</v>
      </c>
      <c r="T77" s="4" t="s">
        <v>34</v>
      </c>
      <c r="U77" s="4">
        <v>12672.4</v>
      </c>
      <c r="V77" s="4">
        <v>0</v>
      </c>
      <c r="W77" s="4">
        <v>0</v>
      </c>
      <c r="X77" s="4" t="s">
        <v>396</v>
      </c>
      <c r="Y77" s="4" t="s">
        <v>397</v>
      </c>
    </row>
    <row r="78" s="4" customFormat="1" spans="1:25">
      <c r="A78" s="4" t="s">
        <v>398</v>
      </c>
      <c r="B78" s="4" t="s">
        <v>26</v>
      </c>
      <c r="C78" s="4" t="s">
        <v>27</v>
      </c>
      <c r="D78" s="4" t="s">
        <v>399</v>
      </c>
      <c r="E78" s="4" t="s">
        <v>400</v>
      </c>
      <c r="F78" s="6">
        <v>45151</v>
      </c>
      <c r="G78" s="6">
        <v>45152</v>
      </c>
      <c r="H78" s="4">
        <v>1</v>
      </c>
      <c r="I78" s="4">
        <v>1</v>
      </c>
      <c r="J78" s="4">
        <v>1</v>
      </c>
      <c r="K78" s="4" t="s">
        <v>30</v>
      </c>
      <c r="L78" s="4">
        <v>3575.38</v>
      </c>
      <c r="M78" s="4">
        <v>3575.38</v>
      </c>
      <c r="N78" s="4" t="s">
        <v>401</v>
      </c>
      <c r="O78" s="4" t="s">
        <v>32</v>
      </c>
      <c r="P78" s="4" t="s">
        <v>33</v>
      </c>
      <c r="Q78" s="4">
        <v>0</v>
      </c>
      <c r="R78" s="7">
        <v>45137</v>
      </c>
      <c r="S78" s="6">
        <v>45155</v>
      </c>
      <c r="T78" s="4" t="s">
        <v>34</v>
      </c>
      <c r="U78" s="4">
        <v>3575.38</v>
      </c>
      <c r="V78" s="4">
        <v>0</v>
      </c>
      <c r="W78" s="4">
        <v>0</v>
      </c>
      <c r="X78" s="4" t="s">
        <v>402</v>
      </c>
      <c r="Y78" s="4" t="s">
        <v>403</v>
      </c>
    </row>
    <row r="79" s="4" customFormat="1" spans="1:25">
      <c r="A79" s="4" t="s">
        <v>404</v>
      </c>
      <c r="B79" s="4" t="s">
        <v>26</v>
      </c>
      <c r="C79" s="4" t="s">
        <v>27</v>
      </c>
      <c r="D79" s="4" t="s">
        <v>405</v>
      </c>
      <c r="E79" s="4" t="s">
        <v>406</v>
      </c>
      <c r="F79" s="6">
        <v>45151</v>
      </c>
      <c r="G79" s="6">
        <v>45152</v>
      </c>
      <c r="H79" s="4">
        <v>1</v>
      </c>
      <c r="I79" s="4">
        <v>1</v>
      </c>
      <c r="J79" s="4">
        <v>1</v>
      </c>
      <c r="K79" s="4" t="s">
        <v>30</v>
      </c>
      <c r="L79" s="4">
        <v>1294.57</v>
      </c>
      <c r="M79" s="4">
        <v>1294.57</v>
      </c>
      <c r="N79" s="4" t="s">
        <v>407</v>
      </c>
      <c r="O79" s="4" t="s">
        <v>32</v>
      </c>
      <c r="P79" s="4" t="s">
        <v>33</v>
      </c>
      <c r="Q79" s="4">
        <v>0</v>
      </c>
      <c r="R79" s="7">
        <v>45137</v>
      </c>
      <c r="S79" s="6">
        <v>45155</v>
      </c>
      <c r="T79" s="4" t="s">
        <v>34</v>
      </c>
      <c r="U79" s="4">
        <v>1294.57</v>
      </c>
      <c r="V79" s="4">
        <v>0</v>
      </c>
      <c r="W79" s="4">
        <v>0</v>
      </c>
      <c r="X79" s="4" t="s">
        <v>408</v>
      </c>
      <c r="Y79" s="4" t="s">
        <v>409</v>
      </c>
    </row>
    <row r="80" s="4" customFormat="1" spans="1:25">
      <c r="A80" s="4" t="s">
        <v>410</v>
      </c>
      <c r="B80" s="4" t="s">
        <v>26</v>
      </c>
      <c r="C80" s="4" t="s">
        <v>27</v>
      </c>
      <c r="D80" s="4" t="s">
        <v>411</v>
      </c>
      <c r="E80" s="4" t="s">
        <v>412</v>
      </c>
      <c r="F80" s="6">
        <v>45150</v>
      </c>
      <c r="G80" s="6">
        <v>45152</v>
      </c>
      <c r="H80" s="4">
        <v>2</v>
      </c>
      <c r="I80" s="4">
        <v>2</v>
      </c>
      <c r="J80" s="4">
        <v>4</v>
      </c>
      <c r="K80" s="4" t="s">
        <v>30</v>
      </c>
      <c r="L80" s="4">
        <v>2353.12</v>
      </c>
      <c r="M80" s="4">
        <v>2353.12</v>
      </c>
      <c r="N80" s="4" t="s">
        <v>413</v>
      </c>
      <c r="O80" s="4" t="s">
        <v>32</v>
      </c>
      <c r="P80" s="4" t="s">
        <v>33</v>
      </c>
      <c r="Q80" s="4">
        <v>0</v>
      </c>
      <c r="R80" s="7">
        <v>45137.0000115741</v>
      </c>
      <c r="S80" s="6">
        <v>45155</v>
      </c>
      <c r="T80" s="4" t="s">
        <v>34</v>
      </c>
      <c r="U80" s="4">
        <v>2353.12</v>
      </c>
      <c r="V80" s="4">
        <v>0</v>
      </c>
      <c r="W80" s="4">
        <v>0</v>
      </c>
      <c r="X80" s="4" t="s">
        <v>414</v>
      </c>
      <c r="Y80" s="4" t="s">
        <v>36</v>
      </c>
    </row>
    <row r="81" s="4" customFormat="1" spans="1:25">
      <c r="A81" s="4" t="s">
        <v>381</v>
      </c>
      <c r="B81" s="4" t="s">
        <v>26</v>
      </c>
      <c r="C81" s="4" t="s">
        <v>58</v>
      </c>
      <c r="D81" s="4" t="s">
        <v>382</v>
      </c>
      <c r="E81" s="4" t="s">
        <v>383</v>
      </c>
      <c r="F81" s="6">
        <v>45148</v>
      </c>
      <c r="G81" s="6">
        <v>45152</v>
      </c>
      <c r="H81" s="4">
        <v>1</v>
      </c>
      <c r="I81" s="4">
        <v>4</v>
      </c>
      <c r="J81" s="4">
        <v>4</v>
      </c>
      <c r="K81" s="4" t="s">
        <v>30</v>
      </c>
      <c r="L81" s="4">
        <v>-6304.24</v>
      </c>
      <c r="M81" s="4">
        <v>-6304.24</v>
      </c>
      <c r="N81" s="4" t="s">
        <v>384</v>
      </c>
      <c r="O81" s="4" t="s">
        <v>32</v>
      </c>
      <c r="P81" s="4" t="s">
        <v>33</v>
      </c>
      <c r="Q81" s="4">
        <v>0</v>
      </c>
      <c r="R81" s="7">
        <v>45136</v>
      </c>
      <c r="S81" s="6">
        <v>45155</v>
      </c>
      <c r="T81" s="4" t="s">
        <v>34</v>
      </c>
      <c r="U81" s="4">
        <v>-6304.24</v>
      </c>
      <c r="V81" s="4">
        <v>0</v>
      </c>
      <c r="W81" s="4">
        <v>0</v>
      </c>
      <c r="X81" s="4" t="s">
        <v>385</v>
      </c>
      <c r="Y81" s="4" t="s">
        <v>36</v>
      </c>
    </row>
    <row r="82" s="4" customFormat="1" spans="1:25">
      <c r="A82" s="4" t="s">
        <v>415</v>
      </c>
      <c r="B82" s="4" t="s">
        <v>26</v>
      </c>
      <c r="C82" s="4" t="s">
        <v>27</v>
      </c>
      <c r="D82" s="4" t="s">
        <v>416</v>
      </c>
      <c r="E82" s="4" t="s">
        <v>417</v>
      </c>
      <c r="F82" s="6">
        <v>45151</v>
      </c>
      <c r="G82" s="6">
        <v>45152</v>
      </c>
      <c r="H82" s="4">
        <v>1</v>
      </c>
      <c r="I82" s="4">
        <v>1</v>
      </c>
      <c r="J82" s="4">
        <v>1</v>
      </c>
      <c r="K82" s="4" t="s">
        <v>30</v>
      </c>
      <c r="L82" s="4">
        <v>1326.29</v>
      </c>
      <c r="M82" s="4">
        <v>1326.29</v>
      </c>
      <c r="N82" s="4" t="s">
        <v>418</v>
      </c>
      <c r="O82" s="4" t="s">
        <v>32</v>
      </c>
      <c r="P82" s="4" t="s">
        <v>33</v>
      </c>
      <c r="Q82" s="4">
        <v>0</v>
      </c>
      <c r="R82" s="7">
        <v>45137.0000115741</v>
      </c>
      <c r="S82" s="6">
        <v>45155</v>
      </c>
      <c r="T82" s="4" t="s">
        <v>34</v>
      </c>
      <c r="U82" s="4">
        <v>1326.29</v>
      </c>
      <c r="V82" s="4">
        <v>0</v>
      </c>
      <c r="W82" s="4">
        <v>0</v>
      </c>
      <c r="X82" s="4" t="s">
        <v>419</v>
      </c>
      <c r="Y82" s="4" t="s">
        <v>420</v>
      </c>
    </row>
    <row r="83" s="4" customFormat="1" spans="1:25">
      <c r="A83" s="4" t="s">
        <v>421</v>
      </c>
      <c r="B83" s="4" t="s">
        <v>26</v>
      </c>
      <c r="C83" s="4" t="s">
        <v>27</v>
      </c>
      <c r="D83" s="4" t="s">
        <v>422</v>
      </c>
      <c r="E83" s="4" t="s">
        <v>423</v>
      </c>
      <c r="F83" s="6">
        <v>45150</v>
      </c>
      <c r="G83" s="6">
        <v>45152</v>
      </c>
      <c r="H83" s="4">
        <v>1</v>
      </c>
      <c r="I83" s="4">
        <v>2</v>
      </c>
      <c r="J83" s="4">
        <v>2</v>
      </c>
      <c r="K83" s="4" t="s">
        <v>30</v>
      </c>
      <c r="L83" s="4">
        <v>440.8</v>
      </c>
      <c r="M83" s="4">
        <v>440.8</v>
      </c>
      <c r="N83" s="4" t="s">
        <v>424</v>
      </c>
      <c r="O83" s="4" t="s">
        <v>32</v>
      </c>
      <c r="P83" s="4" t="s">
        <v>33</v>
      </c>
      <c r="Q83" s="4">
        <v>0</v>
      </c>
      <c r="R83" s="7">
        <v>45122.0000115741</v>
      </c>
      <c r="S83" s="6">
        <v>45155</v>
      </c>
      <c r="T83" s="4" t="s">
        <v>34</v>
      </c>
      <c r="U83" s="4">
        <v>440.8</v>
      </c>
      <c r="V83" s="4">
        <v>0</v>
      </c>
      <c r="W83" s="4">
        <v>0</v>
      </c>
      <c r="X83" s="4" t="s">
        <v>425</v>
      </c>
      <c r="Y83" s="4" t="s">
        <v>36</v>
      </c>
    </row>
    <row r="84" s="4" customFormat="1" spans="1:25">
      <c r="A84" s="4" t="s">
        <v>426</v>
      </c>
      <c r="B84" s="4" t="s">
        <v>26</v>
      </c>
      <c r="C84" s="4" t="s">
        <v>27</v>
      </c>
      <c r="D84" s="4" t="s">
        <v>427</v>
      </c>
      <c r="E84" s="4" t="s">
        <v>45</v>
      </c>
      <c r="F84" s="6">
        <v>45151</v>
      </c>
      <c r="G84" s="6">
        <v>45152</v>
      </c>
      <c r="H84" s="4">
        <v>1</v>
      </c>
      <c r="I84" s="4">
        <v>1</v>
      </c>
      <c r="J84" s="4">
        <v>1</v>
      </c>
      <c r="K84" s="4" t="s">
        <v>30</v>
      </c>
      <c r="L84" s="4">
        <v>1709.79</v>
      </c>
      <c r="M84" s="4">
        <v>1709.79</v>
      </c>
      <c r="N84" s="4" t="s">
        <v>428</v>
      </c>
      <c r="O84" s="4" t="s">
        <v>32</v>
      </c>
      <c r="P84" s="4" t="s">
        <v>33</v>
      </c>
      <c r="Q84" s="4">
        <v>0</v>
      </c>
      <c r="R84" s="7">
        <v>45138</v>
      </c>
      <c r="S84" s="6">
        <v>45155</v>
      </c>
      <c r="T84" s="4" t="s">
        <v>34</v>
      </c>
      <c r="U84" s="4">
        <v>1709.79</v>
      </c>
      <c r="V84" s="4">
        <v>0</v>
      </c>
      <c r="W84" s="4">
        <v>0</v>
      </c>
      <c r="X84" s="4" t="s">
        <v>429</v>
      </c>
      <c r="Y84" s="4" t="s">
        <v>430</v>
      </c>
    </row>
    <row r="85" s="4" customFormat="1" spans="1:25">
      <c r="A85" s="4" t="s">
        <v>431</v>
      </c>
      <c r="B85" s="4" t="s">
        <v>26</v>
      </c>
      <c r="C85" s="4" t="s">
        <v>27</v>
      </c>
      <c r="D85" s="4" t="s">
        <v>432</v>
      </c>
      <c r="E85" s="4" t="s">
        <v>222</v>
      </c>
      <c r="F85" s="6">
        <v>45144</v>
      </c>
      <c r="G85" s="6">
        <v>45152</v>
      </c>
      <c r="H85" s="4">
        <v>1</v>
      </c>
      <c r="I85" s="4">
        <v>8</v>
      </c>
      <c r="J85" s="4">
        <v>8</v>
      </c>
      <c r="K85" s="4" t="s">
        <v>30</v>
      </c>
      <c r="L85" s="4">
        <v>22265.92</v>
      </c>
      <c r="M85" s="4">
        <v>22265.92</v>
      </c>
      <c r="N85" s="4" t="s">
        <v>433</v>
      </c>
      <c r="O85" s="4" t="s">
        <v>32</v>
      </c>
      <c r="P85" s="4" t="s">
        <v>33</v>
      </c>
      <c r="Q85" s="4">
        <v>0</v>
      </c>
      <c r="R85" s="7">
        <v>45138</v>
      </c>
      <c r="S85" s="6">
        <v>45155</v>
      </c>
      <c r="T85" s="4" t="s">
        <v>34</v>
      </c>
      <c r="U85" s="4">
        <v>22265.92</v>
      </c>
      <c r="V85" s="4">
        <v>0</v>
      </c>
      <c r="W85" s="4">
        <v>0</v>
      </c>
      <c r="X85" s="4" t="s">
        <v>434</v>
      </c>
      <c r="Y85" s="4" t="s">
        <v>36</v>
      </c>
    </row>
    <row r="86" s="4" customFormat="1" spans="1:25">
      <c r="A86" s="4" t="s">
        <v>435</v>
      </c>
      <c r="B86" s="4" t="s">
        <v>26</v>
      </c>
      <c r="C86" s="4" t="s">
        <v>27</v>
      </c>
      <c r="D86" s="4" t="s">
        <v>411</v>
      </c>
      <c r="E86" s="4" t="s">
        <v>436</v>
      </c>
      <c r="F86" s="6">
        <v>45151</v>
      </c>
      <c r="G86" s="6">
        <v>45152</v>
      </c>
      <c r="H86" s="4">
        <v>1</v>
      </c>
      <c r="I86" s="4">
        <v>1</v>
      </c>
      <c r="J86" s="4">
        <v>1</v>
      </c>
      <c r="K86" s="4" t="s">
        <v>30</v>
      </c>
      <c r="L86" s="4">
        <v>483.29</v>
      </c>
      <c r="M86" s="4">
        <v>483.29</v>
      </c>
      <c r="N86" s="4" t="s">
        <v>437</v>
      </c>
      <c r="O86" s="4" t="s">
        <v>32</v>
      </c>
      <c r="P86" s="4" t="s">
        <v>33</v>
      </c>
      <c r="Q86" s="4">
        <v>0</v>
      </c>
      <c r="R86" s="7">
        <v>45138</v>
      </c>
      <c r="S86" s="6">
        <v>45155</v>
      </c>
      <c r="T86" s="4" t="s">
        <v>34</v>
      </c>
      <c r="U86" s="4">
        <v>483.29</v>
      </c>
      <c r="V86" s="4">
        <v>0</v>
      </c>
      <c r="W86" s="4">
        <v>0</v>
      </c>
      <c r="X86" s="4" t="s">
        <v>438</v>
      </c>
      <c r="Y86" s="4" t="s">
        <v>36</v>
      </c>
    </row>
    <row r="87" s="4" customFormat="1" spans="1:25">
      <c r="A87" s="4" t="s">
        <v>439</v>
      </c>
      <c r="B87" s="4" t="s">
        <v>26</v>
      </c>
      <c r="C87" s="4" t="s">
        <v>27</v>
      </c>
      <c r="D87" s="4" t="s">
        <v>342</v>
      </c>
      <c r="E87" s="4" t="s">
        <v>440</v>
      </c>
      <c r="F87" s="6">
        <v>45149</v>
      </c>
      <c r="G87" s="6">
        <v>45152</v>
      </c>
      <c r="H87" s="4">
        <v>1</v>
      </c>
      <c r="I87" s="4">
        <v>3</v>
      </c>
      <c r="J87" s="4">
        <v>3</v>
      </c>
      <c r="K87" s="4" t="s">
        <v>30</v>
      </c>
      <c r="L87" s="4">
        <v>1189.66</v>
      </c>
      <c r="M87" s="4">
        <v>1189.66</v>
      </c>
      <c r="N87" s="4" t="s">
        <v>441</v>
      </c>
      <c r="O87" s="4" t="s">
        <v>32</v>
      </c>
      <c r="P87" s="4" t="s">
        <v>33</v>
      </c>
      <c r="Q87" s="4">
        <v>0</v>
      </c>
      <c r="R87" s="7">
        <v>45138.0000115741</v>
      </c>
      <c r="S87" s="6">
        <v>45155</v>
      </c>
      <c r="T87" s="4" t="s">
        <v>34</v>
      </c>
      <c r="U87" s="4">
        <v>1189.66</v>
      </c>
      <c r="V87" s="4">
        <v>0</v>
      </c>
      <c r="W87" s="4">
        <v>0</v>
      </c>
      <c r="X87" s="4" t="s">
        <v>442</v>
      </c>
      <c r="Y87" s="4" t="s">
        <v>36</v>
      </c>
    </row>
    <row r="88" s="4" customFormat="1" spans="1:25">
      <c r="A88" s="4" t="s">
        <v>443</v>
      </c>
      <c r="B88" s="4" t="s">
        <v>26</v>
      </c>
      <c r="C88" s="4" t="s">
        <v>27</v>
      </c>
      <c r="D88" s="4" t="s">
        <v>128</v>
      </c>
      <c r="E88" s="4" t="s">
        <v>216</v>
      </c>
      <c r="F88" s="6">
        <v>45145</v>
      </c>
      <c r="G88" s="6">
        <v>45152</v>
      </c>
      <c r="H88" s="4">
        <v>1</v>
      </c>
      <c r="I88" s="4">
        <v>7</v>
      </c>
      <c r="J88" s="4">
        <v>7</v>
      </c>
      <c r="K88" s="4" t="s">
        <v>30</v>
      </c>
      <c r="L88" s="4">
        <v>11051.67</v>
      </c>
      <c r="M88" s="4">
        <v>11051.67</v>
      </c>
      <c r="N88" s="4" t="s">
        <v>444</v>
      </c>
      <c r="O88" s="4" t="s">
        <v>32</v>
      </c>
      <c r="P88" s="4" t="s">
        <v>33</v>
      </c>
      <c r="Q88" s="4">
        <v>0</v>
      </c>
      <c r="R88" s="7">
        <v>45138</v>
      </c>
      <c r="S88" s="6">
        <v>45155</v>
      </c>
      <c r="T88" s="4" t="s">
        <v>34</v>
      </c>
      <c r="U88" s="4">
        <v>11051.67</v>
      </c>
      <c r="V88" s="4">
        <v>0</v>
      </c>
      <c r="W88" s="4">
        <v>0</v>
      </c>
      <c r="X88" s="4" t="s">
        <v>445</v>
      </c>
      <c r="Y88" s="4" t="s">
        <v>446</v>
      </c>
    </row>
    <row r="89" s="4" customFormat="1" spans="1:25">
      <c r="A89" s="4" t="s">
        <v>447</v>
      </c>
      <c r="B89" s="4" t="s">
        <v>26</v>
      </c>
      <c r="C89" s="4" t="s">
        <v>27</v>
      </c>
      <c r="D89" s="4" t="s">
        <v>448</v>
      </c>
      <c r="E89" s="4" t="s">
        <v>232</v>
      </c>
      <c r="F89" s="6">
        <v>45150</v>
      </c>
      <c r="G89" s="6">
        <v>45152</v>
      </c>
      <c r="H89" s="4">
        <v>1</v>
      </c>
      <c r="I89" s="4">
        <v>2</v>
      </c>
      <c r="J89" s="4">
        <v>2</v>
      </c>
      <c r="K89" s="4" t="s">
        <v>30</v>
      </c>
      <c r="L89" s="4">
        <v>474.65</v>
      </c>
      <c r="M89" s="4">
        <v>474.65</v>
      </c>
      <c r="N89" s="4" t="s">
        <v>449</v>
      </c>
      <c r="O89" s="4" t="s">
        <v>32</v>
      </c>
      <c r="P89" s="4" t="s">
        <v>33</v>
      </c>
      <c r="Q89" s="4">
        <v>0</v>
      </c>
      <c r="R89" s="7">
        <v>45138</v>
      </c>
      <c r="S89" s="6">
        <v>45155</v>
      </c>
      <c r="T89" s="4" t="s">
        <v>34</v>
      </c>
      <c r="U89" s="4">
        <v>474.65</v>
      </c>
      <c r="V89" s="4">
        <v>0</v>
      </c>
      <c r="W89" s="4">
        <v>0</v>
      </c>
      <c r="X89" s="4" t="s">
        <v>450</v>
      </c>
      <c r="Y89" s="4" t="s">
        <v>36</v>
      </c>
    </row>
    <row r="90" s="4" customFormat="1" spans="1:25">
      <c r="A90" s="4" t="s">
        <v>451</v>
      </c>
      <c r="B90" s="4" t="s">
        <v>26</v>
      </c>
      <c r="C90" s="4" t="s">
        <v>27</v>
      </c>
      <c r="D90" s="4" t="s">
        <v>452</v>
      </c>
      <c r="E90" s="4" t="s">
        <v>453</v>
      </c>
      <c r="F90" s="6">
        <v>45150</v>
      </c>
      <c r="G90" s="6">
        <v>45152</v>
      </c>
      <c r="H90" s="4">
        <v>1</v>
      </c>
      <c r="I90" s="4">
        <v>2</v>
      </c>
      <c r="J90" s="4">
        <v>2</v>
      </c>
      <c r="K90" s="4" t="s">
        <v>30</v>
      </c>
      <c r="L90" s="4">
        <v>825.42</v>
      </c>
      <c r="M90" s="4">
        <v>825.42</v>
      </c>
      <c r="N90" s="4" t="s">
        <v>454</v>
      </c>
      <c r="O90" s="4" t="s">
        <v>32</v>
      </c>
      <c r="P90" s="4" t="s">
        <v>33</v>
      </c>
      <c r="Q90" s="4">
        <v>0</v>
      </c>
      <c r="R90" s="7">
        <v>45138</v>
      </c>
      <c r="S90" s="6">
        <v>45155</v>
      </c>
      <c r="T90" s="4" t="s">
        <v>34</v>
      </c>
      <c r="U90" s="4">
        <v>825.42</v>
      </c>
      <c r="V90" s="4">
        <v>0</v>
      </c>
      <c r="W90" s="4">
        <v>0</v>
      </c>
      <c r="X90" s="4" t="s">
        <v>455</v>
      </c>
      <c r="Y90" s="4" t="s">
        <v>456</v>
      </c>
    </row>
    <row r="91" s="4" customFormat="1" spans="1:25">
      <c r="A91" s="4" t="s">
        <v>457</v>
      </c>
      <c r="B91" s="4" t="s">
        <v>26</v>
      </c>
      <c r="C91" s="4" t="s">
        <v>27</v>
      </c>
      <c r="D91" s="4" t="s">
        <v>458</v>
      </c>
      <c r="E91" s="4" t="s">
        <v>459</v>
      </c>
      <c r="F91" s="6">
        <v>45149</v>
      </c>
      <c r="G91" s="6">
        <v>45152</v>
      </c>
      <c r="H91" s="4">
        <v>1</v>
      </c>
      <c r="I91" s="4">
        <v>3</v>
      </c>
      <c r="J91" s="4">
        <v>3</v>
      </c>
      <c r="K91" s="4" t="s">
        <v>30</v>
      </c>
      <c r="L91" s="4">
        <v>4005.49</v>
      </c>
      <c r="M91" s="4">
        <v>4005.49</v>
      </c>
      <c r="N91" s="4" t="s">
        <v>460</v>
      </c>
      <c r="O91" s="4" t="s">
        <v>32</v>
      </c>
      <c r="P91" s="4" t="s">
        <v>33</v>
      </c>
      <c r="Q91" s="4">
        <v>0</v>
      </c>
      <c r="R91" s="7">
        <v>45138.0000115741</v>
      </c>
      <c r="S91" s="6">
        <v>45155</v>
      </c>
      <c r="T91" s="4" t="s">
        <v>34</v>
      </c>
      <c r="U91" s="4">
        <v>4005.49</v>
      </c>
      <c r="V91" s="4">
        <v>0</v>
      </c>
      <c r="W91" s="4">
        <v>0</v>
      </c>
      <c r="X91" s="4" t="s">
        <v>461</v>
      </c>
      <c r="Y91" s="4" t="s">
        <v>462</v>
      </c>
    </row>
    <row r="92" s="4" customFormat="1" spans="1:25">
      <c r="A92" s="4" t="s">
        <v>463</v>
      </c>
      <c r="B92" s="4" t="s">
        <v>26</v>
      </c>
      <c r="C92" s="4" t="s">
        <v>27</v>
      </c>
      <c r="D92" s="4" t="s">
        <v>464</v>
      </c>
      <c r="E92" s="4" t="s">
        <v>465</v>
      </c>
      <c r="F92" s="6">
        <v>45151</v>
      </c>
      <c r="G92" s="6">
        <v>45152</v>
      </c>
      <c r="H92" s="4">
        <v>1</v>
      </c>
      <c r="I92" s="4">
        <v>1</v>
      </c>
      <c r="J92" s="4">
        <v>1</v>
      </c>
      <c r="K92" s="4" t="s">
        <v>30</v>
      </c>
      <c r="L92" s="4">
        <v>2760.12</v>
      </c>
      <c r="M92" s="4">
        <v>2760.12</v>
      </c>
      <c r="N92" s="4" t="s">
        <v>466</v>
      </c>
      <c r="O92" s="4" t="s">
        <v>32</v>
      </c>
      <c r="P92" s="4" t="s">
        <v>33</v>
      </c>
      <c r="Q92" s="4">
        <v>0</v>
      </c>
      <c r="R92" s="7">
        <v>45138</v>
      </c>
      <c r="S92" s="6">
        <v>45155</v>
      </c>
      <c r="T92" s="4" t="s">
        <v>34</v>
      </c>
      <c r="U92" s="4">
        <v>2760.12</v>
      </c>
      <c r="V92" s="4">
        <v>0</v>
      </c>
      <c r="W92" s="4">
        <v>0</v>
      </c>
      <c r="X92" s="4" t="s">
        <v>467</v>
      </c>
      <c r="Y92" s="4" t="s">
        <v>36</v>
      </c>
    </row>
    <row r="93" s="4" customFormat="1" spans="1:25">
      <c r="A93" s="4" t="s">
        <v>468</v>
      </c>
      <c r="B93" s="4" t="s">
        <v>26</v>
      </c>
      <c r="C93" s="4" t="s">
        <v>27</v>
      </c>
      <c r="D93" s="4" t="s">
        <v>469</v>
      </c>
      <c r="E93" s="4" t="s">
        <v>470</v>
      </c>
      <c r="F93" s="6">
        <v>45151</v>
      </c>
      <c r="G93" s="6">
        <v>45152</v>
      </c>
      <c r="H93" s="4">
        <v>1</v>
      </c>
      <c r="I93" s="4">
        <v>1</v>
      </c>
      <c r="J93" s="4">
        <v>1</v>
      </c>
      <c r="K93" s="4" t="s">
        <v>30</v>
      </c>
      <c r="L93" s="4">
        <v>1425.56</v>
      </c>
      <c r="M93" s="4">
        <v>1425.56</v>
      </c>
      <c r="N93" s="4" t="s">
        <v>471</v>
      </c>
      <c r="O93" s="4" t="s">
        <v>32</v>
      </c>
      <c r="P93" s="4" t="s">
        <v>33</v>
      </c>
      <c r="Q93" s="4">
        <v>0</v>
      </c>
      <c r="R93" s="7">
        <v>45139.0000115741</v>
      </c>
      <c r="S93" s="6">
        <v>45155</v>
      </c>
      <c r="T93" s="4" t="s">
        <v>34</v>
      </c>
      <c r="U93" s="4">
        <v>1425.56</v>
      </c>
      <c r="V93" s="4">
        <v>0</v>
      </c>
      <c r="W93" s="4">
        <v>0</v>
      </c>
      <c r="X93" s="4" t="s">
        <v>472</v>
      </c>
      <c r="Y93" s="4" t="s">
        <v>36</v>
      </c>
    </row>
    <row r="94" s="4" customFormat="1" spans="1:25">
      <c r="A94" s="4" t="s">
        <v>473</v>
      </c>
      <c r="B94" s="4" t="s">
        <v>26</v>
      </c>
      <c r="C94" s="4" t="s">
        <v>27</v>
      </c>
      <c r="D94" s="4" t="s">
        <v>474</v>
      </c>
      <c r="E94" s="4" t="s">
        <v>475</v>
      </c>
      <c r="F94" s="6">
        <v>45148</v>
      </c>
      <c r="G94" s="6">
        <v>45152</v>
      </c>
      <c r="H94" s="4">
        <v>1</v>
      </c>
      <c r="I94" s="4">
        <v>4</v>
      </c>
      <c r="J94" s="4">
        <v>4</v>
      </c>
      <c r="K94" s="4" t="s">
        <v>30</v>
      </c>
      <c r="L94" s="4">
        <v>1856.44</v>
      </c>
      <c r="M94" s="4">
        <v>1856.44</v>
      </c>
      <c r="N94" s="4" t="s">
        <v>476</v>
      </c>
      <c r="O94" s="4" t="s">
        <v>32</v>
      </c>
      <c r="P94" s="4" t="s">
        <v>33</v>
      </c>
      <c r="Q94" s="4">
        <v>0</v>
      </c>
      <c r="R94" s="7">
        <v>45139.0000115741</v>
      </c>
      <c r="S94" s="6">
        <v>45155</v>
      </c>
      <c r="T94" s="4" t="s">
        <v>34</v>
      </c>
      <c r="U94" s="4">
        <v>1856.44</v>
      </c>
      <c r="V94" s="4">
        <v>0</v>
      </c>
      <c r="W94" s="4">
        <v>0</v>
      </c>
      <c r="X94" s="4" t="s">
        <v>477</v>
      </c>
      <c r="Y94" s="4" t="s">
        <v>478</v>
      </c>
    </row>
    <row r="95" s="4" customFormat="1" spans="1:25">
      <c r="A95" s="4" t="s">
        <v>479</v>
      </c>
      <c r="B95" s="4" t="s">
        <v>26</v>
      </c>
      <c r="C95" s="4" t="s">
        <v>27</v>
      </c>
      <c r="D95" s="4" t="s">
        <v>480</v>
      </c>
      <c r="E95" s="4" t="s">
        <v>481</v>
      </c>
      <c r="F95" s="6">
        <v>45151</v>
      </c>
      <c r="G95" s="6">
        <v>45152</v>
      </c>
      <c r="H95" s="4">
        <v>1</v>
      </c>
      <c r="I95" s="4">
        <v>1</v>
      </c>
      <c r="J95" s="4">
        <v>1</v>
      </c>
      <c r="K95" s="4" t="s">
        <v>30</v>
      </c>
      <c r="L95" s="4">
        <v>435.64</v>
      </c>
      <c r="M95" s="4">
        <v>435.64</v>
      </c>
      <c r="N95" s="4" t="s">
        <v>482</v>
      </c>
      <c r="O95" s="4" t="s">
        <v>32</v>
      </c>
      <c r="P95" s="4" t="s">
        <v>33</v>
      </c>
      <c r="Q95" s="4">
        <v>0</v>
      </c>
      <c r="R95" s="7">
        <v>45140</v>
      </c>
      <c r="S95" s="6">
        <v>45155</v>
      </c>
      <c r="T95" s="4" t="s">
        <v>34</v>
      </c>
      <c r="U95" s="4">
        <v>435.64</v>
      </c>
      <c r="V95" s="4">
        <v>0</v>
      </c>
      <c r="W95" s="4">
        <v>0</v>
      </c>
      <c r="X95" s="4" t="s">
        <v>483</v>
      </c>
      <c r="Y95" s="4" t="s">
        <v>484</v>
      </c>
    </row>
    <row r="96" s="4" customFormat="1" spans="1:25">
      <c r="A96" s="4" t="s">
        <v>485</v>
      </c>
      <c r="B96" s="4" t="s">
        <v>26</v>
      </c>
      <c r="C96" s="4" t="s">
        <v>27</v>
      </c>
      <c r="D96" s="4" t="s">
        <v>486</v>
      </c>
      <c r="E96" s="4" t="s">
        <v>487</v>
      </c>
      <c r="F96" s="6">
        <v>45151</v>
      </c>
      <c r="G96" s="6">
        <v>45152</v>
      </c>
      <c r="H96" s="4">
        <v>1</v>
      </c>
      <c r="I96" s="4">
        <v>1</v>
      </c>
      <c r="J96" s="4">
        <v>1</v>
      </c>
      <c r="K96" s="4" t="s">
        <v>30</v>
      </c>
      <c r="L96" s="4">
        <v>1414.67</v>
      </c>
      <c r="M96" s="4">
        <v>1414.67</v>
      </c>
      <c r="N96" s="4" t="s">
        <v>488</v>
      </c>
      <c r="O96" s="4" t="s">
        <v>32</v>
      </c>
      <c r="P96" s="4" t="s">
        <v>33</v>
      </c>
      <c r="Q96" s="4">
        <v>0</v>
      </c>
      <c r="R96" s="7">
        <v>45140</v>
      </c>
      <c r="S96" s="6">
        <v>45155</v>
      </c>
      <c r="T96" s="4" t="s">
        <v>34</v>
      </c>
      <c r="U96" s="4">
        <v>1414.67</v>
      </c>
      <c r="V96" s="4">
        <v>0</v>
      </c>
      <c r="W96" s="4">
        <v>0</v>
      </c>
      <c r="X96" s="4" t="s">
        <v>489</v>
      </c>
      <c r="Y96" s="4" t="s">
        <v>490</v>
      </c>
    </row>
    <row r="97" s="4" customFormat="1" spans="1:25">
      <c r="A97" s="4" t="s">
        <v>491</v>
      </c>
      <c r="B97" s="4" t="s">
        <v>26</v>
      </c>
      <c r="C97" s="4" t="s">
        <v>27</v>
      </c>
      <c r="D97" s="4" t="s">
        <v>492</v>
      </c>
      <c r="E97" s="4" t="s">
        <v>493</v>
      </c>
      <c r="F97" s="6">
        <v>45149</v>
      </c>
      <c r="G97" s="6">
        <v>45152</v>
      </c>
      <c r="H97" s="4">
        <v>1</v>
      </c>
      <c r="I97" s="4">
        <v>3</v>
      </c>
      <c r="J97" s="4">
        <v>3</v>
      </c>
      <c r="K97" s="4" t="s">
        <v>30</v>
      </c>
      <c r="L97" s="4">
        <v>8174.25</v>
      </c>
      <c r="M97" s="4">
        <v>8174.25</v>
      </c>
      <c r="N97" s="4" t="s">
        <v>494</v>
      </c>
      <c r="O97" s="4" t="s">
        <v>32</v>
      </c>
      <c r="P97" s="4" t="s">
        <v>33</v>
      </c>
      <c r="Q97" s="4">
        <v>0</v>
      </c>
      <c r="R97" s="7">
        <v>45140</v>
      </c>
      <c r="S97" s="6">
        <v>45155</v>
      </c>
      <c r="T97" s="4" t="s">
        <v>34</v>
      </c>
      <c r="U97" s="4">
        <v>8174.25</v>
      </c>
      <c r="V97" s="4">
        <v>0</v>
      </c>
      <c r="W97" s="4">
        <v>0</v>
      </c>
      <c r="X97" s="4" t="s">
        <v>495</v>
      </c>
      <c r="Y97" s="4" t="s">
        <v>36</v>
      </c>
    </row>
    <row r="98" s="4" customFormat="1" spans="1:25">
      <c r="A98" s="4" t="s">
        <v>491</v>
      </c>
      <c r="B98" s="4" t="s">
        <v>26</v>
      </c>
      <c r="C98" s="4" t="s">
        <v>58</v>
      </c>
      <c r="D98" s="4" t="s">
        <v>492</v>
      </c>
      <c r="E98" s="4" t="s">
        <v>493</v>
      </c>
      <c r="F98" s="6">
        <v>45149</v>
      </c>
      <c r="G98" s="6">
        <v>45152</v>
      </c>
      <c r="H98" s="4">
        <v>1</v>
      </c>
      <c r="I98" s="4">
        <v>3</v>
      </c>
      <c r="J98" s="4">
        <v>3</v>
      </c>
      <c r="K98" s="4" t="s">
        <v>30</v>
      </c>
      <c r="L98" s="4">
        <v>-8174.25</v>
      </c>
      <c r="M98" s="4">
        <v>-8174.25</v>
      </c>
      <c r="N98" s="4" t="s">
        <v>494</v>
      </c>
      <c r="O98" s="4" t="s">
        <v>32</v>
      </c>
      <c r="P98" s="4" t="s">
        <v>33</v>
      </c>
      <c r="Q98" s="4">
        <v>0</v>
      </c>
      <c r="R98" s="7">
        <v>45140</v>
      </c>
      <c r="S98" s="6">
        <v>45155</v>
      </c>
      <c r="T98" s="4" t="s">
        <v>34</v>
      </c>
      <c r="U98" s="4">
        <v>-8174.25</v>
      </c>
      <c r="V98" s="4">
        <v>0</v>
      </c>
      <c r="W98" s="4">
        <v>0</v>
      </c>
      <c r="X98" s="4" t="s">
        <v>495</v>
      </c>
      <c r="Y98" s="4" t="s">
        <v>36</v>
      </c>
    </row>
    <row r="99" s="4" customFormat="1" spans="1:25">
      <c r="A99" s="4" t="s">
        <v>496</v>
      </c>
      <c r="B99" s="4" t="s">
        <v>26</v>
      </c>
      <c r="C99" s="4" t="s">
        <v>27</v>
      </c>
      <c r="D99" s="4" t="s">
        <v>497</v>
      </c>
      <c r="E99" s="4" t="s">
        <v>498</v>
      </c>
      <c r="F99" s="6">
        <v>45151</v>
      </c>
      <c r="G99" s="6">
        <v>45152</v>
      </c>
      <c r="H99" s="4">
        <v>1</v>
      </c>
      <c r="I99" s="4">
        <v>1</v>
      </c>
      <c r="J99" s="4">
        <v>1</v>
      </c>
      <c r="K99" s="4" t="s">
        <v>30</v>
      </c>
      <c r="L99" s="4">
        <v>359.28</v>
      </c>
      <c r="M99" s="4">
        <v>359.28</v>
      </c>
      <c r="N99" s="4" t="s">
        <v>499</v>
      </c>
      <c r="O99" s="4" t="s">
        <v>32</v>
      </c>
      <c r="P99" s="4" t="s">
        <v>33</v>
      </c>
      <c r="Q99" s="4">
        <v>0</v>
      </c>
      <c r="R99" s="7">
        <v>45140.0000115741</v>
      </c>
      <c r="S99" s="6">
        <v>45155</v>
      </c>
      <c r="T99" s="4" t="s">
        <v>34</v>
      </c>
      <c r="U99" s="4">
        <v>359.28</v>
      </c>
      <c r="V99" s="4">
        <v>0</v>
      </c>
      <c r="W99" s="4">
        <v>0</v>
      </c>
      <c r="X99" s="4" t="s">
        <v>500</v>
      </c>
      <c r="Y99" s="4" t="s">
        <v>501</v>
      </c>
    </row>
    <row r="100" s="4" customFormat="1" spans="1:25">
      <c r="A100" s="4" t="s">
        <v>502</v>
      </c>
      <c r="B100" s="4" t="s">
        <v>26</v>
      </c>
      <c r="C100" s="4" t="s">
        <v>27</v>
      </c>
      <c r="D100" s="4" t="s">
        <v>503</v>
      </c>
      <c r="E100" s="4" t="s">
        <v>504</v>
      </c>
      <c r="F100" s="6">
        <v>45149</v>
      </c>
      <c r="G100" s="6">
        <v>45152</v>
      </c>
      <c r="H100" s="4">
        <v>1</v>
      </c>
      <c r="I100" s="4">
        <v>3</v>
      </c>
      <c r="J100" s="4">
        <v>3</v>
      </c>
      <c r="K100" s="4" t="s">
        <v>30</v>
      </c>
      <c r="L100" s="4">
        <v>6157.89</v>
      </c>
      <c r="M100" s="4">
        <v>6157.89</v>
      </c>
      <c r="N100" s="4" t="s">
        <v>505</v>
      </c>
      <c r="O100" s="4" t="s">
        <v>32</v>
      </c>
      <c r="P100" s="4" t="s">
        <v>33</v>
      </c>
      <c r="Q100" s="4">
        <v>0</v>
      </c>
      <c r="R100" s="7">
        <v>45141.0000115741</v>
      </c>
      <c r="S100" s="6">
        <v>45155</v>
      </c>
      <c r="T100" s="4" t="s">
        <v>34</v>
      </c>
      <c r="U100" s="4">
        <v>6157.89</v>
      </c>
      <c r="V100" s="4">
        <v>0</v>
      </c>
      <c r="W100" s="4">
        <v>0</v>
      </c>
      <c r="X100" s="4" t="s">
        <v>506</v>
      </c>
      <c r="Y100" s="4" t="s">
        <v>507</v>
      </c>
    </row>
    <row r="101" s="4" customFormat="1" spans="1:25">
      <c r="A101" s="4" t="s">
        <v>508</v>
      </c>
      <c r="B101" s="4" t="s">
        <v>26</v>
      </c>
      <c r="C101" s="4" t="s">
        <v>27</v>
      </c>
      <c r="D101" s="4" t="s">
        <v>509</v>
      </c>
      <c r="E101" s="4" t="s">
        <v>510</v>
      </c>
      <c r="F101" s="6">
        <v>45150</v>
      </c>
      <c r="G101" s="6">
        <v>45152</v>
      </c>
      <c r="H101" s="4">
        <v>1</v>
      </c>
      <c r="I101" s="4">
        <v>2</v>
      </c>
      <c r="J101" s="4">
        <v>2</v>
      </c>
      <c r="K101" s="4" t="s">
        <v>30</v>
      </c>
      <c r="L101" s="4">
        <v>1762.5</v>
      </c>
      <c r="M101" s="4">
        <v>1762.5</v>
      </c>
      <c r="N101" s="4" t="s">
        <v>511</v>
      </c>
      <c r="O101" s="4" t="s">
        <v>32</v>
      </c>
      <c r="P101" s="4" t="s">
        <v>33</v>
      </c>
      <c r="Q101" s="4">
        <v>0</v>
      </c>
      <c r="R101" s="7">
        <v>45141</v>
      </c>
      <c r="S101" s="6">
        <v>45155</v>
      </c>
      <c r="T101" s="4" t="s">
        <v>34</v>
      </c>
      <c r="U101" s="4">
        <v>1762.5</v>
      </c>
      <c r="V101" s="4">
        <v>0</v>
      </c>
      <c r="W101" s="4">
        <v>0</v>
      </c>
      <c r="X101" s="4" t="s">
        <v>512</v>
      </c>
      <c r="Y101" s="4" t="s">
        <v>36</v>
      </c>
    </row>
    <row r="102" s="4" customFormat="1" spans="1:25">
      <c r="A102" s="4" t="s">
        <v>513</v>
      </c>
      <c r="B102" s="4" t="s">
        <v>26</v>
      </c>
      <c r="C102" s="4" t="s">
        <v>27</v>
      </c>
      <c r="D102" s="4" t="s">
        <v>514</v>
      </c>
      <c r="E102" s="4" t="s">
        <v>515</v>
      </c>
      <c r="F102" s="6">
        <v>45151</v>
      </c>
      <c r="G102" s="6">
        <v>45152</v>
      </c>
      <c r="H102" s="4">
        <v>4</v>
      </c>
      <c r="I102" s="4">
        <v>1</v>
      </c>
      <c r="J102" s="4">
        <v>4</v>
      </c>
      <c r="K102" s="4" t="s">
        <v>30</v>
      </c>
      <c r="L102" s="4">
        <v>1272.52</v>
      </c>
      <c r="M102" s="4">
        <v>1272.52</v>
      </c>
      <c r="N102" s="4" t="s">
        <v>516</v>
      </c>
      <c r="O102" s="4" t="s">
        <v>32</v>
      </c>
      <c r="P102" s="4" t="s">
        <v>33</v>
      </c>
      <c r="Q102" s="4">
        <v>0</v>
      </c>
      <c r="R102" s="7">
        <v>45141.0000115741</v>
      </c>
      <c r="S102" s="6">
        <v>45155</v>
      </c>
      <c r="T102" s="4" t="s">
        <v>34</v>
      </c>
      <c r="U102" s="4">
        <v>1272.52</v>
      </c>
      <c r="V102" s="4">
        <v>0</v>
      </c>
      <c r="W102" s="4">
        <v>0</v>
      </c>
      <c r="X102" s="4" t="s">
        <v>517</v>
      </c>
      <c r="Y102" s="4" t="s">
        <v>518</v>
      </c>
    </row>
    <row r="103" s="4" customFormat="1" spans="1:25">
      <c r="A103" s="4" t="s">
        <v>519</v>
      </c>
      <c r="B103" s="4" t="s">
        <v>26</v>
      </c>
      <c r="C103" s="4" t="s">
        <v>27</v>
      </c>
      <c r="D103" s="4" t="s">
        <v>134</v>
      </c>
      <c r="E103" s="4" t="s">
        <v>222</v>
      </c>
      <c r="F103" s="6">
        <v>45150</v>
      </c>
      <c r="G103" s="6">
        <v>45152</v>
      </c>
      <c r="H103" s="4">
        <v>1</v>
      </c>
      <c r="I103" s="4">
        <v>2</v>
      </c>
      <c r="J103" s="4">
        <v>2</v>
      </c>
      <c r="K103" s="4" t="s">
        <v>30</v>
      </c>
      <c r="L103" s="4">
        <v>865.98</v>
      </c>
      <c r="M103" s="4">
        <v>865.98</v>
      </c>
      <c r="N103" s="4" t="s">
        <v>520</v>
      </c>
      <c r="O103" s="4" t="s">
        <v>32</v>
      </c>
      <c r="P103" s="4" t="s">
        <v>33</v>
      </c>
      <c r="Q103" s="4">
        <v>0</v>
      </c>
      <c r="R103" s="7">
        <v>45141</v>
      </c>
      <c r="S103" s="6">
        <v>45155</v>
      </c>
      <c r="T103" s="4" t="s">
        <v>34</v>
      </c>
      <c r="U103" s="4">
        <v>865.98</v>
      </c>
      <c r="V103" s="4">
        <v>0</v>
      </c>
      <c r="W103" s="4">
        <v>0</v>
      </c>
      <c r="X103" s="4" t="s">
        <v>521</v>
      </c>
      <c r="Y103" s="4" t="s">
        <v>522</v>
      </c>
    </row>
    <row r="104" s="4" customFormat="1" spans="1:25">
      <c r="A104" s="4" t="s">
        <v>523</v>
      </c>
      <c r="B104" s="4" t="s">
        <v>26</v>
      </c>
      <c r="C104" s="4" t="s">
        <v>27</v>
      </c>
      <c r="D104" s="4" t="s">
        <v>524</v>
      </c>
      <c r="E104" s="4" t="s">
        <v>216</v>
      </c>
      <c r="F104" s="6">
        <v>45150</v>
      </c>
      <c r="G104" s="6">
        <v>45152</v>
      </c>
      <c r="H104" s="4">
        <v>1</v>
      </c>
      <c r="I104" s="4">
        <v>2</v>
      </c>
      <c r="J104" s="4">
        <v>2</v>
      </c>
      <c r="K104" s="4" t="s">
        <v>30</v>
      </c>
      <c r="L104" s="4">
        <v>1660.54</v>
      </c>
      <c r="M104" s="4">
        <v>1660.54</v>
      </c>
      <c r="N104" s="4" t="s">
        <v>525</v>
      </c>
      <c r="O104" s="4" t="s">
        <v>32</v>
      </c>
      <c r="P104" s="4" t="s">
        <v>33</v>
      </c>
      <c r="Q104" s="4">
        <v>0</v>
      </c>
      <c r="R104" s="7">
        <v>45141.0000115741</v>
      </c>
      <c r="S104" s="6">
        <v>45155</v>
      </c>
      <c r="T104" s="4" t="s">
        <v>34</v>
      </c>
      <c r="U104" s="4">
        <v>1660.54</v>
      </c>
      <c r="V104" s="4">
        <v>0</v>
      </c>
      <c r="W104" s="4">
        <v>0</v>
      </c>
      <c r="X104" s="4" t="s">
        <v>526</v>
      </c>
      <c r="Y104" s="4" t="s">
        <v>527</v>
      </c>
    </row>
    <row r="105" s="4" customFormat="1" spans="1:25">
      <c r="A105" s="4" t="s">
        <v>528</v>
      </c>
      <c r="B105" s="4" t="s">
        <v>26</v>
      </c>
      <c r="C105" s="4" t="s">
        <v>27</v>
      </c>
      <c r="D105" s="4" t="s">
        <v>529</v>
      </c>
      <c r="E105" s="4" t="s">
        <v>530</v>
      </c>
      <c r="F105" s="6">
        <v>45151</v>
      </c>
      <c r="G105" s="6">
        <v>45152</v>
      </c>
      <c r="H105" s="4">
        <v>1</v>
      </c>
      <c r="I105" s="4">
        <v>1</v>
      </c>
      <c r="J105" s="4">
        <v>1</v>
      </c>
      <c r="K105" s="4" t="s">
        <v>30</v>
      </c>
      <c r="L105" s="4">
        <v>3161.75</v>
      </c>
      <c r="M105" s="4">
        <v>3161.75</v>
      </c>
      <c r="N105" s="4" t="s">
        <v>531</v>
      </c>
      <c r="O105" s="4" t="s">
        <v>32</v>
      </c>
      <c r="P105" s="4" t="s">
        <v>33</v>
      </c>
      <c r="Q105" s="4">
        <v>0</v>
      </c>
      <c r="R105" s="7">
        <v>45142.0000115741</v>
      </c>
      <c r="S105" s="6">
        <v>45155</v>
      </c>
      <c r="T105" s="4" t="s">
        <v>34</v>
      </c>
      <c r="U105" s="4">
        <v>3161.75</v>
      </c>
      <c r="V105" s="4">
        <v>0</v>
      </c>
      <c r="W105" s="4">
        <v>0</v>
      </c>
      <c r="X105" s="4" t="s">
        <v>532</v>
      </c>
      <c r="Y105" s="4" t="s">
        <v>533</v>
      </c>
    </row>
    <row r="106" s="4" customFormat="1" spans="1:26">
      <c r="A106" s="4" t="s">
        <v>193</v>
      </c>
      <c r="B106" s="4" t="s">
        <v>26</v>
      </c>
      <c r="C106" s="4" t="s">
        <v>58</v>
      </c>
      <c r="D106" s="4" t="s">
        <v>194</v>
      </c>
      <c r="E106" s="4" t="s">
        <v>195</v>
      </c>
      <c r="F106" s="6">
        <v>45150</v>
      </c>
      <c r="G106" s="6">
        <v>45152</v>
      </c>
      <c r="H106" s="4">
        <v>2</v>
      </c>
      <c r="I106" s="4">
        <v>2</v>
      </c>
      <c r="J106" s="4">
        <v>4</v>
      </c>
      <c r="K106" s="4" t="s">
        <v>30</v>
      </c>
      <c r="L106" s="4">
        <v>-8681.92</v>
      </c>
      <c r="M106" s="4">
        <v>-8681.92</v>
      </c>
      <c r="N106" s="4" t="s">
        <v>196</v>
      </c>
      <c r="O106" s="4" t="s">
        <v>32</v>
      </c>
      <c r="P106" s="4" t="s">
        <v>33</v>
      </c>
      <c r="Q106" s="4">
        <v>0</v>
      </c>
      <c r="R106" s="7">
        <v>45126</v>
      </c>
      <c r="S106" s="6">
        <v>45155</v>
      </c>
      <c r="T106" s="4" t="s">
        <v>34</v>
      </c>
      <c r="U106" s="4">
        <v>-8681.92</v>
      </c>
      <c r="V106" s="4">
        <v>0</v>
      </c>
      <c r="W106" s="4">
        <v>0</v>
      </c>
      <c r="X106" s="4" t="s">
        <v>197</v>
      </c>
      <c r="Y106" s="4">
        <v>-51110712</v>
      </c>
      <c r="Z106" s="4" t="s">
        <v>198</v>
      </c>
    </row>
    <row r="107" s="4" customFormat="1" spans="1:25">
      <c r="A107" s="4" t="s">
        <v>534</v>
      </c>
      <c r="B107" s="4" t="s">
        <v>26</v>
      </c>
      <c r="C107" s="4" t="s">
        <v>27</v>
      </c>
      <c r="D107" s="4" t="s">
        <v>300</v>
      </c>
      <c r="E107" s="4" t="s">
        <v>535</v>
      </c>
      <c r="F107" s="6">
        <v>45151</v>
      </c>
      <c r="G107" s="6">
        <v>45152</v>
      </c>
      <c r="H107" s="4">
        <v>1</v>
      </c>
      <c r="I107" s="4">
        <v>1</v>
      </c>
      <c r="J107" s="4">
        <v>1</v>
      </c>
      <c r="K107" s="4" t="s">
        <v>30</v>
      </c>
      <c r="L107" s="4">
        <v>2159</v>
      </c>
      <c r="M107" s="4">
        <v>2159</v>
      </c>
      <c r="N107" s="4" t="s">
        <v>536</v>
      </c>
      <c r="O107" s="4" t="s">
        <v>32</v>
      </c>
      <c r="P107" s="4" t="s">
        <v>33</v>
      </c>
      <c r="Q107" s="4">
        <v>0</v>
      </c>
      <c r="R107" s="7">
        <v>45142</v>
      </c>
      <c r="S107" s="6">
        <v>45155</v>
      </c>
      <c r="T107" s="4" t="s">
        <v>34</v>
      </c>
      <c r="U107" s="4">
        <v>2159</v>
      </c>
      <c r="V107" s="4">
        <v>0</v>
      </c>
      <c r="W107" s="4">
        <v>0</v>
      </c>
      <c r="X107" s="4" t="s">
        <v>537</v>
      </c>
      <c r="Y107" s="4" t="s">
        <v>538</v>
      </c>
    </row>
    <row r="108" s="4" customFormat="1" spans="1:25">
      <c r="A108" s="4" t="s">
        <v>299</v>
      </c>
      <c r="B108" s="4" t="s">
        <v>26</v>
      </c>
      <c r="C108" s="4" t="s">
        <v>58</v>
      </c>
      <c r="D108" s="4" t="s">
        <v>300</v>
      </c>
      <c r="E108" s="4" t="s">
        <v>301</v>
      </c>
      <c r="F108" s="6">
        <v>45151</v>
      </c>
      <c r="G108" s="6">
        <v>45152</v>
      </c>
      <c r="H108" s="4">
        <v>1</v>
      </c>
      <c r="I108" s="4">
        <v>1</v>
      </c>
      <c r="J108" s="4">
        <v>1</v>
      </c>
      <c r="K108" s="4" t="s">
        <v>30</v>
      </c>
      <c r="L108" s="4">
        <v>-2452.25</v>
      </c>
      <c r="M108" s="4">
        <v>-2452.25</v>
      </c>
      <c r="N108" s="4" t="s">
        <v>302</v>
      </c>
      <c r="O108" s="4" t="s">
        <v>32</v>
      </c>
      <c r="P108" s="4" t="s">
        <v>33</v>
      </c>
      <c r="Q108" s="4">
        <v>0</v>
      </c>
      <c r="R108" s="7">
        <v>45133.0000115741</v>
      </c>
      <c r="S108" s="6">
        <v>45155</v>
      </c>
      <c r="T108" s="4" t="s">
        <v>34</v>
      </c>
      <c r="U108" s="4">
        <v>-2452.25</v>
      </c>
      <c r="V108" s="4">
        <v>0</v>
      </c>
      <c r="W108" s="4">
        <v>0</v>
      </c>
      <c r="X108" s="4" t="s">
        <v>303</v>
      </c>
      <c r="Y108" s="4" t="s">
        <v>36</v>
      </c>
    </row>
    <row r="109" s="4" customFormat="1" spans="1:25">
      <c r="A109" s="4" t="s">
        <v>539</v>
      </c>
      <c r="B109" s="4" t="s">
        <v>26</v>
      </c>
      <c r="C109" s="4" t="s">
        <v>27</v>
      </c>
      <c r="D109" s="4" t="s">
        <v>540</v>
      </c>
      <c r="E109" s="4" t="s">
        <v>541</v>
      </c>
      <c r="F109" s="6">
        <v>45149</v>
      </c>
      <c r="G109" s="6">
        <v>45152</v>
      </c>
      <c r="H109" s="4">
        <v>1</v>
      </c>
      <c r="I109" s="4">
        <v>3</v>
      </c>
      <c r="J109" s="4">
        <v>3</v>
      </c>
      <c r="K109" s="4" t="s">
        <v>30</v>
      </c>
      <c r="L109" s="4">
        <v>5576.61</v>
      </c>
      <c r="M109" s="4">
        <v>5576.61</v>
      </c>
      <c r="N109" s="4" t="s">
        <v>542</v>
      </c>
      <c r="O109" s="4" t="s">
        <v>32</v>
      </c>
      <c r="P109" s="4" t="s">
        <v>33</v>
      </c>
      <c r="Q109" s="4">
        <v>0</v>
      </c>
      <c r="R109" s="7">
        <v>45126</v>
      </c>
      <c r="S109" s="6">
        <v>45155</v>
      </c>
      <c r="T109" s="4" t="s">
        <v>34</v>
      </c>
      <c r="U109" s="4">
        <v>5576.61</v>
      </c>
      <c r="V109" s="4">
        <v>0</v>
      </c>
      <c r="W109" s="4">
        <v>0</v>
      </c>
      <c r="X109" s="4" t="s">
        <v>543</v>
      </c>
      <c r="Y109" s="4" t="s">
        <v>544</v>
      </c>
    </row>
    <row r="110" s="4" customFormat="1" spans="1:25">
      <c r="A110" s="4" t="s">
        <v>545</v>
      </c>
      <c r="B110" s="4" t="s">
        <v>26</v>
      </c>
      <c r="C110" s="4" t="s">
        <v>27</v>
      </c>
      <c r="D110" s="4" t="s">
        <v>546</v>
      </c>
      <c r="E110" s="4" t="s">
        <v>547</v>
      </c>
      <c r="F110" s="6">
        <v>45151</v>
      </c>
      <c r="G110" s="6">
        <v>45152</v>
      </c>
      <c r="H110" s="4">
        <v>1</v>
      </c>
      <c r="I110" s="4">
        <v>1</v>
      </c>
      <c r="J110" s="4">
        <v>1</v>
      </c>
      <c r="K110" s="4" t="s">
        <v>30</v>
      </c>
      <c r="L110" s="4">
        <v>3403.52</v>
      </c>
      <c r="M110" s="4">
        <v>3403.52</v>
      </c>
      <c r="N110" s="4" t="s">
        <v>548</v>
      </c>
      <c r="O110" s="4" t="s">
        <v>32</v>
      </c>
      <c r="P110" s="4" t="s">
        <v>33</v>
      </c>
      <c r="Q110" s="4">
        <v>0</v>
      </c>
      <c r="R110" s="7">
        <v>45142.0000115741</v>
      </c>
      <c r="S110" s="6">
        <v>45155</v>
      </c>
      <c r="T110" s="4" t="s">
        <v>34</v>
      </c>
      <c r="U110" s="4">
        <v>3403.52</v>
      </c>
      <c r="V110" s="4">
        <v>0</v>
      </c>
      <c r="W110" s="4">
        <v>0</v>
      </c>
      <c r="X110" s="4" t="s">
        <v>549</v>
      </c>
      <c r="Y110" s="4" t="s">
        <v>550</v>
      </c>
    </row>
    <row r="111" s="4" customFormat="1" spans="1:25">
      <c r="A111" s="4" t="s">
        <v>551</v>
      </c>
      <c r="B111" s="4" t="s">
        <v>26</v>
      </c>
      <c r="C111" s="4" t="s">
        <v>27</v>
      </c>
      <c r="D111" s="4" t="s">
        <v>552</v>
      </c>
      <c r="E111" s="4" t="s">
        <v>553</v>
      </c>
      <c r="F111" s="6">
        <v>45149</v>
      </c>
      <c r="G111" s="6">
        <v>45152</v>
      </c>
      <c r="H111" s="4">
        <v>1</v>
      </c>
      <c r="I111" s="4">
        <v>3</v>
      </c>
      <c r="J111" s="4">
        <v>3</v>
      </c>
      <c r="K111" s="4" t="s">
        <v>30</v>
      </c>
      <c r="L111" s="4">
        <v>5090.89</v>
      </c>
      <c r="M111" s="4">
        <v>5090.89</v>
      </c>
      <c r="N111" s="4" t="s">
        <v>554</v>
      </c>
      <c r="O111" s="4" t="s">
        <v>32</v>
      </c>
      <c r="P111" s="4" t="s">
        <v>33</v>
      </c>
      <c r="Q111" s="4">
        <v>0</v>
      </c>
      <c r="R111" s="7">
        <v>45142</v>
      </c>
      <c r="S111" s="6">
        <v>45155</v>
      </c>
      <c r="T111" s="4" t="s">
        <v>34</v>
      </c>
      <c r="U111" s="4">
        <v>5090.89</v>
      </c>
      <c r="V111" s="4">
        <v>0</v>
      </c>
      <c r="W111" s="4">
        <v>0</v>
      </c>
      <c r="X111" s="4" t="s">
        <v>555</v>
      </c>
      <c r="Y111" s="4" t="s">
        <v>556</v>
      </c>
    </row>
    <row r="112" s="4" customFormat="1" spans="1:25">
      <c r="A112" s="4" t="s">
        <v>557</v>
      </c>
      <c r="B112" s="4" t="s">
        <v>26</v>
      </c>
      <c r="C112" s="4" t="s">
        <v>27</v>
      </c>
      <c r="D112" s="4" t="s">
        <v>558</v>
      </c>
      <c r="E112" s="4" t="s">
        <v>559</v>
      </c>
      <c r="F112" s="6">
        <v>45151</v>
      </c>
      <c r="G112" s="6">
        <v>45152</v>
      </c>
      <c r="H112" s="4">
        <v>1</v>
      </c>
      <c r="I112" s="4">
        <v>1</v>
      </c>
      <c r="J112" s="4">
        <v>1</v>
      </c>
      <c r="K112" s="4" t="s">
        <v>30</v>
      </c>
      <c r="L112" s="4">
        <v>820.53</v>
      </c>
      <c r="M112" s="4">
        <v>820.53</v>
      </c>
      <c r="N112" s="4" t="s">
        <v>560</v>
      </c>
      <c r="O112" s="4" t="s">
        <v>32</v>
      </c>
      <c r="P112" s="4" t="s">
        <v>33</v>
      </c>
      <c r="Q112" s="4">
        <v>0</v>
      </c>
      <c r="R112" s="7">
        <v>45143.0000115741</v>
      </c>
      <c r="S112" s="6">
        <v>45155</v>
      </c>
      <c r="T112" s="4" t="s">
        <v>34</v>
      </c>
      <c r="U112" s="4">
        <v>820.53</v>
      </c>
      <c r="V112" s="4">
        <v>0</v>
      </c>
      <c r="W112" s="4">
        <v>0</v>
      </c>
      <c r="X112" s="4" t="s">
        <v>561</v>
      </c>
      <c r="Y112" s="4" t="s">
        <v>562</v>
      </c>
    </row>
    <row r="113" s="4" customFormat="1" spans="1:25">
      <c r="A113" s="4" t="s">
        <v>563</v>
      </c>
      <c r="B113" s="4" t="s">
        <v>26</v>
      </c>
      <c r="C113" s="4" t="s">
        <v>27</v>
      </c>
      <c r="D113" s="4" t="s">
        <v>448</v>
      </c>
      <c r="E113" s="4" t="s">
        <v>564</v>
      </c>
      <c r="F113" s="6">
        <v>45151</v>
      </c>
      <c r="G113" s="6">
        <v>45152</v>
      </c>
      <c r="H113" s="4">
        <v>1</v>
      </c>
      <c r="I113" s="4">
        <v>1</v>
      </c>
      <c r="J113" s="4">
        <v>1</v>
      </c>
      <c r="K113" s="4" t="s">
        <v>30</v>
      </c>
      <c r="L113" s="4">
        <v>207.56</v>
      </c>
      <c r="M113" s="4">
        <v>207.56</v>
      </c>
      <c r="N113" s="4" t="s">
        <v>565</v>
      </c>
      <c r="O113" s="4" t="s">
        <v>32</v>
      </c>
      <c r="P113" s="4" t="s">
        <v>33</v>
      </c>
      <c r="Q113" s="4">
        <v>0</v>
      </c>
      <c r="R113" s="7">
        <v>45143.0000115741</v>
      </c>
      <c r="S113" s="6">
        <v>45155</v>
      </c>
      <c r="T113" s="4" t="s">
        <v>34</v>
      </c>
      <c r="U113" s="4">
        <v>207.56</v>
      </c>
      <c r="V113" s="4">
        <v>0</v>
      </c>
      <c r="W113" s="4">
        <v>0</v>
      </c>
      <c r="X113" s="4" t="s">
        <v>566</v>
      </c>
      <c r="Y113" s="4" t="s">
        <v>36</v>
      </c>
    </row>
    <row r="114" s="4" customFormat="1" spans="1:25">
      <c r="A114" s="4" t="s">
        <v>567</v>
      </c>
      <c r="B114" s="4" t="s">
        <v>26</v>
      </c>
      <c r="C114" s="4" t="s">
        <v>27</v>
      </c>
      <c r="D114" s="4" t="s">
        <v>342</v>
      </c>
      <c r="E114" s="4" t="s">
        <v>568</v>
      </c>
      <c r="F114" s="6">
        <v>45151</v>
      </c>
      <c r="G114" s="6">
        <v>45152</v>
      </c>
      <c r="H114" s="4">
        <v>1</v>
      </c>
      <c r="I114" s="4">
        <v>1</v>
      </c>
      <c r="J114" s="4">
        <v>1</v>
      </c>
      <c r="K114" s="4" t="s">
        <v>30</v>
      </c>
      <c r="L114" s="4">
        <v>333.77</v>
      </c>
      <c r="M114" s="4">
        <v>333.77</v>
      </c>
      <c r="N114" s="4" t="s">
        <v>569</v>
      </c>
      <c r="O114" s="4" t="s">
        <v>32</v>
      </c>
      <c r="P114" s="4" t="s">
        <v>33</v>
      </c>
      <c r="Q114" s="4">
        <v>0</v>
      </c>
      <c r="R114" s="7">
        <v>45143</v>
      </c>
      <c r="S114" s="6">
        <v>45155</v>
      </c>
      <c r="T114" s="4" t="s">
        <v>34</v>
      </c>
      <c r="U114" s="4">
        <v>333.77</v>
      </c>
      <c r="V114" s="4">
        <v>0</v>
      </c>
      <c r="W114" s="4">
        <v>0</v>
      </c>
      <c r="X114" s="4" t="s">
        <v>570</v>
      </c>
      <c r="Y114" s="4" t="s">
        <v>36</v>
      </c>
    </row>
    <row r="115" s="4" customFormat="1" spans="1:25">
      <c r="A115" s="4" t="s">
        <v>571</v>
      </c>
      <c r="B115" s="4" t="s">
        <v>26</v>
      </c>
      <c r="C115" s="4" t="s">
        <v>27</v>
      </c>
      <c r="D115" s="4" t="s">
        <v>405</v>
      </c>
      <c r="E115" s="4" t="s">
        <v>572</v>
      </c>
      <c r="F115" s="6">
        <v>45148</v>
      </c>
      <c r="G115" s="6">
        <v>45152</v>
      </c>
      <c r="H115" s="4">
        <v>1</v>
      </c>
      <c r="I115" s="4">
        <v>4</v>
      </c>
      <c r="J115" s="4">
        <v>4</v>
      </c>
      <c r="K115" s="4" t="s">
        <v>30</v>
      </c>
      <c r="L115" s="4">
        <v>5580.94</v>
      </c>
      <c r="M115" s="4">
        <v>5580.94</v>
      </c>
      <c r="N115" s="4" t="s">
        <v>573</v>
      </c>
      <c r="O115" s="4" t="s">
        <v>32</v>
      </c>
      <c r="P115" s="4" t="s">
        <v>33</v>
      </c>
      <c r="Q115" s="4">
        <v>0</v>
      </c>
      <c r="R115" s="7">
        <v>45143</v>
      </c>
      <c r="S115" s="6">
        <v>45155</v>
      </c>
      <c r="T115" s="4" t="s">
        <v>34</v>
      </c>
      <c r="U115" s="4">
        <v>5580.94</v>
      </c>
      <c r="V115" s="4">
        <v>0</v>
      </c>
      <c r="W115" s="4">
        <v>0</v>
      </c>
      <c r="X115" s="4" t="s">
        <v>574</v>
      </c>
      <c r="Y115" s="4" t="s">
        <v>575</v>
      </c>
    </row>
    <row r="116" s="4" customFormat="1" spans="1:25">
      <c r="A116" s="4" t="s">
        <v>576</v>
      </c>
      <c r="B116" s="4" t="s">
        <v>26</v>
      </c>
      <c r="C116" s="4" t="s">
        <v>27</v>
      </c>
      <c r="D116" s="4" t="s">
        <v>577</v>
      </c>
      <c r="E116" s="4" t="s">
        <v>578</v>
      </c>
      <c r="F116" s="6">
        <v>45151</v>
      </c>
      <c r="G116" s="6">
        <v>45152</v>
      </c>
      <c r="H116" s="4">
        <v>1</v>
      </c>
      <c r="I116" s="4">
        <v>1</v>
      </c>
      <c r="J116" s="4">
        <v>1</v>
      </c>
      <c r="K116" s="4" t="s">
        <v>30</v>
      </c>
      <c r="L116" s="4">
        <v>931.45</v>
      </c>
      <c r="M116" s="4">
        <v>931.45</v>
      </c>
      <c r="N116" s="4" t="s">
        <v>579</v>
      </c>
      <c r="O116" s="4" t="s">
        <v>32</v>
      </c>
      <c r="P116" s="4" t="s">
        <v>33</v>
      </c>
      <c r="Q116" s="4">
        <v>0</v>
      </c>
      <c r="R116" s="7">
        <v>45143.0000115741</v>
      </c>
      <c r="S116" s="6">
        <v>45155</v>
      </c>
      <c r="T116" s="4" t="s">
        <v>34</v>
      </c>
      <c r="U116" s="4">
        <v>931.45</v>
      </c>
      <c r="V116" s="4">
        <v>0</v>
      </c>
      <c r="W116" s="4">
        <v>0</v>
      </c>
      <c r="X116" s="4" t="s">
        <v>580</v>
      </c>
      <c r="Y116" s="4" t="s">
        <v>36</v>
      </c>
    </row>
    <row r="117" s="4" customFormat="1" spans="1:25">
      <c r="A117" s="4" t="s">
        <v>581</v>
      </c>
      <c r="B117" s="4" t="s">
        <v>26</v>
      </c>
      <c r="C117" s="4" t="s">
        <v>27</v>
      </c>
      <c r="D117" s="4" t="s">
        <v>393</v>
      </c>
      <c r="E117" s="4" t="s">
        <v>582</v>
      </c>
      <c r="F117" s="6">
        <v>45150</v>
      </c>
      <c r="G117" s="6">
        <v>45152</v>
      </c>
      <c r="H117" s="4">
        <v>1</v>
      </c>
      <c r="I117" s="4">
        <v>2</v>
      </c>
      <c r="J117" s="4">
        <v>2</v>
      </c>
      <c r="K117" s="4" t="s">
        <v>30</v>
      </c>
      <c r="L117" s="4">
        <v>4471.84</v>
      </c>
      <c r="M117" s="4">
        <v>4471.84</v>
      </c>
      <c r="N117" s="4" t="s">
        <v>583</v>
      </c>
      <c r="O117" s="4" t="s">
        <v>32</v>
      </c>
      <c r="P117" s="4" t="s">
        <v>33</v>
      </c>
      <c r="Q117" s="4">
        <v>0</v>
      </c>
      <c r="R117" s="7">
        <v>45143</v>
      </c>
      <c r="S117" s="6">
        <v>45155</v>
      </c>
      <c r="T117" s="4" t="s">
        <v>34</v>
      </c>
      <c r="U117" s="4">
        <v>4471.84</v>
      </c>
      <c r="V117" s="4">
        <v>0</v>
      </c>
      <c r="W117" s="4">
        <v>0</v>
      </c>
      <c r="X117" s="4" t="s">
        <v>584</v>
      </c>
      <c r="Y117" s="4" t="s">
        <v>585</v>
      </c>
    </row>
    <row r="118" s="4" customFormat="1" spans="1:25">
      <c r="A118" s="4" t="s">
        <v>586</v>
      </c>
      <c r="B118" s="4" t="s">
        <v>26</v>
      </c>
      <c r="C118" s="4" t="s">
        <v>27</v>
      </c>
      <c r="D118" s="4" t="s">
        <v>587</v>
      </c>
      <c r="E118" s="4" t="s">
        <v>588</v>
      </c>
      <c r="F118" s="6">
        <v>45150</v>
      </c>
      <c r="G118" s="6">
        <v>45152</v>
      </c>
      <c r="H118" s="4">
        <v>1</v>
      </c>
      <c r="I118" s="4">
        <v>2</v>
      </c>
      <c r="J118" s="4">
        <v>2</v>
      </c>
      <c r="K118" s="4" t="s">
        <v>30</v>
      </c>
      <c r="L118" s="4">
        <v>2251.98</v>
      </c>
      <c r="M118" s="4">
        <v>2251.98</v>
      </c>
      <c r="N118" s="4" t="s">
        <v>589</v>
      </c>
      <c r="O118" s="4" t="s">
        <v>32</v>
      </c>
      <c r="P118" s="4" t="s">
        <v>33</v>
      </c>
      <c r="Q118" s="4">
        <v>0</v>
      </c>
      <c r="R118" s="7">
        <v>45123</v>
      </c>
      <c r="S118" s="6">
        <v>45155</v>
      </c>
      <c r="T118" s="4" t="s">
        <v>34</v>
      </c>
      <c r="U118" s="4">
        <v>2251.98</v>
      </c>
      <c r="V118" s="4">
        <v>0</v>
      </c>
      <c r="W118" s="4">
        <v>0</v>
      </c>
      <c r="X118" s="4" t="s">
        <v>590</v>
      </c>
      <c r="Y118" s="4" t="s">
        <v>591</v>
      </c>
    </row>
    <row r="119" s="4" customFormat="1" spans="1:25">
      <c r="A119" s="4" t="s">
        <v>592</v>
      </c>
      <c r="B119" s="4" t="s">
        <v>26</v>
      </c>
      <c r="C119" s="4" t="s">
        <v>27</v>
      </c>
      <c r="D119" s="4" t="s">
        <v>593</v>
      </c>
      <c r="E119" s="4" t="s">
        <v>594</v>
      </c>
      <c r="F119" s="6">
        <v>45150</v>
      </c>
      <c r="G119" s="6">
        <v>45152</v>
      </c>
      <c r="H119" s="4">
        <v>1</v>
      </c>
      <c r="I119" s="4">
        <v>2</v>
      </c>
      <c r="J119" s="4">
        <v>2</v>
      </c>
      <c r="K119" s="4" t="s">
        <v>30</v>
      </c>
      <c r="L119" s="4">
        <v>452.18</v>
      </c>
      <c r="M119" s="4">
        <v>452.18</v>
      </c>
      <c r="N119" s="4" t="s">
        <v>595</v>
      </c>
      <c r="O119" s="4" t="s">
        <v>32</v>
      </c>
      <c r="P119" s="4" t="s">
        <v>33</v>
      </c>
      <c r="Q119" s="4">
        <v>0</v>
      </c>
      <c r="R119" s="7">
        <v>45143</v>
      </c>
      <c r="S119" s="6">
        <v>45155</v>
      </c>
      <c r="T119" s="4" t="s">
        <v>34</v>
      </c>
      <c r="U119" s="4">
        <v>452.18</v>
      </c>
      <c r="V119" s="4">
        <v>0</v>
      </c>
      <c r="W119" s="4">
        <v>0</v>
      </c>
      <c r="X119" s="4" t="s">
        <v>596</v>
      </c>
      <c r="Y119" s="4" t="s">
        <v>36</v>
      </c>
    </row>
    <row r="120" s="4" customFormat="1" spans="1:25">
      <c r="A120" s="4" t="s">
        <v>597</v>
      </c>
      <c r="B120" s="4" t="s">
        <v>26</v>
      </c>
      <c r="C120" s="4" t="s">
        <v>27</v>
      </c>
      <c r="D120" s="4" t="s">
        <v>598</v>
      </c>
      <c r="E120" s="4" t="s">
        <v>599</v>
      </c>
      <c r="F120" s="6">
        <v>45151</v>
      </c>
      <c r="G120" s="6">
        <v>45152</v>
      </c>
      <c r="H120" s="4">
        <v>1</v>
      </c>
      <c r="I120" s="4">
        <v>1</v>
      </c>
      <c r="J120" s="4">
        <v>1</v>
      </c>
      <c r="K120" s="4" t="s">
        <v>30</v>
      </c>
      <c r="L120" s="4">
        <v>121.67</v>
      </c>
      <c r="M120" s="4">
        <v>121.67</v>
      </c>
      <c r="N120" s="4" t="s">
        <v>600</v>
      </c>
      <c r="O120" s="4" t="s">
        <v>32</v>
      </c>
      <c r="P120" s="4" t="s">
        <v>33</v>
      </c>
      <c r="Q120" s="4">
        <v>0</v>
      </c>
      <c r="R120" s="7">
        <v>45143.0000115741</v>
      </c>
      <c r="S120" s="6">
        <v>45155</v>
      </c>
      <c r="T120" s="4" t="s">
        <v>34</v>
      </c>
      <c r="U120" s="4">
        <v>121.67</v>
      </c>
      <c r="V120" s="4">
        <v>0</v>
      </c>
      <c r="W120" s="4">
        <v>0</v>
      </c>
      <c r="X120" s="4" t="s">
        <v>601</v>
      </c>
      <c r="Y120" s="4" t="s">
        <v>602</v>
      </c>
    </row>
    <row r="121" s="4" customFormat="1" spans="1:25">
      <c r="A121" s="4" t="s">
        <v>603</v>
      </c>
      <c r="B121" s="4" t="s">
        <v>26</v>
      </c>
      <c r="C121" s="4" t="s">
        <v>27</v>
      </c>
      <c r="D121" s="4" t="s">
        <v>604</v>
      </c>
      <c r="E121" s="4" t="s">
        <v>605</v>
      </c>
      <c r="F121" s="6">
        <v>45149</v>
      </c>
      <c r="G121" s="6">
        <v>45152</v>
      </c>
      <c r="H121" s="4">
        <v>1</v>
      </c>
      <c r="I121" s="4">
        <v>3</v>
      </c>
      <c r="J121" s="4">
        <v>3</v>
      </c>
      <c r="K121" s="4" t="s">
        <v>30</v>
      </c>
      <c r="L121" s="4">
        <v>9454.95</v>
      </c>
      <c r="M121" s="4">
        <v>9454.95</v>
      </c>
      <c r="N121" s="4" t="s">
        <v>606</v>
      </c>
      <c r="O121" s="4" t="s">
        <v>32</v>
      </c>
      <c r="P121" s="4" t="s">
        <v>33</v>
      </c>
      <c r="Q121" s="4">
        <v>0</v>
      </c>
      <c r="R121" s="7">
        <v>45143</v>
      </c>
      <c r="S121" s="6">
        <v>45155</v>
      </c>
      <c r="T121" s="4" t="s">
        <v>34</v>
      </c>
      <c r="U121" s="4">
        <v>9454.95</v>
      </c>
      <c r="V121" s="4">
        <v>0</v>
      </c>
      <c r="W121" s="4">
        <v>0</v>
      </c>
      <c r="X121" s="4" t="s">
        <v>607</v>
      </c>
      <c r="Y121" s="4" t="s">
        <v>608</v>
      </c>
    </row>
    <row r="122" s="4" customFormat="1" spans="1:25">
      <c r="A122" s="4" t="s">
        <v>609</v>
      </c>
      <c r="B122" s="4" t="s">
        <v>26</v>
      </c>
      <c r="C122" s="4" t="s">
        <v>27</v>
      </c>
      <c r="D122" s="4" t="s">
        <v>610</v>
      </c>
      <c r="E122" s="4" t="s">
        <v>611</v>
      </c>
      <c r="F122" s="6">
        <v>45149</v>
      </c>
      <c r="G122" s="6">
        <v>45152</v>
      </c>
      <c r="H122" s="4">
        <v>1</v>
      </c>
      <c r="I122" s="4">
        <v>3</v>
      </c>
      <c r="J122" s="4">
        <v>3</v>
      </c>
      <c r="K122" s="4" t="s">
        <v>30</v>
      </c>
      <c r="L122" s="4">
        <v>1610.52</v>
      </c>
      <c r="M122" s="4">
        <v>1610.52</v>
      </c>
      <c r="N122" s="4" t="s">
        <v>612</v>
      </c>
      <c r="O122" s="4" t="s">
        <v>32</v>
      </c>
      <c r="P122" s="4" t="s">
        <v>33</v>
      </c>
      <c r="Q122" s="4">
        <v>0</v>
      </c>
      <c r="R122" s="7">
        <v>45143.0000115741</v>
      </c>
      <c r="S122" s="6">
        <v>45155</v>
      </c>
      <c r="T122" s="4" t="s">
        <v>34</v>
      </c>
      <c r="U122" s="4">
        <v>1610.52</v>
      </c>
      <c r="V122" s="4">
        <v>0</v>
      </c>
      <c r="W122" s="4">
        <v>0</v>
      </c>
      <c r="X122" s="4" t="s">
        <v>613</v>
      </c>
      <c r="Y122" s="4" t="s">
        <v>614</v>
      </c>
    </row>
    <row r="123" s="4" customFormat="1" spans="1:25">
      <c r="A123" s="4" t="s">
        <v>615</v>
      </c>
      <c r="B123" s="4" t="s">
        <v>26</v>
      </c>
      <c r="C123" s="4" t="s">
        <v>27</v>
      </c>
      <c r="D123" s="4" t="s">
        <v>616</v>
      </c>
      <c r="E123" s="4" t="s">
        <v>617</v>
      </c>
      <c r="F123" s="6">
        <v>45149</v>
      </c>
      <c r="G123" s="6">
        <v>45152</v>
      </c>
      <c r="H123" s="4">
        <v>1</v>
      </c>
      <c r="I123" s="4">
        <v>3</v>
      </c>
      <c r="J123" s="4">
        <v>3</v>
      </c>
      <c r="K123" s="4" t="s">
        <v>30</v>
      </c>
      <c r="L123" s="4">
        <v>3095.76</v>
      </c>
      <c r="M123" s="4">
        <v>3095.76</v>
      </c>
      <c r="N123" s="4" t="s">
        <v>618</v>
      </c>
      <c r="O123" s="4" t="s">
        <v>32</v>
      </c>
      <c r="P123" s="4" t="s">
        <v>33</v>
      </c>
      <c r="Q123" s="4">
        <v>0</v>
      </c>
      <c r="R123" s="7">
        <v>45143</v>
      </c>
      <c r="S123" s="6">
        <v>45155</v>
      </c>
      <c r="T123" s="4" t="s">
        <v>34</v>
      </c>
      <c r="U123" s="4">
        <v>3095.76</v>
      </c>
      <c r="V123" s="4">
        <v>0</v>
      </c>
      <c r="W123" s="4">
        <v>0</v>
      </c>
      <c r="X123" s="4" t="s">
        <v>619</v>
      </c>
      <c r="Y123" s="4" t="s">
        <v>620</v>
      </c>
    </row>
    <row r="124" s="4" customFormat="1" spans="1:25">
      <c r="A124" s="4" t="s">
        <v>621</v>
      </c>
      <c r="B124" s="4" t="s">
        <v>26</v>
      </c>
      <c r="C124" s="4" t="s">
        <v>27</v>
      </c>
      <c r="D124" s="4" t="s">
        <v>622</v>
      </c>
      <c r="E124" s="4" t="s">
        <v>232</v>
      </c>
      <c r="F124" s="6">
        <v>45149</v>
      </c>
      <c r="G124" s="6">
        <v>45152</v>
      </c>
      <c r="H124" s="4">
        <v>1</v>
      </c>
      <c r="I124" s="4">
        <v>3</v>
      </c>
      <c r="J124" s="4">
        <v>3</v>
      </c>
      <c r="K124" s="4" t="s">
        <v>30</v>
      </c>
      <c r="L124" s="4">
        <v>1034.96</v>
      </c>
      <c r="M124" s="4">
        <v>1034.96</v>
      </c>
      <c r="N124" s="4" t="s">
        <v>623</v>
      </c>
      <c r="O124" s="4" t="s">
        <v>32</v>
      </c>
      <c r="P124" s="4" t="s">
        <v>33</v>
      </c>
      <c r="Q124" s="4">
        <v>0</v>
      </c>
      <c r="R124" s="7">
        <v>45144</v>
      </c>
      <c r="S124" s="6">
        <v>45155</v>
      </c>
      <c r="T124" s="4" t="s">
        <v>34</v>
      </c>
      <c r="U124" s="4">
        <v>1034.96</v>
      </c>
      <c r="V124" s="4">
        <v>0</v>
      </c>
      <c r="W124" s="4">
        <v>0</v>
      </c>
      <c r="X124" s="4" t="s">
        <v>624</v>
      </c>
      <c r="Y124" s="4" t="s">
        <v>625</v>
      </c>
    </row>
    <row r="125" s="4" customFormat="1" spans="1:25">
      <c r="A125" s="4" t="s">
        <v>626</v>
      </c>
      <c r="B125" s="4" t="s">
        <v>26</v>
      </c>
      <c r="C125" s="4" t="s">
        <v>27</v>
      </c>
      <c r="D125" s="4" t="s">
        <v>128</v>
      </c>
      <c r="E125" s="4" t="s">
        <v>627</v>
      </c>
      <c r="F125" s="6">
        <v>45151</v>
      </c>
      <c r="G125" s="6">
        <v>45152</v>
      </c>
      <c r="H125" s="4">
        <v>1</v>
      </c>
      <c r="I125" s="4">
        <v>1</v>
      </c>
      <c r="J125" s="4">
        <v>1</v>
      </c>
      <c r="K125" s="4" t="s">
        <v>30</v>
      </c>
      <c r="L125" s="4">
        <v>1260.21</v>
      </c>
      <c r="M125" s="4">
        <v>1260.21</v>
      </c>
      <c r="N125" s="4" t="s">
        <v>628</v>
      </c>
      <c r="O125" s="4" t="s">
        <v>32</v>
      </c>
      <c r="P125" s="4" t="s">
        <v>33</v>
      </c>
      <c r="Q125" s="4">
        <v>0</v>
      </c>
      <c r="R125" s="7">
        <v>45144.0000115741</v>
      </c>
      <c r="S125" s="6">
        <v>45155</v>
      </c>
      <c r="T125" s="4" t="s">
        <v>34</v>
      </c>
      <c r="U125" s="4">
        <v>1260.21</v>
      </c>
      <c r="V125" s="4">
        <v>0</v>
      </c>
      <c r="W125" s="4">
        <v>0</v>
      </c>
      <c r="X125" s="4" t="s">
        <v>629</v>
      </c>
      <c r="Y125" s="4" t="s">
        <v>132</v>
      </c>
    </row>
    <row r="126" s="4" customFormat="1" spans="1:25">
      <c r="A126" s="4" t="s">
        <v>48</v>
      </c>
      <c r="B126" s="4" t="s">
        <v>26</v>
      </c>
      <c r="C126" s="4" t="s">
        <v>58</v>
      </c>
      <c r="D126" s="4" t="s">
        <v>49</v>
      </c>
      <c r="E126" s="4" t="s">
        <v>50</v>
      </c>
      <c r="F126" s="6">
        <v>45150</v>
      </c>
      <c r="G126" s="6">
        <v>45152</v>
      </c>
      <c r="H126" s="4">
        <v>1</v>
      </c>
      <c r="I126" s="4">
        <v>2</v>
      </c>
      <c r="J126" s="4">
        <v>2</v>
      </c>
      <c r="K126" s="4" t="s">
        <v>30</v>
      </c>
      <c r="L126" s="4">
        <v>-4184</v>
      </c>
      <c r="M126" s="4">
        <v>-4184</v>
      </c>
      <c r="N126" s="4" t="s">
        <v>51</v>
      </c>
      <c r="O126" s="4" t="s">
        <v>32</v>
      </c>
      <c r="P126" s="4" t="s">
        <v>33</v>
      </c>
      <c r="Q126" s="4">
        <v>0</v>
      </c>
      <c r="R126" s="7">
        <v>45055</v>
      </c>
      <c r="S126" s="6">
        <v>45155</v>
      </c>
      <c r="T126" s="4" t="s">
        <v>34</v>
      </c>
      <c r="U126" s="4">
        <v>-4184</v>
      </c>
      <c r="V126" s="4">
        <v>0</v>
      </c>
      <c r="W126" s="4">
        <v>0</v>
      </c>
      <c r="X126" s="4" t="s">
        <v>52</v>
      </c>
      <c r="Y126" s="4" t="s">
        <v>36</v>
      </c>
    </row>
    <row r="127" s="4" customFormat="1" spans="1:26">
      <c r="A127" s="4" t="s">
        <v>630</v>
      </c>
      <c r="B127" s="4" t="s">
        <v>26</v>
      </c>
      <c r="C127" s="4" t="s">
        <v>27</v>
      </c>
      <c r="D127" s="4" t="s">
        <v>631</v>
      </c>
      <c r="E127" s="4" t="s">
        <v>632</v>
      </c>
      <c r="F127" s="6">
        <v>45149</v>
      </c>
      <c r="G127" s="6">
        <v>45152</v>
      </c>
      <c r="H127" s="4">
        <v>2</v>
      </c>
      <c r="I127" s="4">
        <v>3</v>
      </c>
      <c r="J127" s="4">
        <v>6</v>
      </c>
      <c r="K127" s="4" t="s">
        <v>30</v>
      </c>
      <c r="L127" s="4">
        <v>6485.24</v>
      </c>
      <c r="M127" s="4">
        <v>6485.24</v>
      </c>
      <c r="N127" s="4" t="s">
        <v>633</v>
      </c>
      <c r="O127" s="4" t="s">
        <v>32</v>
      </c>
      <c r="P127" s="4" t="s">
        <v>33</v>
      </c>
      <c r="Q127" s="4">
        <v>0</v>
      </c>
      <c r="R127" s="7">
        <v>45144</v>
      </c>
      <c r="S127" s="6">
        <v>45155</v>
      </c>
      <c r="T127" s="4" t="s">
        <v>34</v>
      </c>
      <c r="U127" s="4">
        <v>6485.24</v>
      </c>
      <c r="V127" s="4">
        <v>0</v>
      </c>
      <c r="W127" s="4">
        <v>0</v>
      </c>
      <c r="X127" s="4" t="s">
        <v>634</v>
      </c>
      <c r="Y127" s="4">
        <v>86031453</v>
      </c>
      <c r="Z127" s="4" t="s">
        <v>635</v>
      </c>
    </row>
    <row r="128" s="4" customFormat="1" spans="1:25">
      <c r="A128" s="4" t="s">
        <v>636</v>
      </c>
      <c r="B128" s="4" t="s">
        <v>26</v>
      </c>
      <c r="C128" s="4" t="s">
        <v>27</v>
      </c>
      <c r="D128" s="4" t="s">
        <v>637</v>
      </c>
      <c r="E128" s="4" t="s">
        <v>638</v>
      </c>
      <c r="F128" s="6">
        <v>45148</v>
      </c>
      <c r="G128" s="6">
        <v>45152</v>
      </c>
      <c r="H128" s="4">
        <v>1</v>
      </c>
      <c r="I128" s="4">
        <v>4</v>
      </c>
      <c r="J128" s="4">
        <v>4</v>
      </c>
      <c r="K128" s="4" t="s">
        <v>30</v>
      </c>
      <c r="L128" s="4">
        <v>22315.44</v>
      </c>
      <c r="M128" s="4">
        <v>22315.44</v>
      </c>
      <c r="N128" s="4" t="s">
        <v>639</v>
      </c>
      <c r="O128" s="4" t="s">
        <v>32</v>
      </c>
      <c r="P128" s="4" t="s">
        <v>33</v>
      </c>
      <c r="Q128" s="4">
        <v>0</v>
      </c>
      <c r="R128" s="7">
        <v>45144.0000115741</v>
      </c>
      <c r="S128" s="6">
        <v>45155</v>
      </c>
      <c r="T128" s="4" t="s">
        <v>34</v>
      </c>
      <c r="U128" s="4">
        <v>22315.44</v>
      </c>
      <c r="V128" s="4">
        <v>0</v>
      </c>
      <c r="W128" s="4">
        <v>0</v>
      </c>
      <c r="X128" s="4" t="s">
        <v>640</v>
      </c>
      <c r="Y128" s="4" t="s">
        <v>641</v>
      </c>
    </row>
    <row r="129" s="4" customFormat="1" spans="1:25">
      <c r="A129" s="4" t="s">
        <v>642</v>
      </c>
      <c r="B129" s="4" t="s">
        <v>26</v>
      </c>
      <c r="C129" s="4" t="s">
        <v>27</v>
      </c>
      <c r="D129" s="4" t="s">
        <v>643</v>
      </c>
      <c r="E129" s="4" t="s">
        <v>644</v>
      </c>
      <c r="F129" s="6">
        <v>45151</v>
      </c>
      <c r="G129" s="6">
        <v>45152</v>
      </c>
      <c r="H129" s="4">
        <v>1</v>
      </c>
      <c r="I129" s="4">
        <v>1</v>
      </c>
      <c r="J129" s="4">
        <v>1</v>
      </c>
      <c r="K129" s="4" t="s">
        <v>30</v>
      </c>
      <c r="L129" s="4">
        <v>1070.32</v>
      </c>
      <c r="M129" s="4">
        <v>1070.32</v>
      </c>
      <c r="N129" s="4" t="s">
        <v>645</v>
      </c>
      <c r="O129" s="4" t="s">
        <v>32</v>
      </c>
      <c r="P129" s="4" t="s">
        <v>33</v>
      </c>
      <c r="Q129" s="4">
        <v>0</v>
      </c>
      <c r="R129" s="7">
        <v>45144</v>
      </c>
      <c r="S129" s="6">
        <v>45155</v>
      </c>
      <c r="T129" s="4" t="s">
        <v>34</v>
      </c>
      <c r="U129" s="4">
        <v>1070.32</v>
      </c>
      <c r="V129" s="4">
        <v>0</v>
      </c>
      <c r="W129" s="4">
        <v>0</v>
      </c>
      <c r="X129" s="4" t="s">
        <v>646</v>
      </c>
      <c r="Y129" s="4" t="s">
        <v>647</v>
      </c>
    </row>
    <row r="130" s="4" customFormat="1" spans="1:25">
      <c r="A130" s="4" t="s">
        <v>648</v>
      </c>
      <c r="B130" s="4" t="s">
        <v>26</v>
      </c>
      <c r="C130" s="4" t="s">
        <v>27</v>
      </c>
      <c r="D130" s="4" t="s">
        <v>405</v>
      </c>
      <c r="E130" s="4" t="s">
        <v>649</v>
      </c>
      <c r="F130" s="6">
        <v>45151</v>
      </c>
      <c r="G130" s="6">
        <v>45152</v>
      </c>
      <c r="H130" s="4">
        <v>1</v>
      </c>
      <c r="I130" s="4">
        <v>1</v>
      </c>
      <c r="J130" s="4">
        <v>1</v>
      </c>
      <c r="K130" s="4" t="s">
        <v>30</v>
      </c>
      <c r="L130" s="4">
        <v>1169.47</v>
      </c>
      <c r="M130" s="4">
        <v>1169.47</v>
      </c>
      <c r="N130" s="4" t="s">
        <v>650</v>
      </c>
      <c r="O130" s="4" t="s">
        <v>32</v>
      </c>
      <c r="P130" s="4" t="s">
        <v>33</v>
      </c>
      <c r="Q130" s="4">
        <v>0</v>
      </c>
      <c r="R130" s="7">
        <v>45144.0000115741</v>
      </c>
      <c r="S130" s="6">
        <v>45155</v>
      </c>
      <c r="T130" s="4" t="s">
        <v>34</v>
      </c>
      <c r="U130" s="4">
        <v>1169.47</v>
      </c>
      <c r="V130" s="4">
        <v>0</v>
      </c>
      <c r="W130" s="4">
        <v>0</v>
      </c>
      <c r="X130" s="4" t="s">
        <v>651</v>
      </c>
      <c r="Y130" s="4" t="s">
        <v>652</v>
      </c>
    </row>
    <row r="131" s="4" customFormat="1" spans="1:25">
      <c r="A131" s="4" t="s">
        <v>653</v>
      </c>
      <c r="B131" s="4" t="s">
        <v>26</v>
      </c>
      <c r="C131" s="4" t="s">
        <v>27</v>
      </c>
      <c r="D131" s="4" t="s">
        <v>654</v>
      </c>
      <c r="E131" s="4" t="s">
        <v>655</v>
      </c>
      <c r="F131" s="6">
        <v>45149</v>
      </c>
      <c r="G131" s="6">
        <v>45152</v>
      </c>
      <c r="H131" s="4">
        <v>1</v>
      </c>
      <c r="I131" s="4">
        <v>3</v>
      </c>
      <c r="J131" s="4">
        <v>3</v>
      </c>
      <c r="K131" s="4" t="s">
        <v>30</v>
      </c>
      <c r="L131" s="4">
        <v>3226.68</v>
      </c>
      <c r="M131" s="4">
        <v>3226.68</v>
      </c>
      <c r="N131" s="4" t="s">
        <v>656</v>
      </c>
      <c r="O131" s="4" t="s">
        <v>32</v>
      </c>
      <c r="P131" s="4" t="s">
        <v>33</v>
      </c>
      <c r="Q131" s="4">
        <v>0</v>
      </c>
      <c r="R131" s="7">
        <v>45124.0000115741</v>
      </c>
      <c r="S131" s="6">
        <v>45155</v>
      </c>
      <c r="T131" s="4" t="s">
        <v>34</v>
      </c>
      <c r="U131" s="4">
        <v>3226.68</v>
      </c>
      <c r="V131" s="4">
        <v>0</v>
      </c>
      <c r="W131" s="4">
        <v>0</v>
      </c>
      <c r="X131" s="4" t="s">
        <v>657</v>
      </c>
      <c r="Y131" s="4" t="s">
        <v>658</v>
      </c>
    </row>
    <row r="132" s="4" customFormat="1" spans="1:25">
      <c r="A132" s="4" t="s">
        <v>659</v>
      </c>
      <c r="B132" s="4" t="s">
        <v>26</v>
      </c>
      <c r="C132" s="4" t="s">
        <v>27</v>
      </c>
      <c r="D132" s="4" t="s">
        <v>660</v>
      </c>
      <c r="E132" s="4" t="s">
        <v>661</v>
      </c>
      <c r="F132" s="6">
        <v>45149</v>
      </c>
      <c r="G132" s="6">
        <v>45152</v>
      </c>
      <c r="H132" s="4">
        <v>1</v>
      </c>
      <c r="I132" s="4">
        <v>3</v>
      </c>
      <c r="J132" s="4">
        <v>3</v>
      </c>
      <c r="K132" s="4" t="s">
        <v>30</v>
      </c>
      <c r="L132" s="4">
        <v>3250.74</v>
      </c>
      <c r="M132" s="4">
        <v>3250.74</v>
      </c>
      <c r="N132" s="4" t="s">
        <v>662</v>
      </c>
      <c r="O132" s="4" t="s">
        <v>32</v>
      </c>
      <c r="P132" s="4" t="s">
        <v>33</v>
      </c>
      <c r="Q132" s="4">
        <v>0</v>
      </c>
      <c r="R132" s="7">
        <v>45144.0000115741</v>
      </c>
      <c r="S132" s="6">
        <v>45155</v>
      </c>
      <c r="T132" s="4" t="s">
        <v>34</v>
      </c>
      <c r="U132" s="4">
        <v>3250.74</v>
      </c>
      <c r="V132" s="4">
        <v>0</v>
      </c>
      <c r="W132" s="4">
        <v>0</v>
      </c>
      <c r="X132" s="4" t="s">
        <v>663</v>
      </c>
      <c r="Y132" s="4" t="s">
        <v>664</v>
      </c>
    </row>
    <row r="133" s="4" customFormat="1" spans="1:25">
      <c r="A133" s="4" t="s">
        <v>665</v>
      </c>
      <c r="B133" s="4" t="s">
        <v>26</v>
      </c>
      <c r="C133" s="4" t="s">
        <v>27</v>
      </c>
      <c r="D133" s="4" t="s">
        <v>666</v>
      </c>
      <c r="E133" s="4" t="s">
        <v>667</v>
      </c>
      <c r="F133" s="6">
        <v>45146</v>
      </c>
      <c r="G133" s="6">
        <v>45152</v>
      </c>
      <c r="H133" s="4">
        <v>1</v>
      </c>
      <c r="I133" s="4">
        <v>6</v>
      </c>
      <c r="J133" s="4">
        <v>6</v>
      </c>
      <c r="K133" s="4" t="s">
        <v>30</v>
      </c>
      <c r="L133" s="4">
        <v>3783.12</v>
      </c>
      <c r="M133" s="4">
        <v>3783.12</v>
      </c>
      <c r="N133" s="4" t="s">
        <v>668</v>
      </c>
      <c r="O133" s="4" t="s">
        <v>32</v>
      </c>
      <c r="P133" s="4" t="s">
        <v>33</v>
      </c>
      <c r="Q133" s="4">
        <v>0</v>
      </c>
      <c r="R133" s="7">
        <v>45144</v>
      </c>
      <c r="S133" s="6">
        <v>45155</v>
      </c>
      <c r="T133" s="4" t="s">
        <v>34</v>
      </c>
      <c r="U133" s="4">
        <v>3783.12</v>
      </c>
      <c r="V133" s="4">
        <v>0</v>
      </c>
      <c r="W133" s="4">
        <v>0</v>
      </c>
      <c r="X133" s="4" t="s">
        <v>669</v>
      </c>
      <c r="Y133" s="4" t="s">
        <v>670</v>
      </c>
    </row>
    <row r="134" s="4" customFormat="1" spans="1:25">
      <c r="A134" s="4" t="s">
        <v>671</v>
      </c>
      <c r="B134" s="4" t="s">
        <v>26</v>
      </c>
      <c r="C134" s="4" t="s">
        <v>27</v>
      </c>
      <c r="D134" s="4" t="s">
        <v>184</v>
      </c>
      <c r="E134" s="4" t="s">
        <v>672</v>
      </c>
      <c r="F134" s="6">
        <v>45151</v>
      </c>
      <c r="G134" s="6">
        <v>45152</v>
      </c>
      <c r="H134" s="4">
        <v>1</v>
      </c>
      <c r="I134" s="4">
        <v>1</v>
      </c>
      <c r="J134" s="4">
        <v>1</v>
      </c>
      <c r="K134" s="4" t="s">
        <v>30</v>
      </c>
      <c r="L134" s="4">
        <v>1140.85</v>
      </c>
      <c r="M134" s="4">
        <v>1140.85</v>
      </c>
      <c r="N134" s="4" t="s">
        <v>673</v>
      </c>
      <c r="O134" s="4" t="s">
        <v>32</v>
      </c>
      <c r="P134" s="4" t="s">
        <v>33</v>
      </c>
      <c r="Q134" s="4">
        <v>0</v>
      </c>
      <c r="R134" s="7">
        <v>45144.0000115741</v>
      </c>
      <c r="S134" s="6">
        <v>45155</v>
      </c>
      <c r="T134" s="4" t="s">
        <v>34</v>
      </c>
      <c r="U134" s="4">
        <v>1140.85</v>
      </c>
      <c r="V134" s="4">
        <v>0</v>
      </c>
      <c r="W134" s="4">
        <v>0</v>
      </c>
      <c r="X134" s="4" t="s">
        <v>674</v>
      </c>
      <c r="Y134" s="4" t="s">
        <v>675</v>
      </c>
    </row>
    <row r="135" s="4" customFormat="1" spans="1:25">
      <c r="A135" s="4" t="s">
        <v>676</v>
      </c>
      <c r="B135" s="4" t="s">
        <v>26</v>
      </c>
      <c r="C135" s="4" t="s">
        <v>27</v>
      </c>
      <c r="D135" s="4" t="s">
        <v>677</v>
      </c>
      <c r="E135" s="4" t="s">
        <v>678</v>
      </c>
      <c r="F135" s="6">
        <v>45151</v>
      </c>
      <c r="G135" s="6">
        <v>45152</v>
      </c>
      <c r="H135" s="4">
        <v>1</v>
      </c>
      <c r="I135" s="4">
        <v>1</v>
      </c>
      <c r="J135" s="4">
        <v>1</v>
      </c>
      <c r="K135" s="4" t="s">
        <v>30</v>
      </c>
      <c r="L135" s="4">
        <v>90.17</v>
      </c>
      <c r="M135" s="4">
        <v>90.17</v>
      </c>
      <c r="N135" s="4" t="s">
        <v>679</v>
      </c>
      <c r="O135" s="4" t="s">
        <v>32</v>
      </c>
      <c r="P135" s="4" t="s">
        <v>33</v>
      </c>
      <c r="Q135" s="4">
        <v>0</v>
      </c>
      <c r="R135" s="7">
        <v>45144</v>
      </c>
      <c r="S135" s="6">
        <v>45155</v>
      </c>
      <c r="T135" s="4" t="s">
        <v>34</v>
      </c>
      <c r="U135" s="4">
        <v>90.17</v>
      </c>
      <c r="V135" s="4">
        <v>0</v>
      </c>
      <c r="W135" s="4">
        <v>0</v>
      </c>
      <c r="X135" s="4" t="s">
        <v>680</v>
      </c>
      <c r="Y135" s="4" t="s">
        <v>681</v>
      </c>
    </row>
    <row r="136" s="4" customFormat="1" spans="1:25">
      <c r="A136" s="4" t="s">
        <v>682</v>
      </c>
      <c r="B136" s="4" t="s">
        <v>26</v>
      </c>
      <c r="C136" s="4" t="s">
        <v>27</v>
      </c>
      <c r="D136" s="4" t="s">
        <v>683</v>
      </c>
      <c r="E136" s="4" t="s">
        <v>684</v>
      </c>
      <c r="F136" s="6">
        <v>45151</v>
      </c>
      <c r="G136" s="6">
        <v>45152</v>
      </c>
      <c r="H136" s="4">
        <v>1</v>
      </c>
      <c r="I136" s="4">
        <v>1</v>
      </c>
      <c r="J136" s="4">
        <v>1</v>
      </c>
      <c r="K136" s="4" t="s">
        <v>30</v>
      </c>
      <c r="L136" s="4">
        <v>181.05</v>
      </c>
      <c r="M136" s="4">
        <v>181.05</v>
      </c>
      <c r="N136" s="4" t="s">
        <v>685</v>
      </c>
      <c r="O136" s="4" t="s">
        <v>32</v>
      </c>
      <c r="P136" s="4" t="s">
        <v>33</v>
      </c>
      <c r="Q136" s="4">
        <v>0</v>
      </c>
      <c r="R136" s="7">
        <v>45144</v>
      </c>
      <c r="S136" s="6">
        <v>45155</v>
      </c>
      <c r="T136" s="4" t="s">
        <v>34</v>
      </c>
      <c r="U136" s="4">
        <v>181.05</v>
      </c>
      <c r="V136" s="4">
        <v>0</v>
      </c>
      <c r="W136" s="4">
        <v>0</v>
      </c>
      <c r="X136" s="4" t="s">
        <v>686</v>
      </c>
      <c r="Y136" s="4" t="s">
        <v>687</v>
      </c>
    </row>
    <row r="137" s="4" customFormat="1" spans="1:25">
      <c r="A137" s="4" t="s">
        <v>688</v>
      </c>
      <c r="B137" s="4" t="s">
        <v>26</v>
      </c>
      <c r="C137" s="4" t="s">
        <v>27</v>
      </c>
      <c r="D137" s="4" t="s">
        <v>689</v>
      </c>
      <c r="E137" s="4" t="s">
        <v>690</v>
      </c>
      <c r="F137" s="6">
        <v>45149</v>
      </c>
      <c r="G137" s="6">
        <v>45152</v>
      </c>
      <c r="H137" s="4">
        <v>1</v>
      </c>
      <c r="I137" s="4">
        <v>3</v>
      </c>
      <c r="J137" s="4">
        <v>3</v>
      </c>
      <c r="K137" s="4" t="s">
        <v>30</v>
      </c>
      <c r="L137" s="4">
        <v>363.81</v>
      </c>
      <c r="M137" s="4">
        <v>363.81</v>
      </c>
      <c r="N137" s="4" t="s">
        <v>691</v>
      </c>
      <c r="O137" s="4" t="s">
        <v>32</v>
      </c>
      <c r="P137" s="4" t="s">
        <v>33</v>
      </c>
      <c r="Q137" s="4">
        <v>0</v>
      </c>
      <c r="R137" s="7">
        <v>45144</v>
      </c>
      <c r="S137" s="6">
        <v>45155</v>
      </c>
      <c r="T137" s="4" t="s">
        <v>34</v>
      </c>
      <c r="U137" s="4">
        <v>363.81</v>
      </c>
      <c r="V137" s="4">
        <v>0</v>
      </c>
      <c r="W137" s="4">
        <v>0</v>
      </c>
      <c r="X137" s="4" t="s">
        <v>692</v>
      </c>
      <c r="Y137" s="4" t="s">
        <v>36</v>
      </c>
    </row>
    <row r="138" s="4" customFormat="1" spans="1:25">
      <c r="A138" s="4" t="s">
        <v>693</v>
      </c>
      <c r="B138" s="4" t="s">
        <v>26</v>
      </c>
      <c r="C138" s="4" t="s">
        <v>27</v>
      </c>
      <c r="D138" s="4" t="s">
        <v>694</v>
      </c>
      <c r="E138" s="4" t="s">
        <v>695</v>
      </c>
      <c r="F138" s="6">
        <v>45151</v>
      </c>
      <c r="G138" s="6">
        <v>45152</v>
      </c>
      <c r="H138" s="4">
        <v>1</v>
      </c>
      <c r="I138" s="4">
        <v>1</v>
      </c>
      <c r="J138" s="4">
        <v>1</v>
      </c>
      <c r="K138" s="4" t="s">
        <v>30</v>
      </c>
      <c r="L138" s="4">
        <v>735.12</v>
      </c>
      <c r="M138" s="4">
        <v>735.12</v>
      </c>
      <c r="N138" s="4" t="s">
        <v>696</v>
      </c>
      <c r="O138" s="4" t="s">
        <v>32</v>
      </c>
      <c r="P138" s="4" t="s">
        <v>33</v>
      </c>
      <c r="Q138" s="4">
        <v>0</v>
      </c>
      <c r="R138" s="7">
        <v>45144.0000115741</v>
      </c>
      <c r="S138" s="6">
        <v>45155</v>
      </c>
      <c r="T138" s="4" t="s">
        <v>34</v>
      </c>
      <c r="U138" s="4">
        <v>735.12</v>
      </c>
      <c r="V138" s="4">
        <v>0</v>
      </c>
      <c r="W138" s="4">
        <v>0</v>
      </c>
      <c r="X138" s="4" t="s">
        <v>697</v>
      </c>
      <c r="Y138" s="4" t="s">
        <v>698</v>
      </c>
    </row>
    <row r="139" s="4" customFormat="1" spans="1:25">
      <c r="A139" s="4" t="s">
        <v>699</v>
      </c>
      <c r="B139" s="4" t="s">
        <v>26</v>
      </c>
      <c r="C139" s="4" t="s">
        <v>27</v>
      </c>
      <c r="D139" s="4" t="s">
        <v>700</v>
      </c>
      <c r="E139" s="4" t="s">
        <v>701</v>
      </c>
      <c r="F139" s="6">
        <v>45151</v>
      </c>
      <c r="G139" s="6">
        <v>45152</v>
      </c>
      <c r="H139" s="4">
        <v>1</v>
      </c>
      <c r="I139" s="4">
        <v>1</v>
      </c>
      <c r="J139" s="4">
        <v>1</v>
      </c>
      <c r="K139" s="4" t="s">
        <v>30</v>
      </c>
      <c r="L139" s="4">
        <v>1492.8</v>
      </c>
      <c r="M139" s="4">
        <v>1492.8</v>
      </c>
      <c r="N139" s="4" t="s">
        <v>702</v>
      </c>
      <c r="O139" s="4" t="s">
        <v>32</v>
      </c>
      <c r="P139" s="4" t="s">
        <v>33</v>
      </c>
      <c r="Q139" s="4">
        <v>0</v>
      </c>
      <c r="R139" s="7">
        <v>45144.0000115741</v>
      </c>
      <c r="S139" s="6">
        <v>45155</v>
      </c>
      <c r="T139" s="4" t="s">
        <v>34</v>
      </c>
      <c r="U139" s="4">
        <v>1492.8</v>
      </c>
      <c r="V139" s="4">
        <v>0</v>
      </c>
      <c r="W139" s="4">
        <v>0</v>
      </c>
      <c r="X139" s="4" t="s">
        <v>703</v>
      </c>
      <c r="Y139" s="4" t="s">
        <v>704</v>
      </c>
    </row>
    <row r="140" s="4" customFormat="1" spans="1:25">
      <c r="A140" s="4" t="s">
        <v>705</v>
      </c>
      <c r="B140" s="4" t="s">
        <v>26</v>
      </c>
      <c r="C140" s="4" t="s">
        <v>27</v>
      </c>
      <c r="D140" s="4" t="s">
        <v>706</v>
      </c>
      <c r="E140" s="4" t="s">
        <v>707</v>
      </c>
      <c r="F140" s="6">
        <v>45151</v>
      </c>
      <c r="G140" s="6">
        <v>45152</v>
      </c>
      <c r="H140" s="4">
        <v>1</v>
      </c>
      <c r="I140" s="4">
        <v>1</v>
      </c>
      <c r="J140" s="4">
        <v>1</v>
      </c>
      <c r="K140" s="4" t="s">
        <v>30</v>
      </c>
      <c r="L140" s="4">
        <v>952.69</v>
      </c>
      <c r="M140" s="4">
        <v>952.69</v>
      </c>
      <c r="N140" s="4" t="s">
        <v>708</v>
      </c>
      <c r="O140" s="4" t="s">
        <v>32</v>
      </c>
      <c r="P140" s="4" t="s">
        <v>33</v>
      </c>
      <c r="Q140" s="4">
        <v>0</v>
      </c>
      <c r="R140" s="7">
        <v>45144.0000115741</v>
      </c>
      <c r="S140" s="6">
        <v>45155</v>
      </c>
      <c r="T140" s="4" t="s">
        <v>34</v>
      </c>
      <c r="U140" s="4">
        <v>952.69</v>
      </c>
      <c r="V140" s="4">
        <v>0</v>
      </c>
      <c r="W140" s="4">
        <v>0</v>
      </c>
      <c r="X140" s="4" t="s">
        <v>709</v>
      </c>
      <c r="Y140" s="4" t="s">
        <v>710</v>
      </c>
    </row>
    <row r="141" s="4" customFormat="1" spans="1:25">
      <c r="A141" s="4" t="s">
        <v>711</v>
      </c>
      <c r="B141" s="4" t="s">
        <v>26</v>
      </c>
      <c r="C141" s="4" t="s">
        <v>27</v>
      </c>
      <c r="D141" s="4" t="s">
        <v>480</v>
      </c>
      <c r="E141" s="4" t="s">
        <v>712</v>
      </c>
      <c r="F141" s="6">
        <v>45151</v>
      </c>
      <c r="G141" s="6">
        <v>45152</v>
      </c>
      <c r="H141" s="4">
        <v>1</v>
      </c>
      <c r="I141" s="4">
        <v>1</v>
      </c>
      <c r="J141" s="4">
        <v>1</v>
      </c>
      <c r="K141" s="4" t="s">
        <v>30</v>
      </c>
      <c r="L141" s="4">
        <v>459.64</v>
      </c>
      <c r="M141" s="4">
        <v>459.64</v>
      </c>
      <c r="N141" s="4" t="s">
        <v>713</v>
      </c>
      <c r="O141" s="4" t="s">
        <v>32</v>
      </c>
      <c r="P141" s="4" t="s">
        <v>33</v>
      </c>
      <c r="Q141" s="4">
        <v>0</v>
      </c>
      <c r="R141" s="7">
        <v>45145.0000115741</v>
      </c>
      <c r="S141" s="6">
        <v>45155</v>
      </c>
      <c r="T141" s="4" t="s">
        <v>34</v>
      </c>
      <c r="U141" s="4">
        <v>459.64</v>
      </c>
      <c r="V141" s="4">
        <v>0</v>
      </c>
      <c r="W141" s="4">
        <v>0</v>
      </c>
      <c r="X141" s="4" t="s">
        <v>714</v>
      </c>
      <c r="Y141" s="4" t="s">
        <v>715</v>
      </c>
    </row>
    <row r="142" s="4" customFormat="1" spans="1:25">
      <c r="A142" s="4" t="s">
        <v>716</v>
      </c>
      <c r="B142" s="4" t="s">
        <v>26</v>
      </c>
      <c r="C142" s="4" t="s">
        <v>27</v>
      </c>
      <c r="D142" s="4" t="s">
        <v>717</v>
      </c>
      <c r="E142" s="4" t="s">
        <v>718</v>
      </c>
      <c r="F142" s="6">
        <v>45150</v>
      </c>
      <c r="G142" s="6">
        <v>45152</v>
      </c>
      <c r="H142" s="4">
        <v>1</v>
      </c>
      <c r="I142" s="4">
        <v>2</v>
      </c>
      <c r="J142" s="4">
        <v>2</v>
      </c>
      <c r="K142" s="4" t="s">
        <v>30</v>
      </c>
      <c r="L142" s="4">
        <v>3206.08</v>
      </c>
      <c r="M142" s="4">
        <v>3206.08</v>
      </c>
      <c r="N142" s="4" t="s">
        <v>719</v>
      </c>
      <c r="O142" s="4" t="s">
        <v>32</v>
      </c>
      <c r="P142" s="4" t="s">
        <v>33</v>
      </c>
      <c r="Q142" s="4">
        <v>0</v>
      </c>
      <c r="R142" s="7">
        <v>45145.0000115741</v>
      </c>
      <c r="S142" s="6">
        <v>45155</v>
      </c>
      <c r="T142" s="4" t="s">
        <v>34</v>
      </c>
      <c r="U142" s="4">
        <v>3206.08</v>
      </c>
      <c r="V142" s="4">
        <v>0</v>
      </c>
      <c r="W142" s="4">
        <v>0</v>
      </c>
      <c r="X142" s="4" t="s">
        <v>720</v>
      </c>
      <c r="Y142" s="4" t="s">
        <v>721</v>
      </c>
    </row>
    <row r="143" s="4" customFormat="1" spans="1:25">
      <c r="A143" s="4" t="s">
        <v>722</v>
      </c>
      <c r="B143" s="4" t="s">
        <v>26</v>
      </c>
      <c r="C143" s="4" t="s">
        <v>27</v>
      </c>
      <c r="D143" s="4" t="s">
        <v>723</v>
      </c>
      <c r="E143" s="4" t="s">
        <v>724</v>
      </c>
      <c r="F143" s="6">
        <v>45151</v>
      </c>
      <c r="G143" s="6">
        <v>45152</v>
      </c>
      <c r="H143" s="4">
        <v>1</v>
      </c>
      <c r="I143" s="4">
        <v>1</v>
      </c>
      <c r="J143" s="4">
        <v>1</v>
      </c>
      <c r="K143" s="4" t="s">
        <v>30</v>
      </c>
      <c r="L143" s="4">
        <v>266.76</v>
      </c>
      <c r="M143" s="4">
        <v>266.76</v>
      </c>
      <c r="N143" s="4" t="s">
        <v>725</v>
      </c>
      <c r="O143" s="4" t="s">
        <v>32</v>
      </c>
      <c r="P143" s="4" t="s">
        <v>33</v>
      </c>
      <c r="Q143" s="4">
        <v>0</v>
      </c>
      <c r="R143" s="7">
        <v>45145.0000115741</v>
      </c>
      <c r="S143" s="6">
        <v>45155</v>
      </c>
      <c r="T143" s="4" t="s">
        <v>34</v>
      </c>
      <c r="U143" s="4">
        <v>266.76</v>
      </c>
      <c r="V143" s="4">
        <v>0</v>
      </c>
      <c r="W143" s="4">
        <v>0</v>
      </c>
      <c r="X143" s="4" t="s">
        <v>726</v>
      </c>
      <c r="Y143" s="4" t="s">
        <v>727</v>
      </c>
    </row>
    <row r="144" s="4" customFormat="1" spans="1:25">
      <c r="A144" s="4" t="s">
        <v>728</v>
      </c>
      <c r="B144" s="4" t="s">
        <v>26</v>
      </c>
      <c r="C144" s="4" t="s">
        <v>27</v>
      </c>
      <c r="D144" s="4" t="s">
        <v>729</v>
      </c>
      <c r="E144" s="4" t="s">
        <v>730</v>
      </c>
      <c r="F144" s="6">
        <v>45150</v>
      </c>
      <c r="G144" s="6">
        <v>45152</v>
      </c>
      <c r="H144" s="4">
        <v>1</v>
      </c>
      <c r="I144" s="4">
        <v>2</v>
      </c>
      <c r="J144" s="4">
        <v>2</v>
      </c>
      <c r="K144" s="4" t="s">
        <v>30</v>
      </c>
      <c r="L144" s="4">
        <v>375.92</v>
      </c>
      <c r="M144" s="4">
        <v>375.92</v>
      </c>
      <c r="N144" s="4" t="s">
        <v>731</v>
      </c>
      <c r="O144" s="4" t="s">
        <v>32</v>
      </c>
      <c r="P144" s="4" t="s">
        <v>33</v>
      </c>
      <c r="Q144" s="4">
        <v>0</v>
      </c>
      <c r="R144" s="7">
        <v>45145</v>
      </c>
      <c r="S144" s="6">
        <v>45155</v>
      </c>
      <c r="T144" s="4" t="s">
        <v>34</v>
      </c>
      <c r="U144" s="4">
        <v>375.92</v>
      </c>
      <c r="V144" s="4">
        <v>0</v>
      </c>
      <c r="W144" s="4">
        <v>0</v>
      </c>
      <c r="X144" s="4" t="s">
        <v>732</v>
      </c>
      <c r="Y144" s="4" t="s">
        <v>733</v>
      </c>
    </row>
    <row r="145" s="4" customFormat="1" spans="1:25">
      <c r="A145" s="4" t="s">
        <v>648</v>
      </c>
      <c r="B145" s="4" t="s">
        <v>26</v>
      </c>
      <c r="C145" s="4" t="s">
        <v>58</v>
      </c>
      <c r="D145" s="4" t="s">
        <v>405</v>
      </c>
      <c r="E145" s="4" t="s">
        <v>649</v>
      </c>
      <c r="F145" s="6">
        <v>45151</v>
      </c>
      <c r="G145" s="6">
        <v>45152</v>
      </c>
      <c r="H145" s="4">
        <v>1</v>
      </c>
      <c r="I145" s="4">
        <v>1</v>
      </c>
      <c r="J145" s="4">
        <v>1</v>
      </c>
      <c r="K145" s="4" t="s">
        <v>30</v>
      </c>
      <c r="L145" s="4">
        <v>-1169.47</v>
      </c>
      <c r="M145" s="4">
        <v>-1169.47</v>
      </c>
      <c r="N145" s="4" t="s">
        <v>650</v>
      </c>
      <c r="O145" s="4" t="s">
        <v>32</v>
      </c>
      <c r="P145" s="4" t="s">
        <v>33</v>
      </c>
      <c r="Q145" s="4">
        <v>0</v>
      </c>
      <c r="R145" s="7">
        <v>45144.0000115741</v>
      </c>
      <c r="S145" s="6">
        <v>45155</v>
      </c>
      <c r="T145" s="4" t="s">
        <v>34</v>
      </c>
      <c r="U145" s="4">
        <v>-1169.47</v>
      </c>
      <c r="V145" s="4">
        <v>0</v>
      </c>
      <c r="W145" s="4">
        <v>0</v>
      </c>
      <c r="X145" s="4" t="s">
        <v>651</v>
      </c>
      <c r="Y145" s="4" t="s">
        <v>652</v>
      </c>
    </row>
    <row r="146" s="4" customFormat="1" spans="1:25">
      <c r="A146" s="4" t="s">
        <v>734</v>
      </c>
      <c r="B146" s="4" t="s">
        <v>26</v>
      </c>
      <c r="C146" s="4" t="s">
        <v>27</v>
      </c>
      <c r="D146" s="4" t="s">
        <v>735</v>
      </c>
      <c r="E146" s="4" t="s">
        <v>736</v>
      </c>
      <c r="F146" s="6">
        <v>45146</v>
      </c>
      <c r="G146" s="6">
        <v>45152</v>
      </c>
      <c r="H146" s="4">
        <v>1</v>
      </c>
      <c r="I146" s="4">
        <v>6</v>
      </c>
      <c r="J146" s="4">
        <v>6</v>
      </c>
      <c r="K146" s="4" t="s">
        <v>30</v>
      </c>
      <c r="L146" s="4">
        <v>4920.18</v>
      </c>
      <c r="M146" s="4">
        <v>4920.18</v>
      </c>
      <c r="N146" s="4" t="s">
        <v>737</v>
      </c>
      <c r="O146" s="4" t="s">
        <v>32</v>
      </c>
      <c r="P146" s="4" t="s">
        <v>33</v>
      </c>
      <c r="Q146" s="4">
        <v>0</v>
      </c>
      <c r="R146" s="7">
        <v>45145.0000115741</v>
      </c>
      <c r="S146" s="6">
        <v>45155</v>
      </c>
      <c r="T146" s="4" t="s">
        <v>34</v>
      </c>
      <c r="U146" s="4">
        <v>4920.18</v>
      </c>
      <c r="V146" s="4">
        <v>0</v>
      </c>
      <c r="W146" s="4">
        <v>0</v>
      </c>
      <c r="X146" s="4" t="s">
        <v>738</v>
      </c>
      <c r="Y146" s="4" t="s">
        <v>739</v>
      </c>
    </row>
    <row r="147" s="4" customFormat="1" spans="1:25">
      <c r="A147" s="4" t="s">
        <v>740</v>
      </c>
      <c r="B147" s="4" t="s">
        <v>26</v>
      </c>
      <c r="C147" s="4" t="s">
        <v>27</v>
      </c>
      <c r="D147" s="4" t="s">
        <v>741</v>
      </c>
      <c r="E147" s="4" t="s">
        <v>742</v>
      </c>
      <c r="F147" s="6">
        <v>45150</v>
      </c>
      <c r="G147" s="6">
        <v>45152</v>
      </c>
      <c r="H147" s="4">
        <v>1</v>
      </c>
      <c r="I147" s="4">
        <v>2</v>
      </c>
      <c r="J147" s="4">
        <v>2</v>
      </c>
      <c r="K147" s="4" t="s">
        <v>30</v>
      </c>
      <c r="L147" s="4">
        <v>1390.76</v>
      </c>
      <c r="M147" s="4">
        <v>1390.76</v>
      </c>
      <c r="N147" s="4" t="s">
        <v>743</v>
      </c>
      <c r="O147" s="4" t="s">
        <v>32</v>
      </c>
      <c r="P147" s="4" t="s">
        <v>33</v>
      </c>
      <c r="Q147" s="4">
        <v>0</v>
      </c>
      <c r="R147" s="7">
        <v>45127.0000115741</v>
      </c>
      <c r="S147" s="6">
        <v>45155</v>
      </c>
      <c r="T147" s="4" t="s">
        <v>34</v>
      </c>
      <c r="U147" s="4">
        <v>1390.76</v>
      </c>
      <c r="V147" s="4">
        <v>0</v>
      </c>
      <c r="W147" s="4">
        <v>0</v>
      </c>
      <c r="X147" s="4" t="s">
        <v>744</v>
      </c>
      <c r="Y147" s="4" t="s">
        <v>36</v>
      </c>
    </row>
    <row r="148" s="4" customFormat="1" spans="1:25">
      <c r="A148" s="4" t="s">
        <v>745</v>
      </c>
      <c r="B148" s="4" t="s">
        <v>26</v>
      </c>
      <c r="C148" s="4" t="s">
        <v>27</v>
      </c>
      <c r="D148" s="4" t="s">
        <v>746</v>
      </c>
      <c r="E148" s="4" t="s">
        <v>747</v>
      </c>
      <c r="F148" s="6">
        <v>45151</v>
      </c>
      <c r="G148" s="6">
        <v>45152</v>
      </c>
      <c r="H148" s="4">
        <v>1</v>
      </c>
      <c r="I148" s="4">
        <v>1</v>
      </c>
      <c r="J148" s="4">
        <v>1</v>
      </c>
      <c r="K148" s="4" t="s">
        <v>30</v>
      </c>
      <c r="L148" s="4">
        <v>1148.62</v>
      </c>
      <c r="M148" s="4">
        <v>1148.62</v>
      </c>
      <c r="N148" s="4" t="s">
        <v>748</v>
      </c>
      <c r="O148" s="4" t="s">
        <v>32</v>
      </c>
      <c r="P148" s="4" t="s">
        <v>33</v>
      </c>
      <c r="Q148" s="4">
        <v>0</v>
      </c>
      <c r="R148" s="7">
        <v>45145</v>
      </c>
      <c r="S148" s="6">
        <v>45155</v>
      </c>
      <c r="T148" s="4" t="s">
        <v>34</v>
      </c>
      <c r="U148" s="4">
        <v>1148.62</v>
      </c>
      <c r="V148" s="4">
        <v>0</v>
      </c>
      <c r="W148" s="4">
        <v>0</v>
      </c>
      <c r="X148" s="4" t="s">
        <v>749</v>
      </c>
      <c r="Y148" s="4" t="s">
        <v>750</v>
      </c>
    </row>
    <row r="149" s="4" customFormat="1" spans="1:25">
      <c r="A149" s="4" t="s">
        <v>751</v>
      </c>
      <c r="B149" s="4" t="s">
        <v>26</v>
      </c>
      <c r="C149" s="4" t="s">
        <v>27</v>
      </c>
      <c r="D149" s="4" t="s">
        <v>752</v>
      </c>
      <c r="E149" s="4" t="s">
        <v>568</v>
      </c>
      <c r="F149" s="6">
        <v>45150</v>
      </c>
      <c r="G149" s="6">
        <v>45152</v>
      </c>
      <c r="H149" s="4">
        <v>2</v>
      </c>
      <c r="I149" s="4">
        <v>2</v>
      </c>
      <c r="J149" s="4">
        <v>4</v>
      </c>
      <c r="K149" s="4" t="s">
        <v>30</v>
      </c>
      <c r="L149" s="4">
        <v>20040.78</v>
      </c>
      <c r="M149" s="4">
        <v>20040.78</v>
      </c>
      <c r="N149" s="4" t="s">
        <v>753</v>
      </c>
      <c r="O149" s="4" t="s">
        <v>32</v>
      </c>
      <c r="P149" s="4" t="s">
        <v>33</v>
      </c>
      <c r="Q149" s="4">
        <v>0</v>
      </c>
      <c r="R149" s="7">
        <v>45145.0000115741</v>
      </c>
      <c r="S149" s="6">
        <v>45155</v>
      </c>
      <c r="T149" s="4" t="s">
        <v>34</v>
      </c>
      <c r="U149" s="4">
        <v>20040.78</v>
      </c>
      <c r="V149" s="4">
        <v>0</v>
      </c>
      <c r="W149" s="4">
        <v>0</v>
      </c>
      <c r="X149" s="4" t="s">
        <v>754</v>
      </c>
      <c r="Y149" s="4" t="s">
        <v>755</v>
      </c>
    </row>
    <row r="150" s="4" customFormat="1" spans="1:25">
      <c r="A150" s="4" t="s">
        <v>756</v>
      </c>
      <c r="B150" s="4" t="s">
        <v>26</v>
      </c>
      <c r="C150" s="4" t="s">
        <v>27</v>
      </c>
      <c r="D150" s="4" t="s">
        <v>757</v>
      </c>
      <c r="E150" s="4" t="s">
        <v>758</v>
      </c>
      <c r="F150" s="6">
        <v>45151</v>
      </c>
      <c r="G150" s="6">
        <v>45152</v>
      </c>
      <c r="H150" s="4">
        <v>1</v>
      </c>
      <c r="I150" s="4">
        <v>1</v>
      </c>
      <c r="J150" s="4">
        <v>1</v>
      </c>
      <c r="K150" s="4" t="s">
        <v>30</v>
      </c>
      <c r="L150" s="4">
        <v>403.75</v>
      </c>
      <c r="M150" s="4">
        <v>403.75</v>
      </c>
      <c r="N150" s="4" t="s">
        <v>759</v>
      </c>
      <c r="O150" s="4" t="s">
        <v>32</v>
      </c>
      <c r="P150" s="4" t="s">
        <v>33</v>
      </c>
      <c r="Q150" s="4">
        <v>0</v>
      </c>
      <c r="R150" s="7">
        <v>45145</v>
      </c>
      <c r="S150" s="6">
        <v>45155</v>
      </c>
      <c r="T150" s="4" t="s">
        <v>34</v>
      </c>
      <c r="U150" s="4">
        <v>403.75</v>
      </c>
      <c r="V150" s="4">
        <v>0</v>
      </c>
      <c r="W150" s="4">
        <v>0</v>
      </c>
      <c r="X150" s="4" t="s">
        <v>760</v>
      </c>
      <c r="Y150" s="4" t="s">
        <v>36</v>
      </c>
    </row>
    <row r="151" s="4" customFormat="1" spans="1:25">
      <c r="A151" s="4" t="s">
        <v>761</v>
      </c>
      <c r="B151" s="4" t="s">
        <v>26</v>
      </c>
      <c r="C151" s="4" t="s">
        <v>27</v>
      </c>
      <c r="D151" s="4" t="s">
        <v>448</v>
      </c>
      <c r="E151" s="4" t="s">
        <v>564</v>
      </c>
      <c r="F151" s="6">
        <v>45151</v>
      </c>
      <c r="G151" s="6">
        <v>45152</v>
      </c>
      <c r="H151" s="4">
        <v>1</v>
      </c>
      <c r="I151" s="4">
        <v>1</v>
      </c>
      <c r="J151" s="4">
        <v>1</v>
      </c>
      <c r="K151" s="4" t="s">
        <v>30</v>
      </c>
      <c r="L151" s="4">
        <v>173.19</v>
      </c>
      <c r="M151" s="4">
        <v>173.19</v>
      </c>
      <c r="N151" s="4" t="s">
        <v>762</v>
      </c>
      <c r="O151" s="4" t="s">
        <v>32</v>
      </c>
      <c r="P151" s="4" t="s">
        <v>33</v>
      </c>
      <c r="Q151" s="4">
        <v>0</v>
      </c>
      <c r="R151" s="7">
        <v>45145.0000115741</v>
      </c>
      <c r="S151" s="6">
        <v>45155</v>
      </c>
      <c r="T151" s="4" t="s">
        <v>34</v>
      </c>
      <c r="U151" s="4">
        <v>173.19</v>
      </c>
      <c r="V151" s="4">
        <v>0</v>
      </c>
      <c r="W151" s="4">
        <v>0</v>
      </c>
      <c r="X151" s="4" t="s">
        <v>763</v>
      </c>
      <c r="Y151" s="4" t="s">
        <v>764</v>
      </c>
    </row>
    <row r="152" s="4" customFormat="1" spans="1:25">
      <c r="A152" s="4" t="s">
        <v>765</v>
      </c>
      <c r="B152" s="4" t="s">
        <v>26</v>
      </c>
      <c r="C152" s="4" t="s">
        <v>27</v>
      </c>
      <c r="D152" s="4" t="s">
        <v>766</v>
      </c>
      <c r="E152" s="4" t="s">
        <v>232</v>
      </c>
      <c r="F152" s="6">
        <v>45146</v>
      </c>
      <c r="G152" s="6">
        <v>45152</v>
      </c>
      <c r="H152" s="4">
        <v>1</v>
      </c>
      <c r="I152" s="4">
        <v>6</v>
      </c>
      <c r="J152" s="4">
        <v>6</v>
      </c>
      <c r="K152" s="4" t="s">
        <v>30</v>
      </c>
      <c r="L152" s="4">
        <v>830.2</v>
      </c>
      <c r="M152" s="4">
        <v>830.2</v>
      </c>
      <c r="N152" s="4" t="s">
        <v>767</v>
      </c>
      <c r="O152" s="4" t="s">
        <v>32</v>
      </c>
      <c r="P152" s="4" t="s">
        <v>33</v>
      </c>
      <c r="Q152" s="4">
        <v>0</v>
      </c>
      <c r="R152" s="7">
        <v>45145.0000115741</v>
      </c>
      <c r="S152" s="6">
        <v>45155</v>
      </c>
      <c r="T152" s="4" t="s">
        <v>34</v>
      </c>
      <c r="U152" s="4">
        <v>830.2</v>
      </c>
      <c r="V152" s="4">
        <v>0</v>
      </c>
      <c r="W152" s="4">
        <v>0</v>
      </c>
      <c r="X152" s="4" t="s">
        <v>768</v>
      </c>
      <c r="Y152" s="4" t="s">
        <v>36</v>
      </c>
    </row>
    <row r="153" s="4" customFormat="1" spans="1:25">
      <c r="A153" s="4" t="s">
        <v>769</v>
      </c>
      <c r="B153" s="4" t="s">
        <v>26</v>
      </c>
      <c r="C153" s="4" t="s">
        <v>27</v>
      </c>
      <c r="D153" s="4" t="s">
        <v>770</v>
      </c>
      <c r="E153" s="4" t="s">
        <v>481</v>
      </c>
      <c r="F153" s="6">
        <v>45149</v>
      </c>
      <c r="G153" s="6">
        <v>45152</v>
      </c>
      <c r="H153" s="4">
        <v>1</v>
      </c>
      <c r="I153" s="4">
        <v>3</v>
      </c>
      <c r="J153" s="4">
        <v>3</v>
      </c>
      <c r="K153" s="4" t="s">
        <v>30</v>
      </c>
      <c r="L153" s="4">
        <v>1874.91</v>
      </c>
      <c r="M153" s="4">
        <v>1874.91</v>
      </c>
      <c r="N153" s="4" t="s">
        <v>771</v>
      </c>
      <c r="O153" s="4" t="s">
        <v>32</v>
      </c>
      <c r="P153" s="4" t="s">
        <v>33</v>
      </c>
      <c r="Q153" s="4">
        <v>0</v>
      </c>
      <c r="R153" s="7">
        <v>45145</v>
      </c>
      <c r="S153" s="6">
        <v>45155</v>
      </c>
      <c r="T153" s="4" t="s">
        <v>34</v>
      </c>
      <c r="U153" s="4">
        <v>1874.91</v>
      </c>
      <c r="V153" s="4">
        <v>0</v>
      </c>
      <c r="W153" s="4">
        <v>0</v>
      </c>
      <c r="X153" s="4" t="s">
        <v>772</v>
      </c>
      <c r="Y153" s="4" t="s">
        <v>36</v>
      </c>
    </row>
    <row r="154" s="4" customFormat="1" spans="1:25">
      <c r="A154" s="4" t="s">
        <v>773</v>
      </c>
      <c r="B154" s="4" t="s">
        <v>26</v>
      </c>
      <c r="C154" s="4" t="s">
        <v>27</v>
      </c>
      <c r="D154" s="4" t="s">
        <v>774</v>
      </c>
      <c r="E154" s="4" t="s">
        <v>775</v>
      </c>
      <c r="F154" s="6">
        <v>45150</v>
      </c>
      <c r="G154" s="6">
        <v>45152</v>
      </c>
      <c r="H154" s="4">
        <v>1</v>
      </c>
      <c r="I154" s="4">
        <v>2</v>
      </c>
      <c r="J154" s="4">
        <v>2</v>
      </c>
      <c r="K154" s="4" t="s">
        <v>30</v>
      </c>
      <c r="L154" s="4">
        <v>425.8</v>
      </c>
      <c r="M154" s="4">
        <v>425.8</v>
      </c>
      <c r="N154" s="4" t="s">
        <v>776</v>
      </c>
      <c r="O154" s="4" t="s">
        <v>32</v>
      </c>
      <c r="P154" s="4" t="s">
        <v>33</v>
      </c>
      <c r="Q154" s="4">
        <v>0</v>
      </c>
      <c r="R154" s="7">
        <v>45145</v>
      </c>
      <c r="S154" s="6">
        <v>45155</v>
      </c>
      <c r="T154" s="4" t="s">
        <v>34</v>
      </c>
      <c r="U154" s="4">
        <v>425.8</v>
      </c>
      <c r="V154" s="4">
        <v>0</v>
      </c>
      <c r="W154" s="4">
        <v>0</v>
      </c>
      <c r="X154" s="4" t="s">
        <v>777</v>
      </c>
      <c r="Y154" s="4" t="s">
        <v>778</v>
      </c>
    </row>
    <row r="155" s="4" customFormat="1" spans="1:25">
      <c r="A155" s="4" t="s">
        <v>779</v>
      </c>
      <c r="B155" s="4" t="s">
        <v>26</v>
      </c>
      <c r="C155" s="4" t="s">
        <v>27</v>
      </c>
      <c r="D155" s="4" t="s">
        <v>780</v>
      </c>
      <c r="E155" s="4" t="s">
        <v>781</v>
      </c>
      <c r="F155" s="6">
        <v>45151</v>
      </c>
      <c r="G155" s="6">
        <v>45152</v>
      </c>
      <c r="H155" s="4">
        <v>1</v>
      </c>
      <c r="I155" s="4">
        <v>1</v>
      </c>
      <c r="J155" s="4">
        <v>1</v>
      </c>
      <c r="K155" s="4" t="s">
        <v>30</v>
      </c>
      <c r="L155" s="4">
        <v>723.45</v>
      </c>
      <c r="M155" s="4">
        <v>723.45</v>
      </c>
      <c r="N155" s="4" t="s">
        <v>782</v>
      </c>
      <c r="O155" s="4" t="s">
        <v>32</v>
      </c>
      <c r="P155" s="4" t="s">
        <v>33</v>
      </c>
      <c r="Q155" s="4">
        <v>0</v>
      </c>
      <c r="R155" s="7">
        <v>45145</v>
      </c>
      <c r="S155" s="6">
        <v>45155</v>
      </c>
      <c r="T155" s="4" t="s">
        <v>34</v>
      </c>
      <c r="U155" s="4">
        <v>723.45</v>
      </c>
      <c r="V155" s="4">
        <v>0</v>
      </c>
      <c r="W155" s="4">
        <v>0</v>
      </c>
      <c r="X155" s="4" t="s">
        <v>783</v>
      </c>
      <c r="Y155" s="4" t="s">
        <v>784</v>
      </c>
    </row>
    <row r="156" s="4" customFormat="1" spans="1:25">
      <c r="A156" s="4" t="s">
        <v>785</v>
      </c>
      <c r="B156" s="4" t="s">
        <v>26</v>
      </c>
      <c r="C156" s="4" t="s">
        <v>27</v>
      </c>
      <c r="D156" s="4" t="s">
        <v>786</v>
      </c>
      <c r="E156" s="4" t="s">
        <v>787</v>
      </c>
      <c r="F156" s="6">
        <v>45151</v>
      </c>
      <c r="G156" s="6">
        <v>45152</v>
      </c>
      <c r="H156" s="4">
        <v>1</v>
      </c>
      <c r="I156" s="4">
        <v>1</v>
      </c>
      <c r="J156" s="4">
        <v>1</v>
      </c>
      <c r="K156" s="4" t="s">
        <v>30</v>
      </c>
      <c r="L156" s="4">
        <v>532.46</v>
      </c>
      <c r="M156" s="4">
        <v>532.46</v>
      </c>
      <c r="N156" s="4" t="s">
        <v>788</v>
      </c>
      <c r="O156" s="4" t="s">
        <v>32</v>
      </c>
      <c r="P156" s="4" t="s">
        <v>33</v>
      </c>
      <c r="Q156" s="4">
        <v>0</v>
      </c>
      <c r="R156" s="7">
        <v>45145.0000115741</v>
      </c>
      <c r="S156" s="6">
        <v>45155</v>
      </c>
      <c r="T156" s="4" t="s">
        <v>34</v>
      </c>
      <c r="U156" s="4">
        <v>532.46</v>
      </c>
      <c r="V156" s="4">
        <v>0</v>
      </c>
      <c r="W156" s="4">
        <v>0</v>
      </c>
      <c r="X156" s="4" t="s">
        <v>789</v>
      </c>
      <c r="Y156" s="4" t="s">
        <v>36</v>
      </c>
    </row>
    <row r="157" s="4" customFormat="1" spans="1:25">
      <c r="A157" s="4" t="s">
        <v>790</v>
      </c>
      <c r="B157" s="4" t="s">
        <v>26</v>
      </c>
      <c r="C157" s="4" t="s">
        <v>27</v>
      </c>
      <c r="D157" s="4" t="s">
        <v>791</v>
      </c>
      <c r="E157" s="4" t="s">
        <v>792</v>
      </c>
      <c r="F157" s="6">
        <v>45151</v>
      </c>
      <c r="G157" s="6">
        <v>45152</v>
      </c>
      <c r="H157" s="4">
        <v>1</v>
      </c>
      <c r="I157" s="4">
        <v>1</v>
      </c>
      <c r="J157" s="4">
        <v>1</v>
      </c>
      <c r="K157" s="4" t="s">
        <v>30</v>
      </c>
      <c r="L157" s="4">
        <v>203.43</v>
      </c>
      <c r="M157" s="4">
        <v>203.43</v>
      </c>
      <c r="N157" s="4" t="s">
        <v>793</v>
      </c>
      <c r="O157" s="4" t="s">
        <v>32</v>
      </c>
      <c r="P157" s="4" t="s">
        <v>33</v>
      </c>
      <c r="Q157" s="4">
        <v>0</v>
      </c>
      <c r="R157" s="7">
        <v>45146.0000115741</v>
      </c>
      <c r="S157" s="6">
        <v>45155</v>
      </c>
      <c r="T157" s="4" t="s">
        <v>34</v>
      </c>
      <c r="U157" s="4">
        <v>203.43</v>
      </c>
      <c r="V157" s="4">
        <v>0</v>
      </c>
      <c r="W157" s="4">
        <v>0</v>
      </c>
      <c r="X157" s="4" t="s">
        <v>794</v>
      </c>
      <c r="Y157" s="4" t="s">
        <v>795</v>
      </c>
    </row>
    <row r="158" s="4" customFormat="1" spans="1:25">
      <c r="A158" s="4" t="s">
        <v>796</v>
      </c>
      <c r="B158" s="4" t="s">
        <v>26</v>
      </c>
      <c r="C158" s="4" t="s">
        <v>27</v>
      </c>
      <c r="D158" s="4" t="s">
        <v>221</v>
      </c>
      <c r="E158" s="4" t="s">
        <v>797</v>
      </c>
      <c r="F158" s="6">
        <v>45147</v>
      </c>
      <c r="G158" s="6">
        <v>45152</v>
      </c>
      <c r="H158" s="4">
        <v>1</v>
      </c>
      <c r="I158" s="4">
        <v>5</v>
      </c>
      <c r="J158" s="4">
        <v>5</v>
      </c>
      <c r="K158" s="4" t="s">
        <v>30</v>
      </c>
      <c r="L158" s="4">
        <v>1299.73</v>
      </c>
      <c r="M158" s="4">
        <v>1299.73</v>
      </c>
      <c r="N158" s="4" t="s">
        <v>798</v>
      </c>
      <c r="O158" s="4" t="s">
        <v>32</v>
      </c>
      <c r="P158" s="4" t="s">
        <v>33</v>
      </c>
      <c r="Q158" s="4">
        <v>0</v>
      </c>
      <c r="R158" s="7">
        <v>45146</v>
      </c>
      <c r="S158" s="6">
        <v>45155</v>
      </c>
      <c r="T158" s="4" t="s">
        <v>34</v>
      </c>
      <c r="U158" s="4">
        <v>1299.73</v>
      </c>
      <c r="V158" s="4">
        <v>0</v>
      </c>
      <c r="W158" s="4">
        <v>0</v>
      </c>
      <c r="X158" s="4" t="s">
        <v>799</v>
      </c>
      <c r="Y158" s="4" t="s">
        <v>800</v>
      </c>
    </row>
    <row r="159" s="4" customFormat="1" spans="1:25">
      <c r="A159" s="4" t="s">
        <v>801</v>
      </c>
      <c r="B159" s="4" t="s">
        <v>26</v>
      </c>
      <c r="C159" s="4" t="s">
        <v>27</v>
      </c>
      <c r="D159" s="4" t="s">
        <v>802</v>
      </c>
      <c r="E159" s="4" t="s">
        <v>803</v>
      </c>
      <c r="F159" s="6">
        <v>45150</v>
      </c>
      <c r="G159" s="6">
        <v>45152</v>
      </c>
      <c r="H159" s="4">
        <v>1</v>
      </c>
      <c r="I159" s="4">
        <v>2</v>
      </c>
      <c r="J159" s="4">
        <v>2</v>
      </c>
      <c r="K159" s="4" t="s">
        <v>30</v>
      </c>
      <c r="L159" s="4">
        <v>751.94</v>
      </c>
      <c r="M159" s="4">
        <v>751.94</v>
      </c>
      <c r="N159" s="4" t="s">
        <v>804</v>
      </c>
      <c r="O159" s="4" t="s">
        <v>32</v>
      </c>
      <c r="P159" s="4" t="s">
        <v>33</v>
      </c>
      <c r="Q159" s="4">
        <v>0</v>
      </c>
      <c r="R159" s="7">
        <v>45146</v>
      </c>
      <c r="S159" s="6">
        <v>45155</v>
      </c>
      <c r="T159" s="4" t="s">
        <v>34</v>
      </c>
      <c r="U159" s="4">
        <v>751.94</v>
      </c>
      <c r="V159" s="4">
        <v>0</v>
      </c>
      <c r="W159" s="4">
        <v>0</v>
      </c>
      <c r="X159" s="4" t="s">
        <v>805</v>
      </c>
      <c r="Y159" s="4" t="s">
        <v>36</v>
      </c>
    </row>
    <row r="160" s="4" customFormat="1" spans="1:25">
      <c r="A160" s="4" t="s">
        <v>806</v>
      </c>
      <c r="B160" s="4" t="s">
        <v>26</v>
      </c>
      <c r="C160" s="4" t="s">
        <v>27</v>
      </c>
      <c r="D160" s="4" t="s">
        <v>807</v>
      </c>
      <c r="E160" s="4" t="s">
        <v>348</v>
      </c>
      <c r="F160" s="6">
        <v>45151</v>
      </c>
      <c r="G160" s="6">
        <v>45152</v>
      </c>
      <c r="H160" s="4">
        <v>1</v>
      </c>
      <c r="I160" s="4">
        <v>1</v>
      </c>
      <c r="J160" s="4">
        <v>1</v>
      </c>
      <c r="K160" s="4" t="s">
        <v>30</v>
      </c>
      <c r="L160" s="4">
        <v>1948.57</v>
      </c>
      <c r="M160" s="4">
        <v>1948.57</v>
      </c>
      <c r="N160" s="4" t="s">
        <v>808</v>
      </c>
      <c r="O160" s="4" t="s">
        <v>32</v>
      </c>
      <c r="P160" s="4" t="s">
        <v>33</v>
      </c>
      <c r="Q160" s="4">
        <v>0</v>
      </c>
      <c r="R160" s="7">
        <v>45146</v>
      </c>
      <c r="S160" s="6">
        <v>45155</v>
      </c>
      <c r="T160" s="4" t="s">
        <v>34</v>
      </c>
      <c r="U160" s="4">
        <v>1948.57</v>
      </c>
      <c r="V160" s="4">
        <v>0</v>
      </c>
      <c r="W160" s="4">
        <v>0</v>
      </c>
      <c r="X160" s="4" t="s">
        <v>809</v>
      </c>
      <c r="Y160" s="4" t="s">
        <v>36</v>
      </c>
    </row>
    <row r="161" s="4" customFormat="1" spans="1:25">
      <c r="A161" s="4" t="s">
        <v>806</v>
      </c>
      <c r="B161" s="4" t="s">
        <v>26</v>
      </c>
      <c r="C161" s="4" t="s">
        <v>58</v>
      </c>
      <c r="D161" s="4" t="s">
        <v>807</v>
      </c>
      <c r="E161" s="4" t="s">
        <v>348</v>
      </c>
      <c r="F161" s="6">
        <v>45151</v>
      </c>
      <c r="G161" s="6">
        <v>45152</v>
      </c>
      <c r="H161" s="4">
        <v>1</v>
      </c>
      <c r="I161" s="4">
        <v>1</v>
      </c>
      <c r="J161" s="4">
        <v>1</v>
      </c>
      <c r="K161" s="4" t="s">
        <v>30</v>
      </c>
      <c r="L161" s="4">
        <v>-1948.57</v>
      </c>
      <c r="M161" s="4">
        <v>-1948.57</v>
      </c>
      <c r="N161" s="4" t="s">
        <v>808</v>
      </c>
      <c r="O161" s="4" t="s">
        <v>32</v>
      </c>
      <c r="P161" s="4" t="s">
        <v>33</v>
      </c>
      <c r="Q161" s="4">
        <v>0</v>
      </c>
      <c r="R161" s="7">
        <v>45146</v>
      </c>
      <c r="S161" s="6">
        <v>45155</v>
      </c>
      <c r="T161" s="4" t="s">
        <v>34</v>
      </c>
      <c r="U161" s="4">
        <v>-1948.57</v>
      </c>
      <c r="V161" s="4">
        <v>0</v>
      </c>
      <c r="W161" s="4">
        <v>0</v>
      </c>
      <c r="X161" s="4" t="s">
        <v>809</v>
      </c>
      <c r="Y161" s="4" t="s">
        <v>36</v>
      </c>
    </row>
    <row r="162" s="4" customFormat="1" spans="1:25">
      <c r="A162" s="4" t="s">
        <v>810</v>
      </c>
      <c r="B162" s="4" t="s">
        <v>26</v>
      </c>
      <c r="C162" s="4" t="s">
        <v>27</v>
      </c>
      <c r="D162" s="4" t="s">
        <v>807</v>
      </c>
      <c r="E162" s="4" t="s">
        <v>811</v>
      </c>
      <c r="F162" s="6">
        <v>45151</v>
      </c>
      <c r="G162" s="6">
        <v>45152</v>
      </c>
      <c r="H162" s="4">
        <v>1</v>
      </c>
      <c r="I162" s="4">
        <v>1</v>
      </c>
      <c r="J162" s="4">
        <v>1</v>
      </c>
      <c r="K162" s="4" t="s">
        <v>30</v>
      </c>
      <c r="L162" s="4">
        <v>2599.9</v>
      </c>
      <c r="M162" s="4">
        <v>2599.9</v>
      </c>
      <c r="N162" s="4" t="s">
        <v>808</v>
      </c>
      <c r="O162" s="4" t="s">
        <v>32</v>
      </c>
      <c r="P162" s="4" t="s">
        <v>33</v>
      </c>
      <c r="Q162" s="4">
        <v>0</v>
      </c>
      <c r="R162" s="7">
        <v>45146</v>
      </c>
      <c r="S162" s="6">
        <v>45155</v>
      </c>
      <c r="T162" s="4" t="s">
        <v>34</v>
      </c>
      <c r="U162" s="4">
        <v>2599.9</v>
      </c>
      <c r="V162" s="4">
        <v>0</v>
      </c>
      <c r="W162" s="4">
        <v>0</v>
      </c>
      <c r="X162" s="4" t="s">
        <v>812</v>
      </c>
      <c r="Y162" s="4" t="s">
        <v>813</v>
      </c>
    </row>
    <row r="163" s="4" customFormat="1" spans="1:25">
      <c r="A163" s="4" t="s">
        <v>814</v>
      </c>
      <c r="B163" s="4" t="s">
        <v>26</v>
      </c>
      <c r="C163" s="4" t="s">
        <v>27</v>
      </c>
      <c r="D163" s="4" t="s">
        <v>815</v>
      </c>
      <c r="E163" s="4" t="s">
        <v>816</v>
      </c>
      <c r="F163" s="6">
        <v>45150</v>
      </c>
      <c r="G163" s="6">
        <v>45152</v>
      </c>
      <c r="H163" s="4">
        <v>1</v>
      </c>
      <c r="I163" s="4">
        <v>2</v>
      </c>
      <c r="J163" s="4">
        <v>2</v>
      </c>
      <c r="K163" s="4" t="s">
        <v>30</v>
      </c>
      <c r="L163" s="4">
        <v>1435.4</v>
      </c>
      <c r="M163" s="4">
        <v>1435.4</v>
      </c>
      <c r="N163" s="4" t="s">
        <v>817</v>
      </c>
      <c r="O163" s="4" t="s">
        <v>32</v>
      </c>
      <c r="P163" s="4" t="s">
        <v>33</v>
      </c>
      <c r="Q163" s="4">
        <v>0</v>
      </c>
      <c r="R163" s="7">
        <v>45146.0000115741</v>
      </c>
      <c r="S163" s="6">
        <v>45155</v>
      </c>
      <c r="T163" s="4" t="s">
        <v>34</v>
      </c>
      <c r="U163" s="4">
        <v>1435.4</v>
      </c>
      <c r="V163" s="4">
        <v>0</v>
      </c>
      <c r="W163" s="4">
        <v>0</v>
      </c>
      <c r="X163" s="4" t="s">
        <v>818</v>
      </c>
      <c r="Y163" s="4" t="s">
        <v>819</v>
      </c>
    </row>
    <row r="164" s="4" customFormat="1" spans="1:25">
      <c r="A164" s="4" t="s">
        <v>820</v>
      </c>
      <c r="B164" s="4" t="s">
        <v>26</v>
      </c>
      <c r="C164" s="4" t="s">
        <v>27</v>
      </c>
      <c r="D164" s="4" t="s">
        <v>821</v>
      </c>
      <c r="E164" s="4" t="s">
        <v>822</v>
      </c>
      <c r="F164" s="6">
        <v>45149</v>
      </c>
      <c r="G164" s="6">
        <v>45152</v>
      </c>
      <c r="H164" s="4">
        <v>1</v>
      </c>
      <c r="I164" s="4">
        <v>3</v>
      </c>
      <c r="J164" s="4">
        <v>3</v>
      </c>
      <c r="K164" s="4" t="s">
        <v>30</v>
      </c>
      <c r="L164" s="4">
        <v>1577.73</v>
      </c>
      <c r="M164" s="4">
        <v>1577.73</v>
      </c>
      <c r="N164" s="4" t="s">
        <v>823</v>
      </c>
      <c r="O164" s="4" t="s">
        <v>32</v>
      </c>
      <c r="P164" s="4" t="s">
        <v>33</v>
      </c>
      <c r="Q164" s="4">
        <v>0</v>
      </c>
      <c r="R164" s="7">
        <v>45146.0000115741</v>
      </c>
      <c r="S164" s="6">
        <v>45155</v>
      </c>
      <c r="T164" s="4" t="s">
        <v>34</v>
      </c>
      <c r="U164" s="4">
        <v>1577.73</v>
      </c>
      <c r="V164" s="4">
        <v>0</v>
      </c>
      <c r="W164" s="4">
        <v>0</v>
      </c>
      <c r="X164" s="4" t="s">
        <v>824</v>
      </c>
      <c r="Y164" s="4" t="s">
        <v>36</v>
      </c>
    </row>
    <row r="165" s="4" customFormat="1" spans="1:25">
      <c r="A165" s="4" t="s">
        <v>825</v>
      </c>
      <c r="B165" s="4" t="s">
        <v>26</v>
      </c>
      <c r="C165" s="4" t="s">
        <v>27</v>
      </c>
      <c r="D165" s="4" t="s">
        <v>826</v>
      </c>
      <c r="E165" s="4" t="s">
        <v>827</v>
      </c>
      <c r="F165" s="6">
        <v>45149</v>
      </c>
      <c r="G165" s="6">
        <v>45152</v>
      </c>
      <c r="H165" s="4">
        <v>1</v>
      </c>
      <c r="I165" s="4">
        <v>3</v>
      </c>
      <c r="J165" s="4">
        <v>3</v>
      </c>
      <c r="K165" s="4" t="s">
        <v>30</v>
      </c>
      <c r="L165" s="4">
        <v>686.45</v>
      </c>
      <c r="M165" s="4">
        <v>686.45</v>
      </c>
      <c r="N165" s="4" t="s">
        <v>828</v>
      </c>
      <c r="O165" s="4" t="s">
        <v>32</v>
      </c>
      <c r="P165" s="4" t="s">
        <v>33</v>
      </c>
      <c r="Q165" s="4">
        <v>0</v>
      </c>
      <c r="R165" s="7">
        <v>45146.0000115741</v>
      </c>
      <c r="S165" s="6">
        <v>45155</v>
      </c>
      <c r="T165" s="4" t="s">
        <v>34</v>
      </c>
      <c r="U165" s="4">
        <v>686.45</v>
      </c>
      <c r="V165" s="4">
        <v>0</v>
      </c>
      <c r="W165" s="4">
        <v>0</v>
      </c>
      <c r="X165" s="4" t="s">
        <v>829</v>
      </c>
      <c r="Y165" s="4" t="s">
        <v>36</v>
      </c>
    </row>
    <row r="166" s="4" customFormat="1" spans="1:25">
      <c r="A166" s="4" t="s">
        <v>830</v>
      </c>
      <c r="B166" s="4" t="s">
        <v>26</v>
      </c>
      <c r="C166" s="4" t="s">
        <v>27</v>
      </c>
      <c r="D166" s="4" t="s">
        <v>831</v>
      </c>
      <c r="E166" s="4" t="s">
        <v>832</v>
      </c>
      <c r="F166" s="6">
        <v>45149</v>
      </c>
      <c r="G166" s="6">
        <v>45152</v>
      </c>
      <c r="H166" s="4">
        <v>1</v>
      </c>
      <c r="I166" s="4">
        <v>3</v>
      </c>
      <c r="J166" s="4">
        <v>3</v>
      </c>
      <c r="K166" s="4" t="s">
        <v>30</v>
      </c>
      <c r="L166" s="4">
        <v>3862.23</v>
      </c>
      <c r="M166" s="4">
        <v>3862.23</v>
      </c>
      <c r="N166" s="4" t="s">
        <v>833</v>
      </c>
      <c r="O166" s="4" t="s">
        <v>32</v>
      </c>
      <c r="P166" s="4" t="s">
        <v>33</v>
      </c>
      <c r="Q166" s="4">
        <v>0</v>
      </c>
      <c r="R166" s="7">
        <v>45146</v>
      </c>
      <c r="S166" s="6">
        <v>45155</v>
      </c>
      <c r="T166" s="4" t="s">
        <v>34</v>
      </c>
      <c r="U166" s="4">
        <v>3862.23</v>
      </c>
      <c r="V166" s="4">
        <v>0</v>
      </c>
      <c r="W166" s="4">
        <v>0</v>
      </c>
      <c r="X166" s="4" t="s">
        <v>834</v>
      </c>
      <c r="Y166" s="4" t="s">
        <v>835</v>
      </c>
    </row>
    <row r="167" s="4" customFormat="1" spans="1:25">
      <c r="A167" s="4" t="s">
        <v>836</v>
      </c>
      <c r="B167" s="4" t="s">
        <v>26</v>
      </c>
      <c r="C167" s="4" t="s">
        <v>27</v>
      </c>
      <c r="D167" s="4" t="s">
        <v>837</v>
      </c>
      <c r="E167" s="4" t="s">
        <v>838</v>
      </c>
      <c r="F167" s="6">
        <v>45149</v>
      </c>
      <c r="G167" s="6">
        <v>45152</v>
      </c>
      <c r="H167" s="4">
        <v>1</v>
      </c>
      <c r="I167" s="4">
        <v>3</v>
      </c>
      <c r="J167" s="4">
        <v>3</v>
      </c>
      <c r="K167" s="4" t="s">
        <v>30</v>
      </c>
      <c r="L167" s="4">
        <v>2446.65</v>
      </c>
      <c r="M167" s="4">
        <v>2446.65</v>
      </c>
      <c r="N167" s="4" t="s">
        <v>839</v>
      </c>
      <c r="O167" s="4" t="s">
        <v>32</v>
      </c>
      <c r="P167" s="4" t="s">
        <v>33</v>
      </c>
      <c r="Q167" s="4">
        <v>0</v>
      </c>
      <c r="R167" s="7">
        <v>45146.0000115741</v>
      </c>
      <c r="S167" s="6">
        <v>45155</v>
      </c>
      <c r="T167" s="4" t="s">
        <v>34</v>
      </c>
      <c r="U167" s="4">
        <v>2446.65</v>
      </c>
      <c r="V167" s="4">
        <v>0</v>
      </c>
      <c r="W167" s="4">
        <v>0</v>
      </c>
      <c r="X167" s="4" t="s">
        <v>840</v>
      </c>
      <c r="Y167" s="4" t="s">
        <v>841</v>
      </c>
    </row>
    <row r="168" s="4" customFormat="1" spans="1:25">
      <c r="A168" s="4" t="s">
        <v>842</v>
      </c>
      <c r="B168" s="4" t="s">
        <v>26</v>
      </c>
      <c r="C168" s="4" t="s">
        <v>27</v>
      </c>
      <c r="D168" s="4" t="s">
        <v>654</v>
      </c>
      <c r="E168" s="4" t="s">
        <v>655</v>
      </c>
      <c r="F168" s="6">
        <v>45151</v>
      </c>
      <c r="G168" s="6">
        <v>45152</v>
      </c>
      <c r="H168" s="4">
        <v>1</v>
      </c>
      <c r="I168" s="4">
        <v>1</v>
      </c>
      <c r="J168" s="4">
        <v>1</v>
      </c>
      <c r="K168" s="4" t="s">
        <v>30</v>
      </c>
      <c r="L168" s="4">
        <v>1086.17</v>
      </c>
      <c r="M168" s="4">
        <v>1086.17</v>
      </c>
      <c r="N168" s="4" t="s">
        <v>843</v>
      </c>
      <c r="O168" s="4" t="s">
        <v>32</v>
      </c>
      <c r="P168" s="4" t="s">
        <v>33</v>
      </c>
      <c r="Q168" s="4">
        <v>0</v>
      </c>
      <c r="R168" s="7">
        <v>45128.0000115741</v>
      </c>
      <c r="S168" s="6">
        <v>45155</v>
      </c>
      <c r="T168" s="4" t="s">
        <v>34</v>
      </c>
      <c r="U168" s="4">
        <v>1086.17</v>
      </c>
      <c r="V168" s="4">
        <v>0</v>
      </c>
      <c r="W168" s="4">
        <v>0</v>
      </c>
      <c r="X168" s="4" t="s">
        <v>844</v>
      </c>
      <c r="Y168" s="4" t="s">
        <v>845</v>
      </c>
    </row>
    <row r="169" s="4" customFormat="1" spans="1:25">
      <c r="A169" s="4" t="s">
        <v>846</v>
      </c>
      <c r="B169" s="4" t="s">
        <v>26</v>
      </c>
      <c r="C169" s="4" t="s">
        <v>27</v>
      </c>
      <c r="D169" s="4" t="s">
        <v>746</v>
      </c>
      <c r="E169" s="4" t="s">
        <v>847</v>
      </c>
      <c r="F169" s="6">
        <v>45151</v>
      </c>
      <c r="G169" s="6">
        <v>45152</v>
      </c>
      <c r="H169" s="4">
        <v>1</v>
      </c>
      <c r="I169" s="4">
        <v>1</v>
      </c>
      <c r="J169" s="4">
        <v>1</v>
      </c>
      <c r="K169" s="4" t="s">
        <v>30</v>
      </c>
      <c r="L169" s="4">
        <v>1098.64</v>
      </c>
      <c r="M169" s="4">
        <v>1098.64</v>
      </c>
      <c r="N169" s="4" t="s">
        <v>848</v>
      </c>
      <c r="O169" s="4" t="s">
        <v>32</v>
      </c>
      <c r="P169" s="4" t="s">
        <v>33</v>
      </c>
      <c r="Q169" s="4">
        <v>0</v>
      </c>
      <c r="R169" s="7">
        <v>45140.0000115741</v>
      </c>
      <c r="S169" s="6">
        <v>45155</v>
      </c>
      <c r="T169" s="4" t="s">
        <v>34</v>
      </c>
      <c r="U169" s="4">
        <v>1098.64</v>
      </c>
      <c r="V169" s="4">
        <v>0</v>
      </c>
      <c r="W169" s="4">
        <v>0</v>
      </c>
      <c r="X169" s="4" t="s">
        <v>849</v>
      </c>
      <c r="Y169" s="4" t="s">
        <v>850</v>
      </c>
    </row>
    <row r="170" s="4" customFormat="1" spans="1:25">
      <c r="A170" s="4" t="s">
        <v>851</v>
      </c>
      <c r="B170" s="4" t="s">
        <v>26</v>
      </c>
      <c r="C170" s="4" t="s">
        <v>27</v>
      </c>
      <c r="D170" s="4" t="s">
        <v>852</v>
      </c>
      <c r="E170" s="4" t="s">
        <v>853</v>
      </c>
      <c r="F170" s="6">
        <v>45151</v>
      </c>
      <c r="G170" s="6">
        <v>45152</v>
      </c>
      <c r="H170" s="4">
        <v>1</v>
      </c>
      <c r="I170" s="4">
        <v>1</v>
      </c>
      <c r="J170" s="4">
        <v>1</v>
      </c>
      <c r="K170" s="4" t="s">
        <v>30</v>
      </c>
      <c r="L170" s="4">
        <v>855.84</v>
      </c>
      <c r="M170" s="4">
        <v>855.84</v>
      </c>
      <c r="N170" s="4" t="s">
        <v>854</v>
      </c>
      <c r="O170" s="4" t="s">
        <v>32</v>
      </c>
      <c r="P170" s="4" t="s">
        <v>33</v>
      </c>
      <c r="Q170" s="4">
        <v>0</v>
      </c>
      <c r="R170" s="7">
        <v>45146.0000115741</v>
      </c>
      <c r="S170" s="6">
        <v>45155</v>
      </c>
      <c r="T170" s="4" t="s">
        <v>34</v>
      </c>
      <c r="U170" s="4">
        <v>855.84</v>
      </c>
      <c r="V170" s="4">
        <v>0</v>
      </c>
      <c r="W170" s="4">
        <v>0</v>
      </c>
      <c r="X170" s="4" t="s">
        <v>855</v>
      </c>
      <c r="Y170" s="4" t="s">
        <v>856</v>
      </c>
    </row>
    <row r="171" s="4" customFormat="1" spans="1:25">
      <c r="A171" s="4" t="s">
        <v>857</v>
      </c>
      <c r="B171" s="4" t="s">
        <v>26</v>
      </c>
      <c r="C171" s="4" t="s">
        <v>27</v>
      </c>
      <c r="D171" s="4" t="s">
        <v>858</v>
      </c>
      <c r="E171" s="4" t="s">
        <v>695</v>
      </c>
      <c r="F171" s="6">
        <v>45150</v>
      </c>
      <c r="G171" s="6">
        <v>45152</v>
      </c>
      <c r="H171" s="4">
        <v>1</v>
      </c>
      <c r="I171" s="4">
        <v>2</v>
      </c>
      <c r="J171" s="4">
        <v>2</v>
      </c>
      <c r="K171" s="4" t="s">
        <v>30</v>
      </c>
      <c r="L171" s="4">
        <v>327.08</v>
      </c>
      <c r="M171" s="4">
        <v>327.08</v>
      </c>
      <c r="N171" s="4" t="s">
        <v>859</v>
      </c>
      <c r="O171" s="4" t="s">
        <v>32</v>
      </c>
      <c r="P171" s="4" t="s">
        <v>33</v>
      </c>
      <c r="Q171" s="4">
        <v>0</v>
      </c>
      <c r="R171" s="7">
        <v>45146</v>
      </c>
      <c r="S171" s="6">
        <v>45155</v>
      </c>
      <c r="T171" s="4" t="s">
        <v>34</v>
      </c>
      <c r="U171" s="4">
        <v>327.08</v>
      </c>
      <c r="V171" s="4">
        <v>0</v>
      </c>
      <c r="W171" s="4">
        <v>0</v>
      </c>
      <c r="X171" s="4" t="s">
        <v>860</v>
      </c>
      <c r="Y171" s="4" t="s">
        <v>861</v>
      </c>
    </row>
    <row r="172" s="4" customFormat="1" spans="1:25">
      <c r="A172" s="4" t="s">
        <v>862</v>
      </c>
      <c r="B172" s="4" t="s">
        <v>26</v>
      </c>
      <c r="C172" s="4" t="s">
        <v>27</v>
      </c>
      <c r="D172" s="4" t="s">
        <v>863</v>
      </c>
      <c r="E172" s="4" t="s">
        <v>864</v>
      </c>
      <c r="F172" s="6">
        <v>45151</v>
      </c>
      <c r="G172" s="6">
        <v>45152</v>
      </c>
      <c r="H172" s="4">
        <v>1</v>
      </c>
      <c r="I172" s="4">
        <v>1</v>
      </c>
      <c r="J172" s="4">
        <v>1</v>
      </c>
      <c r="K172" s="4" t="s">
        <v>30</v>
      </c>
      <c r="L172" s="4">
        <v>711.06</v>
      </c>
      <c r="M172" s="4">
        <v>711.06</v>
      </c>
      <c r="N172" s="4" t="s">
        <v>865</v>
      </c>
      <c r="O172" s="4" t="s">
        <v>32</v>
      </c>
      <c r="P172" s="4" t="s">
        <v>33</v>
      </c>
      <c r="Q172" s="4">
        <v>0</v>
      </c>
      <c r="R172" s="7">
        <v>45146.0000115741</v>
      </c>
      <c r="S172" s="6">
        <v>45155</v>
      </c>
      <c r="T172" s="4" t="s">
        <v>34</v>
      </c>
      <c r="U172" s="4">
        <v>711.06</v>
      </c>
      <c r="V172" s="4">
        <v>0</v>
      </c>
      <c r="W172" s="4">
        <v>0</v>
      </c>
      <c r="X172" s="4" t="s">
        <v>866</v>
      </c>
      <c r="Y172" s="4" t="s">
        <v>867</v>
      </c>
    </row>
    <row r="173" s="4" customFormat="1" spans="1:25">
      <c r="A173" s="4" t="s">
        <v>868</v>
      </c>
      <c r="B173" s="4" t="s">
        <v>26</v>
      </c>
      <c r="C173" s="4" t="s">
        <v>27</v>
      </c>
      <c r="D173" s="4" t="s">
        <v>694</v>
      </c>
      <c r="E173" s="4" t="s">
        <v>869</v>
      </c>
      <c r="F173" s="6">
        <v>45151</v>
      </c>
      <c r="G173" s="6">
        <v>45152</v>
      </c>
      <c r="H173" s="4">
        <v>1</v>
      </c>
      <c r="I173" s="4">
        <v>1</v>
      </c>
      <c r="J173" s="4">
        <v>1</v>
      </c>
      <c r="K173" s="4" t="s">
        <v>30</v>
      </c>
      <c r="L173" s="4">
        <v>646.64</v>
      </c>
      <c r="M173" s="4">
        <v>646.64</v>
      </c>
      <c r="N173" s="4" t="s">
        <v>870</v>
      </c>
      <c r="O173" s="4" t="s">
        <v>32</v>
      </c>
      <c r="P173" s="4" t="s">
        <v>33</v>
      </c>
      <c r="Q173" s="4">
        <v>0</v>
      </c>
      <c r="R173" s="7">
        <v>45146.0000115741</v>
      </c>
      <c r="S173" s="6">
        <v>45155</v>
      </c>
      <c r="T173" s="4" t="s">
        <v>34</v>
      </c>
      <c r="U173" s="4">
        <v>646.64</v>
      </c>
      <c r="V173" s="4">
        <v>0</v>
      </c>
      <c r="W173" s="4">
        <v>0</v>
      </c>
      <c r="X173" s="4" t="s">
        <v>871</v>
      </c>
      <c r="Y173" s="4" t="s">
        <v>872</v>
      </c>
    </row>
    <row r="174" s="4" customFormat="1" spans="1:25">
      <c r="A174" s="4" t="s">
        <v>873</v>
      </c>
      <c r="B174" s="4" t="s">
        <v>26</v>
      </c>
      <c r="C174" s="4" t="s">
        <v>27</v>
      </c>
      <c r="D174" s="4" t="s">
        <v>874</v>
      </c>
      <c r="E174" s="4" t="s">
        <v>875</v>
      </c>
      <c r="F174" s="6">
        <v>45149</v>
      </c>
      <c r="G174" s="6">
        <v>45152</v>
      </c>
      <c r="H174" s="4">
        <v>1</v>
      </c>
      <c r="I174" s="4">
        <v>3</v>
      </c>
      <c r="J174" s="4">
        <v>3</v>
      </c>
      <c r="K174" s="4" t="s">
        <v>30</v>
      </c>
      <c r="L174" s="4">
        <v>4764.06</v>
      </c>
      <c r="M174" s="4">
        <v>4764.06</v>
      </c>
      <c r="N174" s="4" t="s">
        <v>876</v>
      </c>
      <c r="O174" s="4" t="s">
        <v>32</v>
      </c>
      <c r="P174" s="4" t="s">
        <v>33</v>
      </c>
      <c r="Q174" s="4">
        <v>0</v>
      </c>
      <c r="R174" s="7">
        <v>45147.0000115741</v>
      </c>
      <c r="S174" s="6">
        <v>45155</v>
      </c>
      <c r="T174" s="4" t="s">
        <v>34</v>
      </c>
      <c r="U174" s="4">
        <v>4764.06</v>
      </c>
      <c r="V174" s="4">
        <v>0</v>
      </c>
      <c r="W174" s="4">
        <v>0</v>
      </c>
      <c r="X174" s="4" t="s">
        <v>877</v>
      </c>
      <c r="Y174" s="4" t="s">
        <v>878</v>
      </c>
    </row>
    <row r="175" s="4" customFormat="1" spans="1:25">
      <c r="A175" s="4" t="s">
        <v>879</v>
      </c>
      <c r="B175" s="4" t="s">
        <v>26</v>
      </c>
      <c r="C175" s="4" t="s">
        <v>27</v>
      </c>
      <c r="D175" s="4" t="s">
        <v>880</v>
      </c>
      <c r="E175" s="4" t="s">
        <v>881</v>
      </c>
      <c r="F175" s="6">
        <v>45151</v>
      </c>
      <c r="G175" s="6">
        <v>45152</v>
      </c>
      <c r="H175" s="4">
        <v>1</v>
      </c>
      <c r="I175" s="4">
        <v>1</v>
      </c>
      <c r="J175" s="4">
        <v>1</v>
      </c>
      <c r="K175" s="4" t="s">
        <v>30</v>
      </c>
      <c r="L175" s="4">
        <v>1082.72</v>
      </c>
      <c r="M175" s="4">
        <v>1082.72</v>
      </c>
      <c r="N175" s="4" t="s">
        <v>882</v>
      </c>
      <c r="O175" s="4" t="s">
        <v>32</v>
      </c>
      <c r="P175" s="4" t="s">
        <v>33</v>
      </c>
      <c r="Q175" s="4">
        <v>0</v>
      </c>
      <c r="R175" s="7">
        <v>45147</v>
      </c>
      <c r="S175" s="6">
        <v>45155</v>
      </c>
      <c r="T175" s="4" t="s">
        <v>34</v>
      </c>
      <c r="U175" s="4">
        <v>1082.72</v>
      </c>
      <c r="V175" s="4">
        <v>0</v>
      </c>
      <c r="W175" s="4">
        <v>0</v>
      </c>
      <c r="X175" s="4" t="s">
        <v>883</v>
      </c>
      <c r="Y175" s="4" t="s">
        <v>884</v>
      </c>
    </row>
    <row r="176" s="4" customFormat="1" spans="1:25">
      <c r="A176" s="4" t="s">
        <v>885</v>
      </c>
      <c r="B176" s="4" t="s">
        <v>26</v>
      </c>
      <c r="C176" s="4" t="s">
        <v>27</v>
      </c>
      <c r="D176" s="4" t="s">
        <v>886</v>
      </c>
      <c r="E176" s="4" t="s">
        <v>887</v>
      </c>
      <c r="F176" s="6">
        <v>45151</v>
      </c>
      <c r="G176" s="6">
        <v>45152</v>
      </c>
      <c r="H176" s="4">
        <v>1</v>
      </c>
      <c r="I176" s="4">
        <v>1</v>
      </c>
      <c r="J176" s="4">
        <v>1</v>
      </c>
      <c r="K176" s="4" t="s">
        <v>30</v>
      </c>
      <c r="L176" s="4">
        <v>594.96</v>
      </c>
      <c r="M176" s="4">
        <v>594.96</v>
      </c>
      <c r="N176" s="4" t="s">
        <v>888</v>
      </c>
      <c r="O176" s="4" t="s">
        <v>32</v>
      </c>
      <c r="P176" s="4" t="s">
        <v>33</v>
      </c>
      <c r="Q176" s="4">
        <v>0</v>
      </c>
      <c r="R176" s="7">
        <v>45147.0000115741</v>
      </c>
      <c r="S176" s="6">
        <v>45155</v>
      </c>
      <c r="T176" s="4" t="s">
        <v>34</v>
      </c>
      <c r="U176" s="4">
        <v>594.96</v>
      </c>
      <c r="V176" s="4">
        <v>0</v>
      </c>
      <c r="W176" s="4">
        <v>0</v>
      </c>
      <c r="X176" s="4" t="s">
        <v>889</v>
      </c>
      <c r="Y176" s="4" t="s">
        <v>890</v>
      </c>
    </row>
    <row r="177" s="4" customFormat="1" spans="1:25">
      <c r="A177" s="4" t="s">
        <v>891</v>
      </c>
      <c r="B177" s="4" t="s">
        <v>26</v>
      </c>
      <c r="C177" s="4" t="s">
        <v>27</v>
      </c>
      <c r="D177" s="4" t="s">
        <v>892</v>
      </c>
      <c r="E177" s="4" t="s">
        <v>712</v>
      </c>
      <c r="F177" s="6">
        <v>45151</v>
      </c>
      <c r="G177" s="6">
        <v>45152</v>
      </c>
      <c r="H177" s="4">
        <v>1</v>
      </c>
      <c r="I177" s="4">
        <v>1</v>
      </c>
      <c r="J177" s="4">
        <v>1</v>
      </c>
      <c r="K177" s="4" t="s">
        <v>30</v>
      </c>
      <c r="L177" s="4">
        <v>281.95</v>
      </c>
      <c r="M177" s="4">
        <v>281.95</v>
      </c>
      <c r="N177" s="4" t="s">
        <v>893</v>
      </c>
      <c r="O177" s="4" t="s">
        <v>32</v>
      </c>
      <c r="P177" s="4" t="s">
        <v>33</v>
      </c>
      <c r="Q177" s="4">
        <v>0</v>
      </c>
      <c r="R177" s="7">
        <v>45147</v>
      </c>
      <c r="S177" s="6">
        <v>45155</v>
      </c>
      <c r="T177" s="4" t="s">
        <v>34</v>
      </c>
      <c r="U177" s="4">
        <v>281.95</v>
      </c>
      <c r="V177" s="4">
        <v>0</v>
      </c>
      <c r="W177" s="4">
        <v>0</v>
      </c>
      <c r="X177" s="4" t="s">
        <v>894</v>
      </c>
      <c r="Y177" s="4" t="s">
        <v>895</v>
      </c>
    </row>
    <row r="178" s="4" customFormat="1" spans="1:25">
      <c r="A178" s="4" t="s">
        <v>896</v>
      </c>
      <c r="B178" s="4" t="s">
        <v>26</v>
      </c>
      <c r="C178" s="4" t="s">
        <v>27</v>
      </c>
      <c r="D178" s="4" t="s">
        <v>261</v>
      </c>
      <c r="E178" s="4" t="s">
        <v>897</v>
      </c>
      <c r="F178" s="6">
        <v>45151</v>
      </c>
      <c r="G178" s="6">
        <v>45152</v>
      </c>
      <c r="H178" s="4">
        <v>1</v>
      </c>
      <c r="I178" s="4">
        <v>1</v>
      </c>
      <c r="J178" s="4">
        <v>1</v>
      </c>
      <c r="K178" s="4" t="s">
        <v>30</v>
      </c>
      <c r="L178" s="4">
        <v>531.27</v>
      </c>
      <c r="M178" s="4">
        <v>531.27</v>
      </c>
      <c r="N178" s="4" t="s">
        <v>898</v>
      </c>
      <c r="O178" s="4" t="s">
        <v>32</v>
      </c>
      <c r="P178" s="4" t="s">
        <v>33</v>
      </c>
      <c r="Q178" s="4">
        <v>0</v>
      </c>
      <c r="R178" s="7">
        <v>45147</v>
      </c>
      <c r="S178" s="6">
        <v>45155</v>
      </c>
      <c r="T178" s="4" t="s">
        <v>34</v>
      </c>
      <c r="U178" s="4">
        <v>531.27</v>
      </c>
      <c r="V178" s="4">
        <v>0</v>
      </c>
      <c r="W178" s="4">
        <v>0</v>
      </c>
      <c r="X178" s="4" t="s">
        <v>899</v>
      </c>
      <c r="Y178" s="4" t="s">
        <v>36</v>
      </c>
    </row>
    <row r="179" s="4" customFormat="1" spans="1:25">
      <c r="A179" s="4" t="s">
        <v>900</v>
      </c>
      <c r="B179" s="4" t="s">
        <v>26</v>
      </c>
      <c r="C179" s="4" t="s">
        <v>27</v>
      </c>
      <c r="D179" s="4" t="s">
        <v>901</v>
      </c>
      <c r="E179" s="4" t="s">
        <v>902</v>
      </c>
      <c r="F179" s="6">
        <v>45148</v>
      </c>
      <c r="G179" s="6">
        <v>45152</v>
      </c>
      <c r="H179" s="4">
        <v>1</v>
      </c>
      <c r="I179" s="4">
        <v>4</v>
      </c>
      <c r="J179" s="4">
        <v>4</v>
      </c>
      <c r="K179" s="4" t="s">
        <v>30</v>
      </c>
      <c r="L179" s="4">
        <v>5461.12</v>
      </c>
      <c r="M179" s="4">
        <v>5461.12</v>
      </c>
      <c r="N179" s="4" t="s">
        <v>903</v>
      </c>
      <c r="O179" s="4" t="s">
        <v>32</v>
      </c>
      <c r="P179" s="4" t="s">
        <v>33</v>
      </c>
      <c r="Q179" s="4">
        <v>0</v>
      </c>
      <c r="R179" s="7">
        <v>45147</v>
      </c>
      <c r="S179" s="6">
        <v>45155</v>
      </c>
      <c r="T179" s="4" t="s">
        <v>34</v>
      </c>
      <c r="U179" s="4">
        <v>5461.12</v>
      </c>
      <c r="V179" s="4">
        <v>0</v>
      </c>
      <c r="W179" s="4">
        <v>0</v>
      </c>
      <c r="X179" s="4" t="s">
        <v>904</v>
      </c>
      <c r="Y179" s="4" t="s">
        <v>905</v>
      </c>
    </row>
    <row r="180" s="4" customFormat="1" spans="1:25">
      <c r="A180" s="4" t="s">
        <v>906</v>
      </c>
      <c r="B180" s="4" t="s">
        <v>26</v>
      </c>
      <c r="C180" s="4" t="s">
        <v>27</v>
      </c>
      <c r="D180" s="4" t="s">
        <v>907</v>
      </c>
      <c r="E180" s="4" t="s">
        <v>908</v>
      </c>
      <c r="F180" s="6">
        <v>45149</v>
      </c>
      <c r="G180" s="6">
        <v>45152</v>
      </c>
      <c r="H180" s="4">
        <v>1</v>
      </c>
      <c r="I180" s="4">
        <v>3</v>
      </c>
      <c r="J180" s="4">
        <v>3</v>
      </c>
      <c r="K180" s="4" t="s">
        <v>30</v>
      </c>
      <c r="L180" s="4">
        <v>3304.29</v>
      </c>
      <c r="M180" s="4">
        <v>3304.29</v>
      </c>
      <c r="N180" s="4" t="s">
        <v>909</v>
      </c>
      <c r="O180" s="4" t="s">
        <v>32</v>
      </c>
      <c r="P180" s="4" t="s">
        <v>33</v>
      </c>
      <c r="Q180" s="4">
        <v>0</v>
      </c>
      <c r="R180" s="7">
        <v>45147</v>
      </c>
      <c r="S180" s="6">
        <v>45155</v>
      </c>
      <c r="T180" s="4" t="s">
        <v>34</v>
      </c>
      <c r="U180" s="4">
        <v>3304.29</v>
      </c>
      <c r="V180" s="4">
        <v>0</v>
      </c>
      <c r="W180" s="4">
        <v>0</v>
      </c>
      <c r="X180" s="4" t="s">
        <v>910</v>
      </c>
      <c r="Y180" s="4" t="s">
        <v>36</v>
      </c>
    </row>
    <row r="181" s="4" customFormat="1" spans="1:25">
      <c r="A181" s="4" t="s">
        <v>911</v>
      </c>
      <c r="B181" s="4" t="s">
        <v>26</v>
      </c>
      <c r="C181" s="4" t="s">
        <v>27</v>
      </c>
      <c r="D181" s="4" t="s">
        <v>912</v>
      </c>
      <c r="E181" s="4" t="s">
        <v>913</v>
      </c>
      <c r="F181" s="6">
        <v>45151</v>
      </c>
      <c r="G181" s="6">
        <v>45152</v>
      </c>
      <c r="H181" s="4">
        <v>1</v>
      </c>
      <c r="I181" s="4">
        <v>1</v>
      </c>
      <c r="J181" s="4">
        <v>1</v>
      </c>
      <c r="K181" s="4" t="s">
        <v>30</v>
      </c>
      <c r="L181" s="4">
        <v>1360.37</v>
      </c>
      <c r="M181" s="4">
        <v>1360.37</v>
      </c>
      <c r="N181" s="4" t="s">
        <v>914</v>
      </c>
      <c r="O181" s="4" t="s">
        <v>32</v>
      </c>
      <c r="P181" s="4" t="s">
        <v>33</v>
      </c>
      <c r="Q181" s="4">
        <v>0</v>
      </c>
      <c r="R181" s="7">
        <v>45147.0000115741</v>
      </c>
      <c r="S181" s="6">
        <v>45155</v>
      </c>
      <c r="T181" s="4" t="s">
        <v>34</v>
      </c>
      <c r="U181" s="4">
        <v>1360.37</v>
      </c>
      <c r="V181" s="4">
        <v>0</v>
      </c>
      <c r="W181" s="4">
        <v>0</v>
      </c>
      <c r="X181" s="4" t="s">
        <v>915</v>
      </c>
      <c r="Y181" s="4" t="s">
        <v>36</v>
      </c>
    </row>
    <row r="182" s="4" customFormat="1" spans="1:25">
      <c r="A182" s="4" t="s">
        <v>911</v>
      </c>
      <c r="B182" s="4" t="s">
        <v>26</v>
      </c>
      <c r="C182" s="4" t="s">
        <v>58</v>
      </c>
      <c r="D182" s="4" t="s">
        <v>912</v>
      </c>
      <c r="E182" s="4" t="s">
        <v>913</v>
      </c>
      <c r="F182" s="6">
        <v>45151</v>
      </c>
      <c r="G182" s="6">
        <v>45152</v>
      </c>
      <c r="H182" s="4">
        <v>1</v>
      </c>
      <c r="I182" s="4">
        <v>1</v>
      </c>
      <c r="J182" s="4">
        <v>1</v>
      </c>
      <c r="K182" s="4" t="s">
        <v>30</v>
      </c>
      <c r="L182" s="4">
        <v>-1360.37</v>
      </c>
      <c r="M182" s="4">
        <v>-1360.37</v>
      </c>
      <c r="N182" s="4" t="s">
        <v>914</v>
      </c>
      <c r="O182" s="4" t="s">
        <v>32</v>
      </c>
      <c r="P182" s="4" t="s">
        <v>33</v>
      </c>
      <c r="Q182" s="4">
        <v>0</v>
      </c>
      <c r="R182" s="7">
        <v>45147.0000115741</v>
      </c>
      <c r="S182" s="6">
        <v>45155</v>
      </c>
      <c r="T182" s="4" t="s">
        <v>34</v>
      </c>
      <c r="U182" s="4">
        <v>-1360.37</v>
      </c>
      <c r="V182" s="4">
        <v>0</v>
      </c>
      <c r="W182" s="4">
        <v>0</v>
      </c>
      <c r="X182" s="4" t="s">
        <v>915</v>
      </c>
      <c r="Y182" s="4" t="s">
        <v>36</v>
      </c>
    </row>
    <row r="183" s="4" customFormat="1" spans="1:25">
      <c r="A183" s="4" t="s">
        <v>916</v>
      </c>
      <c r="B183" s="4" t="s">
        <v>26</v>
      </c>
      <c r="C183" s="4" t="s">
        <v>27</v>
      </c>
      <c r="D183" s="4" t="s">
        <v>917</v>
      </c>
      <c r="E183" s="4" t="s">
        <v>568</v>
      </c>
      <c r="F183" s="6">
        <v>45147</v>
      </c>
      <c r="G183" s="6">
        <v>45152</v>
      </c>
      <c r="H183" s="4">
        <v>1</v>
      </c>
      <c r="I183" s="4">
        <v>5</v>
      </c>
      <c r="J183" s="4">
        <v>5</v>
      </c>
      <c r="K183" s="4" t="s">
        <v>30</v>
      </c>
      <c r="L183" s="4">
        <v>2085.72</v>
      </c>
      <c r="M183" s="4">
        <v>2085.72</v>
      </c>
      <c r="N183" s="4" t="s">
        <v>918</v>
      </c>
      <c r="O183" s="4" t="s">
        <v>32</v>
      </c>
      <c r="P183" s="4" t="s">
        <v>33</v>
      </c>
      <c r="Q183" s="4">
        <v>0</v>
      </c>
      <c r="R183" s="7">
        <v>45147.0000115741</v>
      </c>
      <c r="S183" s="6">
        <v>45155</v>
      </c>
      <c r="T183" s="4" t="s">
        <v>34</v>
      </c>
      <c r="U183" s="4">
        <v>2085.72</v>
      </c>
      <c r="V183" s="4">
        <v>0</v>
      </c>
      <c r="W183" s="4">
        <v>0</v>
      </c>
      <c r="X183" s="4" t="s">
        <v>919</v>
      </c>
      <c r="Y183" s="4" t="s">
        <v>920</v>
      </c>
    </row>
    <row r="184" s="4" customFormat="1" spans="1:25">
      <c r="A184" s="4" t="s">
        <v>921</v>
      </c>
      <c r="B184" s="4" t="s">
        <v>26</v>
      </c>
      <c r="C184" s="4" t="s">
        <v>27</v>
      </c>
      <c r="D184" s="4" t="s">
        <v>922</v>
      </c>
      <c r="E184" s="4" t="s">
        <v>923</v>
      </c>
      <c r="F184" s="6">
        <v>45151</v>
      </c>
      <c r="G184" s="6">
        <v>45152</v>
      </c>
      <c r="H184" s="4">
        <v>1</v>
      </c>
      <c r="I184" s="4">
        <v>1</v>
      </c>
      <c r="J184" s="4">
        <v>1</v>
      </c>
      <c r="K184" s="4" t="s">
        <v>30</v>
      </c>
      <c r="L184" s="4">
        <v>2607.9</v>
      </c>
      <c r="M184" s="4">
        <v>2607.9</v>
      </c>
      <c r="N184" s="4" t="s">
        <v>924</v>
      </c>
      <c r="O184" s="4" t="s">
        <v>32</v>
      </c>
      <c r="P184" s="4" t="s">
        <v>33</v>
      </c>
      <c r="Q184" s="4">
        <v>0</v>
      </c>
      <c r="R184" s="7">
        <v>45147.0000115741</v>
      </c>
      <c r="S184" s="6">
        <v>45155</v>
      </c>
      <c r="T184" s="4" t="s">
        <v>34</v>
      </c>
      <c r="U184" s="4">
        <v>2607.9</v>
      </c>
      <c r="V184" s="4">
        <v>0</v>
      </c>
      <c r="W184" s="4">
        <v>0</v>
      </c>
      <c r="X184" s="4" t="s">
        <v>925</v>
      </c>
      <c r="Y184" s="4" t="s">
        <v>926</v>
      </c>
    </row>
    <row r="185" s="4" customFormat="1" spans="1:25">
      <c r="A185" s="4" t="s">
        <v>927</v>
      </c>
      <c r="B185" s="4" t="s">
        <v>26</v>
      </c>
      <c r="C185" s="4" t="s">
        <v>27</v>
      </c>
      <c r="D185" s="4" t="s">
        <v>359</v>
      </c>
      <c r="E185" s="4" t="s">
        <v>360</v>
      </c>
      <c r="F185" s="6">
        <v>45149</v>
      </c>
      <c r="G185" s="6">
        <v>45152</v>
      </c>
      <c r="H185" s="4">
        <v>1</v>
      </c>
      <c r="I185" s="4">
        <v>3</v>
      </c>
      <c r="J185" s="4">
        <v>3</v>
      </c>
      <c r="K185" s="4" t="s">
        <v>30</v>
      </c>
      <c r="L185" s="4">
        <v>1913.58</v>
      </c>
      <c r="M185" s="4">
        <v>1913.58</v>
      </c>
      <c r="N185" s="4" t="s">
        <v>928</v>
      </c>
      <c r="O185" s="4" t="s">
        <v>32</v>
      </c>
      <c r="P185" s="4" t="s">
        <v>33</v>
      </c>
      <c r="Q185" s="4">
        <v>0</v>
      </c>
      <c r="R185" s="7">
        <v>45147</v>
      </c>
      <c r="S185" s="6">
        <v>45155</v>
      </c>
      <c r="T185" s="4" t="s">
        <v>34</v>
      </c>
      <c r="U185" s="4">
        <v>1913.58</v>
      </c>
      <c r="V185" s="4">
        <v>0</v>
      </c>
      <c r="W185" s="4">
        <v>0</v>
      </c>
      <c r="X185" s="4" t="s">
        <v>929</v>
      </c>
      <c r="Y185" s="4" t="s">
        <v>930</v>
      </c>
    </row>
    <row r="186" s="4" customFormat="1" spans="1:25">
      <c r="A186" s="4" t="s">
        <v>722</v>
      </c>
      <c r="B186" s="4" t="s">
        <v>26</v>
      </c>
      <c r="C186" s="4" t="s">
        <v>58</v>
      </c>
      <c r="D186" s="4" t="s">
        <v>723</v>
      </c>
      <c r="E186" s="4" t="s">
        <v>724</v>
      </c>
      <c r="F186" s="6">
        <v>45151</v>
      </c>
      <c r="G186" s="6">
        <v>45152</v>
      </c>
      <c r="H186" s="4">
        <v>1</v>
      </c>
      <c r="I186" s="4">
        <v>1</v>
      </c>
      <c r="J186" s="4">
        <v>1</v>
      </c>
      <c r="K186" s="4" t="s">
        <v>30</v>
      </c>
      <c r="L186" s="4">
        <v>-266.76</v>
      </c>
      <c r="M186" s="4">
        <v>-266.76</v>
      </c>
      <c r="N186" s="4" t="s">
        <v>725</v>
      </c>
      <c r="O186" s="4" t="s">
        <v>32</v>
      </c>
      <c r="P186" s="4" t="s">
        <v>33</v>
      </c>
      <c r="Q186" s="4">
        <v>0</v>
      </c>
      <c r="R186" s="7">
        <v>45145.0000115741</v>
      </c>
      <c r="S186" s="6">
        <v>45155</v>
      </c>
      <c r="T186" s="4" t="s">
        <v>34</v>
      </c>
      <c r="U186" s="4">
        <v>-266.76</v>
      </c>
      <c r="V186" s="4">
        <v>0</v>
      </c>
      <c r="W186" s="4">
        <v>0</v>
      </c>
      <c r="X186" s="4" t="s">
        <v>726</v>
      </c>
      <c r="Y186" s="4" t="s">
        <v>727</v>
      </c>
    </row>
    <row r="187" s="4" customFormat="1" spans="1:25">
      <c r="A187" s="4" t="s">
        <v>931</v>
      </c>
      <c r="B187" s="4" t="s">
        <v>26</v>
      </c>
      <c r="C187" s="4" t="s">
        <v>27</v>
      </c>
      <c r="D187" s="4" t="s">
        <v>932</v>
      </c>
      <c r="E187" s="4" t="s">
        <v>933</v>
      </c>
      <c r="F187" s="6">
        <v>45150</v>
      </c>
      <c r="G187" s="6">
        <v>45152</v>
      </c>
      <c r="H187" s="4">
        <v>1</v>
      </c>
      <c r="I187" s="4">
        <v>2</v>
      </c>
      <c r="J187" s="4">
        <v>2</v>
      </c>
      <c r="K187" s="4" t="s">
        <v>30</v>
      </c>
      <c r="L187" s="4">
        <v>271.98</v>
      </c>
      <c r="M187" s="4">
        <v>271.98</v>
      </c>
      <c r="N187" s="4" t="s">
        <v>934</v>
      </c>
      <c r="O187" s="4" t="s">
        <v>32</v>
      </c>
      <c r="P187" s="4" t="s">
        <v>33</v>
      </c>
      <c r="Q187" s="4">
        <v>0</v>
      </c>
      <c r="R187" s="7">
        <v>45147</v>
      </c>
      <c r="S187" s="6">
        <v>45155</v>
      </c>
      <c r="T187" s="4" t="s">
        <v>34</v>
      </c>
      <c r="U187" s="4">
        <v>271.98</v>
      </c>
      <c r="V187" s="4">
        <v>0</v>
      </c>
      <c r="W187" s="4">
        <v>0</v>
      </c>
      <c r="X187" s="4" t="s">
        <v>935</v>
      </c>
      <c r="Y187" s="4" t="s">
        <v>936</v>
      </c>
    </row>
    <row r="188" s="4" customFormat="1" spans="1:25">
      <c r="A188" s="4" t="s">
        <v>937</v>
      </c>
      <c r="B188" s="4" t="s">
        <v>26</v>
      </c>
      <c r="C188" s="4" t="s">
        <v>27</v>
      </c>
      <c r="D188" s="4" t="s">
        <v>938</v>
      </c>
      <c r="E188" s="4" t="s">
        <v>902</v>
      </c>
      <c r="F188" s="6">
        <v>45150</v>
      </c>
      <c r="G188" s="6">
        <v>45152</v>
      </c>
      <c r="H188" s="4">
        <v>1</v>
      </c>
      <c r="I188" s="4">
        <v>2</v>
      </c>
      <c r="J188" s="4">
        <v>2</v>
      </c>
      <c r="K188" s="4" t="s">
        <v>30</v>
      </c>
      <c r="L188" s="4">
        <v>556.74</v>
      </c>
      <c r="M188" s="4">
        <v>556.74</v>
      </c>
      <c r="N188" s="4" t="s">
        <v>939</v>
      </c>
      <c r="O188" s="4" t="s">
        <v>32</v>
      </c>
      <c r="P188" s="4" t="s">
        <v>33</v>
      </c>
      <c r="Q188" s="4">
        <v>0</v>
      </c>
      <c r="R188" s="7">
        <v>45147</v>
      </c>
      <c r="S188" s="6">
        <v>45155</v>
      </c>
      <c r="T188" s="4" t="s">
        <v>34</v>
      </c>
      <c r="U188" s="4">
        <v>556.74</v>
      </c>
      <c r="V188" s="4">
        <v>0</v>
      </c>
      <c r="W188" s="4">
        <v>0</v>
      </c>
      <c r="X188" s="4" t="s">
        <v>940</v>
      </c>
      <c r="Y188" s="4" t="s">
        <v>941</v>
      </c>
    </row>
    <row r="189" s="4" customFormat="1" spans="1:25">
      <c r="A189" s="4" t="s">
        <v>942</v>
      </c>
      <c r="B189" s="4" t="s">
        <v>26</v>
      </c>
      <c r="C189" s="4" t="s">
        <v>27</v>
      </c>
      <c r="D189" s="4" t="s">
        <v>943</v>
      </c>
      <c r="E189" s="4" t="s">
        <v>944</v>
      </c>
      <c r="F189" s="6">
        <v>45148</v>
      </c>
      <c r="G189" s="6">
        <v>45152</v>
      </c>
      <c r="H189" s="4">
        <v>1</v>
      </c>
      <c r="I189" s="4">
        <v>4</v>
      </c>
      <c r="J189" s="4">
        <v>4</v>
      </c>
      <c r="K189" s="4" t="s">
        <v>30</v>
      </c>
      <c r="L189" s="4">
        <v>2868.31</v>
      </c>
      <c r="M189" s="4">
        <v>2868.31</v>
      </c>
      <c r="N189" s="4" t="s">
        <v>945</v>
      </c>
      <c r="O189" s="4" t="s">
        <v>32</v>
      </c>
      <c r="P189" s="4" t="s">
        <v>33</v>
      </c>
      <c r="Q189" s="4">
        <v>0</v>
      </c>
      <c r="R189" s="7">
        <v>45147</v>
      </c>
      <c r="S189" s="6">
        <v>45155</v>
      </c>
      <c r="T189" s="4" t="s">
        <v>34</v>
      </c>
      <c r="U189" s="4">
        <v>2868.31</v>
      </c>
      <c r="V189" s="4">
        <v>0</v>
      </c>
      <c r="W189" s="4">
        <v>0</v>
      </c>
      <c r="X189" s="4" t="s">
        <v>946</v>
      </c>
      <c r="Y189" s="4" t="s">
        <v>947</v>
      </c>
    </row>
    <row r="190" s="4" customFormat="1" spans="1:25">
      <c r="A190" s="4" t="s">
        <v>948</v>
      </c>
      <c r="B190" s="4" t="s">
        <v>26</v>
      </c>
      <c r="C190" s="4" t="s">
        <v>27</v>
      </c>
      <c r="D190" s="4" t="s">
        <v>949</v>
      </c>
      <c r="E190" s="4" t="s">
        <v>950</v>
      </c>
      <c r="F190" s="6">
        <v>45149</v>
      </c>
      <c r="G190" s="6">
        <v>45152</v>
      </c>
      <c r="H190" s="4">
        <v>1</v>
      </c>
      <c r="I190" s="4">
        <v>3</v>
      </c>
      <c r="J190" s="4">
        <v>3</v>
      </c>
      <c r="K190" s="4" t="s">
        <v>30</v>
      </c>
      <c r="L190" s="4">
        <v>2041.2</v>
      </c>
      <c r="M190" s="4">
        <v>2041.2</v>
      </c>
      <c r="N190" s="4" t="s">
        <v>951</v>
      </c>
      <c r="O190" s="4" t="s">
        <v>32</v>
      </c>
      <c r="P190" s="4" t="s">
        <v>33</v>
      </c>
      <c r="Q190" s="4">
        <v>0</v>
      </c>
      <c r="R190" s="7">
        <v>45148</v>
      </c>
      <c r="S190" s="6">
        <v>45155</v>
      </c>
      <c r="T190" s="4" t="s">
        <v>34</v>
      </c>
      <c r="U190" s="4">
        <v>2041.2</v>
      </c>
      <c r="V190" s="4">
        <v>0</v>
      </c>
      <c r="W190" s="4">
        <v>0</v>
      </c>
      <c r="X190" s="4" t="s">
        <v>952</v>
      </c>
      <c r="Y190" s="4" t="s">
        <v>36</v>
      </c>
    </row>
    <row r="191" s="4" customFormat="1" spans="1:25">
      <c r="A191" s="4" t="s">
        <v>953</v>
      </c>
      <c r="B191" s="4" t="s">
        <v>26</v>
      </c>
      <c r="C191" s="4" t="s">
        <v>27</v>
      </c>
      <c r="D191" s="4" t="s">
        <v>954</v>
      </c>
      <c r="E191" s="4" t="s">
        <v>955</v>
      </c>
      <c r="F191" s="6">
        <v>45151</v>
      </c>
      <c r="G191" s="6">
        <v>45152</v>
      </c>
      <c r="H191" s="4">
        <v>1</v>
      </c>
      <c r="I191" s="4">
        <v>1</v>
      </c>
      <c r="J191" s="4">
        <v>1</v>
      </c>
      <c r="K191" s="4" t="s">
        <v>30</v>
      </c>
      <c r="L191" s="4">
        <v>427.44</v>
      </c>
      <c r="M191" s="4">
        <v>427.44</v>
      </c>
      <c r="N191" s="4" t="s">
        <v>956</v>
      </c>
      <c r="O191" s="4" t="s">
        <v>32</v>
      </c>
      <c r="P191" s="4" t="s">
        <v>33</v>
      </c>
      <c r="Q191" s="4">
        <v>0</v>
      </c>
      <c r="R191" s="7">
        <v>45148</v>
      </c>
      <c r="S191" s="6">
        <v>45155</v>
      </c>
      <c r="T191" s="4" t="s">
        <v>34</v>
      </c>
      <c r="U191" s="4">
        <v>427.44</v>
      </c>
      <c r="V191" s="4">
        <v>0</v>
      </c>
      <c r="W191" s="4">
        <v>0</v>
      </c>
      <c r="X191" s="4" t="s">
        <v>957</v>
      </c>
      <c r="Y191" s="4" t="s">
        <v>958</v>
      </c>
    </row>
    <row r="192" s="4" customFormat="1" spans="1:25">
      <c r="A192" s="4" t="s">
        <v>959</v>
      </c>
      <c r="B192" s="4" t="s">
        <v>26</v>
      </c>
      <c r="C192" s="4" t="s">
        <v>27</v>
      </c>
      <c r="D192" s="4" t="s">
        <v>960</v>
      </c>
      <c r="E192" s="4" t="s">
        <v>961</v>
      </c>
      <c r="F192" s="6">
        <v>45151</v>
      </c>
      <c r="G192" s="6">
        <v>45152</v>
      </c>
      <c r="H192" s="4">
        <v>1</v>
      </c>
      <c r="I192" s="4">
        <v>1</v>
      </c>
      <c r="J192" s="4">
        <v>1</v>
      </c>
      <c r="K192" s="4" t="s">
        <v>30</v>
      </c>
      <c r="L192" s="4">
        <v>430.19</v>
      </c>
      <c r="M192" s="4">
        <v>430.19</v>
      </c>
      <c r="N192" s="4" t="s">
        <v>962</v>
      </c>
      <c r="O192" s="4" t="s">
        <v>32</v>
      </c>
      <c r="P192" s="4" t="s">
        <v>33</v>
      </c>
      <c r="Q192" s="4">
        <v>0</v>
      </c>
      <c r="R192" s="7">
        <v>45148.0000115741</v>
      </c>
      <c r="S192" s="6">
        <v>45155</v>
      </c>
      <c r="T192" s="4" t="s">
        <v>34</v>
      </c>
      <c r="U192" s="4">
        <v>430.19</v>
      </c>
      <c r="V192" s="4">
        <v>0</v>
      </c>
      <c r="W192" s="4">
        <v>0</v>
      </c>
      <c r="X192" s="4" t="s">
        <v>963</v>
      </c>
      <c r="Y192" s="4" t="s">
        <v>964</v>
      </c>
    </row>
    <row r="193" s="4" customFormat="1" spans="1:25">
      <c r="A193" s="4" t="s">
        <v>965</v>
      </c>
      <c r="B193" s="4" t="s">
        <v>26</v>
      </c>
      <c r="C193" s="4" t="s">
        <v>27</v>
      </c>
      <c r="D193" s="4" t="s">
        <v>359</v>
      </c>
      <c r="E193" s="4" t="s">
        <v>360</v>
      </c>
      <c r="F193" s="6">
        <v>45149</v>
      </c>
      <c r="G193" s="6">
        <v>45152</v>
      </c>
      <c r="H193" s="4">
        <v>1</v>
      </c>
      <c r="I193" s="4">
        <v>3</v>
      </c>
      <c r="J193" s="4">
        <v>3</v>
      </c>
      <c r="K193" s="4" t="s">
        <v>30</v>
      </c>
      <c r="L193" s="4">
        <v>2060.73</v>
      </c>
      <c r="M193" s="4">
        <v>2060.73</v>
      </c>
      <c r="N193" s="4" t="s">
        <v>966</v>
      </c>
      <c r="O193" s="4" t="s">
        <v>32</v>
      </c>
      <c r="P193" s="4" t="s">
        <v>33</v>
      </c>
      <c r="Q193" s="4">
        <v>0</v>
      </c>
      <c r="R193" s="7">
        <v>45148.0000115741</v>
      </c>
      <c r="S193" s="6">
        <v>45155</v>
      </c>
      <c r="T193" s="4" t="s">
        <v>34</v>
      </c>
      <c r="U193" s="4">
        <v>2060.73</v>
      </c>
      <c r="V193" s="4">
        <v>0</v>
      </c>
      <c r="W193" s="4">
        <v>0</v>
      </c>
      <c r="X193" s="4" t="s">
        <v>967</v>
      </c>
      <c r="Y193" s="4" t="s">
        <v>968</v>
      </c>
    </row>
    <row r="194" s="4" customFormat="1" spans="1:25">
      <c r="A194" s="4" t="s">
        <v>969</v>
      </c>
      <c r="B194" s="4" t="s">
        <v>26</v>
      </c>
      <c r="C194" s="4" t="s">
        <v>27</v>
      </c>
      <c r="D194" s="4" t="s">
        <v>359</v>
      </c>
      <c r="E194" s="4" t="s">
        <v>360</v>
      </c>
      <c r="F194" s="6">
        <v>45150</v>
      </c>
      <c r="G194" s="6">
        <v>45152</v>
      </c>
      <c r="H194" s="4">
        <v>1</v>
      </c>
      <c r="I194" s="4">
        <v>2</v>
      </c>
      <c r="J194" s="4">
        <v>2</v>
      </c>
      <c r="K194" s="4" t="s">
        <v>30</v>
      </c>
      <c r="L194" s="4">
        <v>1373.82</v>
      </c>
      <c r="M194" s="4">
        <v>1373.82</v>
      </c>
      <c r="N194" s="4" t="s">
        <v>970</v>
      </c>
      <c r="O194" s="4" t="s">
        <v>32</v>
      </c>
      <c r="P194" s="4" t="s">
        <v>33</v>
      </c>
      <c r="Q194" s="4">
        <v>0</v>
      </c>
      <c r="R194" s="7">
        <v>45148</v>
      </c>
      <c r="S194" s="6">
        <v>45155</v>
      </c>
      <c r="T194" s="4" t="s">
        <v>34</v>
      </c>
      <c r="U194" s="4">
        <v>1373.82</v>
      </c>
      <c r="V194" s="4">
        <v>0</v>
      </c>
      <c r="W194" s="4">
        <v>0</v>
      </c>
      <c r="X194" s="4" t="s">
        <v>971</v>
      </c>
      <c r="Y194" s="4" t="s">
        <v>972</v>
      </c>
    </row>
    <row r="195" s="4" customFormat="1" spans="1:25">
      <c r="A195" s="4" t="s">
        <v>973</v>
      </c>
      <c r="B195" s="4" t="s">
        <v>26</v>
      </c>
      <c r="C195" s="4" t="s">
        <v>27</v>
      </c>
      <c r="D195" s="4" t="s">
        <v>359</v>
      </c>
      <c r="E195" s="4" t="s">
        <v>493</v>
      </c>
      <c r="F195" s="6">
        <v>45149</v>
      </c>
      <c r="G195" s="6">
        <v>45152</v>
      </c>
      <c r="H195" s="4">
        <v>1</v>
      </c>
      <c r="I195" s="4">
        <v>3</v>
      </c>
      <c r="J195" s="4">
        <v>3</v>
      </c>
      <c r="K195" s="4" t="s">
        <v>30</v>
      </c>
      <c r="L195" s="4">
        <v>2355.12</v>
      </c>
      <c r="M195" s="4">
        <v>2355.12</v>
      </c>
      <c r="N195" s="4" t="s">
        <v>974</v>
      </c>
      <c r="O195" s="4" t="s">
        <v>32</v>
      </c>
      <c r="P195" s="4" t="s">
        <v>33</v>
      </c>
      <c r="Q195" s="4">
        <v>0</v>
      </c>
      <c r="R195" s="7">
        <v>45148.0000115741</v>
      </c>
      <c r="S195" s="6">
        <v>45155</v>
      </c>
      <c r="T195" s="4" t="s">
        <v>34</v>
      </c>
      <c r="U195" s="4">
        <v>2355.12</v>
      </c>
      <c r="V195" s="4">
        <v>0</v>
      </c>
      <c r="W195" s="4">
        <v>0</v>
      </c>
      <c r="X195" s="4" t="s">
        <v>975</v>
      </c>
      <c r="Y195" s="4" t="s">
        <v>976</v>
      </c>
    </row>
    <row r="196" s="4" customFormat="1" spans="1:25">
      <c r="A196" s="4" t="s">
        <v>977</v>
      </c>
      <c r="B196" s="4" t="s">
        <v>26</v>
      </c>
      <c r="C196" s="4" t="s">
        <v>27</v>
      </c>
      <c r="D196" s="4" t="s">
        <v>359</v>
      </c>
      <c r="E196" s="4" t="s">
        <v>493</v>
      </c>
      <c r="F196" s="6">
        <v>45149</v>
      </c>
      <c r="G196" s="6">
        <v>45152</v>
      </c>
      <c r="H196" s="4">
        <v>1</v>
      </c>
      <c r="I196" s="4">
        <v>3</v>
      </c>
      <c r="J196" s="4">
        <v>3</v>
      </c>
      <c r="K196" s="4" t="s">
        <v>30</v>
      </c>
      <c r="L196" s="4">
        <v>2355.12</v>
      </c>
      <c r="M196" s="4">
        <v>2355.12</v>
      </c>
      <c r="N196" s="4" t="s">
        <v>974</v>
      </c>
      <c r="O196" s="4" t="s">
        <v>32</v>
      </c>
      <c r="P196" s="4" t="s">
        <v>33</v>
      </c>
      <c r="Q196" s="4">
        <v>0</v>
      </c>
      <c r="R196" s="7">
        <v>45148</v>
      </c>
      <c r="S196" s="6">
        <v>45155</v>
      </c>
      <c r="T196" s="4" t="s">
        <v>34</v>
      </c>
      <c r="U196" s="4">
        <v>2355.12</v>
      </c>
      <c r="V196" s="4">
        <v>0</v>
      </c>
      <c r="W196" s="4">
        <v>0</v>
      </c>
      <c r="X196" s="4" t="s">
        <v>978</v>
      </c>
      <c r="Y196" s="4" t="s">
        <v>979</v>
      </c>
    </row>
    <row r="197" s="4" customFormat="1" spans="1:25">
      <c r="A197" s="4" t="s">
        <v>980</v>
      </c>
      <c r="B197" s="4" t="s">
        <v>26</v>
      </c>
      <c r="C197" s="4" t="s">
        <v>27</v>
      </c>
      <c r="D197" s="4" t="s">
        <v>949</v>
      </c>
      <c r="E197" s="4" t="s">
        <v>950</v>
      </c>
      <c r="F197" s="6">
        <v>45149</v>
      </c>
      <c r="G197" s="6">
        <v>45152</v>
      </c>
      <c r="H197" s="4">
        <v>1</v>
      </c>
      <c r="I197" s="4">
        <v>3</v>
      </c>
      <c r="J197" s="4">
        <v>3</v>
      </c>
      <c r="K197" s="4" t="s">
        <v>30</v>
      </c>
      <c r="L197" s="4">
        <v>2081.1</v>
      </c>
      <c r="M197" s="4">
        <v>2081.1</v>
      </c>
      <c r="N197" s="4" t="s">
        <v>981</v>
      </c>
      <c r="O197" s="4" t="s">
        <v>32</v>
      </c>
      <c r="P197" s="4" t="s">
        <v>33</v>
      </c>
      <c r="Q197" s="4">
        <v>0</v>
      </c>
      <c r="R197" s="7">
        <v>45148.0000115741</v>
      </c>
      <c r="S197" s="6">
        <v>45155</v>
      </c>
      <c r="T197" s="4" t="s">
        <v>34</v>
      </c>
      <c r="U197" s="4">
        <v>2081.1</v>
      </c>
      <c r="V197" s="4">
        <v>0</v>
      </c>
      <c r="W197" s="4">
        <v>0</v>
      </c>
      <c r="X197" s="4" t="s">
        <v>982</v>
      </c>
      <c r="Y197" s="4" t="s">
        <v>983</v>
      </c>
    </row>
    <row r="198" s="4" customFormat="1" spans="1:25">
      <c r="A198" s="4" t="s">
        <v>984</v>
      </c>
      <c r="B198" s="4" t="s">
        <v>26</v>
      </c>
      <c r="C198" s="4" t="s">
        <v>27</v>
      </c>
      <c r="D198" s="4" t="s">
        <v>985</v>
      </c>
      <c r="E198" s="4" t="s">
        <v>986</v>
      </c>
      <c r="F198" s="6">
        <v>45149</v>
      </c>
      <c r="G198" s="6">
        <v>45152</v>
      </c>
      <c r="H198" s="4">
        <v>1</v>
      </c>
      <c r="I198" s="4">
        <v>3</v>
      </c>
      <c r="J198" s="4">
        <v>3</v>
      </c>
      <c r="K198" s="4" t="s">
        <v>30</v>
      </c>
      <c r="L198" s="4">
        <v>775.11</v>
      </c>
      <c r="M198" s="4">
        <v>775.11</v>
      </c>
      <c r="N198" s="4" t="s">
        <v>987</v>
      </c>
      <c r="O198" s="4" t="s">
        <v>32</v>
      </c>
      <c r="P198" s="4" t="s">
        <v>33</v>
      </c>
      <c r="Q198" s="4">
        <v>0</v>
      </c>
      <c r="R198" s="7">
        <v>45148.0000115741</v>
      </c>
      <c r="S198" s="6">
        <v>45155</v>
      </c>
      <c r="T198" s="4" t="s">
        <v>34</v>
      </c>
      <c r="U198" s="4">
        <v>775.11</v>
      </c>
      <c r="V198" s="4">
        <v>0</v>
      </c>
      <c r="W198" s="4">
        <v>0</v>
      </c>
      <c r="X198" s="4" t="s">
        <v>988</v>
      </c>
      <c r="Y198" s="4" t="s">
        <v>989</v>
      </c>
    </row>
    <row r="199" s="4" customFormat="1" spans="1:25">
      <c r="A199" s="4" t="s">
        <v>990</v>
      </c>
      <c r="B199" s="4" t="s">
        <v>26</v>
      </c>
      <c r="C199" s="4" t="s">
        <v>27</v>
      </c>
      <c r="D199" s="4" t="s">
        <v>991</v>
      </c>
      <c r="E199" s="4" t="s">
        <v>992</v>
      </c>
      <c r="F199" s="6">
        <v>45151</v>
      </c>
      <c r="G199" s="6">
        <v>45152</v>
      </c>
      <c r="H199" s="4">
        <v>1</v>
      </c>
      <c r="I199" s="4">
        <v>1</v>
      </c>
      <c r="J199" s="4">
        <v>1</v>
      </c>
      <c r="K199" s="4" t="s">
        <v>30</v>
      </c>
      <c r="L199" s="4">
        <v>348.27</v>
      </c>
      <c r="M199" s="4">
        <v>348.27</v>
      </c>
      <c r="N199" s="4" t="s">
        <v>993</v>
      </c>
      <c r="O199" s="4" t="s">
        <v>32</v>
      </c>
      <c r="P199" s="4" t="s">
        <v>33</v>
      </c>
      <c r="Q199" s="4">
        <v>0</v>
      </c>
      <c r="R199" s="7">
        <v>45148.0000115741</v>
      </c>
      <c r="S199" s="6">
        <v>45155</v>
      </c>
      <c r="T199" s="4" t="s">
        <v>34</v>
      </c>
      <c r="U199" s="4">
        <v>348.27</v>
      </c>
      <c r="V199" s="4">
        <v>0</v>
      </c>
      <c r="W199" s="4">
        <v>0</v>
      </c>
      <c r="X199" s="4" t="s">
        <v>994</v>
      </c>
      <c r="Y199" s="4" t="s">
        <v>995</v>
      </c>
    </row>
    <row r="200" s="4" customFormat="1" spans="1:27">
      <c r="A200" s="4" t="s">
        <v>996</v>
      </c>
      <c r="B200" s="4" t="s">
        <v>26</v>
      </c>
      <c r="C200" s="4" t="s">
        <v>27</v>
      </c>
      <c r="D200" s="4" t="s">
        <v>28</v>
      </c>
      <c r="E200" s="4" t="s">
        <v>997</v>
      </c>
      <c r="F200" s="6">
        <v>45151</v>
      </c>
      <c r="G200" s="6">
        <v>45152</v>
      </c>
      <c r="H200" s="4">
        <v>3</v>
      </c>
      <c r="I200" s="4">
        <v>1</v>
      </c>
      <c r="J200" s="4">
        <v>3</v>
      </c>
      <c r="K200" s="4" t="s">
        <v>30</v>
      </c>
      <c r="L200" s="4">
        <v>1883.13</v>
      </c>
      <c r="M200" s="4">
        <v>1883.13</v>
      </c>
      <c r="N200" s="4" t="s">
        <v>998</v>
      </c>
      <c r="O200" s="4" t="s">
        <v>32</v>
      </c>
      <c r="P200" s="4" t="s">
        <v>33</v>
      </c>
      <c r="Q200" s="4">
        <v>0</v>
      </c>
      <c r="R200" s="7">
        <v>45148</v>
      </c>
      <c r="S200" s="6">
        <v>45155</v>
      </c>
      <c r="T200" s="4" t="s">
        <v>34</v>
      </c>
      <c r="U200" s="4">
        <v>1883.13</v>
      </c>
      <c r="V200" s="4">
        <v>0</v>
      </c>
      <c r="W200" s="4">
        <v>0</v>
      </c>
      <c r="X200" s="4" t="s">
        <v>999</v>
      </c>
      <c r="Y200" s="4">
        <v>276353053</v>
      </c>
      <c r="Z200" s="4">
        <v>276353058</v>
      </c>
      <c r="AA200" s="4" t="s">
        <v>1000</v>
      </c>
    </row>
    <row r="201" s="4" customFormat="1" spans="1:25">
      <c r="A201" s="4" t="s">
        <v>1001</v>
      </c>
      <c r="B201" s="4" t="s">
        <v>26</v>
      </c>
      <c r="C201" s="4" t="s">
        <v>27</v>
      </c>
      <c r="D201" s="4" t="s">
        <v>1002</v>
      </c>
      <c r="E201" s="4" t="s">
        <v>1003</v>
      </c>
      <c r="F201" s="6">
        <v>45151</v>
      </c>
      <c r="G201" s="6">
        <v>45152</v>
      </c>
      <c r="H201" s="4">
        <v>1</v>
      </c>
      <c r="I201" s="4">
        <v>1</v>
      </c>
      <c r="J201" s="4">
        <v>1</v>
      </c>
      <c r="K201" s="4" t="s">
        <v>30</v>
      </c>
      <c r="L201" s="4">
        <v>117.74</v>
      </c>
      <c r="M201" s="4">
        <v>117.74</v>
      </c>
      <c r="N201" s="4" t="s">
        <v>1004</v>
      </c>
      <c r="O201" s="4" t="s">
        <v>32</v>
      </c>
      <c r="P201" s="4" t="s">
        <v>33</v>
      </c>
      <c r="Q201" s="4">
        <v>0</v>
      </c>
      <c r="R201" s="7">
        <v>45148</v>
      </c>
      <c r="S201" s="6">
        <v>45155</v>
      </c>
      <c r="T201" s="4" t="s">
        <v>34</v>
      </c>
      <c r="U201" s="4">
        <v>117.74</v>
      </c>
      <c r="V201" s="4">
        <v>0</v>
      </c>
      <c r="W201" s="4">
        <v>0</v>
      </c>
      <c r="X201" s="4" t="s">
        <v>1005</v>
      </c>
      <c r="Y201" s="4" t="s">
        <v>1006</v>
      </c>
    </row>
    <row r="202" s="4" customFormat="1" spans="1:25">
      <c r="A202" s="4" t="s">
        <v>1007</v>
      </c>
      <c r="B202" s="4" t="s">
        <v>26</v>
      </c>
      <c r="C202" s="4" t="s">
        <v>27</v>
      </c>
      <c r="D202" s="4" t="s">
        <v>1008</v>
      </c>
      <c r="E202" s="4" t="s">
        <v>1009</v>
      </c>
      <c r="F202" s="6">
        <v>45151</v>
      </c>
      <c r="G202" s="6">
        <v>45152</v>
      </c>
      <c r="H202" s="4">
        <v>1</v>
      </c>
      <c r="I202" s="4">
        <v>1</v>
      </c>
      <c r="J202" s="4">
        <v>1</v>
      </c>
      <c r="K202" s="4" t="s">
        <v>30</v>
      </c>
      <c r="L202" s="4">
        <v>248.02</v>
      </c>
      <c r="M202" s="4">
        <v>248.02</v>
      </c>
      <c r="N202" s="4" t="s">
        <v>1010</v>
      </c>
      <c r="O202" s="4" t="s">
        <v>32</v>
      </c>
      <c r="P202" s="4" t="s">
        <v>33</v>
      </c>
      <c r="Q202" s="4">
        <v>0</v>
      </c>
      <c r="R202" s="7">
        <v>45148.0000115741</v>
      </c>
      <c r="S202" s="6">
        <v>45155</v>
      </c>
      <c r="T202" s="4" t="s">
        <v>34</v>
      </c>
      <c r="U202" s="4">
        <v>248.02</v>
      </c>
      <c r="V202" s="4">
        <v>0</v>
      </c>
      <c r="W202" s="4">
        <v>0</v>
      </c>
      <c r="X202" s="4" t="s">
        <v>1011</v>
      </c>
      <c r="Y202" s="4" t="s">
        <v>36</v>
      </c>
    </row>
    <row r="203" s="4" customFormat="1" spans="1:25">
      <c r="A203" s="4" t="s">
        <v>1012</v>
      </c>
      <c r="B203" s="4" t="s">
        <v>26</v>
      </c>
      <c r="C203" s="4" t="s">
        <v>27</v>
      </c>
      <c r="D203" s="4" t="s">
        <v>1013</v>
      </c>
      <c r="E203" s="4" t="s">
        <v>1014</v>
      </c>
      <c r="F203" s="6">
        <v>45150</v>
      </c>
      <c r="G203" s="6">
        <v>45152</v>
      </c>
      <c r="H203" s="4">
        <v>1</v>
      </c>
      <c r="I203" s="4">
        <v>2</v>
      </c>
      <c r="J203" s="4">
        <v>2</v>
      </c>
      <c r="K203" s="4" t="s">
        <v>30</v>
      </c>
      <c r="L203" s="4">
        <v>1705.56</v>
      </c>
      <c r="M203" s="4">
        <v>1705.56</v>
      </c>
      <c r="N203" s="4" t="s">
        <v>1015</v>
      </c>
      <c r="O203" s="4" t="s">
        <v>32</v>
      </c>
      <c r="P203" s="4" t="s">
        <v>33</v>
      </c>
      <c r="Q203" s="4">
        <v>0</v>
      </c>
      <c r="R203" s="7">
        <v>45148</v>
      </c>
      <c r="S203" s="6">
        <v>45155</v>
      </c>
      <c r="T203" s="4" t="s">
        <v>34</v>
      </c>
      <c r="U203" s="4">
        <v>1705.56</v>
      </c>
      <c r="V203" s="4">
        <v>0</v>
      </c>
      <c r="W203" s="4">
        <v>0</v>
      </c>
      <c r="X203" s="4" t="s">
        <v>1016</v>
      </c>
      <c r="Y203" s="4" t="s">
        <v>36</v>
      </c>
    </row>
    <row r="204" s="4" customFormat="1" spans="1:25">
      <c r="A204" s="4" t="s">
        <v>1017</v>
      </c>
      <c r="B204" s="4" t="s">
        <v>26</v>
      </c>
      <c r="C204" s="4" t="s">
        <v>27</v>
      </c>
      <c r="D204" s="4" t="s">
        <v>1018</v>
      </c>
      <c r="E204" s="4" t="s">
        <v>1019</v>
      </c>
      <c r="F204" s="6">
        <v>45150</v>
      </c>
      <c r="G204" s="6">
        <v>45152</v>
      </c>
      <c r="H204" s="4">
        <v>2</v>
      </c>
      <c r="I204" s="4">
        <v>2</v>
      </c>
      <c r="J204" s="4">
        <v>4</v>
      </c>
      <c r="K204" s="4" t="s">
        <v>30</v>
      </c>
      <c r="L204" s="4">
        <v>2888.28</v>
      </c>
      <c r="M204" s="4">
        <v>2888.28</v>
      </c>
      <c r="N204" s="4" t="s">
        <v>1020</v>
      </c>
      <c r="O204" s="4" t="s">
        <v>32</v>
      </c>
      <c r="P204" s="4" t="s">
        <v>33</v>
      </c>
      <c r="Q204" s="4">
        <v>0</v>
      </c>
      <c r="R204" s="7">
        <v>45148</v>
      </c>
      <c r="S204" s="6">
        <v>45155</v>
      </c>
      <c r="T204" s="4" t="s">
        <v>34</v>
      </c>
      <c r="U204" s="4">
        <v>2888.28</v>
      </c>
      <c r="V204" s="4">
        <v>0</v>
      </c>
      <c r="W204" s="4">
        <v>0</v>
      </c>
      <c r="X204" s="4" t="s">
        <v>1021</v>
      </c>
      <c r="Y204" s="4" t="s">
        <v>1022</v>
      </c>
    </row>
    <row r="205" s="4" customFormat="1" spans="1:25">
      <c r="A205" s="4" t="s">
        <v>1023</v>
      </c>
      <c r="B205" s="4" t="s">
        <v>26</v>
      </c>
      <c r="C205" s="4" t="s">
        <v>27</v>
      </c>
      <c r="D205" s="4" t="s">
        <v>1024</v>
      </c>
      <c r="E205" s="4" t="s">
        <v>481</v>
      </c>
      <c r="F205" s="6">
        <v>45151</v>
      </c>
      <c r="G205" s="6">
        <v>45152</v>
      </c>
      <c r="H205" s="4">
        <v>1</v>
      </c>
      <c r="I205" s="4">
        <v>1</v>
      </c>
      <c r="J205" s="4">
        <v>1</v>
      </c>
      <c r="K205" s="4" t="s">
        <v>30</v>
      </c>
      <c r="L205" s="4">
        <v>416.2</v>
      </c>
      <c r="M205" s="4">
        <v>416.2</v>
      </c>
      <c r="N205" s="4" t="s">
        <v>1025</v>
      </c>
      <c r="O205" s="4" t="s">
        <v>32</v>
      </c>
      <c r="P205" s="4" t="s">
        <v>33</v>
      </c>
      <c r="Q205" s="4">
        <v>0</v>
      </c>
      <c r="R205" s="7">
        <v>45148.0000115741</v>
      </c>
      <c r="S205" s="6">
        <v>45155</v>
      </c>
      <c r="T205" s="4" t="s">
        <v>34</v>
      </c>
      <c r="U205" s="4">
        <v>416.2</v>
      </c>
      <c r="V205" s="4">
        <v>0</v>
      </c>
      <c r="W205" s="4">
        <v>0</v>
      </c>
      <c r="X205" s="4" t="s">
        <v>1026</v>
      </c>
      <c r="Y205" s="4" t="s">
        <v>1027</v>
      </c>
    </row>
    <row r="206" s="4" customFormat="1" spans="1:25">
      <c r="A206" s="4" t="s">
        <v>1028</v>
      </c>
      <c r="B206" s="4" t="s">
        <v>26</v>
      </c>
      <c r="C206" s="4" t="s">
        <v>27</v>
      </c>
      <c r="D206" s="4" t="s">
        <v>1029</v>
      </c>
      <c r="E206" s="4" t="s">
        <v>1030</v>
      </c>
      <c r="F206" s="6">
        <v>45151</v>
      </c>
      <c r="G206" s="6">
        <v>45152</v>
      </c>
      <c r="H206" s="4">
        <v>1</v>
      </c>
      <c r="I206" s="4">
        <v>1</v>
      </c>
      <c r="J206" s="4">
        <v>1</v>
      </c>
      <c r="K206" s="4" t="s">
        <v>30</v>
      </c>
      <c r="L206" s="4">
        <v>68.99</v>
      </c>
      <c r="M206" s="4">
        <v>68.99</v>
      </c>
      <c r="N206" s="4" t="s">
        <v>1031</v>
      </c>
      <c r="O206" s="4" t="s">
        <v>32</v>
      </c>
      <c r="P206" s="4" t="s">
        <v>33</v>
      </c>
      <c r="Q206" s="4">
        <v>0</v>
      </c>
      <c r="R206" s="7">
        <v>45148.0000115741</v>
      </c>
      <c r="S206" s="6">
        <v>45155</v>
      </c>
      <c r="T206" s="4" t="s">
        <v>34</v>
      </c>
      <c r="U206" s="4">
        <v>68.99</v>
      </c>
      <c r="V206" s="4">
        <v>0</v>
      </c>
      <c r="W206" s="4">
        <v>0</v>
      </c>
      <c r="X206" s="4" t="s">
        <v>1032</v>
      </c>
      <c r="Y206" s="4" t="s">
        <v>1033</v>
      </c>
    </row>
    <row r="207" s="4" customFormat="1" spans="1:25">
      <c r="A207" s="4" t="s">
        <v>1034</v>
      </c>
      <c r="B207" s="4" t="s">
        <v>26</v>
      </c>
      <c r="C207" s="4" t="s">
        <v>27</v>
      </c>
      <c r="D207" s="4" t="s">
        <v>1029</v>
      </c>
      <c r="E207" s="4" t="s">
        <v>222</v>
      </c>
      <c r="F207" s="6">
        <v>45151</v>
      </c>
      <c r="G207" s="6">
        <v>45152</v>
      </c>
      <c r="H207" s="4">
        <v>1</v>
      </c>
      <c r="I207" s="4">
        <v>1</v>
      </c>
      <c r="J207" s="4">
        <v>1</v>
      </c>
      <c r="K207" s="4" t="s">
        <v>30</v>
      </c>
      <c r="L207" s="4">
        <v>68.99</v>
      </c>
      <c r="M207" s="4">
        <v>68.99</v>
      </c>
      <c r="N207" s="4" t="s">
        <v>1031</v>
      </c>
      <c r="O207" s="4" t="s">
        <v>32</v>
      </c>
      <c r="P207" s="4" t="s">
        <v>33</v>
      </c>
      <c r="Q207" s="4">
        <v>0</v>
      </c>
      <c r="R207" s="7">
        <v>45148</v>
      </c>
      <c r="S207" s="6">
        <v>45155</v>
      </c>
      <c r="T207" s="4" t="s">
        <v>34</v>
      </c>
      <c r="U207" s="4">
        <v>68.99</v>
      </c>
      <c r="V207" s="4">
        <v>0</v>
      </c>
      <c r="W207" s="4">
        <v>0</v>
      </c>
      <c r="X207" s="4" t="s">
        <v>1035</v>
      </c>
      <c r="Y207" s="4" t="s">
        <v>1036</v>
      </c>
    </row>
    <row r="208" s="4" customFormat="1" spans="1:25">
      <c r="A208" s="4" t="s">
        <v>1037</v>
      </c>
      <c r="B208" s="4" t="s">
        <v>26</v>
      </c>
      <c r="C208" s="4" t="s">
        <v>27</v>
      </c>
      <c r="D208" s="4" t="s">
        <v>1038</v>
      </c>
      <c r="E208" s="4" t="s">
        <v>222</v>
      </c>
      <c r="F208" s="6">
        <v>45149</v>
      </c>
      <c r="G208" s="6">
        <v>45152</v>
      </c>
      <c r="H208" s="4">
        <v>1</v>
      </c>
      <c r="I208" s="4">
        <v>3</v>
      </c>
      <c r="J208" s="4">
        <v>3</v>
      </c>
      <c r="K208" s="4" t="s">
        <v>30</v>
      </c>
      <c r="L208" s="4">
        <v>1762.86</v>
      </c>
      <c r="M208" s="4">
        <v>1762.86</v>
      </c>
      <c r="N208" s="4" t="s">
        <v>1039</v>
      </c>
      <c r="O208" s="4" t="s">
        <v>32</v>
      </c>
      <c r="P208" s="4" t="s">
        <v>33</v>
      </c>
      <c r="Q208" s="4">
        <v>0</v>
      </c>
      <c r="R208" s="7">
        <v>45149.0000115741</v>
      </c>
      <c r="S208" s="6">
        <v>45155</v>
      </c>
      <c r="T208" s="4" t="s">
        <v>34</v>
      </c>
      <c r="U208" s="4">
        <v>1762.86</v>
      </c>
      <c r="V208" s="4">
        <v>0</v>
      </c>
      <c r="W208" s="4">
        <v>0</v>
      </c>
      <c r="X208" s="4" t="s">
        <v>1040</v>
      </c>
      <c r="Y208" s="4" t="s">
        <v>1041</v>
      </c>
    </row>
    <row r="209" s="4" customFormat="1" spans="1:26">
      <c r="A209" s="4" t="s">
        <v>1042</v>
      </c>
      <c r="B209" s="4" t="s">
        <v>26</v>
      </c>
      <c r="C209" s="4" t="s">
        <v>27</v>
      </c>
      <c r="D209" s="4" t="s">
        <v>1043</v>
      </c>
      <c r="E209" s="4" t="s">
        <v>1044</v>
      </c>
      <c r="F209" s="6">
        <v>45151</v>
      </c>
      <c r="G209" s="6">
        <v>45152</v>
      </c>
      <c r="H209" s="4">
        <v>2</v>
      </c>
      <c r="I209" s="4">
        <v>1</v>
      </c>
      <c r="J209" s="4">
        <v>2</v>
      </c>
      <c r="K209" s="4" t="s">
        <v>30</v>
      </c>
      <c r="L209" s="4">
        <v>1255.36</v>
      </c>
      <c r="M209" s="4">
        <v>1255.36</v>
      </c>
      <c r="N209" s="4" t="s">
        <v>1045</v>
      </c>
      <c r="O209" s="4" t="s">
        <v>32</v>
      </c>
      <c r="P209" s="4" t="s">
        <v>33</v>
      </c>
      <c r="Q209" s="4">
        <v>0</v>
      </c>
      <c r="R209" s="7">
        <v>45149.0000115741</v>
      </c>
      <c r="S209" s="6">
        <v>45155</v>
      </c>
      <c r="T209" s="4" t="s">
        <v>34</v>
      </c>
      <c r="U209" s="4">
        <v>1255.36</v>
      </c>
      <c r="V209" s="4">
        <v>0</v>
      </c>
      <c r="W209" s="4">
        <v>0</v>
      </c>
      <c r="X209" s="4" t="s">
        <v>1046</v>
      </c>
      <c r="Y209" s="4" t="s">
        <v>1047</v>
      </c>
      <c r="Z209" s="4" t="s">
        <v>1048</v>
      </c>
    </row>
    <row r="210" s="4" customFormat="1" spans="1:25">
      <c r="A210" s="4" t="s">
        <v>1049</v>
      </c>
      <c r="B210" s="4" t="s">
        <v>26</v>
      </c>
      <c r="C210" s="4" t="s">
        <v>27</v>
      </c>
      <c r="D210" s="4" t="s">
        <v>1050</v>
      </c>
      <c r="E210" s="4" t="s">
        <v>1051</v>
      </c>
      <c r="F210" s="6">
        <v>45150</v>
      </c>
      <c r="G210" s="6">
        <v>45152</v>
      </c>
      <c r="H210" s="4">
        <v>1</v>
      </c>
      <c r="I210" s="4">
        <v>2</v>
      </c>
      <c r="J210" s="4">
        <v>2</v>
      </c>
      <c r="K210" s="4" t="s">
        <v>30</v>
      </c>
      <c r="L210" s="4">
        <v>1735.35</v>
      </c>
      <c r="M210" s="4">
        <v>1735.35</v>
      </c>
      <c r="N210" s="4" t="s">
        <v>1052</v>
      </c>
      <c r="O210" s="4" t="s">
        <v>32</v>
      </c>
      <c r="P210" s="4" t="s">
        <v>33</v>
      </c>
      <c r="Q210" s="4">
        <v>0</v>
      </c>
      <c r="R210" s="7">
        <v>45149.0000115741</v>
      </c>
      <c r="S210" s="6">
        <v>45155</v>
      </c>
      <c r="T210" s="4" t="s">
        <v>34</v>
      </c>
      <c r="U210" s="4">
        <v>1735.35</v>
      </c>
      <c r="V210" s="4">
        <v>0</v>
      </c>
      <c r="W210" s="4">
        <v>0</v>
      </c>
      <c r="X210" s="4" t="s">
        <v>1053</v>
      </c>
      <c r="Y210" s="4" t="s">
        <v>36</v>
      </c>
    </row>
    <row r="211" s="4" customFormat="1" spans="1:25">
      <c r="A211" s="4" t="s">
        <v>1049</v>
      </c>
      <c r="B211" s="4" t="s">
        <v>26</v>
      </c>
      <c r="C211" s="4" t="s">
        <v>58</v>
      </c>
      <c r="D211" s="4" t="s">
        <v>1050</v>
      </c>
      <c r="E211" s="4" t="s">
        <v>1051</v>
      </c>
      <c r="F211" s="6">
        <v>45150</v>
      </c>
      <c r="G211" s="6">
        <v>45152</v>
      </c>
      <c r="H211" s="4">
        <v>1</v>
      </c>
      <c r="I211" s="4">
        <v>2</v>
      </c>
      <c r="J211" s="4">
        <v>2</v>
      </c>
      <c r="K211" s="4" t="s">
        <v>30</v>
      </c>
      <c r="L211" s="4">
        <v>-1735.35</v>
      </c>
      <c r="M211" s="4">
        <v>-1735.35</v>
      </c>
      <c r="N211" s="4" t="s">
        <v>1052</v>
      </c>
      <c r="O211" s="4" t="s">
        <v>32</v>
      </c>
      <c r="P211" s="4" t="s">
        <v>33</v>
      </c>
      <c r="Q211" s="4">
        <v>0</v>
      </c>
      <c r="R211" s="7">
        <v>45149.0000115741</v>
      </c>
      <c r="S211" s="6">
        <v>45155</v>
      </c>
      <c r="T211" s="4" t="s">
        <v>34</v>
      </c>
      <c r="U211" s="4">
        <v>-1735.35</v>
      </c>
      <c r="V211" s="4">
        <v>0</v>
      </c>
      <c r="W211" s="4">
        <v>0</v>
      </c>
      <c r="X211" s="4" t="s">
        <v>1053</v>
      </c>
      <c r="Y211" s="4" t="s">
        <v>36</v>
      </c>
    </row>
    <row r="212" s="4" customFormat="1" spans="1:25">
      <c r="A212" s="4" t="s">
        <v>1054</v>
      </c>
      <c r="B212" s="4" t="s">
        <v>26</v>
      </c>
      <c r="C212" s="4" t="s">
        <v>27</v>
      </c>
      <c r="D212" s="4" t="s">
        <v>886</v>
      </c>
      <c r="E212" s="4" t="s">
        <v>1055</v>
      </c>
      <c r="F212" s="6">
        <v>45150</v>
      </c>
      <c r="G212" s="6">
        <v>45152</v>
      </c>
      <c r="H212" s="4">
        <v>2</v>
      </c>
      <c r="I212" s="4">
        <v>2</v>
      </c>
      <c r="J212" s="4">
        <v>4</v>
      </c>
      <c r="K212" s="4" t="s">
        <v>30</v>
      </c>
      <c r="L212" s="4">
        <v>2617.16</v>
      </c>
      <c r="M212" s="4">
        <v>2617.16</v>
      </c>
      <c r="N212" s="4" t="s">
        <v>1056</v>
      </c>
      <c r="O212" s="4" t="s">
        <v>32</v>
      </c>
      <c r="P212" s="4" t="s">
        <v>33</v>
      </c>
      <c r="Q212" s="4">
        <v>0</v>
      </c>
      <c r="R212" s="7">
        <v>45149.0000115741</v>
      </c>
      <c r="S212" s="6">
        <v>45155</v>
      </c>
      <c r="T212" s="4" t="s">
        <v>34</v>
      </c>
      <c r="U212" s="4">
        <v>2617.16</v>
      </c>
      <c r="V212" s="4">
        <v>0</v>
      </c>
      <c r="W212" s="4">
        <v>0</v>
      </c>
      <c r="X212" s="4" t="s">
        <v>1057</v>
      </c>
      <c r="Y212" s="4" t="s">
        <v>1058</v>
      </c>
    </row>
    <row r="213" s="4" customFormat="1" spans="1:25">
      <c r="A213" s="4" t="s">
        <v>1059</v>
      </c>
      <c r="B213" s="4" t="s">
        <v>26</v>
      </c>
      <c r="C213" s="4" t="s">
        <v>27</v>
      </c>
      <c r="D213" s="4" t="s">
        <v>1060</v>
      </c>
      <c r="E213" s="4" t="s">
        <v>1061</v>
      </c>
      <c r="F213" s="6">
        <v>45151</v>
      </c>
      <c r="G213" s="6">
        <v>45152</v>
      </c>
      <c r="H213" s="4">
        <v>1</v>
      </c>
      <c r="I213" s="4">
        <v>1</v>
      </c>
      <c r="J213" s="4">
        <v>1</v>
      </c>
      <c r="K213" s="4" t="s">
        <v>30</v>
      </c>
      <c r="L213" s="4">
        <v>1224.83</v>
      </c>
      <c r="M213" s="4">
        <v>1224.83</v>
      </c>
      <c r="N213" s="4" t="s">
        <v>1062</v>
      </c>
      <c r="O213" s="4" t="s">
        <v>32</v>
      </c>
      <c r="P213" s="4" t="s">
        <v>33</v>
      </c>
      <c r="Q213" s="4">
        <v>0</v>
      </c>
      <c r="R213" s="7">
        <v>45149</v>
      </c>
      <c r="S213" s="6">
        <v>45155</v>
      </c>
      <c r="T213" s="4" t="s">
        <v>34</v>
      </c>
      <c r="U213" s="4">
        <v>1224.83</v>
      </c>
      <c r="V213" s="4">
        <v>0</v>
      </c>
      <c r="W213" s="4">
        <v>0</v>
      </c>
      <c r="X213" s="4" t="s">
        <v>1063</v>
      </c>
      <c r="Y213" s="4" t="s">
        <v>1064</v>
      </c>
    </row>
    <row r="214" s="4" customFormat="1" spans="1:25">
      <c r="A214" s="4" t="s">
        <v>1065</v>
      </c>
      <c r="B214" s="4" t="s">
        <v>26</v>
      </c>
      <c r="C214" s="4" t="s">
        <v>27</v>
      </c>
      <c r="D214" s="4" t="s">
        <v>1066</v>
      </c>
      <c r="E214" s="4" t="s">
        <v>667</v>
      </c>
      <c r="F214" s="6">
        <v>45151</v>
      </c>
      <c r="G214" s="6">
        <v>45152</v>
      </c>
      <c r="H214" s="4">
        <v>1</v>
      </c>
      <c r="I214" s="4">
        <v>1</v>
      </c>
      <c r="J214" s="4">
        <v>1</v>
      </c>
      <c r="K214" s="4" t="s">
        <v>30</v>
      </c>
      <c r="L214" s="4">
        <v>356.4</v>
      </c>
      <c r="M214" s="4">
        <v>356.4</v>
      </c>
      <c r="N214" s="4" t="s">
        <v>1067</v>
      </c>
      <c r="O214" s="4" t="s">
        <v>32</v>
      </c>
      <c r="P214" s="4" t="s">
        <v>33</v>
      </c>
      <c r="Q214" s="4">
        <v>0</v>
      </c>
      <c r="R214" s="7">
        <v>45149</v>
      </c>
      <c r="S214" s="6">
        <v>45155</v>
      </c>
      <c r="T214" s="4" t="s">
        <v>34</v>
      </c>
      <c r="U214" s="4">
        <v>356.4</v>
      </c>
      <c r="V214" s="4">
        <v>0</v>
      </c>
      <c r="W214" s="4">
        <v>0</v>
      </c>
      <c r="X214" s="4" t="s">
        <v>1068</v>
      </c>
      <c r="Y214" s="4" t="s">
        <v>1069</v>
      </c>
    </row>
    <row r="215" s="4" customFormat="1" spans="1:25">
      <c r="A215" s="4" t="s">
        <v>1070</v>
      </c>
      <c r="B215" s="4" t="s">
        <v>26</v>
      </c>
      <c r="C215" s="4" t="s">
        <v>27</v>
      </c>
      <c r="D215" s="4" t="s">
        <v>342</v>
      </c>
      <c r="E215" s="4" t="s">
        <v>440</v>
      </c>
      <c r="F215" s="6">
        <v>45150</v>
      </c>
      <c r="G215" s="6">
        <v>45152</v>
      </c>
      <c r="H215" s="4">
        <v>1</v>
      </c>
      <c r="I215" s="4">
        <v>2</v>
      </c>
      <c r="J215" s="4">
        <v>2</v>
      </c>
      <c r="K215" s="4" t="s">
        <v>30</v>
      </c>
      <c r="L215" s="4">
        <v>785.84</v>
      </c>
      <c r="M215" s="4">
        <v>785.84</v>
      </c>
      <c r="N215" s="4" t="s">
        <v>1071</v>
      </c>
      <c r="O215" s="4" t="s">
        <v>32</v>
      </c>
      <c r="P215" s="4" t="s">
        <v>33</v>
      </c>
      <c r="Q215" s="4">
        <v>0</v>
      </c>
      <c r="R215" s="7">
        <v>45149</v>
      </c>
      <c r="S215" s="6">
        <v>45155</v>
      </c>
      <c r="T215" s="4" t="s">
        <v>34</v>
      </c>
      <c r="U215" s="4">
        <v>785.84</v>
      </c>
      <c r="V215" s="4">
        <v>0</v>
      </c>
      <c r="W215" s="4">
        <v>0</v>
      </c>
      <c r="X215" s="4" t="s">
        <v>1072</v>
      </c>
      <c r="Y215" s="4" t="s">
        <v>36</v>
      </c>
    </row>
    <row r="216" s="4" customFormat="1" spans="1:25">
      <c r="A216" s="4" t="s">
        <v>1073</v>
      </c>
      <c r="B216" s="4" t="s">
        <v>26</v>
      </c>
      <c r="C216" s="4" t="s">
        <v>27</v>
      </c>
      <c r="D216" s="4" t="s">
        <v>1074</v>
      </c>
      <c r="E216" s="4" t="s">
        <v>1075</v>
      </c>
      <c r="F216" s="6">
        <v>45151</v>
      </c>
      <c r="G216" s="6">
        <v>45152</v>
      </c>
      <c r="H216" s="4">
        <v>1</v>
      </c>
      <c r="I216" s="4">
        <v>1</v>
      </c>
      <c r="J216" s="4">
        <v>1</v>
      </c>
      <c r="K216" s="4" t="s">
        <v>30</v>
      </c>
      <c r="L216" s="4">
        <v>1283.95</v>
      </c>
      <c r="M216" s="4">
        <v>1283.95</v>
      </c>
      <c r="N216" s="4" t="s">
        <v>1076</v>
      </c>
      <c r="O216" s="4" t="s">
        <v>32</v>
      </c>
      <c r="P216" s="4" t="s">
        <v>33</v>
      </c>
      <c r="Q216" s="4">
        <v>0</v>
      </c>
      <c r="R216" s="7">
        <v>45149</v>
      </c>
      <c r="S216" s="6">
        <v>45155</v>
      </c>
      <c r="T216" s="4" t="s">
        <v>34</v>
      </c>
      <c r="U216" s="4">
        <v>1283.95</v>
      </c>
      <c r="V216" s="4">
        <v>0</v>
      </c>
      <c r="W216" s="4">
        <v>0</v>
      </c>
      <c r="X216" s="4" t="s">
        <v>1077</v>
      </c>
      <c r="Y216" s="4" t="s">
        <v>1078</v>
      </c>
    </row>
    <row r="217" s="4" customFormat="1" spans="1:25">
      <c r="A217" s="4" t="s">
        <v>1079</v>
      </c>
      <c r="B217" s="4" t="s">
        <v>26</v>
      </c>
      <c r="C217" s="4" t="s">
        <v>27</v>
      </c>
      <c r="D217" s="4" t="s">
        <v>1080</v>
      </c>
      <c r="E217" s="4" t="s">
        <v>1081</v>
      </c>
      <c r="F217" s="6">
        <v>45151</v>
      </c>
      <c r="G217" s="6">
        <v>45152</v>
      </c>
      <c r="H217" s="4">
        <v>1</v>
      </c>
      <c r="I217" s="4">
        <v>1</v>
      </c>
      <c r="J217" s="4">
        <v>1</v>
      </c>
      <c r="K217" s="4" t="s">
        <v>30</v>
      </c>
      <c r="L217" s="4">
        <v>637.91</v>
      </c>
      <c r="M217" s="4">
        <v>637.91</v>
      </c>
      <c r="N217" s="4" t="s">
        <v>1082</v>
      </c>
      <c r="O217" s="4" t="s">
        <v>32</v>
      </c>
      <c r="P217" s="4" t="s">
        <v>33</v>
      </c>
      <c r="Q217" s="4">
        <v>0</v>
      </c>
      <c r="R217" s="7">
        <v>45149</v>
      </c>
      <c r="S217" s="6">
        <v>45155</v>
      </c>
      <c r="T217" s="4" t="s">
        <v>34</v>
      </c>
      <c r="U217" s="4">
        <v>637.91</v>
      </c>
      <c r="V217" s="4">
        <v>0</v>
      </c>
      <c r="W217" s="4">
        <v>0</v>
      </c>
      <c r="X217" s="4" t="s">
        <v>1083</v>
      </c>
      <c r="Y217" s="4" t="s">
        <v>36</v>
      </c>
    </row>
    <row r="218" s="4" customFormat="1" spans="1:27">
      <c r="A218" s="4" t="s">
        <v>1084</v>
      </c>
      <c r="B218" s="4" t="s">
        <v>26</v>
      </c>
      <c r="C218" s="4" t="s">
        <v>27</v>
      </c>
      <c r="D218" s="4" t="s">
        <v>917</v>
      </c>
      <c r="E218" s="4" t="s">
        <v>568</v>
      </c>
      <c r="F218" s="6">
        <v>45149</v>
      </c>
      <c r="G218" s="6">
        <v>45152</v>
      </c>
      <c r="H218" s="4">
        <v>3</v>
      </c>
      <c r="I218" s="4">
        <v>3</v>
      </c>
      <c r="J218" s="4">
        <v>9</v>
      </c>
      <c r="K218" s="4" t="s">
        <v>30</v>
      </c>
      <c r="L218" s="4">
        <v>3882.18</v>
      </c>
      <c r="M218" s="4">
        <v>3882.18</v>
      </c>
      <c r="N218" s="4" t="s">
        <v>1085</v>
      </c>
      <c r="O218" s="4" t="s">
        <v>32</v>
      </c>
      <c r="P218" s="4" t="s">
        <v>33</v>
      </c>
      <c r="Q218" s="4">
        <v>0</v>
      </c>
      <c r="R218" s="7">
        <v>45149</v>
      </c>
      <c r="S218" s="6">
        <v>45155</v>
      </c>
      <c r="T218" s="4" t="s">
        <v>34</v>
      </c>
      <c r="U218" s="4">
        <v>3882.18</v>
      </c>
      <c r="V218" s="4">
        <v>0</v>
      </c>
      <c r="W218" s="4">
        <v>0</v>
      </c>
      <c r="X218" s="4" t="s">
        <v>1086</v>
      </c>
      <c r="Y218" s="4">
        <v>371186</v>
      </c>
      <c r="Z218" s="4">
        <v>371188</v>
      </c>
      <c r="AA218" s="4" t="s">
        <v>1087</v>
      </c>
    </row>
    <row r="219" s="4" customFormat="1" spans="1:25">
      <c r="A219" s="4" t="s">
        <v>1088</v>
      </c>
      <c r="B219" s="4" t="s">
        <v>26</v>
      </c>
      <c r="C219" s="4" t="s">
        <v>27</v>
      </c>
      <c r="D219" s="4" t="s">
        <v>184</v>
      </c>
      <c r="E219" s="4" t="s">
        <v>1089</v>
      </c>
      <c r="F219" s="6">
        <v>45151</v>
      </c>
      <c r="G219" s="6">
        <v>45152</v>
      </c>
      <c r="H219" s="4">
        <v>1</v>
      </c>
      <c r="I219" s="4">
        <v>1</v>
      </c>
      <c r="J219" s="4">
        <v>1</v>
      </c>
      <c r="K219" s="4" t="s">
        <v>30</v>
      </c>
      <c r="L219" s="4">
        <v>938.62</v>
      </c>
      <c r="M219" s="4">
        <v>938.62</v>
      </c>
      <c r="N219" s="4" t="s">
        <v>1090</v>
      </c>
      <c r="O219" s="4" t="s">
        <v>32</v>
      </c>
      <c r="P219" s="4" t="s">
        <v>33</v>
      </c>
      <c r="Q219" s="4">
        <v>0</v>
      </c>
      <c r="R219" s="7">
        <v>45149.0000115741</v>
      </c>
      <c r="S219" s="6">
        <v>45155</v>
      </c>
      <c r="T219" s="4" t="s">
        <v>34</v>
      </c>
      <c r="U219" s="4">
        <v>938.62</v>
      </c>
      <c r="V219" s="4">
        <v>0</v>
      </c>
      <c r="W219" s="4">
        <v>0</v>
      </c>
      <c r="X219" s="4" t="s">
        <v>1091</v>
      </c>
      <c r="Y219" s="4" t="s">
        <v>36</v>
      </c>
    </row>
    <row r="220" s="4" customFormat="1" spans="1:25">
      <c r="A220" s="4" t="s">
        <v>1092</v>
      </c>
      <c r="B220" s="4" t="s">
        <v>26</v>
      </c>
      <c r="C220" s="4" t="s">
        <v>27</v>
      </c>
      <c r="D220" s="4" t="s">
        <v>1093</v>
      </c>
      <c r="E220" s="4" t="s">
        <v>216</v>
      </c>
      <c r="F220" s="6">
        <v>45151</v>
      </c>
      <c r="G220" s="6">
        <v>45152</v>
      </c>
      <c r="H220" s="4">
        <v>1</v>
      </c>
      <c r="I220" s="4">
        <v>1</v>
      </c>
      <c r="J220" s="4">
        <v>1</v>
      </c>
      <c r="K220" s="4" t="s">
        <v>30</v>
      </c>
      <c r="L220" s="4">
        <v>172.57</v>
      </c>
      <c r="M220" s="4">
        <v>172.57</v>
      </c>
      <c r="N220" s="4" t="s">
        <v>1094</v>
      </c>
      <c r="O220" s="4" t="s">
        <v>32</v>
      </c>
      <c r="P220" s="4" t="s">
        <v>33</v>
      </c>
      <c r="Q220" s="4">
        <v>0</v>
      </c>
      <c r="R220" s="7">
        <v>45149</v>
      </c>
      <c r="S220" s="6">
        <v>45155</v>
      </c>
      <c r="T220" s="4" t="s">
        <v>34</v>
      </c>
      <c r="U220" s="4">
        <v>172.57</v>
      </c>
      <c r="V220" s="4">
        <v>0</v>
      </c>
      <c r="W220" s="4">
        <v>0</v>
      </c>
      <c r="X220" s="4" t="s">
        <v>1095</v>
      </c>
      <c r="Y220" s="4" t="s">
        <v>1096</v>
      </c>
    </row>
    <row r="221" s="4" customFormat="1" spans="1:25">
      <c r="A221" s="4" t="s">
        <v>1097</v>
      </c>
      <c r="B221" s="4" t="s">
        <v>26</v>
      </c>
      <c r="C221" s="4" t="s">
        <v>27</v>
      </c>
      <c r="D221" s="4" t="s">
        <v>1098</v>
      </c>
      <c r="E221" s="4" t="s">
        <v>1099</v>
      </c>
      <c r="F221" s="6">
        <v>45151</v>
      </c>
      <c r="G221" s="6">
        <v>45152</v>
      </c>
      <c r="H221" s="4">
        <v>1</v>
      </c>
      <c r="I221" s="4">
        <v>1</v>
      </c>
      <c r="J221" s="4">
        <v>1</v>
      </c>
      <c r="K221" s="4" t="s">
        <v>30</v>
      </c>
      <c r="L221" s="4">
        <v>1583.59</v>
      </c>
      <c r="M221" s="4">
        <v>1583.59</v>
      </c>
      <c r="N221" s="4" t="s">
        <v>1100</v>
      </c>
      <c r="O221" s="4" t="s">
        <v>32</v>
      </c>
      <c r="P221" s="4" t="s">
        <v>33</v>
      </c>
      <c r="Q221" s="4">
        <v>0</v>
      </c>
      <c r="R221" s="7">
        <v>45149</v>
      </c>
      <c r="S221" s="6">
        <v>45155</v>
      </c>
      <c r="T221" s="4" t="s">
        <v>34</v>
      </c>
      <c r="U221" s="4">
        <v>1583.59</v>
      </c>
      <c r="V221" s="4">
        <v>0</v>
      </c>
      <c r="W221" s="4">
        <v>0</v>
      </c>
      <c r="X221" s="4" t="s">
        <v>1101</v>
      </c>
      <c r="Y221" s="4" t="s">
        <v>36</v>
      </c>
    </row>
    <row r="222" s="4" customFormat="1" spans="1:25">
      <c r="A222" s="4" t="s">
        <v>1102</v>
      </c>
      <c r="B222" s="4" t="s">
        <v>26</v>
      </c>
      <c r="C222" s="4" t="s">
        <v>27</v>
      </c>
      <c r="D222" s="4" t="s">
        <v>1103</v>
      </c>
      <c r="E222" s="4" t="s">
        <v>1104</v>
      </c>
      <c r="F222" s="6">
        <v>45149</v>
      </c>
      <c r="G222" s="6">
        <v>45152</v>
      </c>
      <c r="H222" s="4">
        <v>1</v>
      </c>
      <c r="I222" s="4">
        <v>3</v>
      </c>
      <c r="J222" s="4">
        <v>3</v>
      </c>
      <c r="K222" s="4" t="s">
        <v>30</v>
      </c>
      <c r="L222" s="4">
        <v>2067.18</v>
      </c>
      <c r="M222" s="4">
        <v>2067.18</v>
      </c>
      <c r="N222" s="4" t="s">
        <v>1105</v>
      </c>
      <c r="O222" s="4" t="s">
        <v>32</v>
      </c>
      <c r="P222" s="4" t="s">
        <v>33</v>
      </c>
      <c r="Q222" s="4">
        <v>0</v>
      </c>
      <c r="R222" s="7">
        <v>45149</v>
      </c>
      <c r="S222" s="6">
        <v>45155</v>
      </c>
      <c r="T222" s="4" t="s">
        <v>34</v>
      </c>
      <c r="U222" s="4">
        <v>2067.18</v>
      </c>
      <c r="V222" s="4">
        <v>0</v>
      </c>
      <c r="W222" s="4">
        <v>0</v>
      </c>
      <c r="X222" s="4" t="s">
        <v>1106</v>
      </c>
      <c r="Y222" s="4" t="s">
        <v>36</v>
      </c>
    </row>
    <row r="223" s="4" customFormat="1" spans="1:25">
      <c r="A223" s="4" t="s">
        <v>1102</v>
      </c>
      <c r="B223" s="4" t="s">
        <v>26</v>
      </c>
      <c r="C223" s="4" t="s">
        <v>58</v>
      </c>
      <c r="D223" s="4" t="s">
        <v>1103</v>
      </c>
      <c r="E223" s="4" t="s">
        <v>1104</v>
      </c>
      <c r="F223" s="6">
        <v>45149</v>
      </c>
      <c r="G223" s="6">
        <v>45152</v>
      </c>
      <c r="H223" s="4">
        <v>1</v>
      </c>
      <c r="I223" s="4">
        <v>3</v>
      </c>
      <c r="J223" s="4">
        <v>3</v>
      </c>
      <c r="K223" s="4" t="s">
        <v>30</v>
      </c>
      <c r="L223" s="4">
        <v>-2067.18</v>
      </c>
      <c r="M223" s="4">
        <v>-2067.18</v>
      </c>
      <c r="N223" s="4" t="s">
        <v>1105</v>
      </c>
      <c r="O223" s="4" t="s">
        <v>32</v>
      </c>
      <c r="P223" s="4" t="s">
        <v>33</v>
      </c>
      <c r="Q223" s="4">
        <v>0</v>
      </c>
      <c r="R223" s="7">
        <v>45149</v>
      </c>
      <c r="S223" s="6">
        <v>45155</v>
      </c>
      <c r="T223" s="4" t="s">
        <v>34</v>
      </c>
      <c r="U223" s="4">
        <v>-2067.18</v>
      </c>
      <c r="V223" s="4">
        <v>0</v>
      </c>
      <c r="W223" s="4">
        <v>0</v>
      </c>
      <c r="X223" s="4" t="s">
        <v>1106</v>
      </c>
      <c r="Y223" s="4" t="s">
        <v>36</v>
      </c>
    </row>
    <row r="224" s="4" customFormat="1" spans="1:25">
      <c r="A224" s="4" t="s">
        <v>1107</v>
      </c>
      <c r="B224" s="4" t="s">
        <v>26</v>
      </c>
      <c r="C224" s="4" t="s">
        <v>27</v>
      </c>
      <c r="D224" s="4" t="s">
        <v>1108</v>
      </c>
      <c r="E224" s="4" t="s">
        <v>1109</v>
      </c>
      <c r="F224" s="6">
        <v>45149</v>
      </c>
      <c r="G224" s="6">
        <v>45152</v>
      </c>
      <c r="H224" s="4">
        <v>1</v>
      </c>
      <c r="I224" s="4">
        <v>3</v>
      </c>
      <c r="J224" s="4">
        <v>3</v>
      </c>
      <c r="K224" s="4" t="s">
        <v>30</v>
      </c>
      <c r="L224" s="4">
        <v>1844.49</v>
      </c>
      <c r="M224" s="4">
        <v>1844.49</v>
      </c>
      <c r="N224" s="4" t="s">
        <v>1110</v>
      </c>
      <c r="O224" s="4" t="s">
        <v>32</v>
      </c>
      <c r="P224" s="4" t="s">
        <v>33</v>
      </c>
      <c r="Q224" s="4">
        <v>0</v>
      </c>
      <c r="R224" s="7">
        <v>45149</v>
      </c>
      <c r="S224" s="6">
        <v>45155</v>
      </c>
      <c r="T224" s="4" t="s">
        <v>34</v>
      </c>
      <c r="U224" s="4">
        <v>1844.49</v>
      </c>
      <c r="V224" s="4">
        <v>0</v>
      </c>
      <c r="W224" s="4">
        <v>0</v>
      </c>
      <c r="X224" s="4" t="s">
        <v>1111</v>
      </c>
      <c r="Y224" s="4" t="s">
        <v>1112</v>
      </c>
    </row>
    <row r="225" s="4" customFormat="1" spans="1:25">
      <c r="A225" s="4" t="s">
        <v>1113</v>
      </c>
      <c r="B225" s="4" t="s">
        <v>26</v>
      </c>
      <c r="C225" s="4" t="s">
        <v>27</v>
      </c>
      <c r="D225" s="4" t="s">
        <v>1114</v>
      </c>
      <c r="E225" s="4" t="s">
        <v>1115</v>
      </c>
      <c r="F225" s="6">
        <v>45150</v>
      </c>
      <c r="G225" s="6">
        <v>45152</v>
      </c>
      <c r="H225" s="4">
        <v>1</v>
      </c>
      <c r="I225" s="4">
        <v>2</v>
      </c>
      <c r="J225" s="4">
        <v>2</v>
      </c>
      <c r="K225" s="4" t="s">
        <v>30</v>
      </c>
      <c r="L225" s="4">
        <v>554.32</v>
      </c>
      <c r="M225" s="4">
        <v>554.32</v>
      </c>
      <c r="N225" s="4" t="s">
        <v>1116</v>
      </c>
      <c r="O225" s="4" t="s">
        <v>32</v>
      </c>
      <c r="P225" s="4" t="s">
        <v>33</v>
      </c>
      <c r="Q225" s="4">
        <v>0</v>
      </c>
      <c r="R225" s="7">
        <v>45149</v>
      </c>
      <c r="S225" s="6">
        <v>45155</v>
      </c>
      <c r="T225" s="4" t="s">
        <v>34</v>
      </c>
      <c r="U225" s="4">
        <v>554.32</v>
      </c>
      <c r="V225" s="4">
        <v>0</v>
      </c>
      <c r="W225" s="4">
        <v>0</v>
      </c>
      <c r="X225" s="4" t="s">
        <v>1117</v>
      </c>
      <c r="Y225" s="4" t="s">
        <v>36</v>
      </c>
    </row>
    <row r="226" s="4" customFormat="1" spans="1:25">
      <c r="A226" s="4" t="s">
        <v>1118</v>
      </c>
      <c r="B226" s="4" t="s">
        <v>26</v>
      </c>
      <c r="C226" s="4" t="s">
        <v>27</v>
      </c>
      <c r="D226" s="4" t="s">
        <v>1119</v>
      </c>
      <c r="E226" s="4" t="s">
        <v>1120</v>
      </c>
      <c r="F226" s="6">
        <v>45151</v>
      </c>
      <c r="G226" s="6">
        <v>45152</v>
      </c>
      <c r="H226" s="4">
        <v>1</v>
      </c>
      <c r="I226" s="4">
        <v>1</v>
      </c>
      <c r="J226" s="4">
        <v>1</v>
      </c>
      <c r="K226" s="4" t="s">
        <v>30</v>
      </c>
      <c r="L226" s="4">
        <v>435.96</v>
      </c>
      <c r="M226" s="4">
        <v>435.96</v>
      </c>
      <c r="N226" s="4" t="s">
        <v>1121</v>
      </c>
      <c r="O226" s="4" t="s">
        <v>32</v>
      </c>
      <c r="P226" s="4" t="s">
        <v>33</v>
      </c>
      <c r="Q226" s="4">
        <v>0</v>
      </c>
      <c r="R226" s="7">
        <v>45149.0000115741</v>
      </c>
      <c r="S226" s="6">
        <v>45155</v>
      </c>
      <c r="T226" s="4" t="s">
        <v>34</v>
      </c>
      <c r="U226" s="4">
        <v>435.96</v>
      </c>
      <c r="V226" s="4">
        <v>0</v>
      </c>
      <c r="W226" s="4">
        <v>0</v>
      </c>
      <c r="X226" s="4" t="s">
        <v>1122</v>
      </c>
      <c r="Y226" s="4" t="s">
        <v>36</v>
      </c>
    </row>
    <row r="227" s="4" customFormat="1" spans="1:25">
      <c r="A227" s="4" t="s">
        <v>1123</v>
      </c>
      <c r="B227" s="4" t="s">
        <v>26</v>
      </c>
      <c r="C227" s="4" t="s">
        <v>27</v>
      </c>
      <c r="D227" s="4" t="s">
        <v>1124</v>
      </c>
      <c r="E227" s="4" t="s">
        <v>1125</v>
      </c>
      <c r="F227" s="6">
        <v>45151</v>
      </c>
      <c r="G227" s="6">
        <v>45152</v>
      </c>
      <c r="H227" s="4">
        <v>1</v>
      </c>
      <c r="I227" s="4">
        <v>1</v>
      </c>
      <c r="J227" s="4">
        <v>1</v>
      </c>
      <c r="K227" s="4" t="s">
        <v>30</v>
      </c>
      <c r="L227" s="4">
        <v>2060.98</v>
      </c>
      <c r="M227" s="4">
        <v>2060.98</v>
      </c>
      <c r="N227" s="4" t="s">
        <v>1126</v>
      </c>
      <c r="O227" s="4" t="s">
        <v>32</v>
      </c>
      <c r="P227" s="4" t="s">
        <v>33</v>
      </c>
      <c r="Q227" s="4">
        <v>0</v>
      </c>
      <c r="R227" s="7">
        <v>45149.0000115741</v>
      </c>
      <c r="S227" s="6">
        <v>45155</v>
      </c>
      <c r="T227" s="4" t="s">
        <v>34</v>
      </c>
      <c r="U227" s="4">
        <v>2060.98</v>
      </c>
      <c r="V227" s="4">
        <v>0</v>
      </c>
      <c r="W227" s="4">
        <v>0</v>
      </c>
      <c r="X227" s="4" t="s">
        <v>1127</v>
      </c>
      <c r="Y227" s="4" t="s">
        <v>1128</v>
      </c>
    </row>
    <row r="228" s="4" customFormat="1" spans="1:25">
      <c r="A228" s="4" t="s">
        <v>603</v>
      </c>
      <c r="B228" s="4" t="s">
        <v>26</v>
      </c>
      <c r="C228" s="4" t="s">
        <v>58</v>
      </c>
      <c r="D228" s="4" t="s">
        <v>604</v>
      </c>
      <c r="E228" s="4" t="s">
        <v>605</v>
      </c>
      <c r="F228" s="6">
        <v>45149</v>
      </c>
      <c r="G228" s="6">
        <v>45152</v>
      </c>
      <c r="H228" s="4">
        <v>1</v>
      </c>
      <c r="I228" s="4">
        <v>3</v>
      </c>
      <c r="J228" s="4">
        <v>3</v>
      </c>
      <c r="K228" s="4" t="s">
        <v>30</v>
      </c>
      <c r="L228" s="4">
        <v>-9454.95</v>
      </c>
      <c r="M228" s="4">
        <v>-9454.95</v>
      </c>
      <c r="N228" s="4" t="s">
        <v>606</v>
      </c>
      <c r="O228" s="4" t="s">
        <v>32</v>
      </c>
      <c r="P228" s="4" t="s">
        <v>33</v>
      </c>
      <c r="Q228" s="4">
        <v>0</v>
      </c>
      <c r="R228" s="7">
        <v>45143</v>
      </c>
      <c r="S228" s="6">
        <v>45155</v>
      </c>
      <c r="T228" s="4" t="s">
        <v>34</v>
      </c>
      <c r="U228" s="4">
        <v>-9454.95</v>
      </c>
      <c r="V228" s="4">
        <v>0</v>
      </c>
      <c r="W228" s="4">
        <v>0</v>
      </c>
      <c r="X228" s="4" t="s">
        <v>607</v>
      </c>
      <c r="Y228" s="4" t="s">
        <v>608</v>
      </c>
    </row>
    <row r="229" s="4" customFormat="1" spans="1:25">
      <c r="A229" s="4" t="s">
        <v>603</v>
      </c>
      <c r="B229" s="4" t="s">
        <v>26</v>
      </c>
      <c r="C229" s="4" t="s">
        <v>1129</v>
      </c>
      <c r="D229" s="4" t="s">
        <v>604</v>
      </c>
      <c r="E229" s="4" t="s">
        <v>605</v>
      </c>
      <c r="F229" s="6">
        <v>45149</v>
      </c>
      <c r="G229" s="6">
        <v>45152</v>
      </c>
      <c r="H229" s="4">
        <v>1</v>
      </c>
      <c r="I229" s="4">
        <v>3</v>
      </c>
      <c r="J229" s="4">
        <v>3</v>
      </c>
      <c r="K229" s="4" t="s">
        <v>30</v>
      </c>
      <c r="L229" s="4">
        <v>7150</v>
      </c>
      <c r="M229" s="4">
        <v>7150</v>
      </c>
      <c r="N229" s="4" t="s">
        <v>606</v>
      </c>
      <c r="O229" s="4" t="s">
        <v>32</v>
      </c>
      <c r="P229" s="4" t="s">
        <v>33</v>
      </c>
      <c r="Q229" s="4">
        <v>0</v>
      </c>
      <c r="R229" s="7">
        <v>45143.904837963</v>
      </c>
      <c r="S229" s="6">
        <v>45155</v>
      </c>
      <c r="T229" s="4" t="s">
        <v>34</v>
      </c>
      <c r="U229" s="4">
        <v>7150</v>
      </c>
      <c r="V229" s="4">
        <v>0</v>
      </c>
      <c r="W229" s="4">
        <v>0</v>
      </c>
      <c r="X229" s="4" t="s">
        <v>607</v>
      </c>
      <c r="Y229" s="4" t="s">
        <v>608</v>
      </c>
    </row>
    <row r="230" s="4" customFormat="1" spans="1:25">
      <c r="A230" s="4" t="s">
        <v>1130</v>
      </c>
      <c r="B230" s="4" t="s">
        <v>26</v>
      </c>
      <c r="C230" s="4" t="s">
        <v>27</v>
      </c>
      <c r="D230" s="4" t="s">
        <v>1131</v>
      </c>
      <c r="E230" s="4" t="s">
        <v>1132</v>
      </c>
      <c r="F230" s="6">
        <v>45150</v>
      </c>
      <c r="G230" s="6">
        <v>45152</v>
      </c>
      <c r="H230" s="4">
        <v>1</v>
      </c>
      <c r="I230" s="4">
        <v>2</v>
      </c>
      <c r="J230" s="4">
        <v>2</v>
      </c>
      <c r="K230" s="4" t="s">
        <v>30</v>
      </c>
      <c r="L230" s="4">
        <v>1452.76</v>
      </c>
      <c r="M230" s="4">
        <v>1452.76</v>
      </c>
      <c r="N230" s="4" t="s">
        <v>1133</v>
      </c>
      <c r="O230" s="4" t="s">
        <v>32</v>
      </c>
      <c r="P230" s="4" t="s">
        <v>33</v>
      </c>
      <c r="Q230" s="4">
        <v>0</v>
      </c>
      <c r="R230" s="7">
        <v>45149.0000115741</v>
      </c>
      <c r="S230" s="6">
        <v>45155</v>
      </c>
      <c r="T230" s="4" t="s">
        <v>34</v>
      </c>
      <c r="U230" s="4">
        <v>1452.76</v>
      </c>
      <c r="V230" s="4">
        <v>0</v>
      </c>
      <c r="W230" s="4">
        <v>0</v>
      </c>
      <c r="X230" s="4" t="s">
        <v>1134</v>
      </c>
      <c r="Y230" s="4" t="s">
        <v>1135</v>
      </c>
    </row>
    <row r="231" s="4" customFormat="1" spans="1:25">
      <c r="A231" s="4" t="s">
        <v>1136</v>
      </c>
      <c r="B231" s="4" t="s">
        <v>26</v>
      </c>
      <c r="C231" s="4" t="s">
        <v>27</v>
      </c>
      <c r="D231" s="4" t="s">
        <v>88</v>
      </c>
      <c r="E231" s="4" t="s">
        <v>262</v>
      </c>
      <c r="F231" s="6">
        <v>45151</v>
      </c>
      <c r="G231" s="6">
        <v>45152</v>
      </c>
      <c r="H231" s="4">
        <v>1</v>
      </c>
      <c r="I231" s="4">
        <v>1</v>
      </c>
      <c r="J231" s="4">
        <v>1</v>
      </c>
      <c r="K231" s="4" t="s">
        <v>30</v>
      </c>
      <c r="L231" s="4">
        <v>667.89</v>
      </c>
      <c r="M231" s="4">
        <v>667.89</v>
      </c>
      <c r="N231" s="4" t="s">
        <v>1137</v>
      </c>
      <c r="O231" s="4" t="s">
        <v>32</v>
      </c>
      <c r="P231" s="4" t="s">
        <v>33</v>
      </c>
      <c r="Q231" s="4">
        <v>0</v>
      </c>
      <c r="R231" s="7">
        <v>45149.0000115741</v>
      </c>
      <c r="S231" s="6">
        <v>45155</v>
      </c>
      <c r="T231" s="4" t="s">
        <v>34</v>
      </c>
      <c r="U231" s="4">
        <v>667.89</v>
      </c>
      <c r="V231" s="4">
        <v>0</v>
      </c>
      <c r="W231" s="4">
        <v>0</v>
      </c>
      <c r="X231" s="4" t="s">
        <v>1138</v>
      </c>
      <c r="Y231" s="4" t="s">
        <v>1139</v>
      </c>
    </row>
    <row r="232" s="4" customFormat="1" spans="1:26">
      <c r="A232" s="4" t="s">
        <v>1140</v>
      </c>
      <c r="B232" s="4" t="s">
        <v>26</v>
      </c>
      <c r="C232" s="4" t="s">
        <v>27</v>
      </c>
      <c r="D232" s="4" t="s">
        <v>1141</v>
      </c>
      <c r="E232" s="4" t="s">
        <v>1142</v>
      </c>
      <c r="F232" s="6">
        <v>45150</v>
      </c>
      <c r="G232" s="6">
        <v>45152</v>
      </c>
      <c r="H232" s="4">
        <v>2</v>
      </c>
      <c r="I232" s="4">
        <v>2</v>
      </c>
      <c r="J232" s="4">
        <v>4</v>
      </c>
      <c r="K232" s="4" t="s">
        <v>30</v>
      </c>
      <c r="L232" s="4">
        <v>1517.12</v>
      </c>
      <c r="M232" s="4">
        <v>1517.12</v>
      </c>
      <c r="N232" s="4" t="s">
        <v>1143</v>
      </c>
      <c r="O232" s="4" t="s">
        <v>32</v>
      </c>
      <c r="P232" s="4" t="s">
        <v>33</v>
      </c>
      <c r="Q232" s="4">
        <v>0</v>
      </c>
      <c r="R232" s="7">
        <v>45149</v>
      </c>
      <c r="S232" s="6">
        <v>45155</v>
      </c>
      <c r="T232" s="4" t="s">
        <v>34</v>
      </c>
      <c r="U232" s="4">
        <v>1517.12</v>
      </c>
      <c r="V232" s="4">
        <v>0</v>
      </c>
      <c r="W232" s="4">
        <v>0</v>
      </c>
      <c r="X232" s="4" t="s">
        <v>1144</v>
      </c>
      <c r="Y232" s="4">
        <v>-66080612</v>
      </c>
      <c r="Z232" s="4" t="s">
        <v>1145</v>
      </c>
    </row>
    <row r="233" s="4" customFormat="1" spans="1:25">
      <c r="A233" s="4" t="s">
        <v>1146</v>
      </c>
      <c r="B233" s="4" t="s">
        <v>26</v>
      </c>
      <c r="C233" s="4" t="s">
        <v>27</v>
      </c>
      <c r="D233" s="4" t="s">
        <v>1147</v>
      </c>
      <c r="E233" s="4" t="s">
        <v>1104</v>
      </c>
      <c r="F233" s="6">
        <v>45151</v>
      </c>
      <c r="G233" s="6">
        <v>45152</v>
      </c>
      <c r="H233" s="4">
        <v>1</v>
      </c>
      <c r="I233" s="4">
        <v>1</v>
      </c>
      <c r="J233" s="4">
        <v>1</v>
      </c>
      <c r="K233" s="4" t="s">
        <v>30</v>
      </c>
      <c r="L233" s="4">
        <v>498.74</v>
      </c>
      <c r="M233" s="4">
        <v>498.74</v>
      </c>
      <c r="N233" s="4" t="s">
        <v>1148</v>
      </c>
      <c r="O233" s="4" t="s">
        <v>32</v>
      </c>
      <c r="P233" s="4" t="s">
        <v>33</v>
      </c>
      <c r="Q233" s="4">
        <v>0</v>
      </c>
      <c r="R233" s="7">
        <v>45149</v>
      </c>
      <c r="S233" s="6">
        <v>45155</v>
      </c>
      <c r="T233" s="4" t="s">
        <v>34</v>
      </c>
      <c r="U233" s="4">
        <v>498.74</v>
      </c>
      <c r="V233" s="4">
        <v>0</v>
      </c>
      <c r="W233" s="4">
        <v>0</v>
      </c>
      <c r="X233" s="4" t="s">
        <v>1149</v>
      </c>
      <c r="Y233" s="4" t="s">
        <v>36</v>
      </c>
    </row>
    <row r="234" s="4" customFormat="1" spans="1:25">
      <c r="A234" s="4" t="s">
        <v>1150</v>
      </c>
      <c r="B234" s="4" t="s">
        <v>26</v>
      </c>
      <c r="C234" s="4" t="s">
        <v>27</v>
      </c>
      <c r="D234" s="4" t="s">
        <v>1151</v>
      </c>
      <c r="E234" s="4" t="s">
        <v>1152</v>
      </c>
      <c r="F234" s="6">
        <v>45151</v>
      </c>
      <c r="G234" s="6">
        <v>45152</v>
      </c>
      <c r="H234" s="4">
        <v>1</v>
      </c>
      <c r="I234" s="4">
        <v>1</v>
      </c>
      <c r="J234" s="4">
        <v>1</v>
      </c>
      <c r="K234" s="4" t="s">
        <v>30</v>
      </c>
      <c r="L234" s="4">
        <v>1323.73</v>
      </c>
      <c r="M234" s="4">
        <v>1323.73</v>
      </c>
      <c r="N234" s="4" t="s">
        <v>1153</v>
      </c>
      <c r="O234" s="4" t="s">
        <v>32</v>
      </c>
      <c r="P234" s="4" t="s">
        <v>33</v>
      </c>
      <c r="Q234" s="4">
        <v>0</v>
      </c>
      <c r="R234" s="7">
        <v>45149</v>
      </c>
      <c r="S234" s="6">
        <v>45155</v>
      </c>
      <c r="T234" s="4" t="s">
        <v>34</v>
      </c>
      <c r="U234" s="4">
        <v>1323.73</v>
      </c>
      <c r="V234" s="4">
        <v>0</v>
      </c>
      <c r="W234" s="4">
        <v>0</v>
      </c>
      <c r="X234" s="4" t="s">
        <v>1154</v>
      </c>
      <c r="Y234" s="4" t="s">
        <v>1155</v>
      </c>
    </row>
    <row r="235" s="4" customFormat="1" spans="1:25">
      <c r="A235" s="4" t="s">
        <v>1156</v>
      </c>
      <c r="B235" s="4" t="s">
        <v>26</v>
      </c>
      <c r="C235" s="4" t="s">
        <v>27</v>
      </c>
      <c r="D235" s="4" t="s">
        <v>1157</v>
      </c>
      <c r="E235" s="4" t="s">
        <v>1158</v>
      </c>
      <c r="F235" s="6">
        <v>45149</v>
      </c>
      <c r="G235" s="6">
        <v>45152</v>
      </c>
      <c r="H235" s="4">
        <v>1</v>
      </c>
      <c r="I235" s="4">
        <v>3</v>
      </c>
      <c r="J235" s="4">
        <v>3</v>
      </c>
      <c r="K235" s="4" t="s">
        <v>30</v>
      </c>
      <c r="L235" s="4">
        <v>1665</v>
      </c>
      <c r="M235" s="4">
        <v>1665</v>
      </c>
      <c r="N235" s="4" t="s">
        <v>1159</v>
      </c>
      <c r="O235" s="4" t="s">
        <v>32</v>
      </c>
      <c r="P235" s="4" t="s">
        <v>33</v>
      </c>
      <c r="Q235" s="4">
        <v>0</v>
      </c>
      <c r="R235" s="7">
        <v>45149</v>
      </c>
      <c r="S235" s="6">
        <v>45155</v>
      </c>
      <c r="T235" s="4" t="s">
        <v>34</v>
      </c>
      <c r="U235" s="4">
        <v>1665</v>
      </c>
      <c r="V235" s="4">
        <v>0</v>
      </c>
      <c r="W235" s="4">
        <v>0</v>
      </c>
      <c r="X235" s="4" t="s">
        <v>1160</v>
      </c>
      <c r="Y235" s="4" t="s">
        <v>36</v>
      </c>
    </row>
    <row r="236" s="4" customFormat="1" spans="1:25">
      <c r="A236" s="4" t="s">
        <v>1161</v>
      </c>
      <c r="B236" s="4" t="s">
        <v>26</v>
      </c>
      <c r="C236" s="4" t="s">
        <v>27</v>
      </c>
      <c r="D236" s="4" t="s">
        <v>677</v>
      </c>
      <c r="E236" s="4" t="s">
        <v>1162</v>
      </c>
      <c r="F236" s="6">
        <v>45149</v>
      </c>
      <c r="G236" s="6">
        <v>45152</v>
      </c>
      <c r="H236" s="4">
        <v>1</v>
      </c>
      <c r="I236" s="4">
        <v>3</v>
      </c>
      <c r="J236" s="4">
        <v>3</v>
      </c>
      <c r="K236" s="4" t="s">
        <v>30</v>
      </c>
      <c r="L236" s="4">
        <v>357.62</v>
      </c>
      <c r="M236" s="4">
        <v>357.62</v>
      </c>
      <c r="N236" s="4" t="s">
        <v>1163</v>
      </c>
      <c r="O236" s="4" t="s">
        <v>32</v>
      </c>
      <c r="P236" s="4" t="s">
        <v>33</v>
      </c>
      <c r="Q236" s="4">
        <v>0</v>
      </c>
      <c r="R236" s="7">
        <v>45149.0000115741</v>
      </c>
      <c r="S236" s="6">
        <v>45155</v>
      </c>
      <c r="T236" s="4" t="s">
        <v>34</v>
      </c>
      <c r="U236" s="4">
        <v>357.62</v>
      </c>
      <c r="V236" s="4">
        <v>0</v>
      </c>
      <c r="W236" s="4">
        <v>0</v>
      </c>
      <c r="X236" s="4" t="s">
        <v>1164</v>
      </c>
      <c r="Y236" s="4" t="s">
        <v>1165</v>
      </c>
    </row>
    <row r="237" s="4" customFormat="1" spans="1:25">
      <c r="A237" s="4" t="s">
        <v>1166</v>
      </c>
      <c r="B237" s="4" t="s">
        <v>26</v>
      </c>
      <c r="C237" s="4" t="s">
        <v>27</v>
      </c>
      <c r="D237" s="4" t="s">
        <v>1167</v>
      </c>
      <c r="E237" s="4" t="s">
        <v>1168</v>
      </c>
      <c r="F237" s="6">
        <v>45150</v>
      </c>
      <c r="G237" s="6">
        <v>45152</v>
      </c>
      <c r="H237" s="4">
        <v>2</v>
      </c>
      <c r="I237" s="4">
        <v>2</v>
      </c>
      <c r="J237" s="4">
        <v>4</v>
      </c>
      <c r="K237" s="4" t="s">
        <v>30</v>
      </c>
      <c r="L237" s="4">
        <v>2164.38</v>
      </c>
      <c r="M237" s="4">
        <v>2164.38</v>
      </c>
      <c r="N237" s="4" t="s">
        <v>1169</v>
      </c>
      <c r="O237" s="4" t="s">
        <v>32</v>
      </c>
      <c r="P237" s="4" t="s">
        <v>33</v>
      </c>
      <c r="Q237" s="4">
        <v>0</v>
      </c>
      <c r="R237" s="7">
        <v>45149</v>
      </c>
      <c r="S237" s="6">
        <v>45155</v>
      </c>
      <c r="T237" s="4" t="s">
        <v>34</v>
      </c>
      <c r="U237" s="4">
        <v>2164.38</v>
      </c>
      <c r="V237" s="4">
        <v>0</v>
      </c>
      <c r="W237" s="4">
        <v>0</v>
      </c>
      <c r="X237" s="4" t="s">
        <v>1170</v>
      </c>
      <c r="Y237" s="4" t="s">
        <v>36</v>
      </c>
    </row>
    <row r="238" s="4" customFormat="1" spans="1:25">
      <c r="A238" s="4" t="s">
        <v>1171</v>
      </c>
      <c r="B238" s="4" t="s">
        <v>26</v>
      </c>
      <c r="C238" s="4" t="s">
        <v>27</v>
      </c>
      <c r="D238" s="4" t="s">
        <v>1172</v>
      </c>
      <c r="E238" s="4" t="s">
        <v>869</v>
      </c>
      <c r="F238" s="6">
        <v>45150</v>
      </c>
      <c r="G238" s="6">
        <v>45152</v>
      </c>
      <c r="H238" s="4">
        <v>1</v>
      </c>
      <c r="I238" s="4">
        <v>2</v>
      </c>
      <c r="J238" s="4">
        <v>2</v>
      </c>
      <c r="K238" s="4" t="s">
        <v>30</v>
      </c>
      <c r="L238" s="4">
        <v>1829.76</v>
      </c>
      <c r="M238" s="4">
        <v>1829.76</v>
      </c>
      <c r="N238" s="4" t="s">
        <v>1173</v>
      </c>
      <c r="O238" s="4" t="s">
        <v>32</v>
      </c>
      <c r="P238" s="4" t="s">
        <v>33</v>
      </c>
      <c r="Q238" s="4">
        <v>0</v>
      </c>
      <c r="R238" s="7">
        <v>45149</v>
      </c>
      <c r="S238" s="6">
        <v>45155</v>
      </c>
      <c r="T238" s="4" t="s">
        <v>34</v>
      </c>
      <c r="U238" s="4">
        <v>1829.76</v>
      </c>
      <c r="V238" s="4">
        <v>0</v>
      </c>
      <c r="W238" s="4">
        <v>0</v>
      </c>
      <c r="X238" s="4" t="s">
        <v>1174</v>
      </c>
      <c r="Y238" s="4" t="s">
        <v>36</v>
      </c>
    </row>
    <row r="239" s="4" customFormat="1" spans="1:25">
      <c r="A239" s="4" t="s">
        <v>1175</v>
      </c>
      <c r="B239" s="4" t="s">
        <v>26</v>
      </c>
      <c r="C239" s="4" t="s">
        <v>27</v>
      </c>
      <c r="D239" s="4" t="s">
        <v>1176</v>
      </c>
      <c r="E239" s="4" t="s">
        <v>216</v>
      </c>
      <c r="F239" s="6">
        <v>45151</v>
      </c>
      <c r="G239" s="6">
        <v>45152</v>
      </c>
      <c r="H239" s="4">
        <v>1</v>
      </c>
      <c r="I239" s="4">
        <v>1</v>
      </c>
      <c r="J239" s="4">
        <v>1</v>
      </c>
      <c r="K239" s="4" t="s">
        <v>30</v>
      </c>
      <c r="L239" s="4">
        <v>2204.74</v>
      </c>
      <c r="M239" s="4">
        <v>2204.74</v>
      </c>
      <c r="N239" s="4" t="s">
        <v>1177</v>
      </c>
      <c r="O239" s="4" t="s">
        <v>32</v>
      </c>
      <c r="P239" s="4" t="s">
        <v>33</v>
      </c>
      <c r="Q239" s="4">
        <v>0</v>
      </c>
      <c r="R239" s="7">
        <v>45149.0000115741</v>
      </c>
      <c r="S239" s="6">
        <v>45155</v>
      </c>
      <c r="T239" s="4" t="s">
        <v>34</v>
      </c>
      <c r="U239" s="4">
        <v>2204.74</v>
      </c>
      <c r="V239" s="4">
        <v>0</v>
      </c>
      <c r="W239" s="4">
        <v>0</v>
      </c>
      <c r="X239" s="4" t="s">
        <v>1178</v>
      </c>
      <c r="Y239" s="4" t="s">
        <v>1179</v>
      </c>
    </row>
    <row r="240" s="4" customFormat="1" spans="1:25">
      <c r="A240" s="4" t="s">
        <v>1180</v>
      </c>
      <c r="B240" s="4" t="s">
        <v>26</v>
      </c>
      <c r="C240" s="4" t="s">
        <v>27</v>
      </c>
      <c r="D240" s="4" t="s">
        <v>1181</v>
      </c>
      <c r="E240" s="4" t="s">
        <v>1182</v>
      </c>
      <c r="F240" s="6">
        <v>45150</v>
      </c>
      <c r="G240" s="6">
        <v>45152</v>
      </c>
      <c r="H240" s="4">
        <v>1</v>
      </c>
      <c r="I240" s="4">
        <v>2</v>
      </c>
      <c r="J240" s="4">
        <v>2</v>
      </c>
      <c r="K240" s="4" t="s">
        <v>30</v>
      </c>
      <c r="L240" s="4">
        <v>559.03</v>
      </c>
      <c r="M240" s="4">
        <v>559.03</v>
      </c>
      <c r="N240" s="4" t="s">
        <v>1183</v>
      </c>
      <c r="O240" s="4" t="s">
        <v>32</v>
      </c>
      <c r="P240" s="4" t="s">
        <v>33</v>
      </c>
      <c r="Q240" s="4">
        <v>0</v>
      </c>
      <c r="R240" s="7">
        <v>45149.0000115741</v>
      </c>
      <c r="S240" s="6">
        <v>45155</v>
      </c>
      <c r="T240" s="4" t="s">
        <v>34</v>
      </c>
      <c r="U240" s="4">
        <v>559.03</v>
      </c>
      <c r="V240" s="4">
        <v>0</v>
      </c>
      <c r="W240" s="4">
        <v>0</v>
      </c>
      <c r="X240" s="4" t="s">
        <v>1184</v>
      </c>
      <c r="Y240" s="4" t="s">
        <v>36</v>
      </c>
    </row>
    <row r="241" s="4" customFormat="1" spans="1:25">
      <c r="A241" s="4" t="s">
        <v>973</v>
      </c>
      <c r="B241" s="4" t="s">
        <v>26</v>
      </c>
      <c r="C241" s="4" t="s">
        <v>58</v>
      </c>
      <c r="D241" s="4" t="s">
        <v>359</v>
      </c>
      <c r="E241" s="4" t="s">
        <v>493</v>
      </c>
      <c r="F241" s="6">
        <v>45149</v>
      </c>
      <c r="G241" s="6">
        <v>45152</v>
      </c>
      <c r="H241" s="4">
        <v>1</v>
      </c>
      <c r="I241" s="4">
        <v>3</v>
      </c>
      <c r="J241" s="4">
        <v>3</v>
      </c>
      <c r="K241" s="4" t="s">
        <v>30</v>
      </c>
      <c r="L241" s="4">
        <v>-2355.12</v>
      </c>
      <c r="M241" s="4">
        <v>-2355.12</v>
      </c>
      <c r="N241" s="4" t="s">
        <v>974</v>
      </c>
      <c r="O241" s="4" t="s">
        <v>32</v>
      </c>
      <c r="P241" s="4" t="s">
        <v>33</v>
      </c>
      <c r="Q241" s="4">
        <v>0</v>
      </c>
      <c r="R241" s="7">
        <v>45148.0000115741</v>
      </c>
      <c r="S241" s="6">
        <v>45155</v>
      </c>
      <c r="T241" s="4" t="s">
        <v>34</v>
      </c>
      <c r="U241" s="4">
        <v>-2355.12</v>
      </c>
      <c r="V241" s="4">
        <v>0</v>
      </c>
      <c r="W241" s="4">
        <v>0</v>
      </c>
      <c r="X241" s="4" t="s">
        <v>975</v>
      </c>
      <c r="Y241" s="4" t="s">
        <v>976</v>
      </c>
    </row>
    <row r="242" s="4" customFormat="1" spans="1:25">
      <c r="A242" s="4" t="s">
        <v>1185</v>
      </c>
      <c r="B242" s="4" t="s">
        <v>26</v>
      </c>
      <c r="C242" s="4" t="s">
        <v>27</v>
      </c>
      <c r="D242" s="4" t="s">
        <v>1186</v>
      </c>
      <c r="E242" s="4" t="s">
        <v>1019</v>
      </c>
      <c r="F242" s="6">
        <v>45150</v>
      </c>
      <c r="G242" s="6">
        <v>45152</v>
      </c>
      <c r="H242" s="4">
        <v>1</v>
      </c>
      <c r="I242" s="4">
        <v>2</v>
      </c>
      <c r="J242" s="4">
        <v>2</v>
      </c>
      <c r="K242" s="4" t="s">
        <v>30</v>
      </c>
      <c r="L242" s="4">
        <v>3621.46</v>
      </c>
      <c r="M242" s="4">
        <v>3621.46</v>
      </c>
      <c r="N242" s="4" t="s">
        <v>1187</v>
      </c>
      <c r="O242" s="4" t="s">
        <v>32</v>
      </c>
      <c r="P242" s="4" t="s">
        <v>33</v>
      </c>
      <c r="Q242" s="4">
        <v>0</v>
      </c>
      <c r="R242" s="7">
        <v>45150</v>
      </c>
      <c r="S242" s="6">
        <v>45155</v>
      </c>
      <c r="T242" s="4" t="s">
        <v>34</v>
      </c>
      <c r="U242" s="4">
        <v>3621.46</v>
      </c>
      <c r="V242" s="4">
        <v>0</v>
      </c>
      <c r="W242" s="4">
        <v>0</v>
      </c>
      <c r="X242" s="4" t="s">
        <v>1188</v>
      </c>
      <c r="Y242" s="4" t="s">
        <v>1189</v>
      </c>
    </row>
    <row r="243" s="4" customFormat="1" spans="1:26">
      <c r="A243" s="4" t="s">
        <v>1190</v>
      </c>
      <c r="B243" s="4" t="s">
        <v>26</v>
      </c>
      <c r="C243" s="4" t="s">
        <v>27</v>
      </c>
      <c r="D243" s="4" t="s">
        <v>922</v>
      </c>
      <c r="E243" s="4" t="s">
        <v>1191</v>
      </c>
      <c r="F243" s="6">
        <v>45150</v>
      </c>
      <c r="G243" s="6">
        <v>45152</v>
      </c>
      <c r="H243" s="4">
        <v>2</v>
      </c>
      <c r="I243" s="4">
        <v>2</v>
      </c>
      <c r="J243" s="4">
        <v>4</v>
      </c>
      <c r="K243" s="4" t="s">
        <v>30</v>
      </c>
      <c r="L243" s="4">
        <v>9449.88</v>
      </c>
      <c r="M243" s="4">
        <v>9449.88</v>
      </c>
      <c r="N243" s="4" t="s">
        <v>1192</v>
      </c>
      <c r="O243" s="4" t="s">
        <v>32</v>
      </c>
      <c r="P243" s="4" t="s">
        <v>33</v>
      </c>
      <c r="Q243" s="4">
        <v>0</v>
      </c>
      <c r="R243" s="7">
        <v>45150.0000115741</v>
      </c>
      <c r="S243" s="6">
        <v>45155</v>
      </c>
      <c r="T243" s="4" t="s">
        <v>34</v>
      </c>
      <c r="U243" s="4">
        <v>9449.88</v>
      </c>
      <c r="V243" s="4">
        <v>0</v>
      </c>
      <c r="W243" s="4">
        <v>0</v>
      </c>
      <c r="X243" s="4" t="s">
        <v>1193</v>
      </c>
      <c r="Y243" s="4">
        <v>66348985</v>
      </c>
      <c r="Z243" s="4" t="s">
        <v>1194</v>
      </c>
    </row>
    <row r="244" s="4" customFormat="1" spans="1:25">
      <c r="A244" s="4" t="s">
        <v>1195</v>
      </c>
      <c r="B244" s="4" t="s">
        <v>26</v>
      </c>
      <c r="C244" s="4" t="s">
        <v>27</v>
      </c>
      <c r="D244" s="4" t="s">
        <v>1196</v>
      </c>
      <c r="E244" s="4" t="s">
        <v>1197</v>
      </c>
      <c r="F244" s="6">
        <v>45151</v>
      </c>
      <c r="G244" s="6">
        <v>45152</v>
      </c>
      <c r="H244" s="4">
        <v>1</v>
      </c>
      <c r="I244" s="4">
        <v>1</v>
      </c>
      <c r="J244" s="4">
        <v>1</v>
      </c>
      <c r="K244" s="4" t="s">
        <v>30</v>
      </c>
      <c r="L244" s="4">
        <v>1245.54</v>
      </c>
      <c r="M244" s="4">
        <v>1245.54</v>
      </c>
      <c r="N244" s="4" t="s">
        <v>1198</v>
      </c>
      <c r="O244" s="4" t="s">
        <v>32</v>
      </c>
      <c r="P244" s="4" t="s">
        <v>33</v>
      </c>
      <c r="Q244" s="4">
        <v>0</v>
      </c>
      <c r="R244" s="7">
        <v>45150.0000115741</v>
      </c>
      <c r="S244" s="6">
        <v>45155</v>
      </c>
      <c r="T244" s="4" t="s">
        <v>34</v>
      </c>
      <c r="U244" s="4">
        <v>1245.54</v>
      </c>
      <c r="V244" s="4">
        <v>0</v>
      </c>
      <c r="W244" s="4">
        <v>0</v>
      </c>
      <c r="X244" s="4" t="s">
        <v>1199</v>
      </c>
      <c r="Y244" s="4" t="s">
        <v>1200</v>
      </c>
    </row>
    <row r="245" s="4" customFormat="1" spans="1:25">
      <c r="A245" s="4" t="s">
        <v>1201</v>
      </c>
      <c r="B245" s="4" t="s">
        <v>26</v>
      </c>
      <c r="C245" s="4" t="s">
        <v>27</v>
      </c>
      <c r="D245" s="4" t="s">
        <v>1202</v>
      </c>
      <c r="E245" s="4" t="s">
        <v>481</v>
      </c>
      <c r="F245" s="6">
        <v>45150</v>
      </c>
      <c r="G245" s="6">
        <v>45152</v>
      </c>
      <c r="H245" s="4">
        <v>1</v>
      </c>
      <c r="I245" s="4">
        <v>2</v>
      </c>
      <c r="J245" s="4">
        <v>2</v>
      </c>
      <c r="K245" s="4" t="s">
        <v>30</v>
      </c>
      <c r="L245" s="4">
        <v>189.2</v>
      </c>
      <c r="M245" s="4">
        <v>189.2</v>
      </c>
      <c r="N245" s="4" t="s">
        <v>1203</v>
      </c>
      <c r="O245" s="4" t="s">
        <v>32</v>
      </c>
      <c r="P245" s="4" t="s">
        <v>33</v>
      </c>
      <c r="Q245" s="4">
        <v>0</v>
      </c>
      <c r="R245" s="7">
        <v>45150</v>
      </c>
      <c r="S245" s="6">
        <v>45155</v>
      </c>
      <c r="T245" s="4" t="s">
        <v>34</v>
      </c>
      <c r="U245" s="4">
        <v>189.2</v>
      </c>
      <c r="V245" s="4">
        <v>0</v>
      </c>
      <c r="W245" s="4">
        <v>0</v>
      </c>
      <c r="X245" s="4" t="s">
        <v>1204</v>
      </c>
      <c r="Y245" s="4" t="s">
        <v>1205</v>
      </c>
    </row>
    <row r="246" s="4" customFormat="1" spans="1:25">
      <c r="A246" s="4" t="s">
        <v>1206</v>
      </c>
      <c r="B246" s="4" t="s">
        <v>26</v>
      </c>
      <c r="C246" s="4" t="s">
        <v>27</v>
      </c>
      <c r="D246" s="4" t="s">
        <v>1207</v>
      </c>
      <c r="E246" s="4" t="s">
        <v>1104</v>
      </c>
      <c r="F246" s="6">
        <v>45151</v>
      </c>
      <c r="G246" s="6">
        <v>45152</v>
      </c>
      <c r="H246" s="4">
        <v>1</v>
      </c>
      <c r="I246" s="4">
        <v>1</v>
      </c>
      <c r="J246" s="4">
        <v>1</v>
      </c>
      <c r="K246" s="4" t="s">
        <v>30</v>
      </c>
      <c r="L246" s="4">
        <v>241.82</v>
      </c>
      <c r="M246" s="4">
        <v>241.82</v>
      </c>
      <c r="N246" s="4" t="s">
        <v>1208</v>
      </c>
      <c r="O246" s="4" t="s">
        <v>32</v>
      </c>
      <c r="P246" s="4" t="s">
        <v>33</v>
      </c>
      <c r="Q246" s="4">
        <v>0</v>
      </c>
      <c r="R246" s="7">
        <v>45150</v>
      </c>
      <c r="S246" s="6">
        <v>45155</v>
      </c>
      <c r="T246" s="4" t="s">
        <v>34</v>
      </c>
      <c r="U246" s="4">
        <v>241.82</v>
      </c>
      <c r="V246" s="4">
        <v>0</v>
      </c>
      <c r="W246" s="4">
        <v>0</v>
      </c>
      <c r="X246" s="4" t="s">
        <v>1209</v>
      </c>
      <c r="Y246" s="4" t="s">
        <v>1210</v>
      </c>
    </row>
    <row r="247" s="4" customFormat="1" spans="1:25">
      <c r="A247" s="4" t="s">
        <v>1211</v>
      </c>
      <c r="B247" s="4" t="s">
        <v>26</v>
      </c>
      <c r="C247" s="4" t="s">
        <v>27</v>
      </c>
      <c r="D247" s="4" t="s">
        <v>1212</v>
      </c>
      <c r="E247" s="4" t="s">
        <v>1213</v>
      </c>
      <c r="F247" s="6">
        <v>45151</v>
      </c>
      <c r="G247" s="6">
        <v>45152</v>
      </c>
      <c r="H247" s="4">
        <v>1</v>
      </c>
      <c r="I247" s="4">
        <v>1</v>
      </c>
      <c r="J247" s="4">
        <v>1</v>
      </c>
      <c r="K247" s="4" t="s">
        <v>30</v>
      </c>
      <c r="L247" s="4">
        <v>1146.25</v>
      </c>
      <c r="M247" s="4">
        <v>1146.25</v>
      </c>
      <c r="N247" s="4" t="s">
        <v>1214</v>
      </c>
      <c r="O247" s="4" t="s">
        <v>32</v>
      </c>
      <c r="P247" s="4" t="s">
        <v>33</v>
      </c>
      <c r="Q247" s="4">
        <v>0</v>
      </c>
      <c r="R247" s="7">
        <v>45150.0000115741</v>
      </c>
      <c r="S247" s="6">
        <v>45155</v>
      </c>
      <c r="T247" s="4" t="s">
        <v>34</v>
      </c>
      <c r="U247" s="4">
        <v>1146.25</v>
      </c>
      <c r="V247" s="4">
        <v>0</v>
      </c>
      <c r="W247" s="4">
        <v>0</v>
      </c>
      <c r="X247" s="4" t="s">
        <v>1215</v>
      </c>
      <c r="Y247" s="4" t="s">
        <v>1216</v>
      </c>
    </row>
    <row r="248" s="4" customFormat="1" spans="1:25">
      <c r="A248" s="4" t="s">
        <v>1217</v>
      </c>
      <c r="B248" s="4" t="s">
        <v>26</v>
      </c>
      <c r="C248" s="4" t="s">
        <v>27</v>
      </c>
      <c r="D248" s="4" t="s">
        <v>1218</v>
      </c>
      <c r="E248" s="4" t="s">
        <v>1219</v>
      </c>
      <c r="F248" s="6">
        <v>45150</v>
      </c>
      <c r="G248" s="6">
        <v>45152</v>
      </c>
      <c r="H248" s="4">
        <v>1</v>
      </c>
      <c r="I248" s="4">
        <v>2</v>
      </c>
      <c r="J248" s="4">
        <v>2</v>
      </c>
      <c r="K248" s="4" t="s">
        <v>30</v>
      </c>
      <c r="L248" s="4">
        <v>4747.87</v>
      </c>
      <c r="M248" s="4">
        <v>4747.87</v>
      </c>
      <c r="N248" s="4" t="s">
        <v>1220</v>
      </c>
      <c r="O248" s="4" t="s">
        <v>32</v>
      </c>
      <c r="P248" s="4" t="s">
        <v>33</v>
      </c>
      <c r="Q248" s="4">
        <v>0</v>
      </c>
      <c r="R248" s="7">
        <v>45150.0000115741</v>
      </c>
      <c r="S248" s="6">
        <v>45155</v>
      </c>
      <c r="T248" s="4" t="s">
        <v>34</v>
      </c>
      <c r="U248" s="4">
        <v>4747.87</v>
      </c>
      <c r="V248" s="4">
        <v>0</v>
      </c>
      <c r="W248" s="4">
        <v>0</v>
      </c>
      <c r="X248" s="4" t="s">
        <v>1221</v>
      </c>
      <c r="Y248" s="4" t="s">
        <v>1222</v>
      </c>
    </row>
    <row r="249" s="4" customFormat="1" spans="1:25">
      <c r="A249" s="4" t="s">
        <v>1223</v>
      </c>
      <c r="B249" s="4" t="s">
        <v>26</v>
      </c>
      <c r="C249" s="4" t="s">
        <v>27</v>
      </c>
      <c r="D249" s="4" t="s">
        <v>1224</v>
      </c>
      <c r="E249" s="4" t="s">
        <v>568</v>
      </c>
      <c r="F249" s="6">
        <v>45151</v>
      </c>
      <c r="G249" s="6">
        <v>45152</v>
      </c>
      <c r="H249" s="4">
        <v>1</v>
      </c>
      <c r="I249" s="4">
        <v>1</v>
      </c>
      <c r="J249" s="4">
        <v>1</v>
      </c>
      <c r="K249" s="4" t="s">
        <v>30</v>
      </c>
      <c r="L249" s="4">
        <v>196.26</v>
      </c>
      <c r="M249" s="4">
        <v>196.26</v>
      </c>
      <c r="N249" s="4" t="s">
        <v>1225</v>
      </c>
      <c r="O249" s="4" t="s">
        <v>32</v>
      </c>
      <c r="P249" s="4" t="s">
        <v>33</v>
      </c>
      <c r="Q249" s="4">
        <v>0</v>
      </c>
      <c r="R249" s="7">
        <v>45150</v>
      </c>
      <c r="S249" s="6">
        <v>45155</v>
      </c>
      <c r="T249" s="4" t="s">
        <v>34</v>
      </c>
      <c r="U249" s="4">
        <v>196.26</v>
      </c>
      <c r="V249" s="4">
        <v>0</v>
      </c>
      <c r="W249" s="4">
        <v>0</v>
      </c>
      <c r="X249" s="4" t="s">
        <v>1226</v>
      </c>
      <c r="Y249" s="4" t="s">
        <v>1227</v>
      </c>
    </row>
    <row r="250" s="4" customFormat="1" spans="1:25">
      <c r="A250" s="4" t="s">
        <v>1228</v>
      </c>
      <c r="B250" s="4" t="s">
        <v>26</v>
      </c>
      <c r="C250" s="4" t="s">
        <v>27</v>
      </c>
      <c r="D250" s="4" t="s">
        <v>1229</v>
      </c>
      <c r="E250" s="4" t="s">
        <v>1230</v>
      </c>
      <c r="F250" s="6">
        <v>45151</v>
      </c>
      <c r="G250" s="6">
        <v>45152</v>
      </c>
      <c r="H250" s="4">
        <v>1</v>
      </c>
      <c r="I250" s="4">
        <v>1</v>
      </c>
      <c r="J250" s="4">
        <v>1</v>
      </c>
      <c r="K250" s="4" t="s">
        <v>30</v>
      </c>
      <c r="L250" s="4">
        <v>798.59</v>
      </c>
      <c r="M250" s="4">
        <v>798.59</v>
      </c>
      <c r="N250" s="4" t="s">
        <v>1231</v>
      </c>
      <c r="O250" s="4" t="s">
        <v>32</v>
      </c>
      <c r="P250" s="4" t="s">
        <v>33</v>
      </c>
      <c r="Q250" s="4">
        <v>0</v>
      </c>
      <c r="R250" s="7">
        <v>45150</v>
      </c>
      <c r="S250" s="6">
        <v>45155</v>
      </c>
      <c r="T250" s="4" t="s">
        <v>34</v>
      </c>
      <c r="U250" s="4">
        <v>798.59</v>
      </c>
      <c r="V250" s="4">
        <v>0</v>
      </c>
      <c r="W250" s="4">
        <v>0</v>
      </c>
      <c r="X250" s="4" t="s">
        <v>1232</v>
      </c>
      <c r="Y250" s="4" t="s">
        <v>1233</v>
      </c>
    </row>
    <row r="251" s="4" customFormat="1" spans="1:25">
      <c r="A251" s="4" t="s">
        <v>1234</v>
      </c>
      <c r="B251" s="4" t="s">
        <v>26</v>
      </c>
      <c r="C251" s="4" t="s">
        <v>27</v>
      </c>
      <c r="D251" s="4" t="s">
        <v>1235</v>
      </c>
      <c r="E251" s="4" t="s">
        <v>1236</v>
      </c>
      <c r="F251" s="6">
        <v>45151</v>
      </c>
      <c r="G251" s="6">
        <v>45152</v>
      </c>
      <c r="H251" s="4">
        <v>1</v>
      </c>
      <c r="I251" s="4">
        <v>1</v>
      </c>
      <c r="J251" s="4">
        <v>1</v>
      </c>
      <c r="K251" s="4" t="s">
        <v>30</v>
      </c>
      <c r="L251" s="4">
        <v>292.69</v>
      </c>
      <c r="M251" s="4">
        <v>292.69</v>
      </c>
      <c r="N251" s="4" t="s">
        <v>1237</v>
      </c>
      <c r="O251" s="4" t="s">
        <v>32</v>
      </c>
      <c r="P251" s="4" t="s">
        <v>33</v>
      </c>
      <c r="Q251" s="4">
        <v>0</v>
      </c>
      <c r="R251" s="7">
        <v>45150</v>
      </c>
      <c r="S251" s="6">
        <v>45155</v>
      </c>
      <c r="T251" s="4" t="s">
        <v>34</v>
      </c>
      <c r="U251" s="4">
        <v>292.69</v>
      </c>
      <c r="V251" s="4">
        <v>0</v>
      </c>
      <c r="W251" s="4">
        <v>0</v>
      </c>
      <c r="X251" s="4" t="s">
        <v>1238</v>
      </c>
      <c r="Y251" s="4" t="s">
        <v>1239</v>
      </c>
    </row>
    <row r="252" s="4" customFormat="1" spans="1:25">
      <c r="A252" s="4" t="s">
        <v>1240</v>
      </c>
      <c r="B252" s="4" t="s">
        <v>26</v>
      </c>
      <c r="C252" s="4" t="s">
        <v>27</v>
      </c>
      <c r="D252" s="4" t="s">
        <v>1241</v>
      </c>
      <c r="E252" s="4" t="s">
        <v>1242</v>
      </c>
      <c r="F252" s="6">
        <v>45151</v>
      </c>
      <c r="G252" s="6">
        <v>45152</v>
      </c>
      <c r="H252" s="4">
        <v>1</v>
      </c>
      <c r="I252" s="4">
        <v>1</v>
      </c>
      <c r="J252" s="4">
        <v>1</v>
      </c>
      <c r="K252" s="4" t="s">
        <v>30</v>
      </c>
      <c r="L252" s="4">
        <v>1169.72</v>
      </c>
      <c r="M252" s="4">
        <v>1169.72</v>
      </c>
      <c r="N252" s="4" t="s">
        <v>1243</v>
      </c>
      <c r="O252" s="4" t="s">
        <v>32</v>
      </c>
      <c r="P252" s="4" t="s">
        <v>33</v>
      </c>
      <c r="Q252" s="4">
        <v>0</v>
      </c>
      <c r="R252" s="7">
        <v>45150</v>
      </c>
      <c r="S252" s="6">
        <v>45155</v>
      </c>
      <c r="T252" s="4" t="s">
        <v>34</v>
      </c>
      <c r="U252" s="4">
        <v>1169.72</v>
      </c>
      <c r="V252" s="4">
        <v>0</v>
      </c>
      <c r="W252" s="4">
        <v>0</v>
      </c>
      <c r="X252" s="4" t="s">
        <v>1244</v>
      </c>
      <c r="Y252" s="4" t="s">
        <v>36</v>
      </c>
    </row>
    <row r="253" s="4" customFormat="1" spans="1:25">
      <c r="A253" s="4" t="s">
        <v>1245</v>
      </c>
      <c r="B253" s="4" t="s">
        <v>26</v>
      </c>
      <c r="C253" s="4" t="s">
        <v>27</v>
      </c>
      <c r="D253" s="4" t="s">
        <v>1246</v>
      </c>
      <c r="E253" s="4" t="s">
        <v>695</v>
      </c>
      <c r="F253" s="6">
        <v>45151</v>
      </c>
      <c r="G253" s="6">
        <v>45152</v>
      </c>
      <c r="H253" s="4">
        <v>1</v>
      </c>
      <c r="I253" s="4">
        <v>1</v>
      </c>
      <c r="J253" s="4">
        <v>1</v>
      </c>
      <c r="K253" s="4" t="s">
        <v>30</v>
      </c>
      <c r="L253" s="4">
        <v>265.74</v>
      </c>
      <c r="M253" s="4">
        <v>265.74</v>
      </c>
      <c r="N253" s="4" t="s">
        <v>1247</v>
      </c>
      <c r="O253" s="4" t="s">
        <v>32</v>
      </c>
      <c r="P253" s="4" t="s">
        <v>33</v>
      </c>
      <c r="Q253" s="4">
        <v>0</v>
      </c>
      <c r="R253" s="7">
        <v>45150</v>
      </c>
      <c r="S253" s="6">
        <v>45155</v>
      </c>
      <c r="T253" s="4" t="s">
        <v>34</v>
      </c>
      <c r="U253" s="4">
        <v>265.74</v>
      </c>
      <c r="V253" s="4">
        <v>0</v>
      </c>
      <c r="W253" s="4">
        <v>0</v>
      </c>
      <c r="X253" s="4" t="s">
        <v>1248</v>
      </c>
      <c r="Y253" s="4" t="s">
        <v>36</v>
      </c>
    </row>
    <row r="254" s="4" customFormat="1" spans="1:25">
      <c r="A254" s="4" t="s">
        <v>1249</v>
      </c>
      <c r="B254" s="4" t="s">
        <v>26</v>
      </c>
      <c r="C254" s="4" t="s">
        <v>27</v>
      </c>
      <c r="D254" s="4" t="s">
        <v>1250</v>
      </c>
      <c r="E254" s="4" t="s">
        <v>1251</v>
      </c>
      <c r="F254" s="6">
        <v>45150</v>
      </c>
      <c r="G254" s="6">
        <v>45152</v>
      </c>
      <c r="H254" s="4">
        <v>1</v>
      </c>
      <c r="I254" s="4">
        <v>2</v>
      </c>
      <c r="J254" s="4">
        <v>2</v>
      </c>
      <c r="K254" s="4" t="s">
        <v>30</v>
      </c>
      <c r="L254" s="4">
        <v>1086.3</v>
      </c>
      <c r="M254" s="4">
        <v>1086.3</v>
      </c>
      <c r="N254" s="4" t="s">
        <v>1252</v>
      </c>
      <c r="O254" s="4" t="s">
        <v>32</v>
      </c>
      <c r="P254" s="4" t="s">
        <v>33</v>
      </c>
      <c r="Q254" s="4">
        <v>0</v>
      </c>
      <c r="R254" s="7">
        <v>45150.0000115741</v>
      </c>
      <c r="S254" s="6">
        <v>45155</v>
      </c>
      <c r="T254" s="4" t="s">
        <v>34</v>
      </c>
      <c r="U254" s="4">
        <v>1086.3</v>
      </c>
      <c r="V254" s="4">
        <v>0</v>
      </c>
      <c r="W254" s="4">
        <v>0</v>
      </c>
      <c r="X254" s="4" t="s">
        <v>1253</v>
      </c>
      <c r="Y254" s="4" t="s">
        <v>1254</v>
      </c>
    </row>
    <row r="255" s="4" customFormat="1" spans="1:25">
      <c r="A255" s="4" t="s">
        <v>1255</v>
      </c>
      <c r="B255" s="4" t="s">
        <v>26</v>
      </c>
      <c r="C255" s="4" t="s">
        <v>27</v>
      </c>
      <c r="D255" s="4" t="s">
        <v>1256</v>
      </c>
      <c r="E255" s="4" t="s">
        <v>1257</v>
      </c>
      <c r="F255" s="6">
        <v>45151</v>
      </c>
      <c r="G255" s="6">
        <v>45152</v>
      </c>
      <c r="H255" s="4">
        <v>1</v>
      </c>
      <c r="I255" s="4">
        <v>1</v>
      </c>
      <c r="J255" s="4">
        <v>1</v>
      </c>
      <c r="K255" s="4" t="s">
        <v>30</v>
      </c>
      <c r="L255" s="4">
        <v>1049.56</v>
      </c>
      <c r="M255" s="4">
        <v>1049.56</v>
      </c>
      <c r="N255" s="4" t="s">
        <v>1258</v>
      </c>
      <c r="O255" s="4" t="s">
        <v>32</v>
      </c>
      <c r="P255" s="4" t="s">
        <v>33</v>
      </c>
      <c r="Q255" s="4">
        <v>0</v>
      </c>
      <c r="R255" s="7">
        <v>45150.0000115741</v>
      </c>
      <c r="S255" s="6">
        <v>45155</v>
      </c>
      <c r="T255" s="4" t="s">
        <v>34</v>
      </c>
      <c r="U255" s="4">
        <v>1049.56</v>
      </c>
      <c r="V255" s="4">
        <v>0</v>
      </c>
      <c r="W255" s="4">
        <v>0</v>
      </c>
      <c r="X255" s="4" t="s">
        <v>1259</v>
      </c>
      <c r="Y255" s="4" t="s">
        <v>1260</v>
      </c>
    </row>
    <row r="256" s="4" customFormat="1" spans="1:25">
      <c r="A256" s="4" t="s">
        <v>1261</v>
      </c>
      <c r="B256" s="4" t="s">
        <v>26</v>
      </c>
      <c r="C256" s="4" t="s">
        <v>27</v>
      </c>
      <c r="D256" s="4" t="s">
        <v>757</v>
      </c>
      <c r="E256" s="4" t="s">
        <v>758</v>
      </c>
      <c r="F256" s="6">
        <v>45151</v>
      </c>
      <c r="G256" s="6">
        <v>45152</v>
      </c>
      <c r="H256" s="4">
        <v>1</v>
      </c>
      <c r="I256" s="4">
        <v>1</v>
      </c>
      <c r="J256" s="4">
        <v>1</v>
      </c>
      <c r="K256" s="4" t="s">
        <v>30</v>
      </c>
      <c r="L256" s="4">
        <v>402.82</v>
      </c>
      <c r="M256" s="4">
        <v>402.82</v>
      </c>
      <c r="N256" s="4" t="s">
        <v>1262</v>
      </c>
      <c r="O256" s="4" t="s">
        <v>32</v>
      </c>
      <c r="P256" s="4" t="s">
        <v>33</v>
      </c>
      <c r="Q256" s="4">
        <v>0</v>
      </c>
      <c r="R256" s="7">
        <v>45150.0000115741</v>
      </c>
      <c r="S256" s="6">
        <v>45155</v>
      </c>
      <c r="T256" s="4" t="s">
        <v>34</v>
      </c>
      <c r="U256" s="4">
        <v>402.82</v>
      </c>
      <c r="V256" s="4">
        <v>0</v>
      </c>
      <c r="W256" s="4">
        <v>0</v>
      </c>
      <c r="X256" s="4" t="s">
        <v>1263</v>
      </c>
      <c r="Y256" s="4" t="s">
        <v>36</v>
      </c>
    </row>
    <row r="257" s="4" customFormat="1" spans="1:25">
      <c r="A257" s="4" t="s">
        <v>1264</v>
      </c>
      <c r="B257" s="4" t="s">
        <v>26</v>
      </c>
      <c r="C257" s="4" t="s">
        <v>27</v>
      </c>
      <c r="D257" s="4" t="s">
        <v>1265</v>
      </c>
      <c r="E257" s="4" t="s">
        <v>1125</v>
      </c>
      <c r="F257" s="6">
        <v>45151</v>
      </c>
      <c r="G257" s="6">
        <v>45152</v>
      </c>
      <c r="H257" s="4">
        <v>1</v>
      </c>
      <c r="I257" s="4">
        <v>1</v>
      </c>
      <c r="J257" s="4">
        <v>1</v>
      </c>
      <c r="K257" s="4" t="s">
        <v>30</v>
      </c>
      <c r="L257" s="4">
        <v>670.4</v>
      </c>
      <c r="M257" s="4">
        <v>670.4</v>
      </c>
      <c r="N257" s="4" t="s">
        <v>1266</v>
      </c>
      <c r="O257" s="4" t="s">
        <v>32</v>
      </c>
      <c r="P257" s="4" t="s">
        <v>33</v>
      </c>
      <c r="Q257" s="4">
        <v>0</v>
      </c>
      <c r="R257" s="7">
        <v>45150</v>
      </c>
      <c r="S257" s="6">
        <v>45155</v>
      </c>
      <c r="T257" s="4" t="s">
        <v>34</v>
      </c>
      <c r="U257" s="4">
        <v>670.4</v>
      </c>
      <c r="V257" s="4">
        <v>0</v>
      </c>
      <c r="W257" s="4">
        <v>0</v>
      </c>
      <c r="X257" s="4" t="s">
        <v>1267</v>
      </c>
      <c r="Y257" s="4" t="s">
        <v>1268</v>
      </c>
    </row>
    <row r="258" s="4" customFormat="1" spans="1:25">
      <c r="A258" s="4" t="s">
        <v>1269</v>
      </c>
      <c r="B258" s="4" t="s">
        <v>26</v>
      </c>
      <c r="C258" s="4" t="s">
        <v>27</v>
      </c>
      <c r="D258" s="4" t="s">
        <v>1270</v>
      </c>
      <c r="E258" s="4" t="s">
        <v>667</v>
      </c>
      <c r="F258" s="6">
        <v>45151</v>
      </c>
      <c r="G258" s="6">
        <v>45152</v>
      </c>
      <c r="H258" s="4">
        <v>2</v>
      </c>
      <c r="I258" s="4">
        <v>1</v>
      </c>
      <c r="J258" s="4">
        <v>2</v>
      </c>
      <c r="K258" s="4" t="s">
        <v>30</v>
      </c>
      <c r="L258" s="4">
        <v>1356.5</v>
      </c>
      <c r="M258" s="4">
        <v>1356.5</v>
      </c>
      <c r="N258" s="4" t="s">
        <v>1271</v>
      </c>
      <c r="O258" s="4" t="s">
        <v>32</v>
      </c>
      <c r="P258" s="4" t="s">
        <v>33</v>
      </c>
      <c r="Q258" s="4">
        <v>0</v>
      </c>
      <c r="R258" s="7">
        <v>45150</v>
      </c>
      <c r="S258" s="6">
        <v>45155</v>
      </c>
      <c r="T258" s="4" t="s">
        <v>34</v>
      </c>
      <c r="U258" s="4">
        <v>1356.5</v>
      </c>
      <c r="V258" s="4">
        <v>0</v>
      </c>
      <c r="W258" s="4">
        <v>0</v>
      </c>
      <c r="X258" s="4" t="s">
        <v>1272</v>
      </c>
      <c r="Y258" s="4" t="s">
        <v>36</v>
      </c>
    </row>
    <row r="259" s="4" customFormat="1" spans="1:25">
      <c r="A259" s="4" t="s">
        <v>1273</v>
      </c>
      <c r="B259" s="4" t="s">
        <v>26</v>
      </c>
      <c r="C259" s="4" t="s">
        <v>27</v>
      </c>
      <c r="D259" s="4" t="s">
        <v>1167</v>
      </c>
      <c r="E259" s="4" t="s">
        <v>568</v>
      </c>
      <c r="F259" s="6">
        <v>45151</v>
      </c>
      <c r="G259" s="6">
        <v>45152</v>
      </c>
      <c r="H259" s="4">
        <v>1</v>
      </c>
      <c r="I259" s="4">
        <v>1</v>
      </c>
      <c r="J259" s="4">
        <v>1</v>
      </c>
      <c r="K259" s="4" t="s">
        <v>30</v>
      </c>
      <c r="L259" s="4">
        <v>534.09</v>
      </c>
      <c r="M259" s="4">
        <v>534.09</v>
      </c>
      <c r="N259" s="4" t="s">
        <v>1274</v>
      </c>
      <c r="O259" s="4" t="s">
        <v>32</v>
      </c>
      <c r="P259" s="4" t="s">
        <v>33</v>
      </c>
      <c r="Q259" s="4">
        <v>0</v>
      </c>
      <c r="R259" s="7">
        <v>45151.0000115741</v>
      </c>
      <c r="S259" s="6">
        <v>45155</v>
      </c>
      <c r="T259" s="4" t="s">
        <v>34</v>
      </c>
      <c r="U259" s="4">
        <v>534.09</v>
      </c>
      <c r="V259" s="4">
        <v>0</v>
      </c>
      <c r="W259" s="4">
        <v>0</v>
      </c>
      <c r="X259" s="4" t="s">
        <v>1275</v>
      </c>
      <c r="Y259" s="4" t="s">
        <v>1276</v>
      </c>
    </row>
    <row r="260" s="4" customFormat="1" spans="1:25">
      <c r="A260" s="4" t="s">
        <v>1277</v>
      </c>
      <c r="B260" s="4" t="s">
        <v>26</v>
      </c>
      <c r="C260" s="4" t="s">
        <v>27</v>
      </c>
      <c r="D260" s="4" t="s">
        <v>1278</v>
      </c>
      <c r="E260" s="4" t="s">
        <v>232</v>
      </c>
      <c r="F260" s="6">
        <v>45151</v>
      </c>
      <c r="G260" s="6">
        <v>45152</v>
      </c>
      <c r="H260" s="4">
        <v>1</v>
      </c>
      <c r="I260" s="4">
        <v>1</v>
      </c>
      <c r="J260" s="4">
        <v>1</v>
      </c>
      <c r="K260" s="4" t="s">
        <v>30</v>
      </c>
      <c r="L260" s="4">
        <v>136.2</v>
      </c>
      <c r="M260" s="4">
        <v>136.2</v>
      </c>
      <c r="N260" s="4" t="s">
        <v>1279</v>
      </c>
      <c r="O260" s="4" t="s">
        <v>32</v>
      </c>
      <c r="P260" s="4" t="s">
        <v>33</v>
      </c>
      <c r="Q260" s="4">
        <v>0</v>
      </c>
      <c r="R260" s="7">
        <v>45151.0000115741</v>
      </c>
      <c r="S260" s="6">
        <v>45155</v>
      </c>
      <c r="T260" s="4" t="s">
        <v>34</v>
      </c>
      <c r="U260" s="4">
        <v>136.2</v>
      </c>
      <c r="V260" s="4">
        <v>0</v>
      </c>
      <c r="W260" s="4">
        <v>0</v>
      </c>
      <c r="X260" s="4" t="s">
        <v>1280</v>
      </c>
      <c r="Y260" s="4" t="s">
        <v>1281</v>
      </c>
    </row>
    <row r="261" s="4" customFormat="1" spans="1:25">
      <c r="A261" s="4" t="s">
        <v>1282</v>
      </c>
      <c r="B261" s="4" t="s">
        <v>26</v>
      </c>
      <c r="C261" s="4" t="s">
        <v>27</v>
      </c>
      <c r="D261" s="4" t="s">
        <v>1265</v>
      </c>
      <c r="E261" s="4" t="s">
        <v>1125</v>
      </c>
      <c r="F261" s="6">
        <v>45151</v>
      </c>
      <c r="G261" s="6">
        <v>45152</v>
      </c>
      <c r="H261" s="4">
        <v>1</v>
      </c>
      <c r="I261" s="4">
        <v>1</v>
      </c>
      <c r="J261" s="4">
        <v>1</v>
      </c>
      <c r="K261" s="4" t="s">
        <v>30</v>
      </c>
      <c r="L261" s="4">
        <v>670.4</v>
      </c>
      <c r="M261" s="4">
        <v>670.4</v>
      </c>
      <c r="N261" s="4" t="s">
        <v>1283</v>
      </c>
      <c r="O261" s="4" t="s">
        <v>32</v>
      </c>
      <c r="P261" s="4" t="s">
        <v>33</v>
      </c>
      <c r="Q261" s="4">
        <v>0</v>
      </c>
      <c r="R261" s="7">
        <v>45151.0000115741</v>
      </c>
      <c r="S261" s="6">
        <v>45155</v>
      </c>
      <c r="T261" s="4" t="s">
        <v>34</v>
      </c>
      <c r="U261" s="4">
        <v>670.4</v>
      </c>
      <c r="V261" s="4">
        <v>0</v>
      </c>
      <c r="W261" s="4">
        <v>0</v>
      </c>
      <c r="X261" s="4" t="s">
        <v>1284</v>
      </c>
      <c r="Y261" s="4" t="s">
        <v>1285</v>
      </c>
    </row>
    <row r="262" s="4" customFormat="1" spans="1:25">
      <c r="A262" s="4" t="s">
        <v>1286</v>
      </c>
      <c r="B262" s="4" t="s">
        <v>26</v>
      </c>
      <c r="C262" s="4" t="s">
        <v>27</v>
      </c>
      <c r="D262" s="4" t="s">
        <v>1287</v>
      </c>
      <c r="E262" s="4" t="s">
        <v>1104</v>
      </c>
      <c r="F262" s="6">
        <v>45151</v>
      </c>
      <c r="G262" s="6">
        <v>45152</v>
      </c>
      <c r="H262" s="4">
        <v>1</v>
      </c>
      <c r="I262" s="4">
        <v>1</v>
      </c>
      <c r="J262" s="4">
        <v>1</v>
      </c>
      <c r="K262" s="4" t="s">
        <v>30</v>
      </c>
      <c r="L262" s="4">
        <v>900.29</v>
      </c>
      <c r="M262" s="4">
        <v>900.29</v>
      </c>
      <c r="N262" s="4" t="s">
        <v>1288</v>
      </c>
      <c r="O262" s="4" t="s">
        <v>32</v>
      </c>
      <c r="P262" s="4" t="s">
        <v>33</v>
      </c>
      <c r="Q262" s="4">
        <v>0</v>
      </c>
      <c r="R262" s="7">
        <v>45151.0000115741</v>
      </c>
      <c r="S262" s="6">
        <v>45155</v>
      </c>
      <c r="T262" s="4" t="s">
        <v>34</v>
      </c>
      <c r="U262" s="4">
        <v>900.29</v>
      </c>
      <c r="V262" s="4">
        <v>0</v>
      </c>
      <c r="W262" s="4">
        <v>0</v>
      </c>
      <c r="X262" s="4" t="s">
        <v>1289</v>
      </c>
      <c r="Y262" s="4" t="s">
        <v>36</v>
      </c>
    </row>
    <row r="263" s="4" customFormat="1" spans="1:25">
      <c r="A263" s="4" t="s">
        <v>1290</v>
      </c>
      <c r="B263" s="4" t="s">
        <v>26</v>
      </c>
      <c r="C263" s="4" t="s">
        <v>27</v>
      </c>
      <c r="D263" s="4" t="s">
        <v>1291</v>
      </c>
      <c r="E263" s="4" t="s">
        <v>1292</v>
      </c>
      <c r="F263" s="6">
        <v>45151</v>
      </c>
      <c r="G263" s="6">
        <v>45152</v>
      </c>
      <c r="H263" s="4">
        <v>1</v>
      </c>
      <c r="I263" s="4">
        <v>1</v>
      </c>
      <c r="J263" s="4">
        <v>1</v>
      </c>
      <c r="K263" s="4" t="s">
        <v>30</v>
      </c>
      <c r="L263" s="4">
        <v>903.78</v>
      </c>
      <c r="M263" s="4">
        <v>903.78</v>
      </c>
      <c r="N263" s="4" t="s">
        <v>1293</v>
      </c>
      <c r="O263" s="4" t="s">
        <v>32</v>
      </c>
      <c r="P263" s="4" t="s">
        <v>33</v>
      </c>
      <c r="Q263" s="4">
        <v>0</v>
      </c>
      <c r="R263" s="7">
        <v>45151.0000115741</v>
      </c>
      <c r="S263" s="6">
        <v>45155</v>
      </c>
      <c r="T263" s="4" t="s">
        <v>34</v>
      </c>
      <c r="U263" s="4">
        <v>903.78</v>
      </c>
      <c r="V263" s="4">
        <v>0</v>
      </c>
      <c r="W263" s="4">
        <v>0</v>
      </c>
      <c r="X263" s="4" t="s">
        <v>1294</v>
      </c>
      <c r="Y263" s="4" t="s">
        <v>1295</v>
      </c>
    </row>
    <row r="264" s="4" customFormat="1" spans="1:25">
      <c r="A264" s="4" t="s">
        <v>1296</v>
      </c>
      <c r="B264" s="4" t="s">
        <v>26</v>
      </c>
      <c r="C264" s="4" t="s">
        <v>27</v>
      </c>
      <c r="D264" s="4" t="s">
        <v>1297</v>
      </c>
      <c r="E264" s="4" t="s">
        <v>1298</v>
      </c>
      <c r="F264" s="6">
        <v>45151</v>
      </c>
      <c r="G264" s="6">
        <v>45152</v>
      </c>
      <c r="H264" s="4">
        <v>1</v>
      </c>
      <c r="I264" s="4">
        <v>1</v>
      </c>
      <c r="J264" s="4">
        <v>1</v>
      </c>
      <c r="K264" s="4" t="s">
        <v>30</v>
      </c>
      <c r="L264" s="4">
        <v>1189.35</v>
      </c>
      <c r="M264" s="4">
        <v>1189.35</v>
      </c>
      <c r="N264" s="4" t="s">
        <v>1299</v>
      </c>
      <c r="O264" s="4" t="s">
        <v>32</v>
      </c>
      <c r="P264" s="4" t="s">
        <v>33</v>
      </c>
      <c r="Q264" s="4">
        <v>0</v>
      </c>
      <c r="R264" s="7">
        <v>45151.0000115741</v>
      </c>
      <c r="S264" s="6">
        <v>45155</v>
      </c>
      <c r="T264" s="4" t="s">
        <v>34</v>
      </c>
      <c r="U264" s="4">
        <v>1189.35</v>
      </c>
      <c r="V264" s="4">
        <v>0</v>
      </c>
      <c r="W264" s="4">
        <v>0</v>
      </c>
      <c r="X264" s="4" t="s">
        <v>1300</v>
      </c>
      <c r="Y264" s="4" t="s">
        <v>1301</v>
      </c>
    </row>
    <row r="265" s="4" customFormat="1" spans="1:25">
      <c r="A265" s="4" t="s">
        <v>1302</v>
      </c>
      <c r="B265" s="4" t="s">
        <v>26</v>
      </c>
      <c r="C265" s="4" t="s">
        <v>27</v>
      </c>
      <c r="D265" s="4" t="s">
        <v>1303</v>
      </c>
      <c r="E265" s="4" t="s">
        <v>1304</v>
      </c>
      <c r="F265" s="6">
        <v>45151</v>
      </c>
      <c r="G265" s="6">
        <v>45152</v>
      </c>
      <c r="H265" s="4">
        <v>1</v>
      </c>
      <c r="I265" s="4">
        <v>1</v>
      </c>
      <c r="J265" s="4">
        <v>1</v>
      </c>
      <c r="K265" s="4" t="s">
        <v>30</v>
      </c>
      <c r="L265" s="4">
        <v>990.39</v>
      </c>
      <c r="M265" s="4">
        <v>990.39</v>
      </c>
      <c r="N265" s="4" t="s">
        <v>1305</v>
      </c>
      <c r="O265" s="4" t="s">
        <v>32</v>
      </c>
      <c r="P265" s="4" t="s">
        <v>33</v>
      </c>
      <c r="Q265" s="4">
        <v>0</v>
      </c>
      <c r="R265" s="7">
        <v>45151.0000115741</v>
      </c>
      <c r="S265" s="6">
        <v>45155</v>
      </c>
      <c r="T265" s="4" t="s">
        <v>34</v>
      </c>
      <c r="U265" s="4">
        <v>990.39</v>
      </c>
      <c r="V265" s="4">
        <v>0</v>
      </c>
      <c r="W265" s="4">
        <v>0</v>
      </c>
      <c r="X265" s="4" t="s">
        <v>1306</v>
      </c>
      <c r="Y265" s="4" t="s">
        <v>36</v>
      </c>
    </row>
    <row r="266" s="4" customFormat="1" spans="1:25">
      <c r="A266" s="4" t="s">
        <v>1307</v>
      </c>
      <c r="B266" s="4" t="s">
        <v>26</v>
      </c>
      <c r="C266" s="4" t="s">
        <v>27</v>
      </c>
      <c r="D266" s="4" t="s">
        <v>1308</v>
      </c>
      <c r="E266" s="4" t="s">
        <v>1309</v>
      </c>
      <c r="F266" s="6">
        <v>45151</v>
      </c>
      <c r="G266" s="6">
        <v>45152</v>
      </c>
      <c r="H266" s="4">
        <v>1</v>
      </c>
      <c r="I266" s="4">
        <v>1</v>
      </c>
      <c r="J266" s="4">
        <v>1</v>
      </c>
      <c r="K266" s="4" t="s">
        <v>30</v>
      </c>
      <c r="L266" s="4">
        <v>617.47</v>
      </c>
      <c r="M266" s="4">
        <v>617.47</v>
      </c>
      <c r="N266" s="4" t="s">
        <v>1310</v>
      </c>
      <c r="O266" s="4" t="s">
        <v>32</v>
      </c>
      <c r="P266" s="4" t="s">
        <v>33</v>
      </c>
      <c r="Q266" s="4">
        <v>0</v>
      </c>
      <c r="R266" s="7">
        <v>45151.0000115741</v>
      </c>
      <c r="S266" s="6">
        <v>45155</v>
      </c>
      <c r="T266" s="4" t="s">
        <v>34</v>
      </c>
      <c r="U266" s="4">
        <v>617.47</v>
      </c>
      <c r="V266" s="4">
        <v>0</v>
      </c>
      <c r="W266" s="4">
        <v>0</v>
      </c>
      <c r="X266" s="4" t="s">
        <v>1311</v>
      </c>
      <c r="Y266" s="4" t="s">
        <v>1312</v>
      </c>
    </row>
    <row r="267" s="4" customFormat="1" spans="1:25">
      <c r="A267" s="4" t="s">
        <v>1313</v>
      </c>
      <c r="B267" s="4" t="s">
        <v>26</v>
      </c>
      <c r="C267" s="4" t="s">
        <v>27</v>
      </c>
      <c r="D267" s="4" t="s">
        <v>1314</v>
      </c>
      <c r="E267" s="4" t="s">
        <v>1315</v>
      </c>
      <c r="F267" s="6">
        <v>45151</v>
      </c>
      <c r="G267" s="6">
        <v>45152</v>
      </c>
      <c r="H267" s="4">
        <v>1</v>
      </c>
      <c r="I267" s="4">
        <v>1</v>
      </c>
      <c r="J267" s="4">
        <v>1</v>
      </c>
      <c r="K267" s="4" t="s">
        <v>30</v>
      </c>
      <c r="L267" s="4">
        <v>344.73</v>
      </c>
      <c r="M267" s="4">
        <v>344.73</v>
      </c>
      <c r="N267" s="4" t="s">
        <v>1316</v>
      </c>
      <c r="O267" s="4" t="s">
        <v>32</v>
      </c>
      <c r="P267" s="4" t="s">
        <v>33</v>
      </c>
      <c r="Q267" s="4">
        <v>0</v>
      </c>
      <c r="R267" s="7">
        <v>45151.0000115741</v>
      </c>
      <c r="S267" s="6">
        <v>45155</v>
      </c>
      <c r="T267" s="4" t="s">
        <v>34</v>
      </c>
      <c r="U267" s="4">
        <v>344.73</v>
      </c>
      <c r="V267" s="4">
        <v>0</v>
      </c>
      <c r="W267" s="4">
        <v>0</v>
      </c>
      <c r="X267" s="4" t="s">
        <v>1317</v>
      </c>
      <c r="Y267" s="4" t="s">
        <v>1318</v>
      </c>
    </row>
    <row r="268" s="4" customFormat="1" spans="1:25">
      <c r="A268" s="4" t="s">
        <v>1319</v>
      </c>
      <c r="B268" s="4" t="s">
        <v>26</v>
      </c>
      <c r="C268" s="4" t="s">
        <v>27</v>
      </c>
      <c r="D268" s="4" t="s">
        <v>1320</v>
      </c>
      <c r="E268" s="4" t="s">
        <v>1104</v>
      </c>
      <c r="F268" s="6">
        <v>45151</v>
      </c>
      <c r="G268" s="6">
        <v>45152</v>
      </c>
      <c r="H268" s="4">
        <v>1</v>
      </c>
      <c r="I268" s="4">
        <v>1</v>
      </c>
      <c r="J268" s="4">
        <v>1</v>
      </c>
      <c r="K268" s="4" t="s">
        <v>30</v>
      </c>
      <c r="L268" s="4">
        <v>277.22</v>
      </c>
      <c r="M268" s="4">
        <v>277.22</v>
      </c>
      <c r="N268" s="4" t="s">
        <v>1321</v>
      </c>
      <c r="O268" s="4" t="s">
        <v>32</v>
      </c>
      <c r="P268" s="4" t="s">
        <v>33</v>
      </c>
      <c r="Q268" s="4">
        <v>0</v>
      </c>
      <c r="R268" s="7">
        <v>45151.0000115741</v>
      </c>
      <c r="S268" s="6">
        <v>45155</v>
      </c>
      <c r="T268" s="4" t="s">
        <v>34</v>
      </c>
      <c r="U268" s="4">
        <v>277.22</v>
      </c>
      <c r="V268" s="4">
        <v>0</v>
      </c>
      <c r="W268" s="4">
        <v>0</v>
      </c>
      <c r="X268" s="4" t="s">
        <v>1322</v>
      </c>
      <c r="Y268" s="4" t="s">
        <v>1323</v>
      </c>
    </row>
    <row r="269" s="4" customFormat="1" spans="1:25">
      <c r="A269" s="4" t="s">
        <v>1324</v>
      </c>
      <c r="B269" s="4" t="s">
        <v>26</v>
      </c>
      <c r="C269" s="4" t="s">
        <v>27</v>
      </c>
      <c r="D269" s="4" t="s">
        <v>1325</v>
      </c>
      <c r="E269" s="4" t="s">
        <v>216</v>
      </c>
      <c r="F269" s="6">
        <v>45151</v>
      </c>
      <c r="G269" s="6">
        <v>45152</v>
      </c>
      <c r="H269" s="4">
        <v>1</v>
      </c>
      <c r="I269" s="4">
        <v>1</v>
      </c>
      <c r="J269" s="4">
        <v>1</v>
      </c>
      <c r="K269" s="4" t="s">
        <v>30</v>
      </c>
      <c r="L269" s="4">
        <v>994.82</v>
      </c>
      <c r="M269" s="4">
        <v>994.82</v>
      </c>
      <c r="N269" s="4" t="s">
        <v>1326</v>
      </c>
      <c r="O269" s="4" t="s">
        <v>32</v>
      </c>
      <c r="P269" s="4" t="s">
        <v>33</v>
      </c>
      <c r="Q269" s="4">
        <v>0</v>
      </c>
      <c r="R269" s="7">
        <v>45151.0000115741</v>
      </c>
      <c r="S269" s="6">
        <v>45155</v>
      </c>
      <c r="T269" s="4" t="s">
        <v>34</v>
      </c>
      <c r="U269" s="4">
        <v>994.82</v>
      </c>
      <c r="V269" s="4">
        <v>0</v>
      </c>
      <c r="W269" s="4">
        <v>0</v>
      </c>
      <c r="X269" s="4" t="s">
        <v>1327</v>
      </c>
      <c r="Y269" s="4" t="s">
        <v>36</v>
      </c>
    </row>
    <row r="270" s="4" customFormat="1" spans="1:25">
      <c r="A270" s="4" t="s">
        <v>1328</v>
      </c>
      <c r="B270" s="4" t="s">
        <v>26</v>
      </c>
      <c r="C270" s="4" t="s">
        <v>27</v>
      </c>
      <c r="D270" s="4" t="s">
        <v>1329</v>
      </c>
      <c r="E270" s="4" t="s">
        <v>1330</v>
      </c>
      <c r="F270" s="6">
        <v>45151</v>
      </c>
      <c r="G270" s="6">
        <v>45152</v>
      </c>
      <c r="H270" s="4">
        <v>1</v>
      </c>
      <c r="I270" s="4">
        <v>1</v>
      </c>
      <c r="J270" s="4">
        <v>1</v>
      </c>
      <c r="K270" s="4" t="s">
        <v>30</v>
      </c>
      <c r="L270" s="4">
        <v>1333.71</v>
      </c>
      <c r="M270" s="4">
        <v>1333.71</v>
      </c>
      <c r="N270" s="4" t="s">
        <v>1331</v>
      </c>
      <c r="O270" s="4" t="s">
        <v>32</v>
      </c>
      <c r="P270" s="4" t="s">
        <v>33</v>
      </c>
      <c r="Q270" s="4">
        <v>0</v>
      </c>
      <c r="R270" s="7">
        <v>45151</v>
      </c>
      <c r="S270" s="6">
        <v>45155</v>
      </c>
      <c r="T270" s="4" t="s">
        <v>34</v>
      </c>
      <c r="U270" s="4">
        <v>1333.71</v>
      </c>
      <c r="V270" s="4">
        <v>0</v>
      </c>
      <c r="W270" s="4">
        <v>0</v>
      </c>
      <c r="X270" s="4" t="s">
        <v>1332</v>
      </c>
      <c r="Y270" s="4" t="s">
        <v>1333</v>
      </c>
    </row>
    <row r="271" s="4" customFormat="1" spans="1:25">
      <c r="A271" s="4" t="s">
        <v>1334</v>
      </c>
      <c r="B271" s="4" t="s">
        <v>26</v>
      </c>
      <c r="C271" s="4" t="s">
        <v>27</v>
      </c>
      <c r="D271" s="4" t="s">
        <v>1335</v>
      </c>
      <c r="E271" s="4" t="s">
        <v>135</v>
      </c>
      <c r="F271" s="6">
        <v>45151</v>
      </c>
      <c r="G271" s="6">
        <v>45152</v>
      </c>
      <c r="H271" s="4">
        <v>1</v>
      </c>
      <c r="I271" s="4">
        <v>1</v>
      </c>
      <c r="J271" s="4">
        <v>1</v>
      </c>
      <c r="K271" s="4" t="s">
        <v>30</v>
      </c>
      <c r="L271" s="4">
        <v>137.42</v>
      </c>
      <c r="M271" s="4">
        <v>137.42</v>
      </c>
      <c r="N271" s="4" t="s">
        <v>1336</v>
      </c>
      <c r="O271" s="4" t="s">
        <v>32</v>
      </c>
      <c r="P271" s="4" t="s">
        <v>33</v>
      </c>
      <c r="Q271" s="4">
        <v>0</v>
      </c>
      <c r="R271" s="7">
        <v>45151</v>
      </c>
      <c r="S271" s="6">
        <v>45155</v>
      </c>
      <c r="T271" s="4" t="s">
        <v>34</v>
      </c>
      <c r="U271" s="4">
        <v>137.42</v>
      </c>
      <c r="V271" s="4">
        <v>0</v>
      </c>
      <c r="W271" s="4">
        <v>0</v>
      </c>
      <c r="X271" s="4" t="s">
        <v>1337</v>
      </c>
      <c r="Y271" s="4" t="s">
        <v>1338</v>
      </c>
    </row>
    <row r="272" s="4" customFormat="1" spans="1:25">
      <c r="A272" s="4" t="s">
        <v>1339</v>
      </c>
      <c r="B272" s="4" t="s">
        <v>26</v>
      </c>
      <c r="C272" s="4" t="s">
        <v>27</v>
      </c>
      <c r="D272" s="4" t="s">
        <v>1340</v>
      </c>
      <c r="E272" s="4" t="s">
        <v>1341</v>
      </c>
      <c r="F272" s="6">
        <v>45151</v>
      </c>
      <c r="G272" s="6">
        <v>45152</v>
      </c>
      <c r="H272" s="4">
        <v>1</v>
      </c>
      <c r="I272" s="4">
        <v>1</v>
      </c>
      <c r="J272" s="4">
        <v>1</v>
      </c>
      <c r="K272" s="4" t="s">
        <v>30</v>
      </c>
      <c r="L272" s="4">
        <v>172.71</v>
      </c>
      <c r="M272" s="4">
        <v>172.71</v>
      </c>
      <c r="N272" s="4" t="s">
        <v>1342</v>
      </c>
      <c r="O272" s="4" t="s">
        <v>32</v>
      </c>
      <c r="P272" s="4" t="s">
        <v>33</v>
      </c>
      <c r="Q272" s="4">
        <v>0</v>
      </c>
      <c r="R272" s="7">
        <v>45151.0000115741</v>
      </c>
      <c r="S272" s="6">
        <v>45155</v>
      </c>
      <c r="T272" s="4" t="s">
        <v>34</v>
      </c>
      <c r="U272" s="4">
        <v>172.71</v>
      </c>
      <c r="V272" s="4">
        <v>0</v>
      </c>
      <c r="W272" s="4">
        <v>0</v>
      </c>
      <c r="X272" s="4" t="s">
        <v>1343</v>
      </c>
      <c r="Y272" s="4" t="s">
        <v>1344</v>
      </c>
    </row>
    <row r="273" s="4" customFormat="1" spans="1:26">
      <c r="A273" s="4" t="s">
        <v>1345</v>
      </c>
      <c r="B273" s="4" t="s">
        <v>26</v>
      </c>
      <c r="C273" s="4" t="s">
        <v>27</v>
      </c>
      <c r="D273" s="4" t="s">
        <v>1346</v>
      </c>
      <c r="E273" s="4" t="s">
        <v>1347</v>
      </c>
      <c r="F273" s="6">
        <v>45151</v>
      </c>
      <c r="G273" s="6">
        <v>45152</v>
      </c>
      <c r="H273" s="4">
        <v>2</v>
      </c>
      <c r="I273" s="4">
        <v>1</v>
      </c>
      <c r="J273" s="4">
        <v>2</v>
      </c>
      <c r="K273" s="4" t="s">
        <v>30</v>
      </c>
      <c r="L273" s="4">
        <v>312.98</v>
      </c>
      <c r="M273" s="4">
        <v>312.98</v>
      </c>
      <c r="N273" s="4" t="s">
        <v>1348</v>
      </c>
      <c r="O273" s="4" t="s">
        <v>32</v>
      </c>
      <c r="P273" s="4" t="s">
        <v>33</v>
      </c>
      <c r="Q273" s="4">
        <v>0</v>
      </c>
      <c r="R273" s="7">
        <v>45151.0000115741</v>
      </c>
      <c r="S273" s="6">
        <v>45155</v>
      </c>
      <c r="T273" s="4" t="s">
        <v>34</v>
      </c>
      <c r="U273" s="4">
        <v>312.98</v>
      </c>
      <c r="V273" s="4">
        <v>0</v>
      </c>
      <c r="W273" s="4">
        <v>0</v>
      </c>
      <c r="X273" s="4" t="s">
        <v>1349</v>
      </c>
      <c r="Y273" s="4" t="s">
        <v>1350</v>
      </c>
      <c r="Z273" s="4" t="s">
        <v>1351</v>
      </c>
    </row>
    <row r="274" s="4" customFormat="1" spans="1:25">
      <c r="A274" s="4" t="s">
        <v>1352</v>
      </c>
      <c r="B274" s="4" t="s">
        <v>26</v>
      </c>
      <c r="C274" s="4" t="s">
        <v>27</v>
      </c>
      <c r="D274" s="4" t="s">
        <v>1265</v>
      </c>
      <c r="E274" s="4" t="s">
        <v>1125</v>
      </c>
      <c r="F274" s="6">
        <v>45151</v>
      </c>
      <c r="G274" s="6">
        <v>45152</v>
      </c>
      <c r="H274" s="4">
        <v>1</v>
      </c>
      <c r="I274" s="4">
        <v>1</v>
      </c>
      <c r="J274" s="4">
        <v>1</v>
      </c>
      <c r="K274" s="4" t="s">
        <v>30</v>
      </c>
      <c r="L274" s="4">
        <v>670.4</v>
      </c>
      <c r="M274" s="4">
        <v>670.4</v>
      </c>
      <c r="N274" s="4" t="s">
        <v>1353</v>
      </c>
      <c r="O274" s="4" t="s">
        <v>32</v>
      </c>
      <c r="P274" s="4" t="s">
        <v>33</v>
      </c>
      <c r="Q274" s="4">
        <v>0</v>
      </c>
      <c r="R274" s="7">
        <v>45151.0000115741</v>
      </c>
      <c r="S274" s="6">
        <v>45155</v>
      </c>
      <c r="T274" s="4" t="s">
        <v>34</v>
      </c>
      <c r="U274" s="4">
        <v>670.4</v>
      </c>
      <c r="V274" s="4">
        <v>0</v>
      </c>
      <c r="W274" s="4">
        <v>0</v>
      </c>
      <c r="X274" s="4" t="s">
        <v>1354</v>
      </c>
      <c r="Y274" s="4" t="s">
        <v>1355</v>
      </c>
    </row>
    <row r="275" s="4" customFormat="1" spans="1:25">
      <c r="A275" s="4" t="s">
        <v>1356</v>
      </c>
      <c r="B275" s="4" t="s">
        <v>26</v>
      </c>
      <c r="C275" s="4" t="s">
        <v>27</v>
      </c>
      <c r="D275" s="4" t="s">
        <v>1357</v>
      </c>
      <c r="E275" s="4" t="s">
        <v>1358</v>
      </c>
      <c r="F275" s="6">
        <v>45151</v>
      </c>
      <c r="G275" s="6">
        <v>45152</v>
      </c>
      <c r="H275" s="4">
        <v>1</v>
      </c>
      <c r="I275" s="4">
        <v>1</v>
      </c>
      <c r="J275" s="4">
        <v>1</v>
      </c>
      <c r="K275" s="4" t="s">
        <v>30</v>
      </c>
      <c r="L275" s="4">
        <v>708.47</v>
      </c>
      <c r="M275" s="4">
        <v>708.47</v>
      </c>
      <c r="N275" s="4" t="s">
        <v>1359</v>
      </c>
      <c r="O275" s="4" t="s">
        <v>32</v>
      </c>
      <c r="P275" s="4" t="s">
        <v>33</v>
      </c>
      <c r="Q275" s="4">
        <v>0</v>
      </c>
      <c r="R275" s="7">
        <v>45151</v>
      </c>
      <c r="S275" s="6">
        <v>45155</v>
      </c>
      <c r="T275" s="4" t="s">
        <v>34</v>
      </c>
      <c r="U275" s="4">
        <v>708.47</v>
      </c>
      <c r="V275" s="4">
        <v>0</v>
      </c>
      <c r="W275" s="4">
        <v>0</v>
      </c>
      <c r="X275" s="4" t="s">
        <v>1360</v>
      </c>
      <c r="Y275" s="4" t="s">
        <v>1361</v>
      </c>
    </row>
    <row r="276" s="4" customFormat="1" spans="1:25">
      <c r="A276" s="4" t="s">
        <v>1362</v>
      </c>
      <c r="B276" s="4" t="s">
        <v>26</v>
      </c>
      <c r="C276" s="4" t="s">
        <v>27</v>
      </c>
      <c r="D276" s="4" t="s">
        <v>1363</v>
      </c>
      <c r="E276" s="4" t="s">
        <v>232</v>
      </c>
      <c r="F276" s="6">
        <v>45151</v>
      </c>
      <c r="G276" s="6">
        <v>45152</v>
      </c>
      <c r="H276" s="4">
        <v>1</v>
      </c>
      <c r="I276" s="4">
        <v>1</v>
      </c>
      <c r="J276" s="4">
        <v>1</v>
      </c>
      <c r="K276" s="4" t="s">
        <v>30</v>
      </c>
      <c r="L276" s="4">
        <v>327.26</v>
      </c>
      <c r="M276" s="4">
        <v>327.26</v>
      </c>
      <c r="N276" s="4" t="s">
        <v>1364</v>
      </c>
      <c r="O276" s="4" t="s">
        <v>32</v>
      </c>
      <c r="P276" s="4" t="s">
        <v>33</v>
      </c>
      <c r="Q276" s="4">
        <v>0</v>
      </c>
      <c r="R276" s="7">
        <v>45151.0000115741</v>
      </c>
      <c r="S276" s="6">
        <v>45155</v>
      </c>
      <c r="T276" s="4" t="s">
        <v>34</v>
      </c>
      <c r="U276" s="4">
        <v>327.26</v>
      </c>
      <c r="V276" s="4">
        <v>0</v>
      </c>
      <c r="W276" s="4">
        <v>0</v>
      </c>
      <c r="X276" s="4" t="s">
        <v>1365</v>
      </c>
      <c r="Y276" s="4" t="s">
        <v>1366</v>
      </c>
    </row>
    <row r="277" s="4" customFormat="1" spans="1:25">
      <c r="A277" s="4" t="s">
        <v>1367</v>
      </c>
      <c r="B277" s="4" t="s">
        <v>26</v>
      </c>
      <c r="C277" s="4" t="s">
        <v>27</v>
      </c>
      <c r="D277" s="4" t="s">
        <v>1368</v>
      </c>
      <c r="E277" s="4" t="s">
        <v>1369</v>
      </c>
      <c r="F277" s="6">
        <v>45151</v>
      </c>
      <c r="G277" s="6">
        <v>45152</v>
      </c>
      <c r="H277" s="4">
        <v>1</v>
      </c>
      <c r="I277" s="4">
        <v>1</v>
      </c>
      <c r="J277" s="4">
        <v>1</v>
      </c>
      <c r="K277" s="4" t="s">
        <v>30</v>
      </c>
      <c r="L277" s="4">
        <v>248.19</v>
      </c>
      <c r="M277" s="4">
        <v>248.19</v>
      </c>
      <c r="N277" s="4" t="s">
        <v>1370</v>
      </c>
      <c r="O277" s="4" t="s">
        <v>32</v>
      </c>
      <c r="P277" s="4" t="s">
        <v>33</v>
      </c>
      <c r="Q277" s="4">
        <v>0</v>
      </c>
      <c r="R277" s="7">
        <v>45151</v>
      </c>
      <c r="S277" s="6">
        <v>45155</v>
      </c>
      <c r="T277" s="4" t="s">
        <v>34</v>
      </c>
      <c r="U277" s="4">
        <v>248.19</v>
      </c>
      <c r="V277" s="4">
        <v>0</v>
      </c>
      <c r="W277" s="4">
        <v>0</v>
      </c>
      <c r="X277" s="4" t="s">
        <v>1371</v>
      </c>
      <c r="Y277" s="4" t="s">
        <v>1372</v>
      </c>
    </row>
    <row r="278" s="4" customFormat="1" spans="1:25">
      <c r="A278" s="4" t="s">
        <v>1373</v>
      </c>
      <c r="B278" s="4" t="s">
        <v>26</v>
      </c>
      <c r="C278" s="4" t="s">
        <v>27</v>
      </c>
      <c r="D278" s="4" t="s">
        <v>1374</v>
      </c>
      <c r="E278" s="4" t="s">
        <v>1375</v>
      </c>
      <c r="F278" s="6">
        <v>45151</v>
      </c>
      <c r="G278" s="6">
        <v>45152</v>
      </c>
      <c r="H278" s="4">
        <v>1</v>
      </c>
      <c r="I278" s="4">
        <v>1</v>
      </c>
      <c r="J278" s="4">
        <v>1</v>
      </c>
      <c r="K278" s="4" t="s">
        <v>30</v>
      </c>
      <c r="L278" s="4">
        <v>1906.84</v>
      </c>
      <c r="M278" s="4">
        <v>1906.84</v>
      </c>
      <c r="N278" s="4" t="s">
        <v>1376</v>
      </c>
      <c r="O278" s="4" t="s">
        <v>32</v>
      </c>
      <c r="P278" s="4" t="s">
        <v>33</v>
      </c>
      <c r="Q278" s="4">
        <v>0</v>
      </c>
      <c r="R278" s="7">
        <v>45151.0000115741</v>
      </c>
      <c r="S278" s="6">
        <v>45155</v>
      </c>
      <c r="T278" s="4" t="s">
        <v>34</v>
      </c>
      <c r="U278" s="4">
        <v>1906.84</v>
      </c>
      <c r="V278" s="4">
        <v>0</v>
      </c>
      <c r="W278" s="4">
        <v>0</v>
      </c>
      <c r="X278" s="4" t="s">
        <v>1377</v>
      </c>
      <c r="Y278" s="4" t="s">
        <v>1378</v>
      </c>
    </row>
    <row r="279" s="4" customFormat="1" spans="1:25">
      <c r="A279" s="4" t="s">
        <v>1379</v>
      </c>
      <c r="B279" s="4" t="s">
        <v>26</v>
      </c>
      <c r="C279" s="4" t="s">
        <v>27</v>
      </c>
      <c r="D279" s="4" t="s">
        <v>1380</v>
      </c>
      <c r="E279" s="4" t="s">
        <v>1381</v>
      </c>
      <c r="F279" s="6">
        <v>45151</v>
      </c>
      <c r="G279" s="6">
        <v>45152</v>
      </c>
      <c r="H279" s="4">
        <v>1</v>
      </c>
      <c r="I279" s="4">
        <v>1</v>
      </c>
      <c r="J279" s="4">
        <v>1</v>
      </c>
      <c r="K279" s="4" t="s">
        <v>30</v>
      </c>
      <c r="L279" s="4">
        <v>120.16</v>
      </c>
      <c r="M279" s="4">
        <v>120.16</v>
      </c>
      <c r="N279" s="4" t="s">
        <v>1382</v>
      </c>
      <c r="O279" s="4" t="s">
        <v>32</v>
      </c>
      <c r="P279" s="4" t="s">
        <v>33</v>
      </c>
      <c r="Q279" s="4">
        <v>0</v>
      </c>
      <c r="R279" s="7">
        <v>45151</v>
      </c>
      <c r="S279" s="6">
        <v>45155</v>
      </c>
      <c r="T279" s="4" t="s">
        <v>34</v>
      </c>
      <c r="U279" s="4">
        <v>120.16</v>
      </c>
      <c r="V279" s="4">
        <v>0</v>
      </c>
      <c r="W279" s="4">
        <v>0</v>
      </c>
      <c r="X279" s="4" t="s">
        <v>1383</v>
      </c>
      <c r="Y279" s="4" t="s">
        <v>1384</v>
      </c>
    </row>
    <row r="280" s="4" customFormat="1" spans="1:25">
      <c r="A280" s="4" t="s">
        <v>1385</v>
      </c>
      <c r="B280" s="4" t="s">
        <v>26</v>
      </c>
      <c r="C280" s="4" t="s">
        <v>27</v>
      </c>
      <c r="D280" s="4" t="s">
        <v>1386</v>
      </c>
      <c r="E280" s="4" t="s">
        <v>1387</v>
      </c>
      <c r="F280" s="6">
        <v>45151</v>
      </c>
      <c r="G280" s="6">
        <v>45152</v>
      </c>
      <c r="H280" s="4">
        <v>1</v>
      </c>
      <c r="I280" s="4">
        <v>1</v>
      </c>
      <c r="J280" s="4">
        <v>1</v>
      </c>
      <c r="K280" s="4" t="s">
        <v>30</v>
      </c>
      <c r="L280" s="4">
        <v>246.16</v>
      </c>
      <c r="M280" s="4">
        <v>246.16</v>
      </c>
      <c r="N280" s="4" t="s">
        <v>1388</v>
      </c>
      <c r="O280" s="4" t="s">
        <v>32</v>
      </c>
      <c r="P280" s="4" t="s">
        <v>33</v>
      </c>
      <c r="Q280" s="4">
        <v>0</v>
      </c>
      <c r="R280" s="7">
        <v>45151.0000115741</v>
      </c>
      <c r="S280" s="6">
        <v>45155</v>
      </c>
      <c r="T280" s="4" t="s">
        <v>34</v>
      </c>
      <c r="U280" s="4">
        <v>246.16</v>
      </c>
      <c r="V280" s="4">
        <v>0</v>
      </c>
      <c r="W280" s="4">
        <v>0</v>
      </c>
      <c r="X280" s="4" t="s">
        <v>1389</v>
      </c>
      <c r="Y280" s="4" t="s">
        <v>1390</v>
      </c>
    </row>
    <row r="281" s="4" customFormat="1" spans="1:25">
      <c r="A281" s="4" t="s">
        <v>1391</v>
      </c>
      <c r="B281" s="4" t="s">
        <v>26</v>
      </c>
      <c r="C281" s="4" t="s">
        <v>27</v>
      </c>
      <c r="D281" s="4" t="s">
        <v>1392</v>
      </c>
      <c r="E281" s="4" t="s">
        <v>216</v>
      </c>
      <c r="F281" s="6">
        <v>45151</v>
      </c>
      <c r="G281" s="6">
        <v>45152</v>
      </c>
      <c r="H281" s="4">
        <v>1</v>
      </c>
      <c r="I281" s="4">
        <v>1</v>
      </c>
      <c r="J281" s="4">
        <v>1</v>
      </c>
      <c r="K281" s="4" t="s">
        <v>30</v>
      </c>
      <c r="L281" s="4">
        <v>268.43</v>
      </c>
      <c r="M281" s="4">
        <v>268.43</v>
      </c>
      <c r="N281" s="4" t="s">
        <v>1393</v>
      </c>
      <c r="O281" s="4" t="s">
        <v>32</v>
      </c>
      <c r="P281" s="4" t="s">
        <v>33</v>
      </c>
      <c r="Q281" s="4">
        <v>0</v>
      </c>
      <c r="R281" s="7">
        <v>45151</v>
      </c>
      <c r="S281" s="6">
        <v>45155</v>
      </c>
      <c r="T281" s="4" t="s">
        <v>34</v>
      </c>
      <c r="U281" s="4">
        <v>268.43</v>
      </c>
      <c r="V281" s="4">
        <v>0</v>
      </c>
      <c r="W281" s="4">
        <v>0</v>
      </c>
      <c r="X281" s="4" t="s">
        <v>1394</v>
      </c>
      <c r="Y281" s="4" t="s">
        <v>1395</v>
      </c>
    </row>
    <row r="282" s="4" customFormat="1" spans="1:25">
      <c r="A282" s="4" t="s">
        <v>1396</v>
      </c>
      <c r="B282" s="4" t="s">
        <v>26</v>
      </c>
      <c r="C282" s="4" t="s">
        <v>27</v>
      </c>
      <c r="D282" s="4" t="s">
        <v>1397</v>
      </c>
      <c r="E282" s="4" t="s">
        <v>1398</v>
      </c>
      <c r="F282" s="6">
        <v>45151</v>
      </c>
      <c r="G282" s="6">
        <v>45152</v>
      </c>
      <c r="H282" s="4">
        <v>1</v>
      </c>
      <c r="I282" s="4">
        <v>1</v>
      </c>
      <c r="J282" s="4">
        <v>1</v>
      </c>
      <c r="K282" s="4" t="s">
        <v>30</v>
      </c>
      <c r="L282" s="4">
        <v>215.97</v>
      </c>
      <c r="M282" s="4">
        <v>215.97</v>
      </c>
      <c r="N282" s="4" t="s">
        <v>1399</v>
      </c>
      <c r="O282" s="4" t="s">
        <v>32</v>
      </c>
      <c r="P282" s="4" t="s">
        <v>33</v>
      </c>
      <c r="Q282" s="4">
        <v>0</v>
      </c>
      <c r="R282" s="7">
        <v>45151.0000115741</v>
      </c>
      <c r="S282" s="6">
        <v>45155</v>
      </c>
      <c r="T282" s="4" t="s">
        <v>34</v>
      </c>
      <c r="U282" s="4">
        <v>215.97</v>
      </c>
      <c r="V282" s="4">
        <v>0</v>
      </c>
      <c r="W282" s="4">
        <v>0</v>
      </c>
      <c r="X282" s="4" t="s">
        <v>1400</v>
      </c>
      <c r="Y282" s="4" t="s">
        <v>1401</v>
      </c>
    </row>
    <row r="283" s="4" customFormat="1" spans="1:25">
      <c r="A283" s="4" t="s">
        <v>1402</v>
      </c>
      <c r="B283" s="4" t="s">
        <v>26</v>
      </c>
      <c r="C283" s="4" t="s">
        <v>27</v>
      </c>
      <c r="D283" s="4" t="s">
        <v>1403</v>
      </c>
      <c r="E283" s="4" t="s">
        <v>232</v>
      </c>
      <c r="F283" s="6">
        <v>45151</v>
      </c>
      <c r="G283" s="6">
        <v>45152</v>
      </c>
      <c r="H283" s="4">
        <v>1</v>
      </c>
      <c r="I283" s="4">
        <v>1</v>
      </c>
      <c r="J283" s="4">
        <v>1</v>
      </c>
      <c r="K283" s="4" t="s">
        <v>30</v>
      </c>
      <c r="L283" s="4">
        <v>247.57</v>
      </c>
      <c r="M283" s="4">
        <v>247.57</v>
      </c>
      <c r="N283" s="4" t="s">
        <v>1404</v>
      </c>
      <c r="O283" s="4" t="s">
        <v>32</v>
      </c>
      <c r="P283" s="4" t="s">
        <v>33</v>
      </c>
      <c r="Q283" s="4">
        <v>0</v>
      </c>
      <c r="R283" s="7">
        <v>45151</v>
      </c>
      <c r="S283" s="6">
        <v>45155</v>
      </c>
      <c r="T283" s="4" t="s">
        <v>34</v>
      </c>
      <c r="U283" s="4">
        <v>247.57</v>
      </c>
      <c r="V283" s="4">
        <v>0</v>
      </c>
      <c r="W283" s="4">
        <v>0</v>
      </c>
      <c r="X283" s="4" t="s">
        <v>1405</v>
      </c>
      <c r="Y283" s="4" t="s">
        <v>1406</v>
      </c>
    </row>
    <row r="284" s="4" customFormat="1" spans="1:25">
      <c r="A284" s="4" t="s">
        <v>1407</v>
      </c>
      <c r="B284" s="4" t="s">
        <v>26</v>
      </c>
      <c r="C284" s="4" t="s">
        <v>27</v>
      </c>
      <c r="D284" s="4" t="s">
        <v>1408</v>
      </c>
      <c r="E284" s="4" t="s">
        <v>1409</v>
      </c>
      <c r="F284" s="6">
        <v>45151</v>
      </c>
      <c r="G284" s="6">
        <v>45152</v>
      </c>
      <c r="H284" s="4">
        <v>1</v>
      </c>
      <c r="I284" s="4">
        <v>1</v>
      </c>
      <c r="J284" s="4">
        <v>1</v>
      </c>
      <c r="K284" s="4" t="s">
        <v>30</v>
      </c>
      <c r="L284" s="4">
        <v>376.28</v>
      </c>
      <c r="M284" s="4">
        <v>376.28</v>
      </c>
      <c r="N284" s="4" t="s">
        <v>1410</v>
      </c>
      <c r="O284" s="4" t="s">
        <v>32</v>
      </c>
      <c r="P284" s="4" t="s">
        <v>33</v>
      </c>
      <c r="Q284" s="4">
        <v>0</v>
      </c>
      <c r="R284" s="7">
        <v>45151</v>
      </c>
      <c r="S284" s="6">
        <v>45155</v>
      </c>
      <c r="T284" s="4" t="s">
        <v>34</v>
      </c>
      <c r="U284" s="4">
        <v>376.28</v>
      </c>
      <c r="V284" s="4">
        <v>0</v>
      </c>
      <c r="W284" s="4">
        <v>0</v>
      </c>
      <c r="X284" s="4" t="s">
        <v>1411</v>
      </c>
      <c r="Y284" s="4" t="s">
        <v>1412</v>
      </c>
    </row>
    <row r="285" s="4" customFormat="1" spans="1:25">
      <c r="A285" s="4" t="s">
        <v>1413</v>
      </c>
      <c r="B285" s="4" t="s">
        <v>26</v>
      </c>
      <c r="C285" s="4" t="s">
        <v>27</v>
      </c>
      <c r="D285" s="4" t="s">
        <v>1414</v>
      </c>
      <c r="E285" s="4" t="s">
        <v>1415</v>
      </c>
      <c r="F285" s="6">
        <v>45151</v>
      </c>
      <c r="G285" s="6">
        <v>45152</v>
      </c>
      <c r="H285" s="4">
        <v>1</v>
      </c>
      <c r="I285" s="4">
        <v>1</v>
      </c>
      <c r="J285" s="4">
        <v>1</v>
      </c>
      <c r="K285" s="4" t="s">
        <v>30</v>
      </c>
      <c r="L285" s="4">
        <v>1814.03</v>
      </c>
      <c r="M285" s="4">
        <v>1814.03</v>
      </c>
      <c r="N285" s="4" t="s">
        <v>1416</v>
      </c>
      <c r="O285" s="4" t="s">
        <v>32</v>
      </c>
      <c r="P285" s="4" t="s">
        <v>33</v>
      </c>
      <c r="Q285" s="4">
        <v>0</v>
      </c>
      <c r="R285" s="7">
        <v>45151</v>
      </c>
      <c r="S285" s="6">
        <v>45155</v>
      </c>
      <c r="T285" s="4" t="s">
        <v>34</v>
      </c>
      <c r="U285" s="4">
        <v>1814.03</v>
      </c>
      <c r="V285" s="4">
        <v>0</v>
      </c>
      <c r="W285" s="4">
        <v>0</v>
      </c>
      <c r="X285" s="4" t="s">
        <v>1417</v>
      </c>
      <c r="Y285" s="4" t="s">
        <v>1418</v>
      </c>
    </row>
    <row r="286" s="4" customFormat="1" spans="1:25">
      <c r="A286" s="4" t="s">
        <v>1419</v>
      </c>
      <c r="B286" s="4" t="s">
        <v>26</v>
      </c>
      <c r="C286" s="4" t="s">
        <v>27</v>
      </c>
      <c r="D286" s="4" t="s">
        <v>1420</v>
      </c>
      <c r="E286" s="4" t="s">
        <v>1421</v>
      </c>
      <c r="F286" s="6">
        <v>45151</v>
      </c>
      <c r="G286" s="6">
        <v>45152</v>
      </c>
      <c r="H286" s="4">
        <v>1</v>
      </c>
      <c r="I286" s="4">
        <v>1</v>
      </c>
      <c r="J286" s="4">
        <v>1</v>
      </c>
      <c r="K286" s="4" t="s">
        <v>30</v>
      </c>
      <c r="L286" s="4">
        <v>425.84</v>
      </c>
      <c r="M286" s="4">
        <v>425.84</v>
      </c>
      <c r="N286" s="4" t="s">
        <v>1422</v>
      </c>
      <c r="O286" s="4" t="s">
        <v>32</v>
      </c>
      <c r="P286" s="4" t="s">
        <v>33</v>
      </c>
      <c r="Q286" s="4">
        <v>0</v>
      </c>
      <c r="R286" s="7">
        <v>45151.0000115741</v>
      </c>
      <c r="S286" s="6">
        <v>45155</v>
      </c>
      <c r="T286" s="4" t="s">
        <v>34</v>
      </c>
      <c r="U286" s="4">
        <v>425.84</v>
      </c>
      <c r="V286" s="4">
        <v>0</v>
      </c>
      <c r="W286" s="4">
        <v>0</v>
      </c>
      <c r="X286" s="4" t="s">
        <v>1423</v>
      </c>
      <c r="Y286" s="4" t="s">
        <v>1424</v>
      </c>
    </row>
    <row r="287" s="4" customFormat="1" spans="1:25">
      <c r="A287" s="4" t="s">
        <v>1425</v>
      </c>
      <c r="B287" s="4" t="s">
        <v>26</v>
      </c>
      <c r="C287" s="4" t="s">
        <v>27</v>
      </c>
      <c r="D287" s="4" t="s">
        <v>1426</v>
      </c>
      <c r="E287" s="4" t="s">
        <v>1427</v>
      </c>
      <c r="F287" s="6">
        <v>45151</v>
      </c>
      <c r="G287" s="6">
        <v>45152</v>
      </c>
      <c r="H287" s="4">
        <v>1</v>
      </c>
      <c r="I287" s="4">
        <v>1</v>
      </c>
      <c r="J287" s="4">
        <v>1</v>
      </c>
      <c r="K287" s="4" t="s">
        <v>30</v>
      </c>
      <c r="L287" s="4">
        <v>508.45</v>
      </c>
      <c r="M287" s="4">
        <v>508.45</v>
      </c>
      <c r="N287" s="4" t="s">
        <v>1428</v>
      </c>
      <c r="O287" s="4" t="s">
        <v>32</v>
      </c>
      <c r="P287" s="4" t="s">
        <v>33</v>
      </c>
      <c r="Q287" s="4">
        <v>0</v>
      </c>
      <c r="R287" s="7">
        <v>45151.0000115741</v>
      </c>
      <c r="S287" s="6">
        <v>45155</v>
      </c>
      <c r="T287" s="4" t="s">
        <v>34</v>
      </c>
      <c r="U287" s="4">
        <v>508.45</v>
      </c>
      <c r="V287" s="4">
        <v>0</v>
      </c>
      <c r="W287" s="4">
        <v>0</v>
      </c>
      <c r="X287" s="4" t="s">
        <v>1429</v>
      </c>
      <c r="Y287" s="4" t="s">
        <v>1430</v>
      </c>
    </row>
    <row r="288" s="4" customFormat="1" spans="1:25">
      <c r="A288" s="4" t="s">
        <v>1431</v>
      </c>
      <c r="B288" s="4" t="s">
        <v>26</v>
      </c>
      <c r="C288" s="4" t="s">
        <v>27</v>
      </c>
      <c r="D288" s="4" t="s">
        <v>1335</v>
      </c>
      <c r="E288" s="4" t="s">
        <v>135</v>
      </c>
      <c r="F288" s="6">
        <v>45151</v>
      </c>
      <c r="G288" s="6">
        <v>45152</v>
      </c>
      <c r="H288" s="4">
        <v>1</v>
      </c>
      <c r="I288" s="4">
        <v>1</v>
      </c>
      <c r="J288" s="4">
        <v>1</v>
      </c>
      <c r="K288" s="4" t="s">
        <v>30</v>
      </c>
      <c r="L288" s="4">
        <v>137.42</v>
      </c>
      <c r="M288" s="4">
        <v>137.42</v>
      </c>
      <c r="N288" s="4" t="s">
        <v>1432</v>
      </c>
      <c r="O288" s="4" t="s">
        <v>32</v>
      </c>
      <c r="P288" s="4" t="s">
        <v>33</v>
      </c>
      <c r="Q288" s="4">
        <v>0</v>
      </c>
      <c r="R288" s="7">
        <v>45151</v>
      </c>
      <c r="S288" s="6">
        <v>45155</v>
      </c>
      <c r="T288" s="4" t="s">
        <v>34</v>
      </c>
      <c r="U288" s="4">
        <v>137.42</v>
      </c>
      <c r="V288" s="4">
        <v>0</v>
      </c>
      <c r="W288" s="4">
        <v>0</v>
      </c>
      <c r="X288" s="4" t="s">
        <v>1433</v>
      </c>
      <c r="Y288" s="4" t="s">
        <v>1434</v>
      </c>
    </row>
    <row r="289" s="4" customFormat="1" spans="1:25">
      <c r="A289" s="4" t="s">
        <v>1435</v>
      </c>
      <c r="B289" s="4" t="s">
        <v>26</v>
      </c>
      <c r="C289" s="4" t="s">
        <v>27</v>
      </c>
      <c r="D289" s="4" t="s">
        <v>1436</v>
      </c>
      <c r="E289" s="4" t="s">
        <v>897</v>
      </c>
      <c r="F289" s="6">
        <v>45151</v>
      </c>
      <c r="G289" s="6">
        <v>45152</v>
      </c>
      <c r="H289" s="4">
        <v>1</v>
      </c>
      <c r="I289" s="4">
        <v>1</v>
      </c>
      <c r="J289" s="4">
        <v>1</v>
      </c>
      <c r="K289" s="4" t="s">
        <v>30</v>
      </c>
      <c r="L289" s="4">
        <v>1308.96</v>
      </c>
      <c r="M289" s="4">
        <v>1308.96</v>
      </c>
      <c r="N289" s="4" t="s">
        <v>1437</v>
      </c>
      <c r="O289" s="4" t="s">
        <v>32</v>
      </c>
      <c r="P289" s="4" t="s">
        <v>33</v>
      </c>
      <c r="Q289" s="4">
        <v>0</v>
      </c>
      <c r="R289" s="7">
        <v>45151</v>
      </c>
      <c r="S289" s="6">
        <v>45155</v>
      </c>
      <c r="T289" s="4" t="s">
        <v>34</v>
      </c>
      <c r="U289" s="4">
        <v>1308.96</v>
      </c>
      <c r="V289" s="4">
        <v>0</v>
      </c>
      <c r="W289" s="4">
        <v>0</v>
      </c>
      <c r="X289" s="4" t="s">
        <v>1438</v>
      </c>
      <c r="Y289" s="4" t="s">
        <v>1439</v>
      </c>
    </row>
    <row r="290" s="4" customFormat="1" spans="1:25">
      <c r="A290" s="4" t="s">
        <v>1440</v>
      </c>
      <c r="B290" s="4" t="s">
        <v>26</v>
      </c>
      <c r="C290" s="4" t="s">
        <v>27</v>
      </c>
      <c r="D290" s="4" t="s">
        <v>1441</v>
      </c>
      <c r="E290" s="4" t="s">
        <v>1442</v>
      </c>
      <c r="F290" s="6">
        <v>45151</v>
      </c>
      <c r="G290" s="6">
        <v>45152</v>
      </c>
      <c r="H290" s="4">
        <v>1</v>
      </c>
      <c r="I290" s="4">
        <v>1</v>
      </c>
      <c r="J290" s="4">
        <v>1</v>
      </c>
      <c r="K290" s="4" t="s">
        <v>30</v>
      </c>
      <c r="L290" s="4">
        <v>359.28</v>
      </c>
      <c r="M290" s="4">
        <v>359.28</v>
      </c>
      <c r="N290" s="4" t="s">
        <v>1443</v>
      </c>
      <c r="O290" s="4" t="s">
        <v>32</v>
      </c>
      <c r="P290" s="4" t="s">
        <v>33</v>
      </c>
      <c r="Q290" s="4">
        <v>0</v>
      </c>
      <c r="R290" s="7">
        <v>45151</v>
      </c>
      <c r="S290" s="6">
        <v>45155</v>
      </c>
      <c r="T290" s="4" t="s">
        <v>34</v>
      </c>
      <c r="U290" s="4">
        <v>359.28</v>
      </c>
      <c r="V290" s="4">
        <v>0</v>
      </c>
      <c r="W290" s="4">
        <v>0</v>
      </c>
      <c r="X290" s="4" t="s">
        <v>1444</v>
      </c>
      <c r="Y290" s="4" t="s">
        <v>1445</v>
      </c>
    </row>
    <row r="291" s="4" customFormat="1" spans="1:25">
      <c r="A291" s="4" t="s">
        <v>1446</v>
      </c>
      <c r="B291" s="4" t="s">
        <v>26</v>
      </c>
      <c r="C291" s="4" t="s">
        <v>27</v>
      </c>
      <c r="D291" s="4" t="s">
        <v>1447</v>
      </c>
      <c r="E291" s="4" t="s">
        <v>1448</v>
      </c>
      <c r="F291" s="6">
        <v>45151</v>
      </c>
      <c r="G291" s="6">
        <v>45152</v>
      </c>
      <c r="H291" s="4">
        <v>1</v>
      </c>
      <c r="I291" s="4">
        <v>1</v>
      </c>
      <c r="J291" s="4">
        <v>1</v>
      </c>
      <c r="K291" s="4" t="s">
        <v>30</v>
      </c>
      <c r="L291" s="4">
        <v>142.69</v>
      </c>
      <c r="M291" s="4">
        <v>142.69</v>
      </c>
      <c r="N291" s="4" t="s">
        <v>1449</v>
      </c>
      <c r="O291" s="4" t="s">
        <v>32</v>
      </c>
      <c r="P291" s="4" t="s">
        <v>33</v>
      </c>
      <c r="Q291" s="4">
        <v>0</v>
      </c>
      <c r="R291" s="7">
        <v>45151.0000115741</v>
      </c>
      <c r="S291" s="6">
        <v>45155</v>
      </c>
      <c r="T291" s="4" t="s">
        <v>34</v>
      </c>
      <c r="U291" s="4">
        <v>142.69</v>
      </c>
      <c r="V291" s="4">
        <v>0</v>
      </c>
      <c r="W291" s="4">
        <v>0</v>
      </c>
      <c r="X291" s="4" t="s">
        <v>1450</v>
      </c>
      <c r="Y291" s="4" t="s">
        <v>1451</v>
      </c>
    </row>
    <row r="292" s="4" customFormat="1" spans="1:25">
      <c r="A292" s="4" t="s">
        <v>1452</v>
      </c>
      <c r="B292" s="4" t="s">
        <v>26</v>
      </c>
      <c r="C292" s="4" t="s">
        <v>27</v>
      </c>
      <c r="D292" s="4" t="s">
        <v>1453</v>
      </c>
      <c r="E292" s="4" t="s">
        <v>1454</v>
      </c>
      <c r="F292" s="6">
        <v>45151</v>
      </c>
      <c r="G292" s="6">
        <v>45152</v>
      </c>
      <c r="H292" s="4">
        <v>1</v>
      </c>
      <c r="I292" s="4">
        <v>1</v>
      </c>
      <c r="J292" s="4">
        <v>1</v>
      </c>
      <c r="K292" s="4" t="s">
        <v>30</v>
      </c>
      <c r="L292" s="4">
        <v>1226.03</v>
      </c>
      <c r="M292" s="4">
        <v>1226.03</v>
      </c>
      <c r="N292" s="4" t="s">
        <v>1455</v>
      </c>
      <c r="O292" s="4" t="s">
        <v>32</v>
      </c>
      <c r="P292" s="4" t="s">
        <v>33</v>
      </c>
      <c r="Q292" s="4">
        <v>0</v>
      </c>
      <c r="R292" s="7">
        <v>45151.0000115741</v>
      </c>
      <c r="S292" s="6">
        <v>45155</v>
      </c>
      <c r="T292" s="4" t="s">
        <v>34</v>
      </c>
      <c r="U292" s="4">
        <v>1226.03</v>
      </c>
      <c r="V292" s="4">
        <v>0</v>
      </c>
      <c r="W292" s="4">
        <v>0</v>
      </c>
      <c r="X292" s="4" t="s">
        <v>1456</v>
      </c>
      <c r="Y292" s="4" t="s">
        <v>1457</v>
      </c>
    </row>
    <row r="293" s="4" customFormat="1" spans="1:25">
      <c r="A293" s="4" t="s">
        <v>1458</v>
      </c>
      <c r="B293" s="4" t="s">
        <v>26</v>
      </c>
      <c r="C293" s="4" t="s">
        <v>27</v>
      </c>
      <c r="D293" s="4" t="s">
        <v>1459</v>
      </c>
      <c r="E293" s="4" t="s">
        <v>1089</v>
      </c>
      <c r="F293" s="6">
        <v>45151</v>
      </c>
      <c r="G293" s="6">
        <v>45152</v>
      </c>
      <c r="H293" s="4">
        <v>1</v>
      </c>
      <c r="I293" s="4">
        <v>1</v>
      </c>
      <c r="J293" s="4">
        <v>1</v>
      </c>
      <c r="K293" s="4" t="s">
        <v>30</v>
      </c>
      <c r="L293" s="4">
        <v>183.96</v>
      </c>
      <c r="M293" s="4">
        <v>183.96</v>
      </c>
      <c r="N293" s="4" t="s">
        <v>1460</v>
      </c>
      <c r="O293" s="4" t="s">
        <v>32</v>
      </c>
      <c r="P293" s="4" t="s">
        <v>33</v>
      </c>
      <c r="Q293" s="4">
        <v>0</v>
      </c>
      <c r="R293" s="7">
        <v>45151.0000115741</v>
      </c>
      <c r="S293" s="6">
        <v>45155</v>
      </c>
      <c r="T293" s="4" t="s">
        <v>34</v>
      </c>
      <c r="U293" s="4">
        <v>183.96</v>
      </c>
      <c r="V293" s="4">
        <v>0</v>
      </c>
      <c r="W293" s="4">
        <v>0</v>
      </c>
      <c r="X293" s="4" t="s">
        <v>1461</v>
      </c>
      <c r="Y293" s="4" t="s">
        <v>1462</v>
      </c>
    </row>
    <row r="294" s="4" customFormat="1" spans="1:25">
      <c r="A294" s="4" t="s">
        <v>1463</v>
      </c>
      <c r="B294" s="4" t="s">
        <v>26</v>
      </c>
      <c r="C294" s="4" t="s">
        <v>27</v>
      </c>
      <c r="D294" s="4" t="s">
        <v>1167</v>
      </c>
      <c r="E294" s="4" t="s">
        <v>568</v>
      </c>
      <c r="F294" s="6">
        <v>45151</v>
      </c>
      <c r="G294" s="6">
        <v>45152</v>
      </c>
      <c r="H294" s="4">
        <v>1</v>
      </c>
      <c r="I294" s="4">
        <v>1</v>
      </c>
      <c r="J294" s="4">
        <v>1</v>
      </c>
      <c r="K294" s="4" t="s">
        <v>30</v>
      </c>
      <c r="L294" s="4">
        <v>534.08</v>
      </c>
      <c r="M294" s="4">
        <v>534.08</v>
      </c>
      <c r="N294" s="4" t="s">
        <v>1464</v>
      </c>
      <c r="O294" s="4" t="s">
        <v>32</v>
      </c>
      <c r="P294" s="4" t="s">
        <v>33</v>
      </c>
      <c r="Q294" s="4">
        <v>0</v>
      </c>
      <c r="R294" s="7">
        <v>45151.0000115741</v>
      </c>
      <c r="S294" s="6">
        <v>45155</v>
      </c>
      <c r="T294" s="4" t="s">
        <v>34</v>
      </c>
      <c r="U294" s="4">
        <v>534.08</v>
      </c>
      <c r="V294" s="4">
        <v>0</v>
      </c>
      <c r="W294" s="4">
        <v>0</v>
      </c>
      <c r="X294" s="4" t="s">
        <v>1465</v>
      </c>
      <c r="Y294" s="4" t="s">
        <v>1466</v>
      </c>
    </row>
    <row r="295" s="4" customFormat="1" spans="1:25">
      <c r="A295" s="4" t="s">
        <v>1467</v>
      </c>
      <c r="B295" s="4" t="s">
        <v>26</v>
      </c>
      <c r="C295" s="4" t="s">
        <v>27</v>
      </c>
      <c r="D295" s="4" t="s">
        <v>1468</v>
      </c>
      <c r="E295" s="4" t="s">
        <v>1469</v>
      </c>
      <c r="F295" s="6">
        <v>45151</v>
      </c>
      <c r="G295" s="6">
        <v>45152</v>
      </c>
      <c r="H295" s="4">
        <v>1</v>
      </c>
      <c r="I295" s="4">
        <v>1</v>
      </c>
      <c r="J295" s="4">
        <v>1</v>
      </c>
      <c r="K295" s="4" t="s">
        <v>30</v>
      </c>
      <c r="L295" s="4">
        <v>967.85</v>
      </c>
      <c r="M295" s="4">
        <v>967.85</v>
      </c>
      <c r="N295" s="4" t="s">
        <v>1470</v>
      </c>
      <c r="O295" s="4" t="s">
        <v>32</v>
      </c>
      <c r="P295" s="4" t="s">
        <v>33</v>
      </c>
      <c r="Q295" s="4">
        <v>0</v>
      </c>
      <c r="R295" s="7">
        <v>45151.0000115741</v>
      </c>
      <c r="S295" s="6">
        <v>45155</v>
      </c>
      <c r="T295" s="4" t="s">
        <v>34</v>
      </c>
      <c r="U295" s="4">
        <v>967.85</v>
      </c>
      <c r="V295" s="4">
        <v>0</v>
      </c>
      <c r="W295" s="4">
        <v>0</v>
      </c>
      <c r="X295" s="4" t="s">
        <v>1471</v>
      </c>
      <c r="Y295" s="4" t="s">
        <v>1472</v>
      </c>
    </row>
    <row r="296" s="4" customFormat="1" spans="1:25">
      <c r="A296" s="4" t="s">
        <v>1473</v>
      </c>
      <c r="B296" s="4" t="s">
        <v>26</v>
      </c>
      <c r="C296" s="4" t="s">
        <v>27</v>
      </c>
      <c r="D296" s="4" t="s">
        <v>1474</v>
      </c>
      <c r="E296" s="4" t="s">
        <v>1475</v>
      </c>
      <c r="F296" s="6">
        <v>45151</v>
      </c>
      <c r="G296" s="6">
        <v>45152</v>
      </c>
      <c r="H296" s="4">
        <v>1</v>
      </c>
      <c r="I296" s="4">
        <v>1</v>
      </c>
      <c r="J296" s="4">
        <v>1</v>
      </c>
      <c r="K296" s="4" t="s">
        <v>30</v>
      </c>
      <c r="L296" s="4">
        <v>1573.15</v>
      </c>
      <c r="M296" s="4">
        <v>1573.15</v>
      </c>
      <c r="N296" s="4" t="s">
        <v>1476</v>
      </c>
      <c r="O296" s="4" t="s">
        <v>32</v>
      </c>
      <c r="P296" s="4" t="s">
        <v>33</v>
      </c>
      <c r="Q296" s="4">
        <v>0</v>
      </c>
      <c r="R296" s="7">
        <v>45151</v>
      </c>
      <c r="S296" s="6">
        <v>45155</v>
      </c>
      <c r="T296" s="4" t="s">
        <v>34</v>
      </c>
      <c r="U296" s="4">
        <v>1573.15</v>
      </c>
      <c r="V296" s="4">
        <v>0</v>
      </c>
      <c r="W296" s="4">
        <v>0</v>
      </c>
      <c r="X296" s="4" t="s">
        <v>1477</v>
      </c>
      <c r="Y296" s="4" t="s">
        <v>1478</v>
      </c>
    </row>
    <row r="297" s="4" customFormat="1" spans="1:25">
      <c r="A297" s="4" t="s">
        <v>1479</v>
      </c>
      <c r="B297" s="4" t="s">
        <v>26</v>
      </c>
      <c r="C297" s="4" t="s">
        <v>27</v>
      </c>
      <c r="D297" s="4" t="s">
        <v>1480</v>
      </c>
      <c r="E297" s="4" t="s">
        <v>1481</v>
      </c>
      <c r="F297" s="6">
        <v>45151</v>
      </c>
      <c r="G297" s="6">
        <v>45152</v>
      </c>
      <c r="H297" s="4">
        <v>1</v>
      </c>
      <c r="I297" s="4">
        <v>1</v>
      </c>
      <c r="J297" s="4">
        <v>1</v>
      </c>
      <c r="K297" s="4" t="s">
        <v>30</v>
      </c>
      <c r="L297" s="4">
        <v>1228.05</v>
      </c>
      <c r="M297" s="4">
        <v>1228.05</v>
      </c>
      <c r="N297" s="4" t="s">
        <v>1482</v>
      </c>
      <c r="O297" s="4" t="s">
        <v>32</v>
      </c>
      <c r="P297" s="4" t="s">
        <v>33</v>
      </c>
      <c r="Q297" s="4">
        <v>0</v>
      </c>
      <c r="R297" s="7">
        <v>45151</v>
      </c>
      <c r="S297" s="6">
        <v>45155</v>
      </c>
      <c r="T297" s="4" t="s">
        <v>34</v>
      </c>
      <c r="U297" s="4">
        <v>1228.05</v>
      </c>
      <c r="V297" s="4">
        <v>0</v>
      </c>
      <c r="W297" s="4">
        <v>0</v>
      </c>
      <c r="X297" s="4" t="s">
        <v>1483</v>
      </c>
      <c r="Y297" s="4" t="s">
        <v>1484</v>
      </c>
    </row>
    <row r="298" s="4" customFormat="1" spans="1:25">
      <c r="A298" s="4" t="s">
        <v>1485</v>
      </c>
      <c r="B298" s="4" t="s">
        <v>26</v>
      </c>
      <c r="C298" s="4" t="s">
        <v>27</v>
      </c>
      <c r="D298" s="4" t="s">
        <v>1486</v>
      </c>
      <c r="E298" s="4" t="s">
        <v>1487</v>
      </c>
      <c r="F298" s="6">
        <v>45151</v>
      </c>
      <c r="G298" s="6">
        <v>45152</v>
      </c>
      <c r="H298" s="4">
        <v>1</v>
      </c>
      <c r="I298" s="4">
        <v>1</v>
      </c>
      <c r="J298" s="4">
        <v>1</v>
      </c>
      <c r="K298" s="4" t="s">
        <v>30</v>
      </c>
      <c r="L298" s="4">
        <v>768.08</v>
      </c>
      <c r="M298" s="4">
        <v>768.08</v>
      </c>
      <c r="N298" s="4" t="s">
        <v>1488</v>
      </c>
      <c r="O298" s="4" t="s">
        <v>32</v>
      </c>
      <c r="P298" s="4" t="s">
        <v>33</v>
      </c>
      <c r="Q298" s="4">
        <v>0</v>
      </c>
      <c r="R298" s="7">
        <v>45151.0000115741</v>
      </c>
      <c r="S298" s="6">
        <v>45155</v>
      </c>
      <c r="T298" s="4" t="s">
        <v>34</v>
      </c>
      <c r="U298" s="4">
        <v>768.08</v>
      </c>
      <c r="V298" s="4">
        <v>0</v>
      </c>
      <c r="W298" s="4">
        <v>0</v>
      </c>
      <c r="X298" s="4" t="s">
        <v>1489</v>
      </c>
      <c r="Y298" s="4" t="s">
        <v>1490</v>
      </c>
    </row>
    <row r="299" s="4" customFormat="1" spans="1:25">
      <c r="A299" s="4" t="s">
        <v>1491</v>
      </c>
      <c r="B299" s="4" t="s">
        <v>26</v>
      </c>
      <c r="C299" s="4" t="s">
        <v>27</v>
      </c>
      <c r="D299" s="4" t="s">
        <v>1492</v>
      </c>
      <c r="E299" s="4" t="s">
        <v>1493</v>
      </c>
      <c r="F299" s="6">
        <v>45151</v>
      </c>
      <c r="G299" s="6">
        <v>45152</v>
      </c>
      <c r="H299" s="4">
        <v>1</v>
      </c>
      <c r="I299" s="4">
        <v>1</v>
      </c>
      <c r="J299" s="4">
        <v>1</v>
      </c>
      <c r="K299" s="4" t="s">
        <v>30</v>
      </c>
      <c r="L299" s="4">
        <v>663.08</v>
      </c>
      <c r="M299" s="4">
        <v>663.08</v>
      </c>
      <c r="N299" s="4" t="s">
        <v>1494</v>
      </c>
      <c r="O299" s="4" t="s">
        <v>32</v>
      </c>
      <c r="P299" s="4" t="s">
        <v>33</v>
      </c>
      <c r="Q299" s="4">
        <v>0</v>
      </c>
      <c r="R299" s="7">
        <v>45151.0000115741</v>
      </c>
      <c r="S299" s="6">
        <v>45155</v>
      </c>
      <c r="T299" s="4" t="s">
        <v>34</v>
      </c>
      <c r="U299" s="4">
        <v>663.08</v>
      </c>
      <c r="V299" s="4">
        <v>0</v>
      </c>
      <c r="W299" s="4">
        <v>0</v>
      </c>
      <c r="X299" s="4" t="s">
        <v>1495</v>
      </c>
      <c r="Y299" s="4" t="s">
        <v>1496</v>
      </c>
    </row>
    <row r="300" s="4" customFormat="1" spans="1:25">
      <c r="A300" s="4" t="s">
        <v>1497</v>
      </c>
      <c r="B300" s="4" t="s">
        <v>26</v>
      </c>
      <c r="C300" s="4" t="s">
        <v>27</v>
      </c>
      <c r="D300" s="4" t="s">
        <v>1498</v>
      </c>
      <c r="E300" s="4" t="s">
        <v>1030</v>
      </c>
      <c r="F300" s="6">
        <v>45151</v>
      </c>
      <c r="G300" s="6">
        <v>45152</v>
      </c>
      <c r="H300" s="4">
        <v>1</v>
      </c>
      <c r="I300" s="4">
        <v>1</v>
      </c>
      <c r="J300" s="4">
        <v>1</v>
      </c>
      <c r="K300" s="4" t="s">
        <v>30</v>
      </c>
      <c r="L300" s="4">
        <v>255.46</v>
      </c>
      <c r="M300" s="4">
        <v>255.46</v>
      </c>
      <c r="N300" s="4" t="s">
        <v>1499</v>
      </c>
      <c r="O300" s="4" t="s">
        <v>32</v>
      </c>
      <c r="P300" s="4" t="s">
        <v>33</v>
      </c>
      <c r="Q300" s="4">
        <v>0</v>
      </c>
      <c r="R300" s="7">
        <v>45151</v>
      </c>
      <c r="S300" s="6">
        <v>45155</v>
      </c>
      <c r="T300" s="4" t="s">
        <v>34</v>
      </c>
      <c r="U300" s="4">
        <v>255.46</v>
      </c>
      <c r="V300" s="4">
        <v>0</v>
      </c>
      <c r="W300" s="4">
        <v>0</v>
      </c>
      <c r="X300" s="4" t="s">
        <v>1500</v>
      </c>
      <c r="Y300" s="4" t="s">
        <v>36</v>
      </c>
    </row>
    <row r="301" s="4" customFormat="1" spans="1:25">
      <c r="A301" s="4" t="s">
        <v>1501</v>
      </c>
      <c r="B301" s="4" t="s">
        <v>26</v>
      </c>
      <c r="C301" s="4" t="s">
        <v>27</v>
      </c>
      <c r="D301" s="4" t="s">
        <v>1502</v>
      </c>
      <c r="E301" s="4" t="s">
        <v>1503</v>
      </c>
      <c r="F301" s="6">
        <v>45151</v>
      </c>
      <c r="G301" s="6">
        <v>45152</v>
      </c>
      <c r="H301" s="4">
        <v>1</v>
      </c>
      <c r="I301" s="4">
        <v>1</v>
      </c>
      <c r="J301" s="4">
        <v>1</v>
      </c>
      <c r="K301" s="4" t="s">
        <v>30</v>
      </c>
      <c r="L301" s="4">
        <v>481.64</v>
      </c>
      <c r="M301" s="4">
        <v>481.64</v>
      </c>
      <c r="N301" s="4" t="s">
        <v>1504</v>
      </c>
      <c r="O301" s="4" t="s">
        <v>32</v>
      </c>
      <c r="P301" s="4" t="s">
        <v>33</v>
      </c>
      <c r="Q301" s="4">
        <v>0</v>
      </c>
      <c r="R301" s="7">
        <v>45151.0000115741</v>
      </c>
      <c r="S301" s="6">
        <v>45155</v>
      </c>
      <c r="T301" s="4" t="s">
        <v>34</v>
      </c>
      <c r="U301" s="4">
        <v>481.64</v>
      </c>
      <c r="V301" s="4">
        <v>0</v>
      </c>
      <c r="W301" s="4">
        <v>0</v>
      </c>
      <c r="X301" s="4" t="s">
        <v>1505</v>
      </c>
      <c r="Y301" s="4" t="s">
        <v>1506</v>
      </c>
    </row>
    <row r="302" s="4" customFormat="1" spans="1:25">
      <c r="A302" s="4" t="s">
        <v>1507</v>
      </c>
      <c r="B302" s="4" t="s">
        <v>26</v>
      </c>
      <c r="C302" s="4" t="s">
        <v>27</v>
      </c>
      <c r="D302" s="4" t="s">
        <v>1508</v>
      </c>
      <c r="E302" s="4" t="s">
        <v>1509</v>
      </c>
      <c r="F302" s="6">
        <v>45151</v>
      </c>
      <c r="G302" s="6">
        <v>45152</v>
      </c>
      <c r="H302" s="4">
        <v>1</v>
      </c>
      <c r="I302" s="4">
        <v>1</v>
      </c>
      <c r="J302" s="4">
        <v>1</v>
      </c>
      <c r="K302" s="4" t="s">
        <v>30</v>
      </c>
      <c r="L302" s="4">
        <v>460.54</v>
      </c>
      <c r="M302" s="4">
        <v>460.54</v>
      </c>
      <c r="N302" s="4" t="s">
        <v>1510</v>
      </c>
      <c r="O302" s="4" t="s">
        <v>32</v>
      </c>
      <c r="P302" s="4" t="s">
        <v>33</v>
      </c>
      <c r="Q302" s="4">
        <v>0</v>
      </c>
      <c r="R302" s="7">
        <v>45151.0000115741</v>
      </c>
      <c r="S302" s="6">
        <v>45155</v>
      </c>
      <c r="T302" s="4" t="s">
        <v>34</v>
      </c>
      <c r="U302" s="4">
        <v>460.54</v>
      </c>
      <c r="V302" s="4">
        <v>0</v>
      </c>
      <c r="W302" s="4">
        <v>0</v>
      </c>
      <c r="X302" s="4" t="s">
        <v>1511</v>
      </c>
      <c r="Y302" s="4" t="s">
        <v>36</v>
      </c>
    </row>
    <row r="303" s="4" customFormat="1" spans="1:25">
      <c r="A303" s="4" t="s">
        <v>1507</v>
      </c>
      <c r="B303" s="4" t="s">
        <v>26</v>
      </c>
      <c r="C303" s="4" t="s">
        <v>58</v>
      </c>
      <c r="D303" s="4" t="s">
        <v>1508</v>
      </c>
      <c r="E303" s="4" t="s">
        <v>1509</v>
      </c>
      <c r="F303" s="6">
        <v>45151</v>
      </c>
      <c r="G303" s="6">
        <v>45152</v>
      </c>
      <c r="H303" s="4">
        <v>1</v>
      </c>
      <c r="I303" s="4">
        <v>1</v>
      </c>
      <c r="J303" s="4">
        <v>1</v>
      </c>
      <c r="K303" s="4" t="s">
        <v>30</v>
      </c>
      <c r="L303" s="4">
        <v>-460.54</v>
      </c>
      <c r="M303" s="4">
        <v>-460.54</v>
      </c>
      <c r="N303" s="4" t="s">
        <v>1510</v>
      </c>
      <c r="O303" s="4" t="s">
        <v>32</v>
      </c>
      <c r="P303" s="4" t="s">
        <v>33</v>
      </c>
      <c r="Q303" s="4">
        <v>0</v>
      </c>
      <c r="R303" s="7">
        <v>45151.0000115741</v>
      </c>
      <c r="S303" s="6">
        <v>45155</v>
      </c>
      <c r="T303" s="4" t="s">
        <v>34</v>
      </c>
      <c r="U303" s="4">
        <v>-460.54</v>
      </c>
      <c r="V303" s="4">
        <v>0</v>
      </c>
      <c r="W303" s="4">
        <v>0</v>
      </c>
      <c r="X303" s="4" t="s">
        <v>1511</v>
      </c>
      <c r="Y303" s="4" t="s">
        <v>36</v>
      </c>
    </row>
    <row r="304" s="4" customFormat="1" spans="1:25">
      <c r="A304" s="4" t="s">
        <v>1512</v>
      </c>
      <c r="B304" s="4" t="s">
        <v>26</v>
      </c>
      <c r="C304" s="4" t="s">
        <v>27</v>
      </c>
      <c r="D304" s="4" t="s">
        <v>1513</v>
      </c>
      <c r="E304" s="4" t="s">
        <v>1514</v>
      </c>
      <c r="F304" s="6">
        <v>45151</v>
      </c>
      <c r="G304" s="6">
        <v>45152</v>
      </c>
      <c r="H304" s="4">
        <v>1</v>
      </c>
      <c r="I304" s="4">
        <v>1</v>
      </c>
      <c r="J304" s="4">
        <v>1</v>
      </c>
      <c r="K304" s="4" t="s">
        <v>30</v>
      </c>
      <c r="L304" s="4">
        <v>329.38</v>
      </c>
      <c r="M304" s="4">
        <v>329.38</v>
      </c>
      <c r="N304" s="4" t="s">
        <v>1515</v>
      </c>
      <c r="O304" s="4" t="s">
        <v>32</v>
      </c>
      <c r="P304" s="4" t="s">
        <v>33</v>
      </c>
      <c r="Q304" s="4">
        <v>0</v>
      </c>
      <c r="R304" s="7">
        <v>45151</v>
      </c>
      <c r="S304" s="6">
        <v>45155</v>
      </c>
      <c r="T304" s="4" t="s">
        <v>34</v>
      </c>
      <c r="U304" s="4">
        <v>329.38</v>
      </c>
      <c r="V304" s="4">
        <v>0</v>
      </c>
      <c r="W304" s="4">
        <v>0</v>
      </c>
      <c r="X304" s="4" t="s">
        <v>1516</v>
      </c>
      <c r="Y304" s="4" t="s">
        <v>1517</v>
      </c>
    </row>
    <row r="305" s="4" customFormat="1" spans="1:25">
      <c r="A305" s="4" t="s">
        <v>1518</v>
      </c>
      <c r="B305" s="4" t="s">
        <v>26</v>
      </c>
      <c r="C305" s="4" t="s">
        <v>27</v>
      </c>
      <c r="D305" s="4" t="s">
        <v>1519</v>
      </c>
      <c r="E305" s="4" t="s">
        <v>1520</v>
      </c>
      <c r="F305" s="6">
        <v>45151</v>
      </c>
      <c r="G305" s="6">
        <v>45152</v>
      </c>
      <c r="H305" s="4">
        <v>1</v>
      </c>
      <c r="I305" s="4">
        <v>1</v>
      </c>
      <c r="J305" s="4">
        <v>1</v>
      </c>
      <c r="K305" s="4" t="s">
        <v>30</v>
      </c>
      <c r="L305" s="4">
        <v>1235.87</v>
      </c>
      <c r="M305" s="4">
        <v>1235.87</v>
      </c>
      <c r="N305" s="4" t="s">
        <v>1521</v>
      </c>
      <c r="O305" s="4" t="s">
        <v>32</v>
      </c>
      <c r="P305" s="4" t="s">
        <v>33</v>
      </c>
      <c r="Q305" s="4">
        <v>0</v>
      </c>
      <c r="R305" s="7">
        <v>45151.0000115741</v>
      </c>
      <c r="S305" s="6">
        <v>45155</v>
      </c>
      <c r="T305" s="4" t="s">
        <v>34</v>
      </c>
      <c r="U305" s="4">
        <v>1235.87</v>
      </c>
      <c r="V305" s="4">
        <v>0</v>
      </c>
      <c r="W305" s="4">
        <v>0</v>
      </c>
      <c r="X305" s="4" t="s">
        <v>1522</v>
      </c>
      <c r="Y305" s="4" t="s">
        <v>1523</v>
      </c>
    </row>
    <row r="306" s="4" customFormat="1" spans="1:25">
      <c r="A306" s="4" t="s">
        <v>1524</v>
      </c>
      <c r="B306" s="4" t="s">
        <v>26</v>
      </c>
      <c r="C306" s="4" t="s">
        <v>27</v>
      </c>
      <c r="D306" s="4" t="s">
        <v>1525</v>
      </c>
      <c r="E306" s="4" t="s">
        <v>1526</v>
      </c>
      <c r="F306" s="6">
        <v>45151</v>
      </c>
      <c r="G306" s="6">
        <v>45152</v>
      </c>
      <c r="H306" s="4">
        <v>1</v>
      </c>
      <c r="I306" s="4">
        <v>1</v>
      </c>
      <c r="J306" s="4">
        <v>1</v>
      </c>
      <c r="K306" s="4" t="s">
        <v>30</v>
      </c>
      <c r="L306" s="4">
        <v>976.96</v>
      </c>
      <c r="M306" s="4">
        <v>976.96</v>
      </c>
      <c r="N306" s="4" t="s">
        <v>1527</v>
      </c>
      <c r="O306" s="4" t="s">
        <v>32</v>
      </c>
      <c r="P306" s="4" t="s">
        <v>33</v>
      </c>
      <c r="Q306" s="4">
        <v>0</v>
      </c>
      <c r="R306" s="7">
        <v>45151</v>
      </c>
      <c r="S306" s="6">
        <v>45155</v>
      </c>
      <c r="T306" s="4" t="s">
        <v>34</v>
      </c>
      <c r="U306" s="4">
        <v>976.96</v>
      </c>
      <c r="V306" s="4">
        <v>0</v>
      </c>
      <c r="W306" s="4">
        <v>0</v>
      </c>
      <c r="X306" s="4" t="s">
        <v>1528</v>
      </c>
      <c r="Y306" s="4" t="s">
        <v>1529</v>
      </c>
    </row>
    <row r="307" s="4" customFormat="1" spans="1:25">
      <c r="A307" s="4" t="s">
        <v>1530</v>
      </c>
      <c r="B307" s="4" t="s">
        <v>26</v>
      </c>
      <c r="C307" s="4" t="s">
        <v>27</v>
      </c>
      <c r="D307" s="4" t="s">
        <v>1531</v>
      </c>
      <c r="E307" s="4" t="s">
        <v>1532</v>
      </c>
      <c r="F307" s="6">
        <v>45151</v>
      </c>
      <c r="G307" s="6">
        <v>45152</v>
      </c>
      <c r="H307" s="4">
        <v>1</v>
      </c>
      <c r="I307" s="4">
        <v>1</v>
      </c>
      <c r="J307" s="4">
        <v>1</v>
      </c>
      <c r="K307" s="4" t="s">
        <v>30</v>
      </c>
      <c r="L307" s="4">
        <v>421.25</v>
      </c>
      <c r="M307" s="4">
        <v>421.25</v>
      </c>
      <c r="N307" s="4" t="s">
        <v>1533</v>
      </c>
      <c r="O307" s="4" t="s">
        <v>32</v>
      </c>
      <c r="P307" s="4" t="s">
        <v>33</v>
      </c>
      <c r="Q307" s="4">
        <v>0</v>
      </c>
      <c r="R307" s="7">
        <v>45151.0000115741</v>
      </c>
      <c r="S307" s="6">
        <v>45155</v>
      </c>
      <c r="T307" s="4" t="s">
        <v>34</v>
      </c>
      <c r="U307" s="4">
        <v>421.25</v>
      </c>
      <c r="V307" s="4">
        <v>0</v>
      </c>
      <c r="W307" s="4">
        <v>0</v>
      </c>
      <c r="X307" s="4" t="s">
        <v>1534</v>
      </c>
      <c r="Y307" s="4" t="s">
        <v>1535</v>
      </c>
    </row>
    <row r="308" s="4" customFormat="1" spans="1:25">
      <c r="A308" s="4" t="s">
        <v>1536</v>
      </c>
      <c r="B308" s="4" t="s">
        <v>26</v>
      </c>
      <c r="C308" s="4" t="s">
        <v>27</v>
      </c>
      <c r="D308" s="4" t="s">
        <v>1537</v>
      </c>
      <c r="E308" s="4" t="s">
        <v>1538</v>
      </c>
      <c r="F308" s="6">
        <v>45151</v>
      </c>
      <c r="G308" s="6">
        <v>45152</v>
      </c>
      <c r="H308" s="4">
        <v>1</v>
      </c>
      <c r="I308" s="4">
        <v>1</v>
      </c>
      <c r="J308" s="4">
        <v>1</v>
      </c>
      <c r="K308" s="4" t="s">
        <v>30</v>
      </c>
      <c r="L308" s="4">
        <v>475.86</v>
      </c>
      <c r="M308" s="4">
        <v>475.86</v>
      </c>
      <c r="N308" s="4" t="s">
        <v>1539</v>
      </c>
      <c r="O308" s="4" t="s">
        <v>32</v>
      </c>
      <c r="P308" s="4" t="s">
        <v>33</v>
      </c>
      <c r="Q308" s="4">
        <v>0</v>
      </c>
      <c r="R308" s="7">
        <v>45151</v>
      </c>
      <c r="S308" s="6">
        <v>45155</v>
      </c>
      <c r="T308" s="4" t="s">
        <v>34</v>
      </c>
      <c r="U308" s="4">
        <v>475.86</v>
      </c>
      <c r="V308" s="4">
        <v>0</v>
      </c>
      <c r="W308" s="4">
        <v>0</v>
      </c>
      <c r="X308" s="4" t="s">
        <v>1540</v>
      </c>
      <c r="Y308" s="4" t="s">
        <v>1541</v>
      </c>
    </row>
    <row r="309" s="4" customFormat="1" spans="1:25">
      <c r="A309" s="4" t="s">
        <v>1542</v>
      </c>
      <c r="B309" s="4" t="s">
        <v>26</v>
      </c>
      <c r="C309" s="4" t="s">
        <v>27</v>
      </c>
      <c r="D309" s="4" t="s">
        <v>1543</v>
      </c>
      <c r="E309" s="4" t="s">
        <v>1544</v>
      </c>
      <c r="F309" s="6">
        <v>45151</v>
      </c>
      <c r="G309" s="6">
        <v>45152</v>
      </c>
      <c r="H309" s="4">
        <v>1</v>
      </c>
      <c r="I309" s="4">
        <v>1</v>
      </c>
      <c r="J309" s="4">
        <v>1</v>
      </c>
      <c r="K309" s="4" t="s">
        <v>30</v>
      </c>
      <c r="L309" s="4">
        <v>1597.19</v>
      </c>
      <c r="M309" s="4">
        <v>1597.19</v>
      </c>
      <c r="N309" s="4" t="s">
        <v>1545</v>
      </c>
      <c r="O309" s="4" t="s">
        <v>32</v>
      </c>
      <c r="P309" s="4" t="s">
        <v>33</v>
      </c>
      <c r="Q309" s="4">
        <v>0</v>
      </c>
      <c r="R309" s="7">
        <v>45151</v>
      </c>
      <c r="S309" s="6">
        <v>45155</v>
      </c>
      <c r="T309" s="4" t="s">
        <v>34</v>
      </c>
      <c r="U309" s="4">
        <v>1597.19</v>
      </c>
      <c r="V309" s="4">
        <v>0</v>
      </c>
      <c r="W309" s="4">
        <v>0</v>
      </c>
      <c r="X309" s="4" t="s">
        <v>1546</v>
      </c>
      <c r="Y309" s="4" t="s">
        <v>1547</v>
      </c>
    </row>
    <row r="310" s="4" customFormat="1" spans="1:25">
      <c r="A310" s="4" t="s">
        <v>1548</v>
      </c>
      <c r="B310" s="4" t="s">
        <v>26</v>
      </c>
      <c r="C310" s="4" t="s">
        <v>27</v>
      </c>
      <c r="D310" s="4" t="s">
        <v>1531</v>
      </c>
      <c r="E310" s="4" t="s">
        <v>1549</v>
      </c>
      <c r="F310" s="6">
        <v>45151</v>
      </c>
      <c r="G310" s="6">
        <v>45152</v>
      </c>
      <c r="H310" s="4">
        <v>1</v>
      </c>
      <c r="I310" s="4">
        <v>1</v>
      </c>
      <c r="J310" s="4">
        <v>1</v>
      </c>
      <c r="K310" s="4" t="s">
        <v>30</v>
      </c>
      <c r="L310" s="4">
        <v>385.58</v>
      </c>
      <c r="M310" s="4">
        <v>385.58</v>
      </c>
      <c r="N310" s="4" t="s">
        <v>1550</v>
      </c>
      <c r="O310" s="4" t="s">
        <v>32</v>
      </c>
      <c r="P310" s="4" t="s">
        <v>33</v>
      </c>
      <c r="Q310" s="4">
        <v>0</v>
      </c>
      <c r="R310" s="7">
        <v>45151</v>
      </c>
      <c r="S310" s="6">
        <v>45155</v>
      </c>
      <c r="T310" s="4" t="s">
        <v>34</v>
      </c>
      <c r="U310" s="4">
        <v>385.58</v>
      </c>
      <c r="V310" s="4">
        <v>0</v>
      </c>
      <c r="W310" s="4">
        <v>0</v>
      </c>
      <c r="X310" s="4" t="s">
        <v>1551</v>
      </c>
      <c r="Y310" s="4" t="s">
        <v>1552</v>
      </c>
    </row>
    <row r="311" s="4" customFormat="1" spans="1:25">
      <c r="A311" s="4" t="s">
        <v>1553</v>
      </c>
      <c r="B311" s="4" t="s">
        <v>26</v>
      </c>
      <c r="C311" s="4" t="s">
        <v>27</v>
      </c>
      <c r="D311" s="4" t="s">
        <v>1554</v>
      </c>
      <c r="E311" s="4" t="s">
        <v>1304</v>
      </c>
      <c r="F311" s="6">
        <v>45151</v>
      </c>
      <c r="G311" s="6">
        <v>45152</v>
      </c>
      <c r="H311" s="4">
        <v>1</v>
      </c>
      <c r="I311" s="4">
        <v>1</v>
      </c>
      <c r="J311" s="4">
        <v>1</v>
      </c>
      <c r="K311" s="4" t="s">
        <v>30</v>
      </c>
      <c r="L311" s="4">
        <v>355.42</v>
      </c>
      <c r="M311" s="4">
        <v>355.42</v>
      </c>
      <c r="N311" s="4" t="s">
        <v>1555</v>
      </c>
      <c r="O311" s="4" t="s">
        <v>32</v>
      </c>
      <c r="P311" s="4" t="s">
        <v>33</v>
      </c>
      <c r="Q311" s="4">
        <v>0</v>
      </c>
      <c r="R311" s="7">
        <v>45151</v>
      </c>
      <c r="S311" s="6">
        <v>45155</v>
      </c>
      <c r="T311" s="4" t="s">
        <v>34</v>
      </c>
      <c r="U311" s="4">
        <v>355.42</v>
      </c>
      <c r="V311" s="4">
        <v>0</v>
      </c>
      <c r="W311" s="4">
        <v>0</v>
      </c>
      <c r="X311" s="4" t="s">
        <v>1556</v>
      </c>
      <c r="Y311" s="4" t="s">
        <v>1557</v>
      </c>
    </row>
    <row r="312" s="4" customFormat="1" spans="1:25">
      <c r="A312" s="4" t="s">
        <v>1558</v>
      </c>
      <c r="B312" s="4" t="s">
        <v>26</v>
      </c>
      <c r="C312" s="4" t="s">
        <v>1559</v>
      </c>
      <c r="D312" s="4" t="s">
        <v>1560</v>
      </c>
      <c r="E312" s="4" t="s">
        <v>1561</v>
      </c>
      <c r="F312" s="6">
        <v>45148</v>
      </c>
      <c r="G312" s="6">
        <v>45149</v>
      </c>
      <c r="H312" s="4">
        <v>1</v>
      </c>
      <c r="I312" s="4">
        <v>1</v>
      </c>
      <c r="J312" s="4">
        <v>1</v>
      </c>
      <c r="K312" s="4" t="s">
        <v>30</v>
      </c>
      <c r="L312" s="4">
        <v>-1077.34</v>
      </c>
      <c r="M312" s="4">
        <v>-1077.34</v>
      </c>
      <c r="N312" s="4" t="s">
        <v>1562</v>
      </c>
      <c r="O312" s="4" t="s">
        <v>32</v>
      </c>
      <c r="P312" s="4" t="s">
        <v>33</v>
      </c>
      <c r="Q312" s="4">
        <v>0</v>
      </c>
      <c r="R312" s="7">
        <v>45122.8804050926</v>
      </c>
      <c r="S312" s="6">
        <v>45155</v>
      </c>
      <c r="T312" s="4" t="s">
        <v>34</v>
      </c>
      <c r="U312" s="4">
        <v>-1077.34</v>
      </c>
      <c r="V312" s="4">
        <v>0</v>
      </c>
      <c r="W312" s="4">
        <v>0</v>
      </c>
      <c r="X312" s="4" t="s">
        <v>1563</v>
      </c>
      <c r="Y312" s="4" t="s">
        <v>1564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0"/>
  <sheetViews>
    <sheetView tabSelected="1" workbookViewId="0">
      <selection activeCell="A298" sqref="A298:C300"/>
    </sheetView>
  </sheetViews>
  <sheetFormatPr defaultColWidth="9" defaultRowHeight="13.5"/>
  <cols>
    <col min="1" max="1" width="12.625" style="4"/>
    <col min="2" max="4" width="10.375" style="4"/>
    <col min="5" max="6" width="9" style="4"/>
    <col min="7" max="7" width="9.375" style="4"/>
    <col min="8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1565</v>
      </c>
    </row>
    <row r="2" s="4" customFormat="1" hidden="1" spans="1:9">
      <c r="A2" s="5">
        <v>999223633044578</v>
      </c>
      <c r="B2" s="6">
        <v>45151</v>
      </c>
      <c r="C2" s="6">
        <v>45152</v>
      </c>
      <c r="D2" s="4">
        <v>456</v>
      </c>
      <c r="E2" s="4" t="str">
        <f>VLOOKUP(A2,HOP!A:L,12,0)</f>
        <v>456.00</v>
      </c>
      <c r="F2" s="4" t="str">
        <f>VLOOKUP(A2,HOP!A:C,3,0)</f>
        <v>3223988</v>
      </c>
      <c r="G2" s="4">
        <f>D2-E2</f>
        <v>0</v>
      </c>
      <c r="H2" s="4" t="str">
        <f>$H$1&amp;F2</f>
        <v>，3223988</v>
      </c>
      <c r="I2" s="4" t="str">
        <f>VLOOKUP(A2,HOP!A:U,21,0)</f>
        <v>直采</v>
      </c>
    </row>
    <row r="3" s="4" customFormat="1" hidden="1" spans="1:9">
      <c r="A3" s="5">
        <v>999223691715785</v>
      </c>
      <c r="B3" s="6">
        <v>45147</v>
      </c>
      <c r="C3" s="6">
        <v>45152</v>
      </c>
      <c r="D3" s="4">
        <v>7690</v>
      </c>
      <c r="E3" s="4" t="str">
        <f>VLOOKUP(A3,HOP!A:L,12,0)</f>
        <v>7690.00</v>
      </c>
      <c r="F3" s="4" t="str">
        <f>VLOOKUP(A3,HOP!A:C,3,0)</f>
        <v>3234663</v>
      </c>
      <c r="G3" s="4">
        <f t="shared" ref="G3:G66" si="0">D3-E3</f>
        <v>0</v>
      </c>
      <c r="H3" s="4" t="str">
        <f t="shared" ref="H3:H66" si="1">$H$1&amp;F3</f>
        <v>，3234663</v>
      </c>
      <c r="I3" s="4" t="str">
        <f>VLOOKUP(A3,HOP!A:U,21,0)</f>
        <v>直连</v>
      </c>
    </row>
    <row r="4" s="4" customFormat="1" hidden="1" spans="1:9">
      <c r="A4" s="5">
        <v>999223813463706</v>
      </c>
      <c r="B4" s="6">
        <v>45149</v>
      </c>
      <c r="C4" s="6">
        <v>45152</v>
      </c>
      <c r="D4" s="4">
        <v>6558</v>
      </c>
      <c r="E4" s="4" t="str">
        <f>VLOOKUP(A4,HOP!A:L,12,0)</f>
        <v>6558.00</v>
      </c>
      <c r="F4" s="4" t="str">
        <f>VLOOKUP(A4,HOP!A:C,3,0)</f>
        <v>3278979</v>
      </c>
      <c r="G4" s="4">
        <f t="shared" si="0"/>
        <v>0</v>
      </c>
      <c r="H4" s="4" t="str">
        <f t="shared" si="1"/>
        <v>，3278979</v>
      </c>
      <c r="I4" s="4" t="str">
        <f>VLOOKUP(A4,HOP!A:U,21,0)</f>
        <v>直连</v>
      </c>
    </row>
    <row r="5" s="4" customFormat="1" hidden="1" spans="1:9">
      <c r="A5" s="5">
        <v>999224073740762</v>
      </c>
      <c r="B5" s="6">
        <v>45150</v>
      </c>
      <c r="C5" s="6">
        <v>45152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999224332318953</v>
      </c>
      <c r="B6" s="6">
        <v>45145</v>
      </c>
      <c r="C6" s="6">
        <v>45152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999224455023226</v>
      </c>
      <c r="B7" s="6">
        <v>45151</v>
      </c>
      <c r="C7" s="6">
        <v>45152</v>
      </c>
      <c r="D7" s="4">
        <v>817</v>
      </c>
      <c r="E7" s="4" t="str">
        <f>VLOOKUP(A7,HOP!A:L,12,0)</f>
        <v>817.00</v>
      </c>
      <c r="F7" s="4" t="str">
        <f>VLOOKUP(A7,HOP!A:C,3,0)</f>
        <v>3432383</v>
      </c>
      <c r="G7" s="4">
        <f t="shared" si="0"/>
        <v>0</v>
      </c>
      <c r="H7" s="4" t="str">
        <f t="shared" si="1"/>
        <v>，3432383</v>
      </c>
      <c r="I7" s="4" t="str">
        <f>VLOOKUP(A7,HOP!A:U,21,0)</f>
        <v>直连</v>
      </c>
    </row>
    <row r="8" s="4" customFormat="1" hidden="1" spans="1:10">
      <c r="A8" s="5">
        <v>999224574062676</v>
      </c>
      <c r="B8" s="6">
        <v>45148</v>
      </c>
      <c r="C8" s="6">
        <v>45152</v>
      </c>
      <c r="D8" s="4">
        <v>6860</v>
      </c>
      <c r="E8" s="4">
        <v>6860</v>
      </c>
      <c r="F8" s="4">
        <v>3455442</v>
      </c>
      <c r="G8" s="4">
        <f t="shared" si="0"/>
        <v>0</v>
      </c>
      <c r="H8" s="4" t="str">
        <f t="shared" si="1"/>
        <v>，3455442</v>
      </c>
      <c r="I8" s="4" t="s">
        <v>1566</v>
      </c>
      <c r="J8" s="4" t="s">
        <v>1567</v>
      </c>
    </row>
    <row r="9" s="4" customFormat="1" hidden="1" spans="1:9">
      <c r="A9" s="5">
        <v>999224714681300</v>
      </c>
      <c r="B9" s="6">
        <v>45148</v>
      </c>
      <c r="C9" s="6">
        <v>45152</v>
      </c>
      <c r="D9" s="4">
        <v>6884</v>
      </c>
      <c r="E9" s="4" t="str">
        <f>VLOOKUP(A9,HOP!A:L,12,0)</f>
        <v>6884.00</v>
      </c>
      <c r="F9" s="4" t="str">
        <f>VLOOKUP(A9,HOP!A:C,3,0)</f>
        <v>3490217</v>
      </c>
      <c r="G9" s="4">
        <f t="shared" si="0"/>
        <v>0</v>
      </c>
      <c r="H9" s="4" t="str">
        <f t="shared" si="1"/>
        <v>，3490217</v>
      </c>
      <c r="I9" s="4" t="str">
        <f>VLOOKUP(A9,HOP!A:U,21,0)</f>
        <v>直连</v>
      </c>
    </row>
    <row r="10" s="4" customFormat="1" hidden="1" spans="1:9">
      <c r="A10" s="5">
        <v>999224721408502</v>
      </c>
      <c r="B10" s="6">
        <v>45149</v>
      </c>
      <c r="C10" s="6">
        <v>45152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999224778066290</v>
      </c>
      <c r="B11" s="6">
        <v>45149</v>
      </c>
      <c r="C11" s="6">
        <v>45152</v>
      </c>
      <c r="D11" s="4">
        <v>1220.43</v>
      </c>
      <c r="E11" s="4" t="str">
        <f>VLOOKUP(A11,HOP!A:L,12,0)</f>
        <v>1220.52</v>
      </c>
      <c r="F11" s="4" t="str">
        <f>VLOOKUP(A11,HOP!A:C,3,0)</f>
        <v>3505731</v>
      </c>
      <c r="G11" s="4">
        <f t="shared" si="0"/>
        <v>-0.0899999999999181</v>
      </c>
      <c r="H11" s="4" t="str">
        <f t="shared" si="1"/>
        <v>，3505731</v>
      </c>
      <c r="I11" s="4" t="str">
        <f>VLOOKUP(A11,HOP!A:U,21,0)</f>
        <v>直连</v>
      </c>
    </row>
    <row r="12" s="4" customFormat="1" hidden="1" spans="1:9">
      <c r="A12" s="5">
        <v>999224836045935</v>
      </c>
      <c r="B12" s="6">
        <v>45146</v>
      </c>
      <c r="C12" s="6">
        <v>45152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999224836388887</v>
      </c>
      <c r="B13" s="6">
        <v>45146</v>
      </c>
      <c r="C13" s="6">
        <v>45152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999224894883708</v>
      </c>
      <c r="B14" s="6">
        <v>45147</v>
      </c>
      <c r="C14" s="6">
        <v>45152</v>
      </c>
      <c r="D14" s="4">
        <v>2588.5</v>
      </c>
      <c r="E14" s="4" t="str">
        <f>VLOOKUP(A14,HOP!A:L,12,0)</f>
        <v>2588.50</v>
      </c>
      <c r="F14" s="4" t="str">
        <f>VLOOKUP(A14,HOP!A:C,3,0)</f>
        <v>3535409</v>
      </c>
      <c r="G14" s="4">
        <f t="shared" si="0"/>
        <v>0</v>
      </c>
      <c r="H14" s="4" t="str">
        <f t="shared" si="1"/>
        <v>，3535409</v>
      </c>
      <c r="I14" s="4" t="str">
        <f>VLOOKUP(A14,HOP!A:U,21,0)</f>
        <v>直连</v>
      </c>
    </row>
    <row r="15" s="4" customFormat="1" hidden="1" spans="1:9">
      <c r="A15" s="5">
        <v>999224946232630</v>
      </c>
      <c r="B15" s="6">
        <v>45150</v>
      </c>
      <c r="C15" s="6">
        <v>45152</v>
      </c>
      <c r="D15" s="4">
        <v>2215.12</v>
      </c>
      <c r="E15" s="4" t="str">
        <f>VLOOKUP(A15,HOP!A:L,12,0)</f>
        <v>2215.12</v>
      </c>
      <c r="F15" s="4" t="str">
        <f>VLOOKUP(A15,HOP!A:C,3,0)</f>
        <v>3549106</v>
      </c>
      <c r="G15" s="4">
        <f t="shared" si="0"/>
        <v>0</v>
      </c>
      <c r="H15" s="4" t="str">
        <f t="shared" si="1"/>
        <v>，3549106</v>
      </c>
      <c r="I15" s="4" t="str">
        <f>VLOOKUP(A15,HOP!A:U,21,0)</f>
        <v>直连</v>
      </c>
    </row>
    <row r="16" s="4" customFormat="1" hidden="1" spans="1:9">
      <c r="A16" s="5">
        <v>999225031208787</v>
      </c>
      <c r="B16" s="6">
        <v>45150</v>
      </c>
      <c r="C16" s="6">
        <v>45152</v>
      </c>
      <c r="D16" s="4">
        <v>1250.6</v>
      </c>
      <c r="E16" s="4" t="str">
        <f>VLOOKUP(A16,HOP!A:L,12,0)</f>
        <v>1250.60</v>
      </c>
      <c r="F16" s="4" t="str">
        <f>VLOOKUP(A16,HOP!A:C,3,0)</f>
        <v>3570470</v>
      </c>
      <c r="G16" s="4">
        <f t="shared" si="0"/>
        <v>0</v>
      </c>
      <c r="H16" s="4" t="str">
        <f t="shared" si="1"/>
        <v>，3570470</v>
      </c>
      <c r="I16" s="4" t="str">
        <f>VLOOKUP(A16,HOP!A:U,21,0)</f>
        <v>直连</v>
      </c>
    </row>
    <row r="17" s="4" customFormat="1" hidden="1" spans="1:9">
      <c r="A17" s="5">
        <v>999225133411617</v>
      </c>
      <c r="B17" s="6">
        <v>45145</v>
      </c>
      <c r="C17" s="6">
        <v>45152</v>
      </c>
      <c r="D17" s="4">
        <v>2258.04</v>
      </c>
      <c r="E17" s="4" t="str">
        <f>VLOOKUP(A17,HOP!A:L,12,0)</f>
        <v>2258.04</v>
      </c>
      <c r="F17" s="4" t="str">
        <f>VLOOKUP(A17,HOP!A:C,3,0)</f>
        <v>3594853</v>
      </c>
      <c r="G17" s="4">
        <f t="shared" si="0"/>
        <v>0</v>
      </c>
      <c r="H17" s="4" t="str">
        <f t="shared" si="1"/>
        <v>，3594853</v>
      </c>
      <c r="I17" s="4" t="str">
        <f>VLOOKUP(A17,HOP!A:U,21,0)</f>
        <v>直连</v>
      </c>
    </row>
    <row r="18" s="4" customFormat="1" hidden="1" spans="1:9">
      <c r="A18" s="5">
        <v>999225185824308</v>
      </c>
      <c r="B18" s="6">
        <v>45151</v>
      </c>
      <c r="C18" s="6">
        <v>45152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999225245979106</v>
      </c>
      <c r="B19" s="6">
        <v>45151</v>
      </c>
      <c r="C19" s="6">
        <v>45152</v>
      </c>
      <c r="D19" s="4">
        <v>312.43</v>
      </c>
      <c r="E19" s="4" t="str">
        <f>VLOOKUP(A19,HOP!A:L,12,0)</f>
        <v>312.43</v>
      </c>
      <c r="F19" s="4" t="str">
        <f>VLOOKUP(A19,HOP!A:C,3,0)</f>
        <v>3618373</v>
      </c>
      <c r="G19" s="4">
        <f t="shared" si="0"/>
        <v>0</v>
      </c>
      <c r="H19" s="4" t="str">
        <f t="shared" si="1"/>
        <v>，3618373</v>
      </c>
      <c r="I19" s="4" t="str">
        <f>VLOOKUP(A19,HOP!A:U,21,0)</f>
        <v>直连</v>
      </c>
    </row>
    <row r="20" s="4" customFormat="1" hidden="1" spans="1:9">
      <c r="A20" s="5">
        <v>999225317917397</v>
      </c>
      <c r="B20" s="6">
        <v>45150</v>
      </c>
      <c r="C20" s="6">
        <v>45152</v>
      </c>
      <c r="D20" s="4">
        <v>2864.92</v>
      </c>
      <c r="E20" s="4" t="str">
        <f>VLOOKUP(A20,HOP!A:L,12,0)</f>
        <v>2864.92</v>
      </c>
      <c r="F20" s="4" t="str">
        <f>VLOOKUP(A20,HOP!A:C,3,0)</f>
        <v>3633112</v>
      </c>
      <c r="G20" s="4">
        <f t="shared" si="0"/>
        <v>0</v>
      </c>
      <c r="H20" s="4" t="str">
        <f t="shared" si="1"/>
        <v>，3633112</v>
      </c>
      <c r="I20" s="4" t="str">
        <f>VLOOKUP(A20,HOP!A:U,21,0)</f>
        <v>直连</v>
      </c>
    </row>
    <row r="21" s="4" customFormat="1" hidden="1" spans="1:9">
      <c r="A21" s="5">
        <v>999225319968430</v>
      </c>
      <c r="B21" s="6">
        <v>45150</v>
      </c>
      <c r="C21" s="6">
        <v>45152</v>
      </c>
      <c r="D21" s="4">
        <v>834.06</v>
      </c>
      <c r="E21" s="4" t="str">
        <f>VLOOKUP(A21,HOP!A:L,12,0)</f>
        <v>834.06</v>
      </c>
      <c r="F21" s="4" t="str">
        <f>VLOOKUP(A21,HOP!A:C,3,0)</f>
        <v>3633548</v>
      </c>
      <c r="G21" s="4">
        <f t="shared" si="0"/>
        <v>0</v>
      </c>
      <c r="H21" s="4" t="str">
        <f t="shared" si="1"/>
        <v>，3633548</v>
      </c>
      <c r="I21" s="4" t="str">
        <f>VLOOKUP(A21,HOP!A:U,21,0)</f>
        <v>直采</v>
      </c>
    </row>
    <row r="22" s="4" customFormat="1" hidden="1" spans="1:9">
      <c r="A22" s="5">
        <v>999225330729462</v>
      </c>
      <c r="B22" s="6">
        <v>45151</v>
      </c>
      <c r="C22" s="6">
        <v>45152</v>
      </c>
      <c r="D22" s="4">
        <v>2898.53</v>
      </c>
      <c r="E22" s="4" t="str">
        <f>VLOOKUP(A22,HOP!A:L,12,0)</f>
        <v>2898.53</v>
      </c>
      <c r="F22" s="4" t="str">
        <f>VLOOKUP(A22,HOP!A:C,3,0)</f>
        <v>3636484</v>
      </c>
      <c r="G22" s="4">
        <f t="shared" si="0"/>
        <v>0</v>
      </c>
      <c r="H22" s="4" t="str">
        <f t="shared" si="1"/>
        <v>，3636484</v>
      </c>
      <c r="I22" s="4" t="str">
        <f>VLOOKUP(A22,HOP!A:U,21,0)</f>
        <v>直连</v>
      </c>
    </row>
    <row r="23" s="4" customFormat="1" hidden="1" spans="1:9">
      <c r="A23" s="5">
        <v>999225364081065</v>
      </c>
      <c r="B23" s="6">
        <v>45150</v>
      </c>
      <c r="C23" s="6">
        <v>45152</v>
      </c>
      <c r="D23" s="4">
        <v>1792.08</v>
      </c>
      <c r="E23" s="4" t="str">
        <f>VLOOKUP(A23,HOP!A:L,12,0)</f>
        <v>1792.08</v>
      </c>
      <c r="F23" s="4" t="str">
        <f>VLOOKUP(A23,HOP!A:C,3,0)</f>
        <v>3642195</v>
      </c>
      <c r="G23" s="4">
        <f t="shared" si="0"/>
        <v>0</v>
      </c>
      <c r="H23" s="4" t="str">
        <f t="shared" si="1"/>
        <v>，3642195</v>
      </c>
      <c r="I23" s="4" t="str">
        <f>VLOOKUP(A23,HOP!A:U,21,0)</f>
        <v>直连</v>
      </c>
    </row>
    <row r="24" s="4" customFormat="1" hidden="1" spans="1:9">
      <c r="A24" s="5">
        <v>999225368790216</v>
      </c>
      <c r="B24" s="6">
        <v>45151</v>
      </c>
      <c r="C24" s="6">
        <v>45152</v>
      </c>
      <c r="D24" s="4">
        <v>1094.6</v>
      </c>
      <c r="E24" s="4" t="str">
        <f>VLOOKUP(A24,HOP!A:L,12,0)</f>
        <v>1094.60</v>
      </c>
      <c r="F24" s="4" t="str">
        <f>VLOOKUP(A24,HOP!A:C,3,0)</f>
        <v>3643683</v>
      </c>
      <c r="G24" s="4">
        <f t="shared" si="0"/>
        <v>0</v>
      </c>
      <c r="H24" s="4" t="str">
        <f t="shared" si="1"/>
        <v>，3643683</v>
      </c>
      <c r="I24" s="4" t="str">
        <f>VLOOKUP(A24,HOP!A:U,21,0)</f>
        <v>直连</v>
      </c>
    </row>
    <row r="25" s="4" customFormat="1" hidden="1" spans="1:9">
      <c r="A25" s="5">
        <v>999225377977181</v>
      </c>
      <c r="B25" s="6">
        <v>45151</v>
      </c>
      <c r="C25" s="6">
        <v>45152</v>
      </c>
      <c r="D25" s="4">
        <v>1207.02</v>
      </c>
      <c r="E25" s="4" t="str">
        <f>VLOOKUP(A25,HOP!A:L,12,0)</f>
        <v>1207.02</v>
      </c>
      <c r="F25" s="4" t="str">
        <f>VLOOKUP(A25,HOP!A:C,3,0)</f>
        <v>3645490</v>
      </c>
      <c r="G25" s="4">
        <f t="shared" si="0"/>
        <v>0</v>
      </c>
      <c r="H25" s="4" t="str">
        <f t="shared" si="1"/>
        <v>，3645490</v>
      </c>
      <c r="I25" s="4" t="str">
        <f>VLOOKUP(A25,HOP!A:U,21,0)</f>
        <v>直连</v>
      </c>
    </row>
    <row r="26" s="4" customFormat="1" hidden="1" spans="1:9">
      <c r="A26" s="5">
        <v>999225378487053</v>
      </c>
      <c r="B26" s="6">
        <v>45150</v>
      </c>
      <c r="C26" s="6">
        <v>45152</v>
      </c>
      <c r="D26" s="4">
        <v>2150.39</v>
      </c>
      <c r="E26" s="4" t="str">
        <f>VLOOKUP(A26,HOP!A:L,12,0)</f>
        <v>2150.39</v>
      </c>
      <c r="F26" s="4" t="str">
        <f>VLOOKUP(A26,HOP!A:C,3,0)</f>
        <v>3645607</v>
      </c>
      <c r="G26" s="4">
        <f t="shared" si="0"/>
        <v>0</v>
      </c>
      <c r="H26" s="4" t="str">
        <f t="shared" si="1"/>
        <v>，3645607</v>
      </c>
      <c r="I26" s="4" t="str">
        <f>VLOOKUP(A26,HOP!A:U,21,0)</f>
        <v>直连</v>
      </c>
    </row>
    <row r="27" s="4" customFormat="1" hidden="1" spans="1:9">
      <c r="A27" s="5">
        <v>999225396188132</v>
      </c>
      <c r="B27" s="6">
        <v>45150</v>
      </c>
      <c r="C27" s="6">
        <v>45152</v>
      </c>
      <c r="D27" s="4">
        <v>1666.82</v>
      </c>
      <c r="E27" s="4" t="str">
        <f>VLOOKUP(A27,HOP!A:L,12,0)</f>
        <v>1666.82</v>
      </c>
      <c r="F27" s="4" t="str">
        <f>VLOOKUP(A27,HOP!A:C,3,0)</f>
        <v>3649137</v>
      </c>
      <c r="G27" s="4">
        <f t="shared" si="0"/>
        <v>0</v>
      </c>
      <c r="H27" s="4" t="str">
        <f t="shared" si="1"/>
        <v>，3649137</v>
      </c>
      <c r="I27" s="4" t="str">
        <f>VLOOKUP(A27,HOP!A:U,21,0)</f>
        <v>直连</v>
      </c>
    </row>
    <row r="28" s="4" customFormat="1" hidden="1" spans="1:9">
      <c r="A28" s="5">
        <v>999225418552067</v>
      </c>
      <c r="B28" s="6">
        <v>45149</v>
      </c>
      <c r="C28" s="6">
        <v>45152</v>
      </c>
      <c r="D28" s="4">
        <v>6514.93</v>
      </c>
      <c r="E28" s="4" t="str">
        <f>VLOOKUP(A28,HOP!A:L,12,0)</f>
        <v>6514.93</v>
      </c>
      <c r="F28" s="4" t="str">
        <f>VLOOKUP(A28,HOP!A:C,3,0)</f>
        <v>3653291</v>
      </c>
      <c r="G28" s="4">
        <f t="shared" si="0"/>
        <v>0</v>
      </c>
      <c r="H28" s="4" t="str">
        <f t="shared" si="1"/>
        <v>，3653291</v>
      </c>
      <c r="I28" s="4" t="str">
        <f>VLOOKUP(A28,HOP!A:U,21,0)</f>
        <v>直连</v>
      </c>
    </row>
    <row r="29" s="4" customFormat="1" hidden="1" spans="1:9">
      <c r="A29" s="5">
        <v>999225434349315</v>
      </c>
      <c r="B29" s="6">
        <v>45150</v>
      </c>
      <c r="C29" s="6">
        <v>45152</v>
      </c>
      <c r="D29" s="4">
        <v>1212.54</v>
      </c>
      <c r="E29" s="4" t="str">
        <f>VLOOKUP(A29,HOP!A:L,12,0)</f>
        <v>1212.54</v>
      </c>
      <c r="F29" s="4" t="str">
        <f>VLOOKUP(A29,HOP!A:C,3,0)</f>
        <v>3655973</v>
      </c>
      <c r="G29" s="4">
        <f t="shared" si="0"/>
        <v>0</v>
      </c>
      <c r="H29" s="4" t="str">
        <f t="shared" si="1"/>
        <v>，3655973</v>
      </c>
      <c r="I29" s="4" t="str">
        <f>VLOOKUP(A29,HOP!A:U,21,0)</f>
        <v>直连</v>
      </c>
    </row>
    <row r="30" s="4" customFormat="1" spans="1:9">
      <c r="A30" s="5">
        <v>999225434829708</v>
      </c>
      <c r="B30" s="6">
        <v>45151</v>
      </c>
      <c r="C30" s="6">
        <v>45152</v>
      </c>
      <c r="D30" s="4">
        <v>1034.93</v>
      </c>
      <c r="E30" s="4" t="str">
        <f>VLOOKUP(A30,HOP!A:L,12,0)</f>
        <v>1034.95</v>
      </c>
      <c r="F30" s="4" t="str">
        <f>VLOOKUP(A30,HOP!A:C,3,0)</f>
        <v>3655999</v>
      </c>
      <c r="G30" s="4">
        <f t="shared" si="0"/>
        <v>-0.0199999999999818</v>
      </c>
      <c r="H30" s="4" t="str">
        <f t="shared" si="1"/>
        <v>，3655999</v>
      </c>
      <c r="I30" s="4" t="str">
        <f>VLOOKUP(A30,HOP!A:U,21,0)</f>
        <v>直连</v>
      </c>
    </row>
    <row r="31" s="4" customFormat="1" hidden="1" spans="1:9">
      <c r="A31" s="5">
        <v>999225433464528</v>
      </c>
      <c r="B31" s="6">
        <v>45151</v>
      </c>
      <c r="C31" s="6">
        <v>45152</v>
      </c>
      <c r="D31" s="4">
        <v>0</v>
      </c>
      <c r="E31" s="4" t="str">
        <f>VLOOKUP(A31,HOP!A:L,12,0)</f>
        <v>0.00</v>
      </c>
      <c r="F31" s="4" t="str">
        <f>VLOOKUP(A31,HOP!A:C,3,0)</f>
        <v>3655806</v>
      </c>
      <c r="G31" s="4">
        <f t="shared" si="0"/>
        <v>0</v>
      </c>
      <c r="H31" s="4" t="str">
        <f t="shared" si="1"/>
        <v>，3655806</v>
      </c>
      <c r="I31" s="4" t="str">
        <f>VLOOKUP(A31,HOP!A:U,21,0)</f>
        <v>直连</v>
      </c>
    </row>
    <row r="32" s="4" customFormat="1" hidden="1" spans="1:9">
      <c r="A32" s="5">
        <v>999225444838250</v>
      </c>
      <c r="B32" s="6">
        <v>45150</v>
      </c>
      <c r="C32" s="6">
        <v>45152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999225469715600</v>
      </c>
      <c r="B33" s="6">
        <v>45150</v>
      </c>
      <c r="C33" s="6">
        <v>45152</v>
      </c>
      <c r="D33" s="4">
        <v>2308.88</v>
      </c>
      <c r="E33" s="4" t="str">
        <f>VLOOKUP(A33,HOP!A:L,12,0)</f>
        <v>2308.88</v>
      </c>
      <c r="F33" s="4" t="str">
        <f>VLOOKUP(A33,HOP!A:C,3,0)</f>
        <v>3662039</v>
      </c>
      <c r="G33" s="4">
        <f t="shared" si="0"/>
        <v>0</v>
      </c>
      <c r="H33" s="4" t="str">
        <f t="shared" si="1"/>
        <v>，3662039</v>
      </c>
      <c r="I33" s="4" t="str">
        <f>VLOOKUP(A33,HOP!A:U,21,0)</f>
        <v>直连</v>
      </c>
    </row>
    <row r="34" s="4" customFormat="1" hidden="1" spans="1:9">
      <c r="A34" s="5">
        <v>999225470558593</v>
      </c>
      <c r="B34" s="6">
        <v>45151</v>
      </c>
      <c r="C34" s="6">
        <v>45152</v>
      </c>
      <c r="D34" s="4">
        <v>885.27</v>
      </c>
      <c r="E34" s="4" t="str">
        <f>VLOOKUP(A34,HOP!A:L,12,0)</f>
        <v>885.27</v>
      </c>
      <c r="F34" s="4" t="str">
        <f>VLOOKUP(A34,HOP!A:C,3,0)</f>
        <v>3662336</v>
      </c>
      <c r="G34" s="4">
        <f t="shared" si="0"/>
        <v>0</v>
      </c>
      <c r="H34" s="4" t="str">
        <f t="shared" si="1"/>
        <v>，3662336</v>
      </c>
      <c r="I34" s="4" t="str">
        <f>VLOOKUP(A34,HOP!A:U,21,0)</f>
        <v>直采</v>
      </c>
    </row>
    <row r="35" s="4" customFormat="1" hidden="1" spans="1:9">
      <c r="A35" s="5">
        <v>999225470717227</v>
      </c>
      <c r="B35" s="6">
        <v>45151</v>
      </c>
      <c r="C35" s="6">
        <v>45152</v>
      </c>
      <c r="D35" s="4">
        <v>1770.54</v>
      </c>
      <c r="E35" s="4" t="str">
        <f>VLOOKUP(A35,HOP!A:L,12,0)</f>
        <v>1770.54</v>
      </c>
      <c r="F35" s="4" t="str">
        <f>VLOOKUP(A35,HOP!A:C,3,0)</f>
        <v>3662373</v>
      </c>
      <c r="G35" s="4">
        <f t="shared" si="0"/>
        <v>0</v>
      </c>
      <c r="H35" s="4" t="str">
        <f t="shared" si="1"/>
        <v>，3662373</v>
      </c>
      <c r="I35" s="4" t="str">
        <f>VLOOKUP(A35,HOP!A:U,21,0)</f>
        <v>直采</v>
      </c>
    </row>
    <row r="36" s="4" customFormat="1" hidden="1" spans="1:9">
      <c r="A36" s="5">
        <v>999225476803464</v>
      </c>
      <c r="B36" s="6">
        <v>45149</v>
      </c>
      <c r="C36" s="6">
        <v>45152</v>
      </c>
      <c r="D36" s="4">
        <v>3128.58</v>
      </c>
      <c r="E36" s="4" t="str">
        <f>VLOOKUP(A36,HOP!A:L,12,0)</f>
        <v>3128.58</v>
      </c>
      <c r="F36" s="4" t="str">
        <f>VLOOKUP(A36,HOP!A:C,3,0)</f>
        <v>3663777</v>
      </c>
      <c r="G36" s="4">
        <f t="shared" si="0"/>
        <v>0</v>
      </c>
      <c r="H36" s="4" t="str">
        <f t="shared" si="1"/>
        <v>，3663777</v>
      </c>
      <c r="I36" s="4" t="str">
        <f>VLOOKUP(A36,HOP!A:U,21,0)</f>
        <v>直采</v>
      </c>
    </row>
    <row r="37" s="4" customFormat="1" hidden="1" spans="1:9">
      <c r="A37" s="5">
        <v>999225497912995</v>
      </c>
      <c r="B37" s="6">
        <v>45148</v>
      </c>
      <c r="C37" s="6">
        <v>45152</v>
      </c>
      <c r="D37" s="4">
        <v>1086.48</v>
      </c>
      <c r="E37" s="4" t="str">
        <f>VLOOKUP(A37,HOP!A:L,12,0)</f>
        <v>1086.48</v>
      </c>
      <c r="F37" s="4" t="str">
        <f>VLOOKUP(A37,HOP!A:C,3,0)</f>
        <v>3668055</v>
      </c>
      <c r="G37" s="4">
        <f t="shared" si="0"/>
        <v>0</v>
      </c>
      <c r="H37" s="4" t="str">
        <f t="shared" si="1"/>
        <v>，3668055</v>
      </c>
      <c r="I37" s="4" t="str">
        <f>VLOOKUP(A37,HOP!A:U,21,0)</f>
        <v>直连</v>
      </c>
    </row>
    <row r="38" s="4" customFormat="1" hidden="1" spans="1:9">
      <c r="A38" s="5">
        <v>999225502030861</v>
      </c>
      <c r="B38" s="6">
        <v>45149</v>
      </c>
      <c r="C38" s="6">
        <v>45152</v>
      </c>
      <c r="D38" s="4">
        <v>4336.26</v>
      </c>
      <c r="E38" s="4" t="str">
        <f>VLOOKUP(A38,HOP!A:L,12,0)</f>
        <v>4336.26</v>
      </c>
      <c r="F38" s="4" t="str">
        <f>VLOOKUP(A38,HOP!A:C,3,0)</f>
        <v>3668907</v>
      </c>
      <c r="G38" s="4">
        <f t="shared" si="0"/>
        <v>0</v>
      </c>
      <c r="H38" s="4" t="str">
        <f t="shared" si="1"/>
        <v>，3668907</v>
      </c>
      <c r="I38" s="4" t="str">
        <f>VLOOKUP(A38,HOP!A:U,21,0)</f>
        <v>直连</v>
      </c>
    </row>
    <row r="39" s="4" customFormat="1" hidden="1" spans="1:9">
      <c r="A39" s="5">
        <v>999225503265883</v>
      </c>
      <c r="B39" s="6">
        <v>45151</v>
      </c>
      <c r="C39" s="6">
        <v>45152</v>
      </c>
      <c r="D39" s="4">
        <v>316.87</v>
      </c>
      <c r="E39" s="4" t="str">
        <f>VLOOKUP(A39,HOP!A:L,12,0)</f>
        <v>316.87</v>
      </c>
      <c r="F39" s="4" t="str">
        <f>VLOOKUP(A39,HOP!A:C,3,0)</f>
        <v>3669071</v>
      </c>
      <c r="G39" s="4">
        <f t="shared" si="0"/>
        <v>0</v>
      </c>
      <c r="H39" s="4" t="str">
        <f t="shared" si="1"/>
        <v>，3669071</v>
      </c>
      <c r="I39" s="4" t="str">
        <f>VLOOKUP(A39,HOP!A:U,21,0)</f>
        <v>直采</v>
      </c>
    </row>
    <row r="40" s="4" customFormat="1" hidden="1" spans="1:9">
      <c r="A40" s="5">
        <v>999225517624378</v>
      </c>
      <c r="B40" s="6">
        <v>45149</v>
      </c>
      <c r="C40" s="6">
        <v>45152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spans="1:9">
      <c r="A41" s="5">
        <v>999225517740086</v>
      </c>
      <c r="B41" s="6">
        <v>45149</v>
      </c>
      <c r="C41" s="6">
        <v>45152</v>
      </c>
      <c r="D41" s="4">
        <v>2147.61</v>
      </c>
      <c r="E41" s="4" t="str">
        <f>VLOOKUP(A41,HOP!A:L,12,0)</f>
        <v>2147.70</v>
      </c>
      <c r="F41" s="4" t="str">
        <f>VLOOKUP(A41,HOP!A:C,3,0)</f>
        <v>3671159</v>
      </c>
      <c r="G41" s="4">
        <f t="shared" si="0"/>
        <v>-0.0899999999996908</v>
      </c>
      <c r="H41" s="4" t="str">
        <f t="shared" si="1"/>
        <v>，3671159</v>
      </c>
      <c r="I41" s="4" t="str">
        <f>VLOOKUP(A41,HOP!A:U,21,0)</f>
        <v>直连</v>
      </c>
    </row>
    <row r="42" s="4" customFormat="1" hidden="1" spans="1:9">
      <c r="A42" s="5">
        <v>999225517814513</v>
      </c>
      <c r="B42" s="6">
        <v>45149</v>
      </c>
      <c r="C42" s="6">
        <v>45152</v>
      </c>
      <c r="D42" s="4">
        <v>2012.64</v>
      </c>
      <c r="E42" s="4" t="str">
        <f>VLOOKUP(A42,HOP!A:L,12,0)</f>
        <v>2012.64</v>
      </c>
      <c r="F42" s="4" t="str">
        <f>VLOOKUP(A42,HOP!A:C,3,0)</f>
        <v>3671167</v>
      </c>
      <c r="G42" s="4">
        <f t="shared" si="0"/>
        <v>0</v>
      </c>
      <c r="H42" s="4" t="str">
        <f t="shared" si="1"/>
        <v>，3671167</v>
      </c>
      <c r="I42" s="4" t="str">
        <f>VLOOKUP(A42,HOP!A:U,21,0)</f>
        <v>直连</v>
      </c>
    </row>
    <row r="43" s="4" customFormat="1" hidden="1" spans="1:9">
      <c r="A43" s="5">
        <v>999225522946093</v>
      </c>
      <c r="B43" s="6">
        <v>45148</v>
      </c>
      <c r="C43" s="6">
        <v>45152</v>
      </c>
      <c r="D43" s="4">
        <v>17202.13</v>
      </c>
      <c r="E43" s="4" t="str">
        <f>VLOOKUP(A43,HOP!A:L,12,0)</f>
        <v>17202.13</v>
      </c>
      <c r="F43" s="4" t="str">
        <f>VLOOKUP(A43,HOP!A:C,3,0)</f>
        <v>3672498</v>
      </c>
      <c r="G43" s="4">
        <f t="shared" si="0"/>
        <v>0</v>
      </c>
      <c r="H43" s="4" t="str">
        <f t="shared" si="1"/>
        <v>，3672498</v>
      </c>
      <c r="I43" s="4" t="str">
        <f>VLOOKUP(A43,HOP!A:U,21,0)</f>
        <v>直连</v>
      </c>
    </row>
    <row r="44" s="4" customFormat="1" hidden="1" spans="1:9">
      <c r="A44" s="5">
        <v>999225540204278</v>
      </c>
      <c r="B44" s="6">
        <v>45150</v>
      </c>
      <c r="C44" s="6">
        <v>45152</v>
      </c>
      <c r="D44" s="4">
        <v>466.95</v>
      </c>
      <c r="E44" s="4" t="str">
        <f>VLOOKUP(A44,HOP!A:L,12,0)</f>
        <v>466.95</v>
      </c>
      <c r="F44" s="4" t="str">
        <f>VLOOKUP(A44,HOP!A:C,3,0)</f>
        <v>3675859</v>
      </c>
      <c r="G44" s="4">
        <f t="shared" si="0"/>
        <v>0</v>
      </c>
      <c r="H44" s="4" t="str">
        <f t="shared" si="1"/>
        <v>，3675859</v>
      </c>
      <c r="I44" s="4" t="str">
        <f>VLOOKUP(A44,HOP!A:U,21,0)</f>
        <v>直连</v>
      </c>
    </row>
    <row r="45" s="4" customFormat="1" hidden="1" spans="1:9">
      <c r="A45" s="5">
        <v>999225541743494</v>
      </c>
      <c r="B45" s="6">
        <v>45151</v>
      </c>
      <c r="C45" s="6">
        <v>45152</v>
      </c>
      <c r="D45" s="4">
        <v>478.91</v>
      </c>
      <c r="E45" s="4" t="str">
        <f>VLOOKUP(A45,HOP!A:L,12,0)</f>
        <v>478.91</v>
      </c>
      <c r="F45" s="4" t="str">
        <f>VLOOKUP(A45,HOP!A:C,3,0)</f>
        <v>3676581</v>
      </c>
      <c r="G45" s="4">
        <f t="shared" si="0"/>
        <v>0</v>
      </c>
      <c r="H45" s="4" t="str">
        <f t="shared" si="1"/>
        <v>，3676581</v>
      </c>
      <c r="I45" s="4" t="str">
        <f>VLOOKUP(A45,HOP!A:U,21,0)</f>
        <v>直连</v>
      </c>
    </row>
    <row r="46" s="4" customFormat="1" hidden="1" spans="1:9">
      <c r="A46" s="5">
        <v>999225542156178</v>
      </c>
      <c r="B46" s="6">
        <v>45149</v>
      </c>
      <c r="C46" s="6">
        <v>45152</v>
      </c>
      <c r="D46" s="4">
        <v>2354.28</v>
      </c>
      <c r="E46" s="4" t="str">
        <f>VLOOKUP(A46,HOP!A:L,12,0)</f>
        <v>2354.28</v>
      </c>
      <c r="F46" s="4" t="str">
        <f>VLOOKUP(A46,HOP!A:C,3,0)</f>
        <v>3676730</v>
      </c>
      <c r="G46" s="4">
        <f t="shared" si="0"/>
        <v>0</v>
      </c>
      <c r="H46" s="4" t="str">
        <f t="shared" si="1"/>
        <v>，3676730</v>
      </c>
      <c r="I46" s="4" t="str">
        <f>VLOOKUP(A46,HOP!A:U,21,0)</f>
        <v>直连</v>
      </c>
    </row>
    <row r="47" s="4" customFormat="1" hidden="1" spans="1:9">
      <c r="A47" s="5">
        <v>999225555062110</v>
      </c>
      <c r="B47" s="6">
        <v>45150</v>
      </c>
      <c r="C47" s="6">
        <v>45152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VLOOKUP(A47,HOP!A:U,21,0)</f>
        <v>#N/A</v>
      </c>
    </row>
    <row r="48" s="4" customFormat="1" hidden="1" spans="1:9">
      <c r="A48" s="5">
        <v>999225572560453</v>
      </c>
      <c r="B48" s="6">
        <v>45149</v>
      </c>
      <c r="C48" s="6">
        <v>45152</v>
      </c>
      <c r="D48" s="4">
        <v>7842.84</v>
      </c>
      <c r="E48" s="4" t="str">
        <f>VLOOKUP(A48,HOP!A:L,12,0)</f>
        <v>7842.84</v>
      </c>
      <c r="F48" s="4" t="str">
        <f>VLOOKUP(A48,HOP!A:C,3,0)</f>
        <v>3682437</v>
      </c>
      <c r="G48" s="4">
        <f t="shared" si="0"/>
        <v>0</v>
      </c>
      <c r="H48" s="4" t="str">
        <f t="shared" si="1"/>
        <v>，3682437</v>
      </c>
      <c r="I48" s="4" t="str">
        <f>VLOOKUP(A48,HOP!A:U,21,0)</f>
        <v>直连</v>
      </c>
    </row>
    <row r="49" s="4" customFormat="1" hidden="1" spans="1:9">
      <c r="A49" s="5">
        <v>999225577993251</v>
      </c>
      <c r="B49" s="6">
        <v>45150</v>
      </c>
      <c r="C49" s="6">
        <v>45152</v>
      </c>
      <c r="D49" s="4">
        <v>1929.82</v>
      </c>
      <c r="E49" s="4" t="str">
        <f>VLOOKUP(A49,HOP!A:L,12,0)</f>
        <v>1929.82</v>
      </c>
      <c r="F49" s="4" t="str">
        <f>VLOOKUP(A49,HOP!A:C,3,0)</f>
        <v>3683488</v>
      </c>
      <c r="G49" s="4">
        <f t="shared" si="0"/>
        <v>0</v>
      </c>
      <c r="H49" s="4" t="str">
        <f t="shared" si="1"/>
        <v>，3683488</v>
      </c>
      <c r="I49" s="4" t="str">
        <f>VLOOKUP(A49,HOP!A:U,21,0)</f>
        <v>直连</v>
      </c>
    </row>
    <row r="50" s="4" customFormat="1" hidden="1" spans="1:9">
      <c r="A50" s="5">
        <v>999225578711728</v>
      </c>
      <c r="B50" s="6">
        <v>45150</v>
      </c>
      <c r="C50" s="6">
        <v>45152</v>
      </c>
      <c r="D50" s="4">
        <v>668.26</v>
      </c>
      <c r="E50" s="4" t="str">
        <f>VLOOKUP(A50,HOP!A:L,12,0)</f>
        <v>668.26</v>
      </c>
      <c r="F50" s="4" t="str">
        <f>VLOOKUP(A50,HOP!A:C,3,0)</f>
        <v>3683674</v>
      </c>
      <c r="G50" s="4">
        <f t="shared" si="0"/>
        <v>0</v>
      </c>
      <c r="H50" s="4" t="str">
        <f t="shared" si="1"/>
        <v>，3683674</v>
      </c>
      <c r="I50" s="4" t="str">
        <f>VLOOKUP(A50,HOP!A:U,21,0)</f>
        <v>直采</v>
      </c>
    </row>
    <row r="51" s="4" customFormat="1" hidden="1" spans="1:9">
      <c r="A51" s="5">
        <v>999225580272844</v>
      </c>
      <c r="B51" s="6">
        <v>45151</v>
      </c>
      <c r="C51" s="6">
        <v>45152</v>
      </c>
      <c r="D51" s="4">
        <v>3608.85</v>
      </c>
      <c r="E51" s="4" t="str">
        <f>VLOOKUP(A51,HOP!A:L,12,0)</f>
        <v>3608.85</v>
      </c>
      <c r="F51" s="4" t="str">
        <f>VLOOKUP(A51,HOP!A:C,3,0)</f>
        <v>3684046</v>
      </c>
      <c r="G51" s="4">
        <f t="shared" si="0"/>
        <v>0</v>
      </c>
      <c r="H51" s="4" t="str">
        <f t="shared" si="1"/>
        <v>，3684046</v>
      </c>
      <c r="I51" s="4" t="str">
        <f>VLOOKUP(A51,HOP!A:U,21,0)</f>
        <v>直连</v>
      </c>
    </row>
    <row r="52" s="4" customFormat="1" hidden="1" spans="1:9">
      <c r="A52" s="5">
        <v>999225589476541</v>
      </c>
      <c r="B52" s="6">
        <v>45151</v>
      </c>
      <c r="C52" s="6">
        <v>45152</v>
      </c>
      <c r="D52" s="4">
        <v>0</v>
      </c>
      <c r="E52" s="4" t="str">
        <f>VLOOKUP(A52,HOP!A:L,12,0)</f>
        <v>0.00</v>
      </c>
      <c r="F52" s="4" t="str">
        <f>VLOOKUP(A52,HOP!A:C,3,0)</f>
        <v>3685699</v>
      </c>
      <c r="G52" s="4">
        <f t="shared" si="0"/>
        <v>0</v>
      </c>
      <c r="H52" s="4" t="str">
        <f t="shared" si="1"/>
        <v>，3685699</v>
      </c>
      <c r="I52" s="4" t="str">
        <f>VLOOKUP(A52,HOP!A:U,21,0)</f>
        <v>直连</v>
      </c>
    </row>
    <row r="53" s="4" customFormat="1" hidden="1" spans="1:9">
      <c r="A53" s="5">
        <v>999225589686480</v>
      </c>
      <c r="B53" s="6">
        <v>45149</v>
      </c>
      <c r="C53" s="6">
        <v>45152</v>
      </c>
      <c r="D53" s="4">
        <v>5742.6</v>
      </c>
      <c r="E53" s="4" t="str">
        <f>VLOOKUP(A53,HOP!A:L,12,0)</f>
        <v>5742.60</v>
      </c>
      <c r="F53" s="4" t="str">
        <f>VLOOKUP(A53,HOP!A:C,3,0)</f>
        <v>3685773</v>
      </c>
      <c r="G53" s="4">
        <f t="shared" si="0"/>
        <v>0</v>
      </c>
      <c r="H53" s="4" t="str">
        <f t="shared" si="1"/>
        <v>，3685773</v>
      </c>
      <c r="I53" s="4" t="str">
        <f>VLOOKUP(A53,HOP!A:U,21,0)</f>
        <v>直连</v>
      </c>
    </row>
    <row r="54" s="4" customFormat="1" hidden="1" spans="1:9">
      <c r="A54" s="5">
        <v>999225595679804</v>
      </c>
      <c r="B54" s="6">
        <v>45149</v>
      </c>
      <c r="C54" s="6">
        <v>45152</v>
      </c>
      <c r="D54" s="4">
        <v>5258.88</v>
      </c>
      <c r="E54" s="4" t="str">
        <f>VLOOKUP(A54,HOP!A:L,12,0)</f>
        <v>5258.88</v>
      </c>
      <c r="F54" s="4" t="str">
        <f>VLOOKUP(A54,HOP!A:C,3,0)</f>
        <v>3687134</v>
      </c>
      <c r="G54" s="4">
        <f t="shared" si="0"/>
        <v>0</v>
      </c>
      <c r="H54" s="4" t="str">
        <f t="shared" si="1"/>
        <v>，3687134</v>
      </c>
      <c r="I54" s="4" t="str">
        <f>VLOOKUP(A54,HOP!A:U,21,0)</f>
        <v>直连</v>
      </c>
    </row>
    <row r="55" s="4" customFormat="1" hidden="1" spans="1:9">
      <c r="A55" s="5">
        <v>999225597578206</v>
      </c>
      <c r="B55" s="6">
        <v>45150</v>
      </c>
      <c r="C55" s="6">
        <v>45152</v>
      </c>
      <c r="D55" s="4">
        <v>616.44</v>
      </c>
      <c r="E55" s="4" t="str">
        <f>VLOOKUP(A55,HOP!A:L,12,0)</f>
        <v>616.44</v>
      </c>
      <c r="F55" s="4" t="str">
        <f>VLOOKUP(A55,HOP!A:C,3,0)</f>
        <v>3687490</v>
      </c>
      <c r="G55" s="4">
        <f t="shared" si="0"/>
        <v>0</v>
      </c>
      <c r="H55" s="4" t="str">
        <f t="shared" si="1"/>
        <v>，3687490</v>
      </c>
      <c r="I55" s="4" t="str">
        <f>VLOOKUP(A55,HOP!A:U,21,0)</f>
        <v>直连</v>
      </c>
    </row>
    <row r="56" s="4" customFormat="1" hidden="1" spans="1:9">
      <c r="A56" s="5">
        <v>999225601057434</v>
      </c>
      <c r="B56" s="6">
        <v>45151</v>
      </c>
      <c r="C56" s="6">
        <v>45152</v>
      </c>
      <c r="D56" s="4">
        <v>343.29</v>
      </c>
      <c r="E56" s="4" t="str">
        <f>VLOOKUP(A56,HOP!A:L,12,0)</f>
        <v>343.29</v>
      </c>
      <c r="F56" s="4" t="str">
        <f>VLOOKUP(A56,HOP!A:C,3,0)</f>
        <v>3688383</v>
      </c>
      <c r="G56" s="4">
        <f t="shared" si="0"/>
        <v>0</v>
      </c>
      <c r="H56" s="4" t="str">
        <f t="shared" si="1"/>
        <v>，3688383</v>
      </c>
      <c r="I56" s="4" t="str">
        <f>VLOOKUP(A56,HOP!A:U,21,0)</f>
        <v>直连</v>
      </c>
    </row>
    <row r="57" s="4" customFormat="1" hidden="1" spans="1:9">
      <c r="A57" s="5">
        <v>999225609272883</v>
      </c>
      <c r="B57" s="6">
        <v>45148</v>
      </c>
      <c r="C57" s="6">
        <v>45152</v>
      </c>
      <c r="D57" s="4">
        <v>2662.52</v>
      </c>
      <c r="E57" s="4" t="str">
        <f>VLOOKUP(A57,HOP!A:L,12,0)</f>
        <v>2662.52</v>
      </c>
      <c r="F57" s="4" t="str">
        <f>VLOOKUP(A57,HOP!A:C,3,0)</f>
        <v>3689853</v>
      </c>
      <c r="G57" s="4">
        <f t="shared" si="0"/>
        <v>0</v>
      </c>
      <c r="H57" s="4" t="str">
        <f t="shared" si="1"/>
        <v>，3689853</v>
      </c>
      <c r="I57" s="4" t="str">
        <f>VLOOKUP(A57,HOP!A:U,21,0)</f>
        <v>直连</v>
      </c>
    </row>
    <row r="58" s="4" customFormat="1" hidden="1" spans="1:9">
      <c r="A58" s="5">
        <v>25612918536</v>
      </c>
      <c r="B58" s="6">
        <v>45149</v>
      </c>
      <c r="C58" s="6">
        <v>45152</v>
      </c>
      <c r="D58" s="4">
        <v>1509.27</v>
      </c>
      <c r="E58" s="4" t="str">
        <f>VLOOKUP(A58,HOP!A:L,12,0)</f>
        <v>1509.27</v>
      </c>
      <c r="F58" s="4" t="str">
        <f>VLOOKUP(A58,HOP!A:C,3,0)</f>
        <v>3690438</v>
      </c>
      <c r="G58" s="4">
        <f t="shared" si="0"/>
        <v>0</v>
      </c>
      <c r="H58" s="4" t="str">
        <f t="shared" si="1"/>
        <v>，3690438</v>
      </c>
      <c r="I58" s="4" t="str">
        <f>VLOOKUP(A58,HOP!A:U,21,0)</f>
        <v>直连</v>
      </c>
    </row>
    <row r="59" s="4" customFormat="1" hidden="1" spans="1:9">
      <c r="A59" s="5">
        <v>999225613227032</v>
      </c>
      <c r="B59" s="6">
        <v>45148</v>
      </c>
      <c r="C59" s="6">
        <v>45152</v>
      </c>
      <c r="D59" s="4">
        <v>2247.76</v>
      </c>
      <c r="E59" s="4" t="str">
        <f>VLOOKUP(A59,HOP!A:L,12,0)</f>
        <v>2247.76</v>
      </c>
      <c r="F59" s="4" t="str">
        <f>VLOOKUP(A59,HOP!A:C,3,0)</f>
        <v>3690497</v>
      </c>
      <c r="G59" s="4">
        <f t="shared" si="0"/>
        <v>0</v>
      </c>
      <c r="H59" s="4" t="str">
        <f t="shared" si="1"/>
        <v>，3690497</v>
      </c>
      <c r="I59" s="4" t="str">
        <f>VLOOKUP(A59,HOP!A:U,21,0)</f>
        <v>直连</v>
      </c>
    </row>
    <row r="60" s="4" customFormat="1" hidden="1" spans="1:9">
      <c r="A60" s="5">
        <v>999225613367805</v>
      </c>
      <c r="B60" s="6">
        <v>45149</v>
      </c>
      <c r="C60" s="6">
        <v>45152</v>
      </c>
      <c r="D60" s="4">
        <v>1241.65</v>
      </c>
      <c r="E60" s="4" t="str">
        <f>VLOOKUP(A60,HOP!A:L,12,0)</f>
        <v>1241.65</v>
      </c>
      <c r="F60" s="4" t="str">
        <f>VLOOKUP(A60,HOP!A:C,3,0)</f>
        <v>3690538</v>
      </c>
      <c r="G60" s="4">
        <f t="shared" si="0"/>
        <v>0</v>
      </c>
      <c r="H60" s="4" t="str">
        <f t="shared" si="1"/>
        <v>，3690538</v>
      </c>
      <c r="I60" s="4" t="str">
        <f>VLOOKUP(A60,HOP!A:U,21,0)</f>
        <v>直连</v>
      </c>
    </row>
    <row r="61" s="4" customFormat="1" hidden="1" spans="1:9">
      <c r="A61" s="5">
        <v>999225619100463</v>
      </c>
      <c r="B61" s="6">
        <v>45148</v>
      </c>
      <c r="C61" s="6">
        <v>45152</v>
      </c>
      <c r="D61" s="4">
        <v>7501</v>
      </c>
      <c r="E61" s="4" t="str">
        <f>VLOOKUP(A61,HOP!A:L,12,0)</f>
        <v>7501.00</v>
      </c>
      <c r="F61" s="4" t="str">
        <f>VLOOKUP(A61,HOP!A:C,3,0)</f>
        <v>3691874</v>
      </c>
      <c r="G61" s="4">
        <f t="shared" si="0"/>
        <v>0</v>
      </c>
      <c r="H61" s="4" t="str">
        <f t="shared" si="1"/>
        <v>，3691874</v>
      </c>
      <c r="I61" s="4" t="str">
        <f>VLOOKUP(A61,HOP!A:U,21,0)</f>
        <v>直连</v>
      </c>
    </row>
    <row r="62" s="4" customFormat="1" hidden="1" spans="1:9">
      <c r="A62" s="5">
        <v>999225624606937</v>
      </c>
      <c r="B62" s="6">
        <v>45150</v>
      </c>
      <c r="C62" s="6">
        <v>45152</v>
      </c>
      <c r="D62" s="4">
        <v>964.08</v>
      </c>
      <c r="E62" s="4" t="str">
        <f>VLOOKUP(A62,HOP!A:L,12,0)</f>
        <v>964.08</v>
      </c>
      <c r="F62" s="4" t="str">
        <f>VLOOKUP(A62,HOP!A:C,3,0)</f>
        <v>3693261</v>
      </c>
      <c r="G62" s="4">
        <f t="shared" si="0"/>
        <v>0</v>
      </c>
      <c r="H62" s="4" t="str">
        <f t="shared" si="1"/>
        <v>，3693261</v>
      </c>
      <c r="I62" s="4" t="str">
        <f>VLOOKUP(A62,HOP!A:U,21,0)</f>
        <v>直连</v>
      </c>
    </row>
    <row r="63" s="4" customFormat="1" hidden="1" spans="1:9">
      <c r="A63" s="5">
        <v>999225625495849</v>
      </c>
      <c r="B63" s="6">
        <v>45149</v>
      </c>
      <c r="C63" s="6">
        <v>45152</v>
      </c>
      <c r="D63" s="4">
        <v>3820.02</v>
      </c>
      <c r="E63" s="4" t="str">
        <f>VLOOKUP(A63,HOP!A:L,12,0)</f>
        <v>3820.02</v>
      </c>
      <c r="F63" s="4" t="str">
        <f>VLOOKUP(A63,HOP!A:C,3,0)</f>
        <v>3693410</v>
      </c>
      <c r="G63" s="4">
        <f t="shared" si="0"/>
        <v>0</v>
      </c>
      <c r="H63" s="4" t="str">
        <f t="shared" si="1"/>
        <v>，3693410</v>
      </c>
      <c r="I63" s="4" t="str">
        <f>VLOOKUP(A63,HOP!A:U,21,0)</f>
        <v>直连</v>
      </c>
    </row>
    <row r="64" s="4" customFormat="1" hidden="1" spans="1:9">
      <c r="A64" s="5">
        <v>999225638013627</v>
      </c>
      <c r="B64" s="6">
        <v>45151</v>
      </c>
      <c r="C64" s="6">
        <v>45152</v>
      </c>
      <c r="D64" s="4">
        <v>615.93</v>
      </c>
      <c r="E64" s="4" t="str">
        <f>VLOOKUP(A64,HOP!A:L,12,0)</f>
        <v>615.93</v>
      </c>
      <c r="F64" s="4" t="str">
        <f>VLOOKUP(A64,HOP!A:C,3,0)</f>
        <v>3695397</v>
      </c>
      <c r="G64" s="4">
        <f t="shared" si="0"/>
        <v>0</v>
      </c>
      <c r="H64" s="4" t="str">
        <f t="shared" si="1"/>
        <v>，3695397</v>
      </c>
      <c r="I64" s="4" t="str">
        <f>VLOOKUP(A64,HOP!A:U,21,0)</f>
        <v>直连</v>
      </c>
    </row>
    <row r="65" s="4" customFormat="1" spans="1:9">
      <c r="A65" s="5">
        <v>999225653440918</v>
      </c>
      <c r="B65" s="6">
        <v>45151</v>
      </c>
      <c r="C65" s="6">
        <v>45152</v>
      </c>
      <c r="D65" s="4">
        <v>2167.17</v>
      </c>
      <c r="E65" s="4" t="str">
        <f>VLOOKUP(A65,HOP!A:L,12,0)</f>
        <v>2167.19</v>
      </c>
      <c r="F65" s="4" t="str">
        <f>VLOOKUP(A65,HOP!A:C,3,0)</f>
        <v>3698907</v>
      </c>
      <c r="G65" s="4">
        <f t="shared" si="0"/>
        <v>-0.0199999999999818</v>
      </c>
      <c r="H65" s="4" t="str">
        <f t="shared" si="1"/>
        <v>，3698907</v>
      </c>
      <c r="I65" s="4" t="str">
        <f>VLOOKUP(A65,HOP!A:U,21,0)</f>
        <v>直连</v>
      </c>
    </row>
    <row r="66" s="4" customFormat="1" hidden="1" spans="1:9">
      <c r="A66" s="5">
        <v>999225659882583</v>
      </c>
      <c r="B66" s="6">
        <v>45151</v>
      </c>
      <c r="C66" s="6">
        <v>45152</v>
      </c>
      <c r="D66" s="4">
        <v>661.53</v>
      </c>
      <c r="E66" s="4" t="str">
        <f>VLOOKUP(A66,HOP!A:L,12,0)</f>
        <v>661.53</v>
      </c>
      <c r="F66" s="4" t="str">
        <f>VLOOKUP(A66,HOP!A:C,3,0)</f>
        <v>3700318</v>
      </c>
      <c r="G66" s="4">
        <f t="shared" si="0"/>
        <v>0</v>
      </c>
      <c r="H66" s="4" t="str">
        <f t="shared" si="1"/>
        <v>，3700318</v>
      </c>
      <c r="I66" s="4" t="str">
        <f>VLOOKUP(A66,HOP!A:U,21,0)</f>
        <v>直连</v>
      </c>
    </row>
    <row r="67" s="4" customFormat="1" hidden="1" spans="1:9">
      <c r="A67" s="5">
        <v>999225660099514</v>
      </c>
      <c r="B67" s="6">
        <v>45148</v>
      </c>
      <c r="C67" s="6">
        <v>45152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130" si="2">D67-E67</f>
        <v>#N/A</v>
      </c>
      <c r="H67" s="4" t="e">
        <f t="shared" ref="H67:H130" si="3">$H$1&amp;F67</f>
        <v>#N/A</v>
      </c>
      <c r="I67" s="4" t="e">
        <f>VLOOKUP(A67,HOP!A:U,21,0)</f>
        <v>#N/A</v>
      </c>
    </row>
    <row r="68" s="4" customFormat="1" hidden="1" spans="1:9">
      <c r="A68" s="5">
        <v>999225662350280</v>
      </c>
      <c r="B68" s="6">
        <v>45150</v>
      </c>
      <c r="C68" s="6">
        <v>45152</v>
      </c>
      <c r="D68" s="4">
        <v>926.41</v>
      </c>
      <c r="E68" s="4" t="str">
        <f>VLOOKUP(A68,HOP!A:L,12,0)</f>
        <v>926.41</v>
      </c>
      <c r="F68" s="4" t="str">
        <f>VLOOKUP(A68,HOP!A:C,3,0)</f>
        <v>3701078</v>
      </c>
      <c r="G68" s="4">
        <f t="shared" si="2"/>
        <v>0</v>
      </c>
      <c r="H68" s="4" t="str">
        <f t="shared" si="3"/>
        <v>，3701078</v>
      </c>
      <c r="I68" s="4" t="str">
        <f>VLOOKUP(A68,HOP!A:U,21,0)</f>
        <v>直采</v>
      </c>
    </row>
    <row r="69" s="4" customFormat="1" hidden="1" spans="1:9">
      <c r="A69" s="5">
        <v>999225673073093</v>
      </c>
      <c r="B69" s="6">
        <v>45150</v>
      </c>
      <c r="C69" s="6">
        <v>45152</v>
      </c>
      <c r="D69" s="4">
        <v>12672.4</v>
      </c>
      <c r="E69" s="4" t="str">
        <f>VLOOKUP(A69,HOP!A:L,12,0)</f>
        <v>12672.40</v>
      </c>
      <c r="F69" s="4" t="str">
        <f>VLOOKUP(A69,HOP!A:C,3,0)</f>
        <v>3703306</v>
      </c>
      <c r="G69" s="4">
        <f t="shared" si="2"/>
        <v>0</v>
      </c>
      <c r="H69" s="4" t="str">
        <f t="shared" si="3"/>
        <v>，3703306</v>
      </c>
      <c r="I69" s="4" t="str">
        <f>VLOOKUP(A69,HOP!A:U,21,0)</f>
        <v>直连</v>
      </c>
    </row>
    <row r="70" s="4" customFormat="1" hidden="1" spans="1:9">
      <c r="A70" s="5">
        <v>999225681718432</v>
      </c>
      <c r="B70" s="6">
        <v>45151</v>
      </c>
      <c r="C70" s="6">
        <v>45152</v>
      </c>
      <c r="D70" s="4">
        <v>3575.38</v>
      </c>
      <c r="E70" s="4" t="str">
        <f>VLOOKUP(A70,HOP!A:L,12,0)</f>
        <v>3575.38</v>
      </c>
      <c r="F70" s="4" t="str">
        <f>VLOOKUP(A70,HOP!A:C,3,0)</f>
        <v>3705449</v>
      </c>
      <c r="G70" s="4">
        <f t="shared" si="2"/>
        <v>0</v>
      </c>
      <c r="H70" s="4" t="str">
        <f t="shared" si="3"/>
        <v>，3705449</v>
      </c>
      <c r="I70" s="4" t="str">
        <f>VLOOKUP(A70,HOP!A:U,21,0)</f>
        <v>直连</v>
      </c>
    </row>
    <row r="71" s="4" customFormat="1" hidden="1" spans="1:9">
      <c r="A71" s="5">
        <v>999225683249059</v>
      </c>
      <c r="B71" s="6">
        <v>45151</v>
      </c>
      <c r="C71" s="6">
        <v>45152</v>
      </c>
      <c r="D71" s="4">
        <v>1294.57</v>
      </c>
      <c r="E71" s="4" t="str">
        <f>VLOOKUP(A71,HOP!A:L,12,0)</f>
        <v>1294.57</v>
      </c>
      <c r="F71" s="4" t="str">
        <f>VLOOKUP(A71,HOP!A:C,3,0)</f>
        <v>3705995</v>
      </c>
      <c r="G71" s="4">
        <f t="shared" si="2"/>
        <v>0</v>
      </c>
      <c r="H71" s="4" t="str">
        <f t="shared" si="3"/>
        <v>，3705995</v>
      </c>
      <c r="I71" s="4" t="str">
        <f>VLOOKUP(A71,HOP!A:U,21,0)</f>
        <v>直连</v>
      </c>
    </row>
    <row r="72" s="4" customFormat="1" hidden="1" spans="1:9">
      <c r="A72" s="5">
        <v>999225684055354</v>
      </c>
      <c r="B72" s="6">
        <v>45150</v>
      </c>
      <c r="C72" s="6">
        <v>45152</v>
      </c>
      <c r="D72" s="4">
        <v>2353.12</v>
      </c>
      <c r="E72" s="4">
        <v>2353.12</v>
      </c>
      <c r="F72" s="4" t="str">
        <f>VLOOKUP(A72,HOP!A:C,3,0)</f>
        <v>3706238</v>
      </c>
      <c r="G72" s="4">
        <f t="shared" si="2"/>
        <v>0</v>
      </c>
      <c r="H72" s="4" t="str">
        <f t="shared" si="3"/>
        <v>，3706238</v>
      </c>
      <c r="I72" s="4" t="str">
        <f>VLOOKUP(A72,HOP!A:U,21,0)</f>
        <v>直连</v>
      </c>
    </row>
    <row r="73" s="4" customFormat="1" hidden="1" spans="1:9">
      <c r="A73" s="5">
        <v>999225693160464</v>
      </c>
      <c r="B73" s="6">
        <v>45151</v>
      </c>
      <c r="C73" s="6">
        <v>45152</v>
      </c>
      <c r="D73" s="4">
        <v>1326.29</v>
      </c>
      <c r="E73" s="4" t="str">
        <f>VLOOKUP(A73,HOP!A:L,12,0)</f>
        <v>1326.29</v>
      </c>
      <c r="F73" s="4" t="str">
        <f>VLOOKUP(A73,HOP!A:C,3,0)</f>
        <v>3707555</v>
      </c>
      <c r="G73" s="4">
        <f t="shared" si="2"/>
        <v>0</v>
      </c>
      <c r="H73" s="4" t="str">
        <f t="shared" si="3"/>
        <v>，3707555</v>
      </c>
      <c r="I73" s="4" t="str">
        <f>VLOOKUP(A73,HOP!A:U,21,0)</f>
        <v>直连</v>
      </c>
    </row>
    <row r="74" s="4" customFormat="1" hidden="1" spans="1:9">
      <c r="A74" s="5">
        <v>25349244991</v>
      </c>
      <c r="B74" s="6">
        <v>45150</v>
      </c>
      <c r="C74" s="6">
        <v>45152</v>
      </c>
      <c r="D74" s="4">
        <v>440.8</v>
      </c>
      <c r="E74" s="4" t="str">
        <f>VLOOKUP(A74,HOP!A:L,12,0)</f>
        <v>440.80</v>
      </c>
      <c r="F74" s="4" t="str">
        <f>VLOOKUP(A74,HOP!A:C,3,0)</f>
        <v>3639811</v>
      </c>
      <c r="G74" s="4">
        <f t="shared" si="2"/>
        <v>0</v>
      </c>
      <c r="H74" s="4" t="str">
        <f t="shared" si="3"/>
        <v>，3639811</v>
      </c>
      <c r="I74" s="4" t="str">
        <f>VLOOKUP(A74,HOP!A:U,21,0)</f>
        <v>直连</v>
      </c>
    </row>
    <row r="75" s="4" customFormat="1" hidden="1" spans="1:9">
      <c r="A75" s="5">
        <v>999225703735449</v>
      </c>
      <c r="B75" s="6">
        <v>45151</v>
      </c>
      <c r="C75" s="6">
        <v>45152</v>
      </c>
      <c r="D75" s="4">
        <v>1709.79</v>
      </c>
      <c r="E75" s="4" t="str">
        <f>VLOOKUP(A75,HOP!A:L,12,0)</f>
        <v>1709.79</v>
      </c>
      <c r="F75" s="4" t="str">
        <f>VLOOKUP(A75,HOP!A:C,3,0)</f>
        <v>3710595</v>
      </c>
      <c r="G75" s="4">
        <f t="shared" si="2"/>
        <v>0</v>
      </c>
      <c r="H75" s="4" t="str">
        <f t="shared" si="3"/>
        <v>，3710595</v>
      </c>
      <c r="I75" s="4" t="str">
        <f>VLOOKUP(A75,HOP!A:U,21,0)</f>
        <v>直连</v>
      </c>
    </row>
    <row r="76" s="4" customFormat="1" hidden="1" spans="1:9">
      <c r="A76" s="5">
        <v>999225705301577</v>
      </c>
      <c r="B76" s="6">
        <v>45144</v>
      </c>
      <c r="C76" s="6">
        <v>45152</v>
      </c>
      <c r="D76" s="4">
        <v>22265.92</v>
      </c>
      <c r="E76" s="4" t="str">
        <f>VLOOKUP(A76,HOP!A:L,12,0)</f>
        <v>22265.92</v>
      </c>
      <c r="F76" s="4" t="str">
        <f>VLOOKUP(A76,HOP!A:C,3,0)</f>
        <v>3710980</v>
      </c>
      <c r="G76" s="4">
        <f t="shared" si="2"/>
        <v>0</v>
      </c>
      <c r="H76" s="4" t="str">
        <f t="shared" si="3"/>
        <v>，3710980</v>
      </c>
      <c r="I76" s="4" t="str">
        <f>VLOOKUP(A76,HOP!A:U,21,0)</f>
        <v>直连</v>
      </c>
    </row>
    <row r="77" s="4" customFormat="1" hidden="1" spans="1:9">
      <c r="A77" s="5">
        <v>999225712734227</v>
      </c>
      <c r="B77" s="6">
        <v>45151</v>
      </c>
      <c r="C77" s="6">
        <v>45152</v>
      </c>
      <c r="D77" s="4">
        <v>483.29</v>
      </c>
      <c r="E77" s="4" t="str">
        <f>VLOOKUP(A77,HOP!A:L,12,0)</f>
        <v>483.29</v>
      </c>
      <c r="F77" s="4" t="str">
        <f>VLOOKUP(A77,HOP!A:C,3,0)</f>
        <v>3711789</v>
      </c>
      <c r="G77" s="4">
        <f t="shared" si="2"/>
        <v>0</v>
      </c>
      <c r="H77" s="4" t="str">
        <f t="shared" si="3"/>
        <v>，3711789</v>
      </c>
      <c r="I77" s="4" t="str">
        <f>VLOOKUP(A77,HOP!A:U,21,0)</f>
        <v>直连</v>
      </c>
    </row>
    <row r="78" s="4" customFormat="1" hidden="1" spans="1:9">
      <c r="A78" s="5">
        <v>999225716109027</v>
      </c>
      <c r="B78" s="6">
        <v>45149</v>
      </c>
      <c r="C78" s="6">
        <v>45152</v>
      </c>
      <c r="D78" s="4">
        <v>1189.66</v>
      </c>
      <c r="E78" s="4" t="str">
        <f>VLOOKUP(A78,HOP!A:L,12,0)</f>
        <v>1189.66</v>
      </c>
      <c r="F78" s="4" t="str">
        <f>VLOOKUP(A78,HOP!A:C,3,0)</f>
        <v>3712446</v>
      </c>
      <c r="G78" s="4">
        <f t="shared" si="2"/>
        <v>0</v>
      </c>
      <c r="H78" s="4" t="str">
        <f t="shared" si="3"/>
        <v>，3712446</v>
      </c>
      <c r="I78" s="4" t="str">
        <f>VLOOKUP(A78,HOP!A:U,21,0)</f>
        <v>直连</v>
      </c>
    </row>
    <row r="79" s="4" customFormat="1" hidden="1" spans="1:9">
      <c r="A79" s="5">
        <v>999225718872487</v>
      </c>
      <c r="B79" s="6">
        <v>45145</v>
      </c>
      <c r="C79" s="6">
        <v>45152</v>
      </c>
      <c r="D79" s="4">
        <v>11051.67</v>
      </c>
      <c r="E79" s="4" t="str">
        <f>VLOOKUP(A79,HOP!A:L,12,0)</f>
        <v>11051.67</v>
      </c>
      <c r="F79" s="4" t="str">
        <f>VLOOKUP(A79,HOP!A:C,3,0)</f>
        <v>3713136</v>
      </c>
      <c r="G79" s="4">
        <f t="shared" si="2"/>
        <v>0</v>
      </c>
      <c r="H79" s="4" t="str">
        <f t="shared" si="3"/>
        <v>，3713136</v>
      </c>
      <c r="I79" s="4" t="str">
        <f>VLOOKUP(A79,HOP!A:U,21,0)</f>
        <v>直连</v>
      </c>
    </row>
    <row r="80" s="4" customFormat="1" hidden="1" spans="1:9">
      <c r="A80" s="5">
        <v>999225720923512</v>
      </c>
      <c r="B80" s="6">
        <v>45150</v>
      </c>
      <c r="C80" s="6">
        <v>45152</v>
      </c>
      <c r="D80" s="4">
        <v>474.65</v>
      </c>
      <c r="E80" s="4" t="str">
        <f>VLOOKUP(A80,HOP!A:L,12,0)</f>
        <v>474.65</v>
      </c>
      <c r="F80" s="4" t="str">
        <f>VLOOKUP(A80,HOP!A:C,3,0)</f>
        <v>3713845</v>
      </c>
      <c r="G80" s="4">
        <f t="shared" si="2"/>
        <v>0</v>
      </c>
      <c r="H80" s="4" t="str">
        <f t="shared" si="3"/>
        <v>，3713845</v>
      </c>
      <c r="I80" s="4" t="str">
        <f>VLOOKUP(A80,HOP!A:U,21,0)</f>
        <v>直连</v>
      </c>
    </row>
    <row r="81" s="4" customFormat="1" spans="1:9">
      <c r="A81" s="5">
        <v>999225723624451</v>
      </c>
      <c r="B81" s="6">
        <v>45150</v>
      </c>
      <c r="C81" s="6">
        <v>45152</v>
      </c>
      <c r="D81" s="4">
        <v>825.42</v>
      </c>
      <c r="E81" s="4" t="str">
        <f>VLOOKUP(A81,HOP!A:L,12,0)</f>
        <v>825.48</v>
      </c>
      <c r="F81" s="4" t="str">
        <f>VLOOKUP(A81,HOP!A:C,3,0)</f>
        <v>3714391</v>
      </c>
      <c r="G81" s="4">
        <f t="shared" si="2"/>
        <v>-0.0600000000000591</v>
      </c>
      <c r="H81" s="4" t="str">
        <f t="shared" si="3"/>
        <v>，3714391</v>
      </c>
      <c r="I81" s="4" t="str">
        <f>VLOOKUP(A81,HOP!A:U,21,0)</f>
        <v>直连</v>
      </c>
    </row>
    <row r="82" s="4" customFormat="1" hidden="1" spans="1:9">
      <c r="A82" s="5">
        <v>25724298494</v>
      </c>
      <c r="B82" s="6">
        <v>45149</v>
      </c>
      <c r="C82" s="6">
        <v>45152</v>
      </c>
      <c r="D82" s="4">
        <v>4005.49</v>
      </c>
      <c r="E82" s="4" t="str">
        <f>VLOOKUP(A82,HOP!A:L,12,0)</f>
        <v>4005.49</v>
      </c>
      <c r="F82" s="4" t="str">
        <f>VLOOKUP(A82,HOP!A:C,3,0)</f>
        <v>3714543</v>
      </c>
      <c r="G82" s="4">
        <f t="shared" si="2"/>
        <v>0</v>
      </c>
      <c r="H82" s="4" t="str">
        <f t="shared" si="3"/>
        <v>，3714543</v>
      </c>
      <c r="I82" s="4" t="str">
        <f>VLOOKUP(A82,HOP!A:U,21,0)</f>
        <v>直连</v>
      </c>
    </row>
    <row r="83" s="4" customFormat="1" hidden="1" spans="1:9">
      <c r="A83" s="5">
        <v>999225724394969</v>
      </c>
      <c r="B83" s="6">
        <v>45151</v>
      </c>
      <c r="C83" s="6">
        <v>45152</v>
      </c>
      <c r="D83" s="4">
        <v>2760.12</v>
      </c>
      <c r="E83" s="4" t="str">
        <f>VLOOKUP(A83,HOP!A:L,12,0)</f>
        <v>2760.12</v>
      </c>
      <c r="F83" s="4" t="str">
        <f>VLOOKUP(A83,HOP!A:C,3,0)</f>
        <v>3714558</v>
      </c>
      <c r="G83" s="4">
        <f t="shared" si="2"/>
        <v>0</v>
      </c>
      <c r="H83" s="4" t="str">
        <f t="shared" si="3"/>
        <v>，3714558</v>
      </c>
      <c r="I83" s="4" t="str">
        <f>VLOOKUP(A83,HOP!A:U,21,0)</f>
        <v>直连</v>
      </c>
    </row>
    <row r="84" s="4" customFormat="1" hidden="1" spans="1:9">
      <c r="A84" s="5">
        <v>999225738071519</v>
      </c>
      <c r="B84" s="6">
        <v>45151</v>
      </c>
      <c r="C84" s="6">
        <v>45152</v>
      </c>
      <c r="D84" s="4">
        <v>1425.56</v>
      </c>
      <c r="E84" s="4" t="str">
        <f>VLOOKUP(A84,HOP!A:L,12,0)</f>
        <v>1425.56</v>
      </c>
      <c r="F84" s="4" t="str">
        <f>VLOOKUP(A84,HOP!A:C,3,0)</f>
        <v>3717257</v>
      </c>
      <c r="G84" s="4">
        <f t="shared" si="2"/>
        <v>0</v>
      </c>
      <c r="H84" s="4" t="str">
        <f t="shared" si="3"/>
        <v>，3717257</v>
      </c>
      <c r="I84" s="4" t="str">
        <f>VLOOKUP(A84,HOP!A:U,21,0)</f>
        <v>直连</v>
      </c>
    </row>
    <row r="85" s="4" customFormat="1" hidden="1" spans="1:9">
      <c r="A85" s="5">
        <v>999225746239871</v>
      </c>
      <c r="B85" s="6">
        <v>45148</v>
      </c>
      <c r="C85" s="6">
        <v>45152</v>
      </c>
      <c r="D85" s="4">
        <v>1856.44</v>
      </c>
      <c r="E85" s="4" t="str">
        <f>VLOOKUP(A85,HOP!A:L,12,0)</f>
        <v>1856.44</v>
      </c>
      <c r="F85" s="4" t="str">
        <f>VLOOKUP(A85,HOP!A:C,3,0)</f>
        <v>3719385</v>
      </c>
      <c r="G85" s="4">
        <f t="shared" si="2"/>
        <v>0</v>
      </c>
      <c r="H85" s="4" t="str">
        <f t="shared" si="3"/>
        <v>，3719385</v>
      </c>
      <c r="I85" s="4" t="str">
        <f>VLOOKUP(A85,HOP!A:U,21,0)</f>
        <v>直连</v>
      </c>
    </row>
    <row r="86" s="4" customFormat="1" hidden="1" spans="1:9">
      <c r="A86" s="5">
        <v>999225748246791</v>
      </c>
      <c r="B86" s="6">
        <v>45151</v>
      </c>
      <c r="C86" s="6">
        <v>45152</v>
      </c>
      <c r="D86" s="4">
        <v>435.64</v>
      </c>
      <c r="E86" s="4" t="str">
        <f>VLOOKUP(A86,HOP!A:L,12,0)</f>
        <v>435.64</v>
      </c>
      <c r="F86" s="4" t="str">
        <f>VLOOKUP(A86,HOP!A:C,3,0)</f>
        <v>3720089</v>
      </c>
      <c r="G86" s="4">
        <f t="shared" si="2"/>
        <v>0</v>
      </c>
      <c r="H86" s="4" t="str">
        <f t="shared" si="3"/>
        <v>，3720089</v>
      </c>
      <c r="I86" s="4" t="str">
        <f>VLOOKUP(A86,HOP!A:U,21,0)</f>
        <v>直连</v>
      </c>
    </row>
    <row r="87" s="4" customFormat="1" hidden="1" spans="1:9">
      <c r="A87" s="5">
        <v>999225760195243</v>
      </c>
      <c r="B87" s="6">
        <v>45151</v>
      </c>
      <c r="C87" s="6">
        <v>45152</v>
      </c>
      <c r="D87" s="4">
        <v>1414.67</v>
      </c>
      <c r="E87" s="4" t="str">
        <f>VLOOKUP(A87,HOP!A:L,12,0)</f>
        <v>1414.67</v>
      </c>
      <c r="F87" s="4" t="str">
        <f>VLOOKUP(A87,HOP!A:C,3,0)</f>
        <v>3721980</v>
      </c>
      <c r="G87" s="4">
        <f t="shared" si="2"/>
        <v>0</v>
      </c>
      <c r="H87" s="4" t="str">
        <f t="shared" si="3"/>
        <v>，3721980</v>
      </c>
      <c r="I87" s="4" t="str">
        <f>VLOOKUP(A87,HOP!A:U,21,0)</f>
        <v>直连</v>
      </c>
    </row>
    <row r="88" s="4" customFormat="1" hidden="1" spans="1:9">
      <c r="A88" s="5">
        <v>999225767216299</v>
      </c>
      <c r="B88" s="6">
        <v>45149</v>
      </c>
      <c r="C88" s="6">
        <v>45152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5">
        <v>999225769689209</v>
      </c>
      <c r="B89" s="6">
        <v>45151</v>
      </c>
      <c r="C89" s="6">
        <v>45152</v>
      </c>
      <c r="D89" s="4">
        <v>359.28</v>
      </c>
      <c r="E89" s="4" t="str">
        <f>VLOOKUP(A89,HOP!A:L,12,0)</f>
        <v>359.28</v>
      </c>
      <c r="F89" s="4" t="str">
        <f>VLOOKUP(A89,HOP!A:C,3,0)</f>
        <v>3724177</v>
      </c>
      <c r="G89" s="4">
        <f t="shared" si="2"/>
        <v>0</v>
      </c>
      <c r="H89" s="4" t="str">
        <f t="shared" si="3"/>
        <v>，3724177</v>
      </c>
      <c r="I89" s="4" t="str">
        <f>VLOOKUP(A89,HOP!A:U,21,0)</f>
        <v>直连</v>
      </c>
    </row>
    <row r="90" s="4" customFormat="1" hidden="1" spans="1:9">
      <c r="A90" s="5">
        <v>999225776920515</v>
      </c>
      <c r="B90" s="6">
        <v>45149</v>
      </c>
      <c r="C90" s="6">
        <v>45152</v>
      </c>
      <c r="D90" s="4">
        <v>6157.89</v>
      </c>
      <c r="E90" s="4" t="str">
        <f>VLOOKUP(A90,HOP!A:L,12,0)</f>
        <v>6157.89</v>
      </c>
      <c r="F90" s="4" t="str">
        <f>VLOOKUP(A90,HOP!A:C,3,0)</f>
        <v>3725226</v>
      </c>
      <c r="G90" s="4">
        <f t="shared" si="2"/>
        <v>0</v>
      </c>
      <c r="H90" s="4" t="str">
        <f t="shared" si="3"/>
        <v>，3725226</v>
      </c>
      <c r="I90" s="4" t="str">
        <f>VLOOKUP(A90,HOP!A:U,21,0)</f>
        <v>直连</v>
      </c>
    </row>
    <row r="91" s="4" customFormat="1" hidden="1" spans="1:9">
      <c r="A91" s="5">
        <v>999225778352074</v>
      </c>
      <c r="B91" s="6">
        <v>45150</v>
      </c>
      <c r="C91" s="6">
        <v>45152</v>
      </c>
      <c r="D91" s="4">
        <v>1762.5</v>
      </c>
      <c r="E91" s="4" t="str">
        <f>VLOOKUP(A91,HOP!A:L,12,0)</f>
        <v>1762.50</v>
      </c>
      <c r="F91" s="4" t="str">
        <f>VLOOKUP(A91,HOP!A:C,3,0)</f>
        <v>3725409</v>
      </c>
      <c r="G91" s="4">
        <f t="shared" si="2"/>
        <v>0</v>
      </c>
      <c r="H91" s="4" t="str">
        <f t="shared" si="3"/>
        <v>，3725409</v>
      </c>
      <c r="I91" s="4" t="str">
        <f>VLOOKUP(A91,HOP!A:U,21,0)</f>
        <v>直连</v>
      </c>
    </row>
    <row r="92" s="4" customFormat="1" hidden="1" spans="1:9">
      <c r="A92" s="5">
        <v>999225789885447</v>
      </c>
      <c r="B92" s="6">
        <v>45151</v>
      </c>
      <c r="C92" s="6">
        <v>45152</v>
      </c>
      <c r="D92" s="4">
        <v>1272.52</v>
      </c>
      <c r="E92" s="4" t="str">
        <f>VLOOKUP(A92,HOP!A:L,12,0)</f>
        <v>1272.52</v>
      </c>
      <c r="F92" s="4" t="str">
        <f>VLOOKUP(A92,HOP!A:C,3,0)</f>
        <v>3728222</v>
      </c>
      <c r="G92" s="4">
        <f t="shared" si="2"/>
        <v>0</v>
      </c>
      <c r="H92" s="4" t="str">
        <f t="shared" si="3"/>
        <v>，3728222</v>
      </c>
      <c r="I92" s="4" t="str">
        <f>VLOOKUP(A92,HOP!A:U,21,0)</f>
        <v>直连</v>
      </c>
    </row>
    <row r="93" s="4" customFormat="1" hidden="1" spans="1:9">
      <c r="A93" s="5">
        <v>999225791170202</v>
      </c>
      <c r="B93" s="6">
        <v>45150</v>
      </c>
      <c r="C93" s="6">
        <v>45152</v>
      </c>
      <c r="D93" s="4">
        <v>865.98</v>
      </c>
      <c r="E93" s="4" t="str">
        <f>VLOOKUP(A93,HOP!A:L,12,0)</f>
        <v>865.98</v>
      </c>
      <c r="F93" s="4" t="str">
        <f>VLOOKUP(A93,HOP!A:C,3,0)</f>
        <v>3728640</v>
      </c>
      <c r="G93" s="4">
        <f t="shared" si="2"/>
        <v>0</v>
      </c>
      <c r="H93" s="4" t="str">
        <f t="shared" si="3"/>
        <v>，3728640</v>
      </c>
      <c r="I93" s="4" t="str">
        <f>VLOOKUP(A93,HOP!A:U,21,0)</f>
        <v>直采</v>
      </c>
    </row>
    <row r="94" s="4" customFormat="1" hidden="1" spans="1:9">
      <c r="A94" s="5">
        <v>25800115645</v>
      </c>
      <c r="B94" s="6">
        <v>45150</v>
      </c>
      <c r="C94" s="6">
        <v>45152</v>
      </c>
      <c r="D94" s="4">
        <v>1660.54</v>
      </c>
      <c r="E94" s="4" t="str">
        <f>VLOOKUP(A94,HOP!A:L,12,0)</f>
        <v>1660.54</v>
      </c>
      <c r="F94" s="4" t="str">
        <f>VLOOKUP(A94,HOP!A:C,3,0)</f>
        <v>3730317</v>
      </c>
      <c r="G94" s="4">
        <f t="shared" si="2"/>
        <v>0</v>
      </c>
      <c r="H94" s="4" t="str">
        <f t="shared" si="3"/>
        <v>，3730317</v>
      </c>
      <c r="I94" s="4" t="str">
        <f>VLOOKUP(A94,HOP!A:U,21,0)</f>
        <v>直采</v>
      </c>
    </row>
    <row r="95" s="4" customFormat="1" hidden="1" spans="1:9">
      <c r="A95" s="5">
        <v>25801556835</v>
      </c>
      <c r="B95" s="6">
        <v>45151</v>
      </c>
      <c r="C95" s="6">
        <v>45152</v>
      </c>
      <c r="D95" s="4">
        <v>3161.75</v>
      </c>
      <c r="E95" s="4" t="str">
        <f>VLOOKUP(A95,HOP!A:L,12,0)</f>
        <v>3161.75</v>
      </c>
      <c r="F95" s="4" t="str">
        <f>VLOOKUP(A95,HOP!A:C,3,0)</f>
        <v>3730609</v>
      </c>
      <c r="G95" s="4">
        <f t="shared" si="2"/>
        <v>0</v>
      </c>
      <c r="H95" s="4" t="str">
        <f t="shared" si="3"/>
        <v>，3730609</v>
      </c>
      <c r="I95" s="4" t="str">
        <f>VLOOKUP(A95,HOP!A:U,21,0)</f>
        <v>直连</v>
      </c>
    </row>
    <row r="96" s="4" customFormat="1" hidden="1" spans="1:9">
      <c r="A96" s="5">
        <v>999225809505293</v>
      </c>
      <c r="B96" s="6">
        <v>45151</v>
      </c>
      <c r="C96" s="6">
        <v>45152</v>
      </c>
      <c r="D96" s="4">
        <v>2159</v>
      </c>
      <c r="E96" s="4" t="str">
        <f>VLOOKUP(A96,HOP!A:L,12,0)</f>
        <v>2159.00</v>
      </c>
      <c r="F96" s="4" t="str">
        <f>VLOOKUP(A96,HOP!A:C,3,0)</f>
        <v>3732339</v>
      </c>
      <c r="G96" s="4">
        <f t="shared" si="2"/>
        <v>0</v>
      </c>
      <c r="H96" s="4" t="str">
        <f t="shared" si="3"/>
        <v>，3732339</v>
      </c>
      <c r="I96" s="4" t="str">
        <f>VLOOKUP(A96,HOP!A:U,21,0)</f>
        <v>直连</v>
      </c>
    </row>
    <row r="97" s="4" customFormat="1" spans="1:9">
      <c r="A97" s="5">
        <v>999225445275509</v>
      </c>
      <c r="B97" s="6">
        <v>45149</v>
      </c>
      <c r="C97" s="6">
        <v>45152</v>
      </c>
      <c r="D97" s="4">
        <v>5576.61</v>
      </c>
      <c r="E97" s="4" t="str">
        <f>VLOOKUP(A97,HOP!A:L,12,0)</f>
        <v>5576.65</v>
      </c>
      <c r="F97" s="4" t="str">
        <f>VLOOKUP(A97,HOP!A:C,3,0)</f>
        <v>3658215</v>
      </c>
      <c r="G97" s="4">
        <f t="shared" si="2"/>
        <v>-0.0399999999999636</v>
      </c>
      <c r="H97" s="4" t="str">
        <f t="shared" si="3"/>
        <v>，3658215</v>
      </c>
      <c r="I97" s="4" t="str">
        <f>VLOOKUP(A97,HOP!A:U,21,0)</f>
        <v>直连</v>
      </c>
    </row>
    <row r="98" s="4" customFormat="1" hidden="1" spans="1:9">
      <c r="A98" s="5">
        <v>25818826670</v>
      </c>
      <c r="B98" s="6">
        <v>45151</v>
      </c>
      <c r="C98" s="6">
        <v>45152</v>
      </c>
      <c r="D98" s="4">
        <v>3403.52</v>
      </c>
      <c r="E98" s="4" t="str">
        <f>VLOOKUP(A98,HOP!A:L,12,0)</f>
        <v>3403.52</v>
      </c>
      <c r="F98" s="4" t="str">
        <f>VLOOKUP(A98,HOP!A:C,3,0)</f>
        <v>3733689</v>
      </c>
      <c r="G98" s="4">
        <f t="shared" si="2"/>
        <v>0</v>
      </c>
      <c r="H98" s="4" t="str">
        <f t="shared" si="3"/>
        <v>，3733689</v>
      </c>
      <c r="I98" s="4" t="str">
        <f>VLOOKUP(A98,HOP!A:U,21,0)</f>
        <v>直连</v>
      </c>
    </row>
    <row r="99" s="4" customFormat="1" hidden="1" spans="1:9">
      <c r="A99" s="5">
        <v>999225819663148</v>
      </c>
      <c r="B99" s="6">
        <v>45149</v>
      </c>
      <c r="C99" s="6">
        <v>45152</v>
      </c>
      <c r="D99" s="4">
        <v>5090.89</v>
      </c>
      <c r="E99" s="4" t="str">
        <f>VLOOKUP(A99,HOP!A:L,12,0)</f>
        <v>5090.89</v>
      </c>
      <c r="F99" s="4" t="str">
        <f>VLOOKUP(A99,HOP!A:C,3,0)</f>
        <v>3733765</v>
      </c>
      <c r="G99" s="4">
        <f t="shared" si="2"/>
        <v>0</v>
      </c>
      <c r="H99" s="4" t="str">
        <f t="shared" si="3"/>
        <v>，3733765</v>
      </c>
      <c r="I99" s="4" t="str">
        <f>VLOOKUP(A99,HOP!A:U,21,0)</f>
        <v>直连</v>
      </c>
    </row>
    <row r="100" s="4" customFormat="1" spans="1:9">
      <c r="A100" s="5">
        <v>999225825087752</v>
      </c>
      <c r="B100" s="6">
        <v>45151</v>
      </c>
      <c r="C100" s="6">
        <v>45152</v>
      </c>
      <c r="D100" s="4">
        <v>820.53</v>
      </c>
      <c r="E100" s="4" t="str">
        <f>VLOOKUP(A100,HOP!A:L,12,0)</f>
        <v>820.55</v>
      </c>
      <c r="F100" s="4" t="str">
        <f>VLOOKUP(A100,HOP!A:C,3,0)</f>
        <v>3735205</v>
      </c>
      <c r="G100" s="4">
        <f t="shared" si="2"/>
        <v>-0.0199999999999818</v>
      </c>
      <c r="H100" s="4" t="str">
        <f t="shared" si="3"/>
        <v>，3735205</v>
      </c>
      <c r="I100" s="4" t="str">
        <f>VLOOKUP(A100,HOP!A:U,21,0)</f>
        <v>直连</v>
      </c>
    </row>
    <row r="101" s="4" customFormat="1" hidden="1" spans="1:9">
      <c r="A101" s="5">
        <v>999225825054524</v>
      </c>
      <c r="B101" s="6">
        <v>45151</v>
      </c>
      <c r="C101" s="6">
        <v>45152</v>
      </c>
      <c r="D101" s="4">
        <v>207.56</v>
      </c>
      <c r="E101" s="4" t="str">
        <f>VLOOKUP(A101,HOP!A:L,12,0)</f>
        <v>207.56</v>
      </c>
      <c r="F101" s="4" t="str">
        <f>VLOOKUP(A101,HOP!A:C,3,0)</f>
        <v>3735197</v>
      </c>
      <c r="G101" s="4">
        <f t="shared" si="2"/>
        <v>0</v>
      </c>
      <c r="H101" s="4" t="str">
        <f t="shared" si="3"/>
        <v>，3735197</v>
      </c>
      <c r="I101" s="4" t="str">
        <f>VLOOKUP(A101,HOP!A:U,21,0)</f>
        <v>直连</v>
      </c>
    </row>
    <row r="102" s="4" customFormat="1" hidden="1" spans="1:9">
      <c r="A102" s="5">
        <v>999225828388510</v>
      </c>
      <c r="B102" s="6">
        <v>45151</v>
      </c>
      <c r="C102" s="6">
        <v>45152</v>
      </c>
      <c r="D102" s="4">
        <v>333.77</v>
      </c>
      <c r="E102" s="4" t="str">
        <f>VLOOKUP(A102,HOP!A:L,12,0)</f>
        <v>333.77</v>
      </c>
      <c r="F102" s="4" t="str">
        <f>VLOOKUP(A102,HOP!A:C,3,0)</f>
        <v>3735963</v>
      </c>
      <c r="G102" s="4">
        <f t="shared" si="2"/>
        <v>0</v>
      </c>
      <c r="H102" s="4" t="str">
        <f t="shared" si="3"/>
        <v>，3735963</v>
      </c>
      <c r="I102" s="4" t="str">
        <f>VLOOKUP(A102,HOP!A:U,21,0)</f>
        <v>直连</v>
      </c>
    </row>
    <row r="103" s="4" customFormat="1" hidden="1" spans="1:9">
      <c r="A103" s="5">
        <v>999225828460483</v>
      </c>
      <c r="B103" s="6">
        <v>45148</v>
      </c>
      <c r="C103" s="6">
        <v>45152</v>
      </c>
      <c r="D103" s="4">
        <v>5580.94</v>
      </c>
      <c r="E103" s="4" t="str">
        <f>VLOOKUP(A103,HOP!A:L,12,0)</f>
        <v>5580.94</v>
      </c>
      <c r="F103" s="4" t="str">
        <f>VLOOKUP(A103,HOP!A:C,3,0)</f>
        <v>3735976</v>
      </c>
      <c r="G103" s="4">
        <f t="shared" si="2"/>
        <v>0</v>
      </c>
      <c r="H103" s="4" t="str">
        <f t="shared" si="3"/>
        <v>，3735976</v>
      </c>
      <c r="I103" s="4" t="str">
        <f>VLOOKUP(A103,HOP!A:U,21,0)</f>
        <v>直连</v>
      </c>
    </row>
    <row r="104" s="4" customFormat="1" hidden="1" spans="1:9">
      <c r="A104" s="5">
        <v>999225829119449</v>
      </c>
      <c r="B104" s="6">
        <v>45151</v>
      </c>
      <c r="C104" s="6">
        <v>45152</v>
      </c>
      <c r="D104" s="4">
        <v>931.45</v>
      </c>
      <c r="E104" s="4" t="str">
        <f>VLOOKUP(A104,HOP!A:L,12,0)</f>
        <v>931.45</v>
      </c>
      <c r="F104" s="4" t="str">
        <f>VLOOKUP(A104,HOP!A:C,3,0)</f>
        <v>3736166</v>
      </c>
      <c r="G104" s="4">
        <f t="shared" si="2"/>
        <v>0</v>
      </c>
      <c r="H104" s="4" t="str">
        <f t="shared" si="3"/>
        <v>，3736166</v>
      </c>
      <c r="I104" s="4" t="str">
        <f>VLOOKUP(A104,HOP!A:U,21,0)</f>
        <v>直连</v>
      </c>
    </row>
    <row r="105" s="4" customFormat="1" hidden="1" spans="1:9">
      <c r="A105" s="5">
        <v>999225832141711</v>
      </c>
      <c r="B105" s="6">
        <v>45150</v>
      </c>
      <c r="C105" s="6">
        <v>45152</v>
      </c>
      <c r="D105" s="4">
        <v>4471.84</v>
      </c>
      <c r="E105" s="4" t="str">
        <f>VLOOKUP(A105,HOP!A:L,12,0)</f>
        <v>4471.84</v>
      </c>
      <c r="F105" s="4" t="str">
        <f>VLOOKUP(A105,HOP!A:C,3,0)</f>
        <v>3736938</v>
      </c>
      <c r="G105" s="4">
        <f t="shared" si="2"/>
        <v>0</v>
      </c>
      <c r="H105" s="4" t="str">
        <f t="shared" si="3"/>
        <v>，3736938</v>
      </c>
      <c r="I105" s="4" t="str">
        <f>VLOOKUP(A105,HOP!A:U,21,0)</f>
        <v>直连</v>
      </c>
    </row>
    <row r="106" s="4" customFormat="1" hidden="1" spans="1:9">
      <c r="A106" s="5">
        <v>999225369732716</v>
      </c>
      <c r="B106" s="6">
        <v>45150</v>
      </c>
      <c r="C106" s="6">
        <v>45152</v>
      </c>
      <c r="D106" s="4">
        <v>2251.98</v>
      </c>
      <c r="E106" s="4" t="str">
        <f>VLOOKUP(A106,HOP!A:L,12,0)</f>
        <v>2251.98</v>
      </c>
      <c r="F106" s="4" t="str">
        <f>VLOOKUP(A106,HOP!A:C,3,0)</f>
        <v>3644101</v>
      </c>
      <c r="G106" s="4">
        <f t="shared" si="2"/>
        <v>0</v>
      </c>
      <c r="H106" s="4" t="str">
        <f t="shared" si="3"/>
        <v>，3644101</v>
      </c>
      <c r="I106" s="4" t="str">
        <f>VLOOKUP(A106,HOP!A:U,21,0)</f>
        <v>直连</v>
      </c>
    </row>
    <row r="107" s="4" customFormat="1" hidden="1" spans="1:9">
      <c r="A107" s="5">
        <v>999225842085650</v>
      </c>
      <c r="B107" s="6">
        <v>45150</v>
      </c>
      <c r="C107" s="6">
        <v>45152</v>
      </c>
      <c r="D107" s="4">
        <v>452.18</v>
      </c>
      <c r="E107" s="4" t="str">
        <f>VLOOKUP(A107,HOP!A:L,12,0)</f>
        <v>452.18</v>
      </c>
      <c r="F107" s="4" t="str">
        <f>VLOOKUP(A107,HOP!A:C,3,0)</f>
        <v>3738295</v>
      </c>
      <c r="G107" s="4">
        <f t="shared" si="2"/>
        <v>0</v>
      </c>
      <c r="H107" s="4" t="str">
        <f t="shared" si="3"/>
        <v>，3738295</v>
      </c>
      <c r="I107" s="4" t="str">
        <f>VLOOKUP(A107,HOP!A:U,21,0)</f>
        <v>直连</v>
      </c>
    </row>
    <row r="108" s="4" customFormat="1" hidden="1" spans="1:9">
      <c r="A108" s="5">
        <v>999225844038854</v>
      </c>
      <c r="B108" s="6">
        <v>45151</v>
      </c>
      <c r="C108" s="6">
        <v>45152</v>
      </c>
      <c r="D108" s="4">
        <v>121.67</v>
      </c>
      <c r="E108" s="4" t="str">
        <f>VLOOKUP(A108,HOP!A:L,12,0)</f>
        <v>121.67</v>
      </c>
      <c r="F108" s="4" t="str">
        <f>VLOOKUP(A108,HOP!A:C,3,0)</f>
        <v>3738761</v>
      </c>
      <c r="G108" s="4">
        <f t="shared" si="2"/>
        <v>0</v>
      </c>
      <c r="H108" s="4" t="str">
        <f t="shared" si="3"/>
        <v>，3738761</v>
      </c>
      <c r="I108" s="4" t="str">
        <f>VLOOKUP(A108,HOP!A:U,21,0)</f>
        <v>直连</v>
      </c>
    </row>
    <row r="109" s="4" customFormat="1" hidden="1" spans="1:9">
      <c r="A109" s="5">
        <v>999225844462336</v>
      </c>
      <c r="B109" s="6">
        <v>45149</v>
      </c>
      <c r="C109" s="6">
        <v>45152</v>
      </c>
      <c r="D109" s="4">
        <v>1610.52</v>
      </c>
      <c r="E109" s="4" t="str">
        <f>VLOOKUP(A109,HOP!A:L,12,0)</f>
        <v>1610.52</v>
      </c>
      <c r="F109" s="4" t="str">
        <f>VLOOKUP(A109,HOP!A:C,3,0)</f>
        <v>3738802</v>
      </c>
      <c r="G109" s="4">
        <f t="shared" si="2"/>
        <v>0</v>
      </c>
      <c r="H109" s="4" t="str">
        <f t="shared" si="3"/>
        <v>，3738802</v>
      </c>
      <c r="I109" s="4" t="str">
        <f>VLOOKUP(A109,HOP!A:U,21,0)</f>
        <v>直采</v>
      </c>
    </row>
    <row r="110" s="4" customFormat="1" hidden="1" spans="1:9">
      <c r="A110" s="5">
        <v>999225845820882</v>
      </c>
      <c r="B110" s="6">
        <v>45149</v>
      </c>
      <c r="C110" s="6">
        <v>45152</v>
      </c>
      <c r="D110" s="4">
        <v>3095.76</v>
      </c>
      <c r="E110" s="4" t="str">
        <f>VLOOKUP(A110,HOP!A:L,12,0)</f>
        <v>3095.76</v>
      </c>
      <c r="F110" s="4" t="str">
        <f>VLOOKUP(A110,HOP!A:C,3,0)</f>
        <v>3739121</v>
      </c>
      <c r="G110" s="4">
        <f t="shared" si="2"/>
        <v>0</v>
      </c>
      <c r="H110" s="4" t="str">
        <f t="shared" si="3"/>
        <v>，3739121</v>
      </c>
      <c r="I110" s="4" t="str">
        <f>VLOOKUP(A110,HOP!A:U,21,0)</f>
        <v>直连</v>
      </c>
    </row>
    <row r="111" s="4" customFormat="1" hidden="1" spans="1:9">
      <c r="A111" s="5">
        <v>999225848094622</v>
      </c>
      <c r="B111" s="6">
        <v>45149</v>
      </c>
      <c r="C111" s="6">
        <v>45152</v>
      </c>
      <c r="D111" s="4">
        <v>1034.96</v>
      </c>
      <c r="E111" s="4" t="str">
        <f>VLOOKUP(A111,HOP!A:L,12,0)</f>
        <v>1034.96</v>
      </c>
      <c r="F111" s="4" t="str">
        <f>VLOOKUP(A111,HOP!A:C,3,0)</f>
        <v>3739679</v>
      </c>
      <c r="G111" s="4">
        <f t="shared" si="2"/>
        <v>0</v>
      </c>
      <c r="H111" s="4" t="str">
        <f t="shared" si="3"/>
        <v>，3739679</v>
      </c>
      <c r="I111" s="4" t="str">
        <f>VLOOKUP(A111,HOP!A:U,21,0)</f>
        <v>直连</v>
      </c>
    </row>
    <row r="112" s="4" customFormat="1" hidden="1" spans="1:9">
      <c r="A112" s="5">
        <v>999225848495023</v>
      </c>
      <c r="B112" s="6">
        <v>45151</v>
      </c>
      <c r="C112" s="6">
        <v>45152</v>
      </c>
      <c r="D112" s="4">
        <v>1260.21</v>
      </c>
      <c r="E112" s="4" t="str">
        <f>VLOOKUP(A112,HOP!A:L,12,0)</f>
        <v>1260.21</v>
      </c>
      <c r="F112" s="4" t="str">
        <f>VLOOKUP(A112,HOP!A:C,3,0)</f>
        <v>3739787</v>
      </c>
      <c r="G112" s="4">
        <f t="shared" si="2"/>
        <v>0</v>
      </c>
      <c r="H112" s="4" t="str">
        <f t="shared" si="3"/>
        <v>，3739787</v>
      </c>
      <c r="I112" s="4" t="str">
        <f>VLOOKUP(A112,HOP!A:U,21,0)</f>
        <v>直连</v>
      </c>
    </row>
    <row r="113" s="4" customFormat="1" spans="1:9">
      <c r="A113" s="5">
        <v>999225849338414</v>
      </c>
      <c r="B113" s="6">
        <v>45149</v>
      </c>
      <c r="C113" s="6">
        <v>45152</v>
      </c>
      <c r="D113" s="4">
        <v>6485.24</v>
      </c>
      <c r="E113" s="4" t="str">
        <f>VLOOKUP(A113,HOP!A:L,12,0)</f>
        <v>6485.22</v>
      </c>
      <c r="F113" s="4" t="str">
        <f>VLOOKUP(A113,HOP!A:C,3,0)</f>
        <v>3740034</v>
      </c>
      <c r="G113" s="4">
        <f t="shared" si="2"/>
        <v>0.0199999999995271</v>
      </c>
      <c r="H113" s="4" t="str">
        <f t="shared" si="3"/>
        <v>，3740034</v>
      </c>
      <c r="I113" s="4" t="str">
        <f>VLOOKUP(A113,HOP!A:U,21,0)</f>
        <v>直连</v>
      </c>
    </row>
    <row r="114" s="4" customFormat="1" hidden="1" spans="1:9">
      <c r="A114" s="5">
        <v>999225850477341</v>
      </c>
      <c r="B114" s="6">
        <v>45148</v>
      </c>
      <c r="C114" s="6">
        <v>45152</v>
      </c>
      <c r="D114" s="4">
        <v>22315.44</v>
      </c>
      <c r="E114" s="4" t="str">
        <f>VLOOKUP(A114,HOP!A:L,12,0)</f>
        <v>22315.44</v>
      </c>
      <c r="F114" s="4" t="str">
        <f>VLOOKUP(A114,HOP!A:C,3,0)</f>
        <v>3740338</v>
      </c>
      <c r="G114" s="4">
        <f t="shared" si="2"/>
        <v>0</v>
      </c>
      <c r="H114" s="4" t="str">
        <f t="shared" si="3"/>
        <v>，3740338</v>
      </c>
      <c r="I114" s="4" t="str">
        <f>VLOOKUP(A114,HOP!A:U,21,0)</f>
        <v>直连</v>
      </c>
    </row>
    <row r="115" s="4" customFormat="1" hidden="1" spans="1:9">
      <c r="A115" s="5">
        <v>999225851236709</v>
      </c>
      <c r="B115" s="6">
        <v>45151</v>
      </c>
      <c r="C115" s="6">
        <v>45152</v>
      </c>
      <c r="D115" s="4">
        <v>1070.32</v>
      </c>
      <c r="E115" s="4" t="str">
        <f>VLOOKUP(A115,HOP!A:L,12,0)</f>
        <v>1070.32</v>
      </c>
      <c r="F115" s="4" t="str">
        <f>VLOOKUP(A115,HOP!A:C,3,0)</f>
        <v>3740540</v>
      </c>
      <c r="G115" s="4">
        <f t="shared" si="2"/>
        <v>0</v>
      </c>
      <c r="H115" s="4" t="str">
        <f t="shared" si="3"/>
        <v>，3740540</v>
      </c>
      <c r="I115" s="4" t="str">
        <f>VLOOKUP(A115,HOP!A:U,21,0)</f>
        <v>直连</v>
      </c>
    </row>
    <row r="116" s="4" customFormat="1" hidden="1" spans="1:9">
      <c r="A116" s="5">
        <v>999225851397509</v>
      </c>
      <c r="B116" s="6">
        <v>45151</v>
      </c>
      <c r="C116" s="6">
        <v>45152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2"/>
        <v>#N/A</v>
      </c>
      <c r="H116" s="4" t="e">
        <f t="shared" si="3"/>
        <v>#N/A</v>
      </c>
      <c r="I116" s="4" t="e">
        <f>VLOOKUP(A116,HOP!A:U,21,0)</f>
        <v>#N/A</v>
      </c>
    </row>
    <row r="117" s="4" customFormat="1" hidden="1" spans="1:9">
      <c r="A117" s="5">
        <v>999225395785969</v>
      </c>
      <c r="B117" s="6">
        <v>45149</v>
      </c>
      <c r="C117" s="6">
        <v>45152</v>
      </c>
      <c r="D117" s="4">
        <v>3226.68</v>
      </c>
      <c r="E117" s="4" t="str">
        <f>VLOOKUP(A117,HOP!A:L,12,0)</f>
        <v>3226.68</v>
      </c>
      <c r="F117" s="4" t="str">
        <f>VLOOKUP(A117,HOP!A:C,3,0)</f>
        <v>3649083</v>
      </c>
      <c r="G117" s="4">
        <f t="shared" si="2"/>
        <v>0</v>
      </c>
      <c r="H117" s="4" t="str">
        <f t="shared" si="3"/>
        <v>，3649083</v>
      </c>
      <c r="I117" s="4" t="str">
        <f>VLOOKUP(A117,HOP!A:U,21,0)</f>
        <v>直连</v>
      </c>
    </row>
    <row r="118" s="4" customFormat="1" hidden="1" spans="1:9">
      <c r="A118" s="5">
        <v>999225860720326</v>
      </c>
      <c r="B118" s="6">
        <v>45149</v>
      </c>
      <c r="C118" s="6">
        <v>45152</v>
      </c>
      <c r="D118" s="4">
        <v>3250.74</v>
      </c>
      <c r="E118" s="4" t="str">
        <f>VLOOKUP(A118,HOP!A:L,12,0)</f>
        <v>3250.74</v>
      </c>
      <c r="F118" s="4" t="str">
        <f>VLOOKUP(A118,HOP!A:C,3,0)</f>
        <v>3741914</v>
      </c>
      <c r="G118" s="4">
        <f t="shared" si="2"/>
        <v>0</v>
      </c>
      <c r="H118" s="4" t="str">
        <f t="shared" si="3"/>
        <v>，3741914</v>
      </c>
      <c r="I118" s="4" t="str">
        <f>VLOOKUP(A118,HOP!A:U,21,0)</f>
        <v>直连</v>
      </c>
    </row>
    <row r="119" s="4" customFormat="1" hidden="1" spans="1:9">
      <c r="A119" s="5">
        <v>999225860984370</v>
      </c>
      <c r="B119" s="6">
        <v>45146</v>
      </c>
      <c r="C119" s="6">
        <v>45152</v>
      </c>
      <c r="D119" s="4">
        <v>3783.12</v>
      </c>
      <c r="E119" s="4" t="str">
        <f>VLOOKUP(A119,HOP!A:L,12,0)</f>
        <v>3783.12</v>
      </c>
      <c r="F119" s="4" t="str">
        <f>VLOOKUP(A119,HOP!A:C,3,0)</f>
        <v>3741960</v>
      </c>
      <c r="G119" s="4">
        <f t="shared" si="2"/>
        <v>0</v>
      </c>
      <c r="H119" s="4" t="str">
        <f t="shared" si="3"/>
        <v>，3741960</v>
      </c>
      <c r="I119" s="4" t="str">
        <f>VLOOKUP(A119,HOP!A:U,21,0)</f>
        <v>直连</v>
      </c>
    </row>
    <row r="120" s="4" customFormat="1" hidden="1" spans="1:9">
      <c r="A120" s="5">
        <v>999225862328916</v>
      </c>
      <c r="B120" s="6">
        <v>45151</v>
      </c>
      <c r="C120" s="6">
        <v>45152</v>
      </c>
      <c r="D120" s="4">
        <v>1140.85</v>
      </c>
      <c r="E120" s="4" t="str">
        <f>VLOOKUP(A120,HOP!A:L,12,0)</f>
        <v>1140.85</v>
      </c>
      <c r="F120" s="4" t="str">
        <f>VLOOKUP(A120,HOP!A:C,3,0)</f>
        <v>3742249</v>
      </c>
      <c r="G120" s="4">
        <f t="shared" si="2"/>
        <v>0</v>
      </c>
      <c r="H120" s="4" t="str">
        <f t="shared" si="3"/>
        <v>，3742249</v>
      </c>
      <c r="I120" s="4" t="str">
        <f>VLOOKUP(A120,HOP!A:U,21,0)</f>
        <v>直连</v>
      </c>
    </row>
    <row r="121" s="4" customFormat="1" hidden="1" spans="1:9">
      <c r="A121" s="5">
        <v>999225862927109</v>
      </c>
      <c r="B121" s="6">
        <v>45151</v>
      </c>
      <c r="C121" s="6">
        <v>45152</v>
      </c>
      <c r="D121" s="4">
        <v>90.17</v>
      </c>
      <c r="E121" s="4" t="str">
        <f>VLOOKUP(A121,HOP!A:L,12,0)</f>
        <v>90.17</v>
      </c>
      <c r="F121" s="4" t="str">
        <f>VLOOKUP(A121,HOP!A:C,3,0)</f>
        <v>3742336</v>
      </c>
      <c r="G121" s="4">
        <f t="shared" si="2"/>
        <v>0</v>
      </c>
      <c r="H121" s="4" t="str">
        <f t="shared" si="3"/>
        <v>，3742336</v>
      </c>
      <c r="I121" s="4" t="str">
        <f>VLOOKUP(A121,HOP!A:U,21,0)</f>
        <v>直连</v>
      </c>
    </row>
    <row r="122" s="4" customFormat="1" hidden="1" spans="1:9">
      <c r="A122" s="5">
        <v>999225864847234</v>
      </c>
      <c r="B122" s="6">
        <v>45151</v>
      </c>
      <c r="C122" s="6">
        <v>45152</v>
      </c>
      <c r="D122" s="4">
        <v>181.05</v>
      </c>
      <c r="E122" s="4" t="str">
        <f>VLOOKUP(A122,HOP!A:L,12,0)</f>
        <v>181.05</v>
      </c>
      <c r="F122" s="4" t="str">
        <f>VLOOKUP(A122,HOP!A:C,3,0)</f>
        <v>3742875</v>
      </c>
      <c r="G122" s="4">
        <f t="shared" si="2"/>
        <v>0</v>
      </c>
      <c r="H122" s="4" t="str">
        <f t="shared" si="3"/>
        <v>，3742875</v>
      </c>
      <c r="I122" s="4" t="str">
        <f>VLOOKUP(A122,HOP!A:U,21,0)</f>
        <v>直连</v>
      </c>
    </row>
    <row r="123" s="4" customFormat="1" hidden="1" spans="1:9">
      <c r="A123" s="5">
        <v>999225864908123</v>
      </c>
      <c r="B123" s="6">
        <v>45149</v>
      </c>
      <c r="C123" s="6">
        <v>45152</v>
      </c>
      <c r="D123" s="4">
        <v>363.81</v>
      </c>
      <c r="E123" s="4" t="str">
        <f>VLOOKUP(A123,HOP!A:L,12,0)</f>
        <v>363.81</v>
      </c>
      <c r="F123" s="4" t="str">
        <f>VLOOKUP(A123,HOP!A:C,3,0)</f>
        <v>3742885</v>
      </c>
      <c r="G123" s="4">
        <f t="shared" si="2"/>
        <v>0</v>
      </c>
      <c r="H123" s="4" t="str">
        <f t="shared" si="3"/>
        <v>，3742885</v>
      </c>
      <c r="I123" s="4" t="str">
        <f>VLOOKUP(A123,HOP!A:U,21,0)</f>
        <v>直连</v>
      </c>
    </row>
    <row r="124" s="4" customFormat="1" hidden="1" spans="1:9">
      <c r="A124" s="5">
        <v>999225865852952</v>
      </c>
      <c r="B124" s="6">
        <v>45151</v>
      </c>
      <c r="C124" s="6">
        <v>45152</v>
      </c>
      <c r="D124" s="4">
        <v>735.12</v>
      </c>
      <c r="E124" s="4" t="str">
        <f>VLOOKUP(A124,HOP!A:L,12,0)</f>
        <v>735.12</v>
      </c>
      <c r="F124" s="4" t="str">
        <f>VLOOKUP(A124,HOP!A:C,3,0)</f>
        <v>3743190</v>
      </c>
      <c r="G124" s="4">
        <f t="shared" si="2"/>
        <v>0</v>
      </c>
      <c r="H124" s="4" t="str">
        <f t="shared" si="3"/>
        <v>，3743190</v>
      </c>
      <c r="I124" s="4" t="str">
        <f>VLOOKUP(A124,HOP!A:U,21,0)</f>
        <v>直连</v>
      </c>
    </row>
    <row r="125" s="4" customFormat="1" hidden="1" spans="1:9">
      <c r="A125" s="5">
        <v>999225867499322</v>
      </c>
      <c r="B125" s="6">
        <v>45151</v>
      </c>
      <c r="C125" s="6">
        <v>45152</v>
      </c>
      <c r="D125" s="4">
        <v>1492.8</v>
      </c>
      <c r="E125" s="4" t="str">
        <f>VLOOKUP(A125,HOP!A:L,12,0)</f>
        <v>1492.80</v>
      </c>
      <c r="F125" s="4" t="str">
        <f>VLOOKUP(A125,HOP!A:C,3,0)</f>
        <v>3743588</v>
      </c>
      <c r="G125" s="4">
        <f t="shared" si="2"/>
        <v>0</v>
      </c>
      <c r="H125" s="4" t="str">
        <f t="shared" si="3"/>
        <v>，3743588</v>
      </c>
      <c r="I125" s="4" t="str">
        <f>VLOOKUP(A125,HOP!A:U,21,0)</f>
        <v>直连</v>
      </c>
    </row>
    <row r="126" s="4" customFormat="1" hidden="1" spans="1:9">
      <c r="A126" s="5">
        <v>999225868372151</v>
      </c>
      <c r="B126" s="6">
        <v>45151</v>
      </c>
      <c r="C126" s="6">
        <v>45152</v>
      </c>
      <c r="D126" s="4">
        <v>952.69</v>
      </c>
      <c r="E126" s="4" t="str">
        <f>VLOOKUP(A126,HOP!A:L,12,0)</f>
        <v>952.69</v>
      </c>
      <c r="F126" s="4" t="str">
        <f>VLOOKUP(A126,HOP!A:C,3,0)</f>
        <v>3743884</v>
      </c>
      <c r="G126" s="4">
        <f t="shared" si="2"/>
        <v>0</v>
      </c>
      <c r="H126" s="4" t="str">
        <f t="shared" si="3"/>
        <v>，3743884</v>
      </c>
      <c r="I126" s="4" t="str">
        <f>VLOOKUP(A126,HOP!A:U,21,0)</f>
        <v>直连</v>
      </c>
    </row>
    <row r="127" s="4" customFormat="1" hidden="1" spans="1:9">
      <c r="A127" s="5">
        <v>999225868789005</v>
      </c>
      <c r="B127" s="6">
        <v>45151</v>
      </c>
      <c r="C127" s="6">
        <v>45152</v>
      </c>
      <c r="D127" s="4">
        <v>459.64</v>
      </c>
      <c r="E127" s="4" t="str">
        <f>VLOOKUP(A127,HOP!A:L,12,0)</f>
        <v>459.64</v>
      </c>
      <c r="F127" s="4" t="str">
        <f>VLOOKUP(A127,HOP!A:C,3,0)</f>
        <v>3743969</v>
      </c>
      <c r="G127" s="4">
        <f t="shared" si="2"/>
        <v>0</v>
      </c>
      <c r="H127" s="4" t="str">
        <f t="shared" si="3"/>
        <v>，3743969</v>
      </c>
      <c r="I127" s="4" t="str">
        <f>VLOOKUP(A127,HOP!A:U,21,0)</f>
        <v>直连</v>
      </c>
    </row>
    <row r="128" s="4" customFormat="1" hidden="1" spans="1:9">
      <c r="A128" s="5">
        <v>999225869131546</v>
      </c>
      <c r="B128" s="6">
        <v>45150</v>
      </c>
      <c r="C128" s="6">
        <v>45152</v>
      </c>
      <c r="D128" s="4">
        <v>3206.08</v>
      </c>
      <c r="E128" s="4" t="str">
        <f>VLOOKUP(A128,HOP!A:L,12,0)</f>
        <v>3206.08</v>
      </c>
      <c r="F128" s="4" t="str">
        <f>VLOOKUP(A128,HOP!A:C,3,0)</f>
        <v>3744042</v>
      </c>
      <c r="G128" s="4">
        <f t="shared" si="2"/>
        <v>0</v>
      </c>
      <c r="H128" s="4" t="str">
        <f t="shared" si="3"/>
        <v>，3744042</v>
      </c>
      <c r="I128" s="4" t="str">
        <f>VLOOKUP(A128,HOP!A:U,21,0)</f>
        <v>直连</v>
      </c>
    </row>
    <row r="129" s="4" customFormat="1" hidden="1" spans="1:9">
      <c r="A129" s="5">
        <v>999225869412244</v>
      </c>
      <c r="B129" s="6">
        <v>45151</v>
      </c>
      <c r="C129" s="6">
        <v>45152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2"/>
        <v>#N/A</v>
      </c>
      <c r="H129" s="4" t="e">
        <f t="shared" si="3"/>
        <v>#N/A</v>
      </c>
      <c r="I129" s="4" t="e">
        <f>VLOOKUP(A129,HOP!A:U,21,0)</f>
        <v>#N/A</v>
      </c>
    </row>
    <row r="130" s="4" customFormat="1" hidden="1" spans="1:9">
      <c r="A130" s="5">
        <v>999225872264112</v>
      </c>
      <c r="B130" s="6">
        <v>45150</v>
      </c>
      <c r="C130" s="6">
        <v>45152</v>
      </c>
      <c r="D130" s="4">
        <v>375.92</v>
      </c>
      <c r="E130" s="4" t="str">
        <f>VLOOKUP(A130,HOP!A:L,12,0)</f>
        <v>375.92</v>
      </c>
      <c r="F130" s="4" t="str">
        <f>VLOOKUP(A130,HOP!A:C,3,0)</f>
        <v>3744930</v>
      </c>
      <c r="G130" s="4">
        <f t="shared" si="2"/>
        <v>0</v>
      </c>
      <c r="H130" s="4" t="str">
        <f t="shared" si="3"/>
        <v>，3744930</v>
      </c>
      <c r="I130" s="4" t="str">
        <f>VLOOKUP(A130,HOP!A:U,21,0)</f>
        <v>直连</v>
      </c>
    </row>
    <row r="131" s="4" customFormat="1" hidden="1" spans="1:9">
      <c r="A131" s="5">
        <v>999225880724714</v>
      </c>
      <c r="B131" s="6">
        <v>45146</v>
      </c>
      <c r="C131" s="6">
        <v>45152</v>
      </c>
      <c r="D131" s="4">
        <v>4920.18</v>
      </c>
      <c r="E131" s="4" t="str">
        <f>VLOOKUP(A131,HOP!A:L,12,0)</f>
        <v>4920.18</v>
      </c>
      <c r="F131" s="4" t="str">
        <f>VLOOKUP(A131,HOP!A:C,3,0)</f>
        <v>3746074</v>
      </c>
      <c r="G131" s="4">
        <f t="shared" ref="G131:G194" si="4">D131-E131</f>
        <v>0</v>
      </c>
      <c r="H131" s="4" t="str">
        <f t="shared" ref="H131:H194" si="5">$H$1&amp;F131</f>
        <v>，3746074</v>
      </c>
      <c r="I131" s="4" t="str">
        <f>VLOOKUP(A131,HOP!A:U,21,0)</f>
        <v>直连</v>
      </c>
    </row>
    <row r="132" s="4" customFormat="1" hidden="1" spans="1:9">
      <c r="A132" s="5">
        <v>999225462795635</v>
      </c>
      <c r="B132" s="6">
        <v>45150</v>
      </c>
      <c r="C132" s="6">
        <v>45152</v>
      </c>
      <c r="D132" s="4">
        <v>1390.76</v>
      </c>
      <c r="E132" s="4" t="str">
        <f>VLOOKUP(A132,HOP!A:L,12,0)</f>
        <v>1390.76</v>
      </c>
      <c r="F132" s="4" t="str">
        <f>VLOOKUP(A132,HOP!A:C,3,0)</f>
        <v>3660596</v>
      </c>
      <c r="G132" s="4">
        <f t="shared" si="4"/>
        <v>0</v>
      </c>
      <c r="H132" s="4" t="str">
        <f t="shared" si="5"/>
        <v>，3660596</v>
      </c>
      <c r="I132" s="4" t="str">
        <f>VLOOKUP(A132,HOP!A:U,21,0)</f>
        <v>直连</v>
      </c>
    </row>
    <row r="133" s="4" customFormat="1" hidden="1" spans="1:9">
      <c r="A133" s="5">
        <v>999225881983410</v>
      </c>
      <c r="B133" s="6">
        <v>45151</v>
      </c>
      <c r="C133" s="6">
        <v>45152</v>
      </c>
      <c r="D133" s="4">
        <v>1148.62</v>
      </c>
      <c r="E133" s="4" t="str">
        <f>VLOOKUP(A133,HOP!A:L,12,0)</f>
        <v>1148.62</v>
      </c>
      <c r="F133" s="4" t="str">
        <f>VLOOKUP(A133,HOP!A:C,3,0)</f>
        <v>3746337</v>
      </c>
      <c r="G133" s="4">
        <f t="shared" si="4"/>
        <v>0</v>
      </c>
      <c r="H133" s="4" t="str">
        <f t="shared" si="5"/>
        <v>，3746337</v>
      </c>
      <c r="I133" s="4" t="str">
        <f>VLOOKUP(A133,HOP!A:U,21,0)</f>
        <v>直连</v>
      </c>
    </row>
    <row r="134" s="4" customFormat="1" spans="1:9">
      <c r="A134" s="5">
        <v>999225885103693</v>
      </c>
      <c r="B134" s="6">
        <v>45150</v>
      </c>
      <c r="C134" s="6">
        <v>45152</v>
      </c>
      <c r="D134" s="4">
        <v>20040.78</v>
      </c>
      <c r="E134" s="4" t="str">
        <f>VLOOKUP(A134,HOP!A:L,12,0)</f>
        <v>20040.80</v>
      </c>
      <c r="F134" s="4" t="str">
        <f>VLOOKUP(A134,HOP!A:C,3,0)</f>
        <v>3746947</v>
      </c>
      <c r="G134" s="4">
        <f t="shared" si="4"/>
        <v>-0.0200000000004366</v>
      </c>
      <c r="H134" s="4" t="str">
        <f t="shared" si="5"/>
        <v>，3746947</v>
      </c>
      <c r="I134" s="4" t="str">
        <f>VLOOKUP(A134,HOP!A:U,21,0)</f>
        <v>直连</v>
      </c>
    </row>
    <row r="135" s="4" customFormat="1" hidden="1" spans="1:9">
      <c r="A135" s="5">
        <v>999225885750560</v>
      </c>
      <c r="B135" s="6">
        <v>45151</v>
      </c>
      <c r="C135" s="6">
        <v>45152</v>
      </c>
      <c r="D135" s="4">
        <v>403.75</v>
      </c>
      <c r="E135" s="4" t="str">
        <f>VLOOKUP(A135,HOP!A:L,12,0)</f>
        <v>403.75</v>
      </c>
      <c r="F135" s="4" t="str">
        <f>VLOOKUP(A135,HOP!A:C,3,0)</f>
        <v>3747192</v>
      </c>
      <c r="G135" s="4">
        <f t="shared" si="4"/>
        <v>0</v>
      </c>
      <c r="H135" s="4" t="str">
        <f t="shared" si="5"/>
        <v>，3747192</v>
      </c>
      <c r="I135" s="4" t="str">
        <f>VLOOKUP(A135,HOP!A:U,21,0)</f>
        <v>直连</v>
      </c>
    </row>
    <row r="136" s="4" customFormat="1" hidden="1" spans="1:9">
      <c r="A136" s="5">
        <v>999225886349874</v>
      </c>
      <c r="B136" s="6">
        <v>45151</v>
      </c>
      <c r="C136" s="6">
        <v>45152</v>
      </c>
      <c r="D136" s="4">
        <v>173.19</v>
      </c>
      <c r="E136" s="4" t="str">
        <f>VLOOKUP(A136,HOP!A:L,12,0)</f>
        <v>173.19</v>
      </c>
      <c r="F136" s="4" t="str">
        <f>VLOOKUP(A136,HOP!A:C,3,0)</f>
        <v>3747267</v>
      </c>
      <c r="G136" s="4">
        <f t="shared" si="4"/>
        <v>0</v>
      </c>
      <c r="H136" s="4" t="str">
        <f t="shared" si="5"/>
        <v>，3747267</v>
      </c>
      <c r="I136" s="4" t="str">
        <f>VLOOKUP(A136,HOP!A:U,21,0)</f>
        <v>直连</v>
      </c>
    </row>
    <row r="137" s="4" customFormat="1" hidden="1" spans="1:9">
      <c r="A137" s="5">
        <v>999225887089082</v>
      </c>
      <c r="B137" s="6">
        <v>45146</v>
      </c>
      <c r="C137" s="6">
        <v>45152</v>
      </c>
      <c r="D137" s="4">
        <v>830.2</v>
      </c>
      <c r="E137" s="4" t="str">
        <f>VLOOKUP(A137,HOP!A:L,12,0)</f>
        <v>830.20</v>
      </c>
      <c r="F137" s="4" t="str">
        <f>VLOOKUP(A137,HOP!A:C,3,0)</f>
        <v>3747538</v>
      </c>
      <c r="G137" s="4">
        <f t="shared" si="4"/>
        <v>0</v>
      </c>
      <c r="H137" s="4" t="str">
        <f t="shared" si="5"/>
        <v>，3747538</v>
      </c>
      <c r="I137" s="4" t="str">
        <f>VLOOKUP(A137,HOP!A:U,21,0)</f>
        <v>直连</v>
      </c>
    </row>
    <row r="138" s="4" customFormat="1" hidden="1" spans="1:9">
      <c r="A138" s="5">
        <v>999225887742388</v>
      </c>
      <c r="B138" s="6">
        <v>45149</v>
      </c>
      <c r="C138" s="6">
        <v>45152</v>
      </c>
      <c r="D138" s="4">
        <v>1874.91</v>
      </c>
      <c r="E138" s="4" t="str">
        <f>VLOOKUP(A138,HOP!A:L,12,0)</f>
        <v>1874.91</v>
      </c>
      <c r="F138" s="4" t="str">
        <f>VLOOKUP(A138,HOP!A:C,3,0)</f>
        <v>3747621</v>
      </c>
      <c r="G138" s="4">
        <f t="shared" si="4"/>
        <v>0</v>
      </c>
      <c r="H138" s="4" t="str">
        <f t="shared" si="5"/>
        <v>，3747621</v>
      </c>
      <c r="I138" s="4" t="str">
        <f>VLOOKUP(A138,HOP!A:U,21,0)</f>
        <v>直连</v>
      </c>
    </row>
    <row r="139" s="4" customFormat="1" hidden="1" spans="1:9">
      <c r="A139" s="5">
        <v>999225889267260</v>
      </c>
      <c r="B139" s="6">
        <v>45150</v>
      </c>
      <c r="C139" s="6">
        <v>45152</v>
      </c>
      <c r="D139" s="4">
        <v>425.8</v>
      </c>
      <c r="E139" s="4" t="str">
        <f>VLOOKUP(A139,HOP!A:L,12,0)</f>
        <v>425.80</v>
      </c>
      <c r="F139" s="4" t="str">
        <f>VLOOKUP(A139,HOP!A:C,3,0)</f>
        <v>3747982</v>
      </c>
      <c r="G139" s="4">
        <f t="shared" si="4"/>
        <v>0</v>
      </c>
      <c r="H139" s="4" t="str">
        <f t="shared" si="5"/>
        <v>，3747982</v>
      </c>
      <c r="I139" s="4" t="str">
        <f>VLOOKUP(A139,HOP!A:U,21,0)</f>
        <v>直采</v>
      </c>
    </row>
    <row r="140" s="4" customFormat="1" hidden="1" spans="1:9">
      <c r="A140" s="5">
        <v>999225889752500</v>
      </c>
      <c r="B140" s="6">
        <v>45151</v>
      </c>
      <c r="C140" s="6">
        <v>45152</v>
      </c>
      <c r="D140" s="4">
        <v>723.45</v>
      </c>
      <c r="E140" s="4" t="str">
        <f>VLOOKUP(A140,HOP!A:L,12,0)</f>
        <v>723.45</v>
      </c>
      <c r="F140" s="4" t="str">
        <f>VLOOKUP(A140,HOP!A:C,3,0)</f>
        <v>3748072</v>
      </c>
      <c r="G140" s="4">
        <f t="shared" si="4"/>
        <v>0</v>
      </c>
      <c r="H140" s="4" t="str">
        <f t="shared" si="5"/>
        <v>，3748072</v>
      </c>
      <c r="I140" s="4" t="str">
        <f>VLOOKUP(A140,HOP!A:U,21,0)</f>
        <v>直连</v>
      </c>
    </row>
    <row r="141" s="4" customFormat="1" hidden="1" spans="1:9">
      <c r="A141" s="5">
        <v>999225890605666</v>
      </c>
      <c r="B141" s="6">
        <v>45151</v>
      </c>
      <c r="C141" s="6">
        <v>45152</v>
      </c>
      <c r="D141" s="4">
        <v>532.46</v>
      </c>
      <c r="E141" s="4" t="str">
        <f>VLOOKUP(A141,HOP!A:L,12,0)</f>
        <v>532.46</v>
      </c>
      <c r="F141" s="4" t="str">
        <f>VLOOKUP(A141,HOP!A:C,3,0)</f>
        <v>3748340</v>
      </c>
      <c r="G141" s="4">
        <f t="shared" si="4"/>
        <v>0</v>
      </c>
      <c r="H141" s="4" t="str">
        <f t="shared" si="5"/>
        <v>，3748340</v>
      </c>
      <c r="I141" s="4" t="str">
        <f>VLOOKUP(A141,HOP!A:U,21,0)</f>
        <v>直连</v>
      </c>
    </row>
    <row r="142" s="4" customFormat="1" hidden="1" spans="1:9">
      <c r="A142" s="5">
        <v>999225891382081</v>
      </c>
      <c r="B142" s="6">
        <v>45151</v>
      </c>
      <c r="C142" s="6">
        <v>45152</v>
      </c>
      <c r="D142" s="4">
        <v>203.43</v>
      </c>
      <c r="E142" s="4" t="str">
        <f>VLOOKUP(A142,HOP!A:L,12,0)</f>
        <v>203.43</v>
      </c>
      <c r="F142" s="4" t="str">
        <f>VLOOKUP(A142,HOP!A:C,3,0)</f>
        <v>3748525</v>
      </c>
      <c r="G142" s="4">
        <f t="shared" si="4"/>
        <v>0</v>
      </c>
      <c r="H142" s="4" t="str">
        <f t="shared" si="5"/>
        <v>，3748525</v>
      </c>
      <c r="I142" s="4" t="str">
        <f>VLOOKUP(A142,HOP!A:U,21,0)</f>
        <v>直连</v>
      </c>
    </row>
    <row r="143" s="4" customFormat="1" spans="1:9">
      <c r="A143" s="5">
        <v>999225891932670</v>
      </c>
      <c r="B143" s="6">
        <v>45147</v>
      </c>
      <c r="C143" s="6">
        <v>45152</v>
      </c>
      <c r="D143" s="4">
        <v>1299.73</v>
      </c>
      <c r="E143" s="4" t="str">
        <f>VLOOKUP(A143,HOP!A:L,12,0)</f>
        <v>1299.74</v>
      </c>
      <c r="F143" s="4" t="str">
        <f>VLOOKUP(A143,HOP!A:C,3,0)</f>
        <v>3748688</v>
      </c>
      <c r="G143" s="4">
        <f t="shared" si="4"/>
        <v>-0.00999999999999091</v>
      </c>
      <c r="H143" s="4" t="str">
        <f t="shared" si="5"/>
        <v>，3748688</v>
      </c>
      <c r="I143" s="4" t="str">
        <f>VLOOKUP(A143,HOP!A:U,21,0)</f>
        <v>直连</v>
      </c>
    </row>
    <row r="144" s="4" customFormat="1" hidden="1" spans="1:9">
      <c r="A144" s="5">
        <v>999225892855787</v>
      </c>
      <c r="B144" s="6">
        <v>45150</v>
      </c>
      <c r="C144" s="6">
        <v>45152</v>
      </c>
      <c r="D144" s="4">
        <v>751.94</v>
      </c>
      <c r="E144" s="4" t="str">
        <f>VLOOKUP(A144,HOP!A:L,12,0)</f>
        <v>751.94</v>
      </c>
      <c r="F144" s="4" t="str">
        <f>VLOOKUP(A144,HOP!A:C,3,0)</f>
        <v>3749093</v>
      </c>
      <c r="G144" s="4">
        <f t="shared" si="4"/>
        <v>0</v>
      </c>
      <c r="H144" s="4" t="str">
        <f t="shared" si="5"/>
        <v>，3749093</v>
      </c>
      <c r="I144" s="4" t="str">
        <f>VLOOKUP(A144,HOP!A:U,21,0)</f>
        <v>直连</v>
      </c>
    </row>
    <row r="145" s="4" customFormat="1" hidden="1" spans="1:9">
      <c r="A145" s="5">
        <v>999225892923203</v>
      </c>
      <c r="B145" s="6">
        <v>45151</v>
      </c>
      <c r="C145" s="6">
        <v>45152</v>
      </c>
      <c r="D145" s="4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4"/>
        <v>#N/A</v>
      </c>
      <c r="H145" s="4" t="e">
        <f t="shared" si="5"/>
        <v>#N/A</v>
      </c>
      <c r="I145" s="4" t="e">
        <f>VLOOKUP(A145,HOP!A:U,21,0)</f>
        <v>#N/A</v>
      </c>
    </row>
    <row r="146" s="4" customFormat="1" hidden="1" spans="1:9">
      <c r="A146" s="5">
        <v>999225893147760</v>
      </c>
      <c r="B146" s="6">
        <v>45151</v>
      </c>
      <c r="C146" s="6">
        <v>45152</v>
      </c>
      <c r="D146" s="4">
        <v>2599.9</v>
      </c>
      <c r="E146" s="4" t="str">
        <f>VLOOKUP(A146,HOP!A:L,12,0)</f>
        <v>2599.90</v>
      </c>
      <c r="F146" s="4" t="str">
        <f>VLOOKUP(A146,HOP!A:C,3,0)</f>
        <v>3749133</v>
      </c>
      <c r="G146" s="4">
        <f t="shared" si="4"/>
        <v>0</v>
      </c>
      <c r="H146" s="4" t="str">
        <f t="shared" si="5"/>
        <v>，3749133</v>
      </c>
      <c r="I146" s="4" t="str">
        <f>VLOOKUP(A146,HOP!A:U,21,0)</f>
        <v>直连</v>
      </c>
    </row>
    <row r="147" s="4" customFormat="1" hidden="1" spans="1:9">
      <c r="A147" s="5">
        <v>999225894852566</v>
      </c>
      <c r="B147" s="6">
        <v>45150</v>
      </c>
      <c r="C147" s="6">
        <v>45152</v>
      </c>
      <c r="D147" s="4">
        <v>1435.4</v>
      </c>
      <c r="E147" s="4" t="str">
        <f>VLOOKUP(A147,HOP!A:L,12,0)</f>
        <v>1435.40</v>
      </c>
      <c r="F147" s="4" t="str">
        <f>VLOOKUP(A147,HOP!A:C,3,0)</f>
        <v>3749625</v>
      </c>
      <c r="G147" s="4">
        <f t="shared" si="4"/>
        <v>0</v>
      </c>
      <c r="H147" s="4" t="str">
        <f t="shared" si="5"/>
        <v>，3749625</v>
      </c>
      <c r="I147" s="4" t="str">
        <f>VLOOKUP(A147,HOP!A:U,21,0)</f>
        <v>直连</v>
      </c>
    </row>
    <row r="148" s="4" customFormat="1" hidden="1" spans="1:9">
      <c r="A148" s="5">
        <v>999225894941692</v>
      </c>
      <c r="B148" s="6">
        <v>45149</v>
      </c>
      <c r="C148" s="6">
        <v>45152</v>
      </c>
      <c r="D148" s="4">
        <v>1577.73</v>
      </c>
      <c r="E148" s="4" t="str">
        <f>VLOOKUP(A148,HOP!A:L,12,0)</f>
        <v>1577.73</v>
      </c>
      <c r="F148" s="4" t="str">
        <f>VLOOKUP(A148,HOP!A:C,3,0)</f>
        <v>3749648</v>
      </c>
      <c r="G148" s="4">
        <f t="shared" si="4"/>
        <v>0</v>
      </c>
      <c r="H148" s="4" t="str">
        <f t="shared" si="5"/>
        <v>，3749648</v>
      </c>
      <c r="I148" s="4" t="str">
        <f>VLOOKUP(A148,HOP!A:U,21,0)</f>
        <v>直连</v>
      </c>
    </row>
    <row r="149" s="4" customFormat="1" hidden="1" spans="1:9">
      <c r="A149" s="5">
        <v>999225895187158</v>
      </c>
      <c r="B149" s="6">
        <v>45149</v>
      </c>
      <c r="C149" s="6">
        <v>45152</v>
      </c>
      <c r="D149" s="4">
        <v>686.45</v>
      </c>
      <c r="E149" s="4" t="str">
        <f>VLOOKUP(A149,HOP!A:L,12,0)</f>
        <v>686.45</v>
      </c>
      <c r="F149" s="4" t="str">
        <f>VLOOKUP(A149,HOP!A:C,3,0)</f>
        <v>3749705</v>
      </c>
      <c r="G149" s="4">
        <f t="shared" si="4"/>
        <v>0</v>
      </c>
      <c r="H149" s="4" t="str">
        <f t="shared" si="5"/>
        <v>，3749705</v>
      </c>
      <c r="I149" s="4" t="str">
        <f>VLOOKUP(A149,HOP!A:U,21,0)</f>
        <v>直连</v>
      </c>
    </row>
    <row r="150" s="4" customFormat="1" hidden="1" spans="1:9">
      <c r="A150" s="5">
        <v>25895483145</v>
      </c>
      <c r="B150" s="6">
        <v>45149</v>
      </c>
      <c r="C150" s="6">
        <v>45152</v>
      </c>
      <c r="D150" s="4">
        <v>3862.23</v>
      </c>
      <c r="E150" s="4" t="str">
        <f>VLOOKUP(A150,HOP!A:L,12,0)</f>
        <v>3862.23</v>
      </c>
      <c r="F150" s="4" t="str">
        <f>VLOOKUP(A150,HOP!A:C,3,0)</f>
        <v>3749791</v>
      </c>
      <c r="G150" s="4">
        <f t="shared" si="4"/>
        <v>0</v>
      </c>
      <c r="H150" s="4" t="str">
        <f t="shared" si="5"/>
        <v>，3749791</v>
      </c>
      <c r="I150" s="4" t="str">
        <f>VLOOKUP(A150,HOP!A:U,21,0)</f>
        <v>直连</v>
      </c>
    </row>
    <row r="151" s="4" customFormat="1" hidden="1" spans="1:9">
      <c r="A151" s="5">
        <v>999225895535718</v>
      </c>
      <c r="B151" s="6">
        <v>45149</v>
      </c>
      <c r="C151" s="6">
        <v>45152</v>
      </c>
      <c r="D151" s="4">
        <v>2446.65</v>
      </c>
      <c r="E151" s="4" t="str">
        <f>VLOOKUP(A151,HOP!A:L,12,0)</f>
        <v>2446.65</v>
      </c>
      <c r="F151" s="4" t="str">
        <f>VLOOKUP(A151,HOP!A:C,3,0)</f>
        <v>3749854</v>
      </c>
      <c r="G151" s="4">
        <f t="shared" si="4"/>
        <v>0</v>
      </c>
      <c r="H151" s="4" t="str">
        <f t="shared" si="5"/>
        <v>，3749854</v>
      </c>
      <c r="I151" s="4" t="str">
        <f>VLOOKUP(A151,HOP!A:U,21,0)</f>
        <v>直采</v>
      </c>
    </row>
    <row r="152" s="4" customFormat="1" hidden="1" spans="1:9">
      <c r="A152" s="5">
        <v>25480896984</v>
      </c>
      <c r="B152" s="6">
        <v>45151</v>
      </c>
      <c r="C152" s="6">
        <v>45152</v>
      </c>
      <c r="D152" s="4">
        <v>1086.17</v>
      </c>
      <c r="E152" s="4" t="str">
        <f>VLOOKUP(A152,HOP!A:L,12,0)</f>
        <v>1086.17</v>
      </c>
      <c r="F152" s="4" t="str">
        <f>VLOOKUP(A152,HOP!A:C,3,0)</f>
        <v>3664582</v>
      </c>
      <c r="G152" s="4">
        <f t="shared" si="4"/>
        <v>0</v>
      </c>
      <c r="H152" s="4" t="str">
        <f t="shared" si="5"/>
        <v>，3664582</v>
      </c>
      <c r="I152" s="4" t="str">
        <f>VLOOKUP(A152,HOP!A:U,21,0)</f>
        <v>直连</v>
      </c>
    </row>
    <row r="153" s="4" customFormat="1" hidden="1" spans="1:9">
      <c r="A153" s="5">
        <v>999225768899652</v>
      </c>
      <c r="B153" s="6">
        <v>45151</v>
      </c>
      <c r="C153" s="6">
        <v>45152</v>
      </c>
      <c r="D153" s="4">
        <v>1098.64</v>
      </c>
      <c r="E153" s="4" t="str">
        <f>VLOOKUP(A153,HOP!A:L,12,0)</f>
        <v>1098.64</v>
      </c>
      <c r="F153" s="4" t="str">
        <f>VLOOKUP(A153,HOP!A:C,3,0)</f>
        <v>3723975</v>
      </c>
      <c r="G153" s="4">
        <f t="shared" si="4"/>
        <v>0</v>
      </c>
      <c r="H153" s="4" t="str">
        <f t="shared" si="5"/>
        <v>，3723975</v>
      </c>
      <c r="I153" s="4" t="str">
        <f>VLOOKUP(A153,HOP!A:U,21,0)</f>
        <v>直连</v>
      </c>
    </row>
    <row r="154" s="4" customFormat="1" hidden="1" spans="1:9">
      <c r="A154" s="5">
        <v>999225907653964</v>
      </c>
      <c r="B154" s="6">
        <v>45151</v>
      </c>
      <c r="C154" s="6">
        <v>45152</v>
      </c>
      <c r="D154" s="4">
        <v>855.84</v>
      </c>
      <c r="E154" s="4" t="str">
        <f>VLOOKUP(A154,HOP!A:L,12,0)</f>
        <v>855.84</v>
      </c>
      <c r="F154" s="4" t="str">
        <f>VLOOKUP(A154,HOP!A:C,3,0)</f>
        <v>3751687</v>
      </c>
      <c r="G154" s="4">
        <f t="shared" si="4"/>
        <v>0</v>
      </c>
      <c r="H154" s="4" t="str">
        <f t="shared" si="5"/>
        <v>，3751687</v>
      </c>
      <c r="I154" s="4" t="str">
        <f>VLOOKUP(A154,HOP!A:U,21,0)</f>
        <v>直连</v>
      </c>
    </row>
    <row r="155" s="4" customFormat="1" hidden="1" spans="1:9">
      <c r="A155" s="5">
        <v>999225910515195</v>
      </c>
      <c r="B155" s="6">
        <v>45150</v>
      </c>
      <c r="C155" s="6">
        <v>45152</v>
      </c>
      <c r="D155" s="4">
        <v>327.08</v>
      </c>
      <c r="E155" s="4" t="str">
        <f>VLOOKUP(A155,HOP!A:L,12,0)</f>
        <v>327.08</v>
      </c>
      <c r="F155" s="4" t="str">
        <f>VLOOKUP(A155,HOP!A:C,3,0)</f>
        <v>3752405</v>
      </c>
      <c r="G155" s="4">
        <f t="shared" si="4"/>
        <v>0</v>
      </c>
      <c r="H155" s="4" t="str">
        <f t="shared" si="5"/>
        <v>，3752405</v>
      </c>
      <c r="I155" s="4" t="str">
        <f>VLOOKUP(A155,HOP!A:U,21,0)</f>
        <v>直连</v>
      </c>
    </row>
    <row r="156" s="4" customFormat="1" hidden="1" spans="1:9">
      <c r="A156" s="5">
        <v>999225913244940</v>
      </c>
      <c r="B156" s="6">
        <v>45151</v>
      </c>
      <c r="C156" s="6">
        <v>45152</v>
      </c>
      <c r="D156" s="4">
        <v>711.06</v>
      </c>
      <c r="E156" s="4" t="str">
        <f>VLOOKUP(A156,HOP!A:L,12,0)</f>
        <v>711.06</v>
      </c>
      <c r="F156" s="4" t="str">
        <f>VLOOKUP(A156,HOP!A:C,3,0)</f>
        <v>3753168</v>
      </c>
      <c r="G156" s="4">
        <f t="shared" si="4"/>
        <v>0</v>
      </c>
      <c r="H156" s="4" t="str">
        <f t="shared" si="5"/>
        <v>，3753168</v>
      </c>
      <c r="I156" s="4" t="str">
        <f>VLOOKUP(A156,HOP!A:U,21,0)</f>
        <v>直连</v>
      </c>
    </row>
    <row r="157" s="4" customFormat="1" hidden="1" spans="1:9">
      <c r="A157" s="5">
        <v>999225913992711</v>
      </c>
      <c r="B157" s="6">
        <v>45151</v>
      </c>
      <c r="C157" s="6">
        <v>45152</v>
      </c>
      <c r="D157" s="4">
        <v>646.64</v>
      </c>
      <c r="E157" s="4" t="str">
        <f>VLOOKUP(A157,HOP!A:L,12,0)</f>
        <v>646.64</v>
      </c>
      <c r="F157" s="4" t="str">
        <f>VLOOKUP(A157,HOP!A:C,3,0)</f>
        <v>3753388</v>
      </c>
      <c r="G157" s="4">
        <f t="shared" si="4"/>
        <v>0</v>
      </c>
      <c r="H157" s="4" t="str">
        <f t="shared" si="5"/>
        <v>，3753388</v>
      </c>
      <c r="I157" s="4" t="str">
        <f>VLOOKUP(A157,HOP!A:U,21,0)</f>
        <v>直连</v>
      </c>
    </row>
    <row r="158" s="4" customFormat="1" hidden="1" spans="1:9">
      <c r="A158" s="5">
        <v>999225915043087</v>
      </c>
      <c r="B158" s="6">
        <v>45149</v>
      </c>
      <c r="C158" s="6">
        <v>45152</v>
      </c>
      <c r="D158" s="4">
        <v>4764.06</v>
      </c>
      <c r="E158" s="4" t="str">
        <f>VLOOKUP(A158,HOP!A:L,12,0)</f>
        <v>4764.06</v>
      </c>
      <c r="F158" s="4" t="str">
        <f>VLOOKUP(A158,HOP!A:C,3,0)</f>
        <v>3753687</v>
      </c>
      <c r="G158" s="4">
        <f t="shared" si="4"/>
        <v>0</v>
      </c>
      <c r="H158" s="4" t="str">
        <f t="shared" si="5"/>
        <v>，3753687</v>
      </c>
      <c r="I158" s="4" t="str">
        <f>VLOOKUP(A158,HOP!A:U,21,0)</f>
        <v>直连</v>
      </c>
    </row>
    <row r="159" s="4" customFormat="1" hidden="1" spans="1:9">
      <c r="A159" s="5">
        <v>999225915488931</v>
      </c>
      <c r="B159" s="6">
        <v>45151</v>
      </c>
      <c r="C159" s="6">
        <v>45152</v>
      </c>
      <c r="D159" s="4">
        <v>1082.72</v>
      </c>
      <c r="E159" s="4" t="str">
        <f>VLOOKUP(A159,HOP!A:L,12,0)</f>
        <v>1082.72</v>
      </c>
      <c r="F159" s="4" t="str">
        <f>VLOOKUP(A159,HOP!A:C,3,0)</f>
        <v>3753820</v>
      </c>
      <c r="G159" s="4">
        <f t="shared" si="4"/>
        <v>0</v>
      </c>
      <c r="H159" s="4" t="str">
        <f t="shared" si="5"/>
        <v>，3753820</v>
      </c>
      <c r="I159" s="4" t="str">
        <f>VLOOKUP(A159,HOP!A:U,21,0)</f>
        <v>直连</v>
      </c>
    </row>
    <row r="160" s="4" customFormat="1" hidden="1" spans="1:9">
      <c r="A160" s="5">
        <v>999225915703926</v>
      </c>
      <c r="B160" s="6">
        <v>45151</v>
      </c>
      <c r="C160" s="6">
        <v>45152</v>
      </c>
      <c r="D160" s="4">
        <v>594.96</v>
      </c>
      <c r="E160" s="4" t="str">
        <f>VLOOKUP(A160,HOP!A:L,12,0)</f>
        <v>594.96</v>
      </c>
      <c r="F160" s="4" t="str">
        <f>VLOOKUP(A160,HOP!A:C,3,0)</f>
        <v>3753893</v>
      </c>
      <c r="G160" s="4">
        <f t="shared" si="4"/>
        <v>0</v>
      </c>
      <c r="H160" s="4" t="str">
        <f t="shared" si="5"/>
        <v>，3753893</v>
      </c>
      <c r="I160" s="4" t="str">
        <f>VLOOKUP(A160,HOP!A:U,21,0)</f>
        <v>直连</v>
      </c>
    </row>
    <row r="161" s="4" customFormat="1" hidden="1" spans="1:9">
      <c r="A161" s="5">
        <v>999225915970412</v>
      </c>
      <c r="B161" s="6">
        <v>45151</v>
      </c>
      <c r="C161" s="6">
        <v>45152</v>
      </c>
      <c r="D161" s="4">
        <v>281.95</v>
      </c>
      <c r="E161" s="4" t="str">
        <f>VLOOKUP(A161,HOP!A:L,12,0)</f>
        <v>281.95</v>
      </c>
      <c r="F161" s="4" t="str">
        <f>VLOOKUP(A161,HOP!A:C,3,0)</f>
        <v>3754001</v>
      </c>
      <c r="G161" s="4">
        <f t="shared" si="4"/>
        <v>0</v>
      </c>
      <c r="H161" s="4" t="str">
        <f t="shared" si="5"/>
        <v>，3754001</v>
      </c>
      <c r="I161" s="4" t="str">
        <f>VLOOKUP(A161,HOP!A:U,21,0)</f>
        <v>直连</v>
      </c>
    </row>
    <row r="162" s="4" customFormat="1" hidden="1" spans="1:9">
      <c r="A162" s="5">
        <v>999225915993720</v>
      </c>
      <c r="B162" s="6">
        <v>45151</v>
      </c>
      <c r="C162" s="6">
        <v>45152</v>
      </c>
      <c r="D162" s="4">
        <v>531.27</v>
      </c>
      <c r="E162" s="4" t="str">
        <f>VLOOKUP(A162,HOP!A:L,12,0)</f>
        <v>531.27</v>
      </c>
      <c r="F162" s="4" t="str">
        <f>VLOOKUP(A162,HOP!A:C,3,0)</f>
        <v>3754021</v>
      </c>
      <c r="G162" s="4">
        <f t="shared" si="4"/>
        <v>0</v>
      </c>
      <c r="H162" s="4" t="str">
        <f t="shared" si="5"/>
        <v>，3754021</v>
      </c>
      <c r="I162" s="4" t="str">
        <f>VLOOKUP(A162,HOP!A:U,21,0)</f>
        <v>直连</v>
      </c>
    </row>
    <row r="163" s="4" customFormat="1" hidden="1" spans="1:9">
      <c r="A163" s="5">
        <v>999225916764921</v>
      </c>
      <c r="B163" s="6">
        <v>45148</v>
      </c>
      <c r="C163" s="6">
        <v>45152</v>
      </c>
      <c r="D163" s="4">
        <v>5461.12</v>
      </c>
      <c r="E163" s="4" t="str">
        <f>VLOOKUP(A163,HOP!A:L,12,0)</f>
        <v>5461.12</v>
      </c>
      <c r="F163" s="4" t="str">
        <f>VLOOKUP(A163,HOP!A:C,3,0)</f>
        <v>3754265</v>
      </c>
      <c r="G163" s="4">
        <f t="shared" si="4"/>
        <v>0</v>
      </c>
      <c r="H163" s="4" t="str">
        <f t="shared" si="5"/>
        <v>，3754265</v>
      </c>
      <c r="I163" s="4" t="str">
        <f>VLOOKUP(A163,HOP!A:U,21,0)</f>
        <v>直连</v>
      </c>
    </row>
    <row r="164" s="4" customFormat="1" hidden="1" spans="1:9">
      <c r="A164" s="5">
        <v>999225916900393</v>
      </c>
      <c r="B164" s="6">
        <v>45149</v>
      </c>
      <c r="C164" s="6">
        <v>45152</v>
      </c>
      <c r="D164" s="4">
        <v>3304.29</v>
      </c>
      <c r="E164" s="4" t="str">
        <f>VLOOKUP(A164,HOP!A:L,12,0)</f>
        <v>3304.29</v>
      </c>
      <c r="F164" s="4" t="str">
        <f>VLOOKUP(A164,HOP!A:C,3,0)</f>
        <v>3754287</v>
      </c>
      <c r="G164" s="4">
        <f t="shared" si="4"/>
        <v>0</v>
      </c>
      <c r="H164" s="4" t="str">
        <f t="shared" si="5"/>
        <v>，3754287</v>
      </c>
      <c r="I164" s="4" t="str">
        <f>VLOOKUP(A164,HOP!A:U,21,0)</f>
        <v>直连</v>
      </c>
    </row>
    <row r="165" s="4" customFormat="1" hidden="1" spans="1:9">
      <c r="A165" s="5">
        <v>999225931628512</v>
      </c>
      <c r="B165" s="6">
        <v>45151</v>
      </c>
      <c r="C165" s="6">
        <v>45152</v>
      </c>
      <c r="D165" s="4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4"/>
        <v>#N/A</v>
      </c>
      <c r="H165" s="4" t="e">
        <f t="shared" si="5"/>
        <v>#N/A</v>
      </c>
      <c r="I165" s="4" t="e">
        <f>VLOOKUP(A165,HOP!A:U,21,0)</f>
        <v>#N/A</v>
      </c>
    </row>
    <row r="166" s="4" customFormat="1" spans="1:9">
      <c r="A166" s="5">
        <v>999225935391837</v>
      </c>
      <c r="B166" s="6">
        <v>45147</v>
      </c>
      <c r="C166" s="6">
        <v>45152</v>
      </c>
      <c r="D166" s="4">
        <v>2085.72</v>
      </c>
      <c r="E166" s="4" t="str">
        <f>VLOOKUP(A166,HOP!A:L,12,0)</f>
        <v>2085.74</v>
      </c>
      <c r="F166" s="4" t="str">
        <f>VLOOKUP(A166,HOP!A:C,3,0)</f>
        <v>3756634</v>
      </c>
      <c r="G166" s="4">
        <f t="shared" si="4"/>
        <v>-0.0199999999999818</v>
      </c>
      <c r="H166" s="4" t="str">
        <f t="shared" si="5"/>
        <v>，3756634</v>
      </c>
      <c r="I166" s="4" t="str">
        <f>VLOOKUP(A166,HOP!A:U,21,0)</f>
        <v>直连</v>
      </c>
    </row>
    <row r="167" s="4" customFormat="1" hidden="1" spans="1:9">
      <c r="A167" s="5">
        <v>999225935786756</v>
      </c>
      <c r="B167" s="6">
        <v>45151</v>
      </c>
      <c r="C167" s="6">
        <v>45152</v>
      </c>
      <c r="D167" s="4">
        <v>2607.9</v>
      </c>
      <c r="E167" s="4" t="str">
        <f>VLOOKUP(A167,HOP!A:L,12,0)</f>
        <v>2607.90</v>
      </c>
      <c r="F167" s="4" t="str">
        <f>VLOOKUP(A167,HOP!A:C,3,0)</f>
        <v>3756721</v>
      </c>
      <c r="G167" s="4">
        <f t="shared" si="4"/>
        <v>0</v>
      </c>
      <c r="H167" s="4" t="str">
        <f t="shared" si="5"/>
        <v>，3756721</v>
      </c>
      <c r="I167" s="4" t="str">
        <f>VLOOKUP(A167,HOP!A:U,21,0)</f>
        <v>直连</v>
      </c>
    </row>
    <row r="168" s="4" customFormat="1" hidden="1" spans="1:9">
      <c r="A168" s="5">
        <v>999225936596412</v>
      </c>
      <c r="B168" s="6">
        <v>45149</v>
      </c>
      <c r="C168" s="6">
        <v>45152</v>
      </c>
      <c r="D168" s="4">
        <v>1913.58</v>
      </c>
      <c r="E168" s="4" t="str">
        <f>VLOOKUP(A168,HOP!A:L,12,0)</f>
        <v>1913.58</v>
      </c>
      <c r="F168" s="4" t="str">
        <f>VLOOKUP(A168,HOP!A:C,3,0)</f>
        <v>3757176</v>
      </c>
      <c r="G168" s="4">
        <f t="shared" si="4"/>
        <v>0</v>
      </c>
      <c r="H168" s="4" t="str">
        <f t="shared" si="5"/>
        <v>，3757176</v>
      </c>
      <c r="I168" s="4" t="str">
        <f>VLOOKUP(A168,HOP!A:U,21,0)</f>
        <v>直连</v>
      </c>
    </row>
    <row r="169" s="4" customFormat="1" hidden="1" spans="1:9">
      <c r="A169" s="5">
        <v>999225937493708</v>
      </c>
      <c r="B169" s="6">
        <v>45150</v>
      </c>
      <c r="C169" s="6">
        <v>45152</v>
      </c>
      <c r="D169" s="4">
        <v>271.98</v>
      </c>
      <c r="E169" s="4" t="str">
        <f>VLOOKUP(A169,HOP!A:L,12,0)</f>
        <v>271.98</v>
      </c>
      <c r="F169" s="4" t="str">
        <f>VLOOKUP(A169,HOP!A:C,3,0)</f>
        <v>3757583</v>
      </c>
      <c r="G169" s="4">
        <f t="shared" si="4"/>
        <v>0</v>
      </c>
      <c r="H169" s="4" t="str">
        <f t="shared" si="5"/>
        <v>，3757583</v>
      </c>
      <c r="I169" s="4" t="str">
        <f>VLOOKUP(A169,HOP!A:U,21,0)</f>
        <v>直连</v>
      </c>
    </row>
    <row r="170" s="4" customFormat="1" hidden="1" spans="1:9">
      <c r="A170" s="5">
        <v>999225938267966</v>
      </c>
      <c r="B170" s="6">
        <v>45150</v>
      </c>
      <c r="C170" s="6">
        <v>45152</v>
      </c>
      <c r="D170" s="4">
        <v>556.74</v>
      </c>
      <c r="E170" s="4" t="str">
        <f>VLOOKUP(A170,HOP!A:L,12,0)</f>
        <v>556.74</v>
      </c>
      <c r="F170" s="4" t="str">
        <f>VLOOKUP(A170,HOP!A:C,3,0)</f>
        <v>3757897</v>
      </c>
      <c r="G170" s="4">
        <f t="shared" si="4"/>
        <v>0</v>
      </c>
      <c r="H170" s="4" t="str">
        <f t="shared" si="5"/>
        <v>，3757897</v>
      </c>
      <c r="I170" s="4" t="str">
        <f>VLOOKUP(A170,HOP!A:U,21,0)</f>
        <v>直连</v>
      </c>
    </row>
    <row r="171" s="4" customFormat="1" hidden="1" spans="1:9">
      <c r="A171" s="5">
        <v>999225939060597</v>
      </c>
      <c r="B171" s="6">
        <v>45148</v>
      </c>
      <c r="C171" s="6">
        <v>45152</v>
      </c>
      <c r="D171" s="4">
        <v>2868.31</v>
      </c>
      <c r="E171" s="4" t="str">
        <f>VLOOKUP(A171,HOP!A:L,12,0)</f>
        <v>2868.31</v>
      </c>
      <c r="F171" s="4" t="str">
        <f>VLOOKUP(A171,HOP!A:C,3,0)</f>
        <v>3758295</v>
      </c>
      <c r="G171" s="4">
        <f t="shared" si="4"/>
        <v>0</v>
      </c>
      <c r="H171" s="4" t="str">
        <f t="shared" si="5"/>
        <v>，3758295</v>
      </c>
      <c r="I171" s="4" t="str">
        <f>VLOOKUP(A171,HOP!A:U,21,0)</f>
        <v>直连</v>
      </c>
    </row>
    <row r="172" s="4" customFormat="1" hidden="1" spans="1:9">
      <c r="A172" s="5">
        <v>999225939864998</v>
      </c>
      <c r="B172" s="6">
        <v>45149</v>
      </c>
      <c r="C172" s="6">
        <v>45152</v>
      </c>
      <c r="D172" s="4">
        <v>2041.2</v>
      </c>
      <c r="E172" s="4" t="str">
        <f>VLOOKUP(A172,HOP!A:L,12,0)</f>
        <v>2041.20</v>
      </c>
      <c r="F172" s="4" t="str">
        <f>VLOOKUP(A172,HOP!A:C,3,0)</f>
        <v>3758821</v>
      </c>
      <c r="G172" s="4">
        <f t="shared" si="4"/>
        <v>0</v>
      </c>
      <c r="H172" s="4" t="str">
        <f t="shared" si="5"/>
        <v>，3758821</v>
      </c>
      <c r="I172" s="4" t="str">
        <f>VLOOKUP(A172,HOP!A:U,21,0)</f>
        <v>直连</v>
      </c>
    </row>
    <row r="173" s="4" customFormat="1" spans="1:9">
      <c r="A173" s="5">
        <v>999225939973744</v>
      </c>
      <c r="B173" s="6">
        <v>45151</v>
      </c>
      <c r="C173" s="6">
        <v>45152</v>
      </c>
      <c r="D173" s="4">
        <v>427.44</v>
      </c>
      <c r="E173" s="4" t="str">
        <f>VLOOKUP(A173,HOP!A:L,12,0)</f>
        <v>427.53</v>
      </c>
      <c r="F173" s="4" t="str">
        <f>VLOOKUP(A173,HOP!A:C,3,0)</f>
        <v>3758890</v>
      </c>
      <c r="G173" s="4">
        <f t="shared" si="4"/>
        <v>-0.089999999999975</v>
      </c>
      <c r="H173" s="4" t="str">
        <f t="shared" si="5"/>
        <v>，3758890</v>
      </c>
      <c r="I173" s="4" t="str">
        <f>VLOOKUP(A173,HOP!A:U,21,0)</f>
        <v>直连</v>
      </c>
    </row>
    <row r="174" s="4" customFormat="1" hidden="1" spans="1:9">
      <c r="A174" s="5">
        <v>999225940168398</v>
      </c>
      <c r="B174" s="6">
        <v>45151</v>
      </c>
      <c r="C174" s="6">
        <v>45152</v>
      </c>
      <c r="D174" s="4">
        <v>430.19</v>
      </c>
      <c r="E174" s="4" t="str">
        <f>VLOOKUP(A174,HOP!A:L,12,0)</f>
        <v>430.19</v>
      </c>
      <c r="F174" s="4" t="str">
        <f>VLOOKUP(A174,HOP!A:C,3,0)</f>
        <v>3759059</v>
      </c>
      <c r="G174" s="4">
        <f t="shared" si="4"/>
        <v>0</v>
      </c>
      <c r="H174" s="4" t="str">
        <f t="shared" si="5"/>
        <v>，3759059</v>
      </c>
      <c r="I174" s="4" t="str">
        <f>VLOOKUP(A174,HOP!A:U,21,0)</f>
        <v>直连</v>
      </c>
    </row>
    <row r="175" s="4" customFormat="1" hidden="1" spans="1:9">
      <c r="A175" s="5">
        <v>999225940186399</v>
      </c>
      <c r="B175" s="6">
        <v>45149</v>
      </c>
      <c r="C175" s="6">
        <v>45152</v>
      </c>
      <c r="D175" s="4">
        <v>2060.73</v>
      </c>
      <c r="E175" s="4" t="str">
        <f>VLOOKUP(A175,HOP!A:L,12,0)</f>
        <v>2060.73</v>
      </c>
      <c r="F175" s="4" t="str">
        <f>VLOOKUP(A175,HOP!A:C,3,0)</f>
        <v>3759089</v>
      </c>
      <c r="G175" s="4">
        <f t="shared" si="4"/>
        <v>0</v>
      </c>
      <c r="H175" s="4" t="str">
        <f t="shared" si="5"/>
        <v>，3759089</v>
      </c>
      <c r="I175" s="4" t="str">
        <f>VLOOKUP(A175,HOP!A:U,21,0)</f>
        <v>直连</v>
      </c>
    </row>
    <row r="176" s="4" customFormat="1" hidden="1" spans="1:9">
      <c r="A176" s="5">
        <v>999225940551296</v>
      </c>
      <c r="B176" s="6">
        <v>45150</v>
      </c>
      <c r="C176" s="6">
        <v>45152</v>
      </c>
      <c r="D176" s="4">
        <v>1373.82</v>
      </c>
      <c r="E176" s="4" t="str">
        <f>VLOOKUP(A176,HOP!A:L,12,0)</f>
        <v>1373.82</v>
      </c>
      <c r="F176" s="4" t="str">
        <f>VLOOKUP(A176,HOP!A:C,3,0)</f>
        <v>3759125</v>
      </c>
      <c r="G176" s="4">
        <f t="shared" si="4"/>
        <v>0</v>
      </c>
      <c r="H176" s="4" t="str">
        <f t="shared" si="5"/>
        <v>，3759125</v>
      </c>
      <c r="I176" s="4" t="str">
        <f>VLOOKUP(A176,HOP!A:U,21,0)</f>
        <v>直连</v>
      </c>
    </row>
    <row r="177" s="4" customFormat="1" hidden="1" spans="1:9">
      <c r="A177" s="5">
        <v>999225940581099</v>
      </c>
      <c r="B177" s="6">
        <v>45149</v>
      </c>
      <c r="C177" s="6">
        <v>45152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4"/>
        <v>#N/A</v>
      </c>
      <c r="H177" s="4" t="e">
        <f t="shared" si="5"/>
        <v>#N/A</v>
      </c>
      <c r="I177" s="4" t="e">
        <f>VLOOKUP(A177,HOP!A:U,21,0)</f>
        <v>#N/A</v>
      </c>
    </row>
    <row r="178" s="4" customFormat="1" hidden="1" spans="1:9">
      <c r="A178" s="5">
        <v>999225940702524</v>
      </c>
      <c r="B178" s="6">
        <v>45149</v>
      </c>
      <c r="C178" s="6">
        <v>45152</v>
      </c>
      <c r="D178" s="4">
        <v>2355.12</v>
      </c>
      <c r="E178" s="4" t="str">
        <f>VLOOKUP(A178,HOP!A:L,12,0)</f>
        <v>2355.12</v>
      </c>
      <c r="F178" s="4" t="str">
        <f>VLOOKUP(A178,HOP!A:C,3,0)</f>
        <v>3759155</v>
      </c>
      <c r="G178" s="4">
        <f t="shared" si="4"/>
        <v>0</v>
      </c>
      <c r="H178" s="4" t="str">
        <f t="shared" si="5"/>
        <v>，3759155</v>
      </c>
      <c r="I178" s="4" t="str">
        <f>VLOOKUP(A178,HOP!A:U,21,0)</f>
        <v>直连</v>
      </c>
    </row>
    <row r="179" s="4" customFormat="1" hidden="1" spans="1:9">
      <c r="A179" s="5">
        <v>999225948953770</v>
      </c>
      <c r="B179" s="6">
        <v>45149</v>
      </c>
      <c r="C179" s="6">
        <v>45152</v>
      </c>
      <c r="D179" s="4">
        <v>2081.1</v>
      </c>
      <c r="E179" s="4" t="str">
        <f>VLOOKUP(A179,HOP!A:L,12,0)</f>
        <v>2081.10</v>
      </c>
      <c r="F179" s="4" t="str">
        <f>VLOOKUP(A179,HOP!A:C,3,0)</f>
        <v>3760538</v>
      </c>
      <c r="G179" s="4">
        <f t="shared" si="4"/>
        <v>0</v>
      </c>
      <c r="H179" s="4" t="str">
        <f t="shared" si="5"/>
        <v>，3760538</v>
      </c>
      <c r="I179" s="4" t="str">
        <f>VLOOKUP(A179,HOP!A:U,21,0)</f>
        <v>直连</v>
      </c>
    </row>
    <row r="180" s="4" customFormat="1" hidden="1" spans="1:9">
      <c r="A180" s="5">
        <v>999225949618384</v>
      </c>
      <c r="B180" s="6">
        <v>45149</v>
      </c>
      <c r="C180" s="6">
        <v>45152</v>
      </c>
      <c r="D180" s="4">
        <v>775.11</v>
      </c>
      <c r="E180" s="4" t="str">
        <f>VLOOKUP(A180,HOP!A:L,12,0)</f>
        <v>775.11</v>
      </c>
      <c r="F180" s="4" t="str">
        <f>VLOOKUP(A180,HOP!A:C,3,0)</f>
        <v>3760631</v>
      </c>
      <c r="G180" s="4">
        <f t="shared" si="4"/>
        <v>0</v>
      </c>
      <c r="H180" s="4" t="str">
        <f t="shared" si="5"/>
        <v>，3760631</v>
      </c>
      <c r="I180" s="4" t="str">
        <f>VLOOKUP(A180,HOP!A:U,21,0)</f>
        <v>直连</v>
      </c>
    </row>
    <row r="181" s="4" customFormat="1" hidden="1" spans="1:9">
      <c r="A181" s="5">
        <v>999225950317894</v>
      </c>
      <c r="B181" s="6">
        <v>45151</v>
      </c>
      <c r="C181" s="6">
        <v>45152</v>
      </c>
      <c r="D181" s="4">
        <v>348.27</v>
      </c>
      <c r="E181" s="4" t="str">
        <f>VLOOKUP(A181,HOP!A:L,12,0)</f>
        <v>348.27</v>
      </c>
      <c r="F181" s="4" t="str">
        <f>VLOOKUP(A181,HOP!A:C,3,0)</f>
        <v>3760854</v>
      </c>
      <c r="G181" s="4">
        <f t="shared" si="4"/>
        <v>0</v>
      </c>
      <c r="H181" s="4" t="str">
        <f t="shared" si="5"/>
        <v>，3760854</v>
      </c>
      <c r="I181" s="4" t="str">
        <f>VLOOKUP(A181,HOP!A:U,21,0)</f>
        <v>直连</v>
      </c>
    </row>
    <row r="182" s="4" customFormat="1" hidden="1" spans="1:9">
      <c r="A182" s="5">
        <v>999225951723543</v>
      </c>
      <c r="B182" s="6">
        <v>45151</v>
      </c>
      <c r="C182" s="6">
        <v>45152</v>
      </c>
      <c r="D182" s="4">
        <v>1883.13</v>
      </c>
      <c r="E182" s="4" t="str">
        <f>VLOOKUP(A182,HOP!A:L,12,0)</f>
        <v>1883.13</v>
      </c>
      <c r="F182" s="4" t="str">
        <f>VLOOKUP(A182,HOP!A:C,3,0)</f>
        <v>3761158</v>
      </c>
      <c r="G182" s="4">
        <f t="shared" si="4"/>
        <v>0</v>
      </c>
      <c r="H182" s="4" t="str">
        <f t="shared" si="5"/>
        <v>，3761158</v>
      </c>
      <c r="I182" s="4" t="str">
        <f>VLOOKUP(A182,HOP!A:U,21,0)</f>
        <v>直采</v>
      </c>
    </row>
    <row r="183" s="4" customFormat="1" hidden="1" spans="1:9">
      <c r="A183" s="5">
        <v>999225954693843</v>
      </c>
      <c r="B183" s="6">
        <v>45151</v>
      </c>
      <c r="C183" s="6">
        <v>45152</v>
      </c>
      <c r="D183" s="4">
        <v>117.74</v>
      </c>
      <c r="E183" s="4" t="str">
        <f>VLOOKUP(A183,HOP!A:L,12,0)</f>
        <v>117.74</v>
      </c>
      <c r="F183" s="4" t="str">
        <f>VLOOKUP(A183,HOP!A:C,3,0)</f>
        <v>3762035</v>
      </c>
      <c r="G183" s="4">
        <f t="shared" si="4"/>
        <v>0</v>
      </c>
      <c r="H183" s="4" t="str">
        <f t="shared" si="5"/>
        <v>，3762035</v>
      </c>
      <c r="I183" s="4" t="str">
        <f>VLOOKUP(A183,HOP!A:U,21,0)</f>
        <v>直连</v>
      </c>
    </row>
    <row r="184" s="4" customFormat="1" hidden="1" spans="1:9">
      <c r="A184" s="5">
        <v>999225954854791</v>
      </c>
      <c r="B184" s="6">
        <v>45151</v>
      </c>
      <c r="C184" s="6">
        <v>45152</v>
      </c>
      <c r="D184" s="4">
        <v>248.02</v>
      </c>
      <c r="E184" s="4" t="str">
        <f>VLOOKUP(A184,HOP!A:L,12,0)</f>
        <v>248.02</v>
      </c>
      <c r="F184" s="4" t="str">
        <f>VLOOKUP(A184,HOP!A:C,3,0)</f>
        <v>3762066</v>
      </c>
      <c r="G184" s="4">
        <f t="shared" si="4"/>
        <v>0</v>
      </c>
      <c r="H184" s="4" t="str">
        <f t="shared" si="5"/>
        <v>，3762066</v>
      </c>
      <c r="I184" s="4" t="str">
        <f>VLOOKUP(A184,HOP!A:U,21,0)</f>
        <v>直连</v>
      </c>
    </row>
    <row r="185" s="4" customFormat="1" spans="1:9">
      <c r="A185" s="5">
        <v>999225956723227</v>
      </c>
      <c r="B185" s="6">
        <v>45150</v>
      </c>
      <c r="C185" s="6">
        <v>45152</v>
      </c>
      <c r="D185" s="4">
        <v>1705.56</v>
      </c>
      <c r="E185" s="4" t="str">
        <f>VLOOKUP(A185,HOP!A:L,12,0)</f>
        <v>1705.59</v>
      </c>
      <c r="F185" s="4" t="str">
        <f>VLOOKUP(A185,HOP!A:C,3,0)</f>
        <v>3762714</v>
      </c>
      <c r="G185" s="4">
        <f t="shared" si="4"/>
        <v>-0.0299999999999727</v>
      </c>
      <c r="H185" s="4" t="str">
        <f t="shared" si="5"/>
        <v>，3762714</v>
      </c>
      <c r="I185" s="4" t="str">
        <f>VLOOKUP(A185,HOP!A:U,21,0)</f>
        <v>直连</v>
      </c>
    </row>
    <row r="186" s="4" customFormat="1" hidden="1" spans="1:9">
      <c r="A186" s="5">
        <v>999225957727082</v>
      </c>
      <c r="B186" s="6">
        <v>45150</v>
      </c>
      <c r="C186" s="6">
        <v>45152</v>
      </c>
      <c r="D186" s="4">
        <v>2888.28</v>
      </c>
      <c r="E186" s="4" t="str">
        <f>VLOOKUP(A186,HOP!A:L,12,0)</f>
        <v>2888.28</v>
      </c>
      <c r="F186" s="4" t="str">
        <f>VLOOKUP(A186,HOP!A:C,3,0)</f>
        <v>3762964</v>
      </c>
      <c r="G186" s="4">
        <f t="shared" si="4"/>
        <v>0</v>
      </c>
      <c r="H186" s="4" t="str">
        <f t="shared" si="5"/>
        <v>，3762964</v>
      </c>
      <c r="I186" s="4" t="str">
        <f>VLOOKUP(A186,HOP!A:U,21,0)</f>
        <v>直连</v>
      </c>
    </row>
    <row r="187" s="4" customFormat="1" hidden="1" spans="1:9">
      <c r="A187" s="5">
        <v>999225972962498</v>
      </c>
      <c r="B187" s="6">
        <v>45151</v>
      </c>
      <c r="C187" s="6">
        <v>45152</v>
      </c>
      <c r="D187" s="4">
        <v>416.2</v>
      </c>
      <c r="E187" s="4" t="str">
        <f>VLOOKUP(A187,HOP!A:L,12,0)</f>
        <v>416.20</v>
      </c>
      <c r="F187" s="4" t="str">
        <f>VLOOKUP(A187,HOP!A:C,3,0)</f>
        <v>3763604</v>
      </c>
      <c r="G187" s="4">
        <f t="shared" si="4"/>
        <v>0</v>
      </c>
      <c r="H187" s="4" t="str">
        <f t="shared" si="5"/>
        <v>，3763604</v>
      </c>
      <c r="I187" s="4" t="str">
        <f>VLOOKUP(A187,HOP!A:U,21,0)</f>
        <v>直连</v>
      </c>
    </row>
    <row r="188" s="4" customFormat="1" hidden="1" spans="1:9">
      <c r="A188" s="5">
        <v>999225973421433</v>
      </c>
      <c r="B188" s="6">
        <v>45151</v>
      </c>
      <c r="C188" s="6">
        <v>45152</v>
      </c>
      <c r="D188" s="4">
        <v>68.99</v>
      </c>
      <c r="E188" s="4" t="str">
        <f>VLOOKUP(A188,HOP!A:L,12,0)</f>
        <v>68.99</v>
      </c>
      <c r="F188" s="4" t="str">
        <f>VLOOKUP(A188,HOP!A:C,3,0)</f>
        <v>3763650</v>
      </c>
      <c r="G188" s="4">
        <f t="shared" si="4"/>
        <v>0</v>
      </c>
      <c r="H188" s="4" t="str">
        <f t="shared" si="5"/>
        <v>，3763650</v>
      </c>
      <c r="I188" s="4" t="str">
        <f>VLOOKUP(A188,HOP!A:U,21,0)</f>
        <v>直连</v>
      </c>
    </row>
    <row r="189" s="4" customFormat="1" hidden="1" spans="1:9">
      <c r="A189" s="5">
        <v>999225973571132</v>
      </c>
      <c r="B189" s="6">
        <v>45151</v>
      </c>
      <c r="C189" s="6">
        <v>45152</v>
      </c>
      <c r="D189" s="4">
        <v>68.99</v>
      </c>
      <c r="E189" s="4" t="str">
        <f>VLOOKUP(A189,HOP!A:L,12,0)</f>
        <v>68.99</v>
      </c>
      <c r="F189" s="4" t="str">
        <f>VLOOKUP(A189,HOP!A:C,3,0)</f>
        <v>3763665</v>
      </c>
      <c r="G189" s="4">
        <f t="shared" si="4"/>
        <v>0</v>
      </c>
      <c r="H189" s="4" t="str">
        <f t="shared" si="5"/>
        <v>，3763665</v>
      </c>
      <c r="I189" s="4" t="str">
        <f>VLOOKUP(A189,HOP!A:U,21,0)</f>
        <v>直连</v>
      </c>
    </row>
    <row r="190" s="4" customFormat="1" hidden="1" spans="1:9">
      <c r="A190" s="5">
        <v>999225975763416</v>
      </c>
      <c r="B190" s="6">
        <v>45149</v>
      </c>
      <c r="C190" s="6">
        <v>45152</v>
      </c>
      <c r="D190" s="4">
        <v>1762.86</v>
      </c>
      <c r="E190" s="4" t="str">
        <f>VLOOKUP(A190,HOP!A:L,12,0)</f>
        <v>1762.86</v>
      </c>
      <c r="F190" s="4" t="str">
        <f>VLOOKUP(A190,HOP!A:C,3,0)</f>
        <v>3764267</v>
      </c>
      <c r="G190" s="4">
        <f t="shared" si="4"/>
        <v>0</v>
      </c>
      <c r="H190" s="4" t="str">
        <f t="shared" si="5"/>
        <v>，3764267</v>
      </c>
      <c r="I190" s="4" t="str">
        <f>VLOOKUP(A190,HOP!A:U,21,0)</f>
        <v>直连</v>
      </c>
    </row>
    <row r="191" s="4" customFormat="1" hidden="1" spans="1:9">
      <c r="A191" s="5">
        <v>999225975830614</v>
      </c>
      <c r="B191" s="6">
        <v>45151</v>
      </c>
      <c r="C191" s="6">
        <v>45152</v>
      </c>
      <c r="D191" s="4">
        <v>1255.36</v>
      </c>
      <c r="E191" s="4" t="str">
        <f>VLOOKUP(A191,HOP!A:L,12,0)</f>
        <v>1255.36</v>
      </c>
      <c r="F191" s="4" t="str">
        <f>VLOOKUP(A191,HOP!A:C,3,0)</f>
        <v>3764294</v>
      </c>
      <c r="G191" s="4">
        <f t="shared" si="4"/>
        <v>0</v>
      </c>
      <c r="H191" s="4" t="str">
        <f t="shared" si="5"/>
        <v>，3764294</v>
      </c>
      <c r="I191" s="4" t="str">
        <f>VLOOKUP(A191,HOP!A:U,21,0)</f>
        <v>直连</v>
      </c>
    </row>
    <row r="192" s="4" customFormat="1" hidden="1" spans="1:9">
      <c r="A192" s="5">
        <v>999225975874833</v>
      </c>
      <c r="B192" s="6">
        <v>45150</v>
      </c>
      <c r="C192" s="6">
        <v>45152</v>
      </c>
      <c r="D192" s="4">
        <v>0</v>
      </c>
      <c r="E192" s="4" t="e">
        <f>VLOOKUP(A192,HOP!A:L,12,0)</f>
        <v>#N/A</v>
      </c>
      <c r="F192" s="4" t="e">
        <f>VLOOKUP(A192,HOP!A:C,3,0)</f>
        <v>#N/A</v>
      </c>
      <c r="G192" s="4" t="e">
        <f t="shared" si="4"/>
        <v>#N/A</v>
      </c>
      <c r="H192" s="4" t="e">
        <f t="shared" si="5"/>
        <v>#N/A</v>
      </c>
      <c r="I192" s="4" t="e">
        <f>VLOOKUP(A192,HOP!A:U,21,0)</f>
        <v>#N/A</v>
      </c>
    </row>
    <row r="193" s="4" customFormat="1" hidden="1" spans="1:9">
      <c r="A193" s="5">
        <v>999225975903155</v>
      </c>
      <c r="B193" s="6">
        <v>45150</v>
      </c>
      <c r="C193" s="6">
        <v>45152</v>
      </c>
      <c r="D193" s="4">
        <v>2617.16</v>
      </c>
      <c r="E193" s="4" t="str">
        <f>VLOOKUP(A193,HOP!A:L,12,0)</f>
        <v>2617.16</v>
      </c>
      <c r="F193" s="4" t="str">
        <f>VLOOKUP(A193,HOP!A:C,3,0)</f>
        <v>3764336</v>
      </c>
      <c r="G193" s="4">
        <f t="shared" si="4"/>
        <v>0</v>
      </c>
      <c r="H193" s="4" t="str">
        <f t="shared" si="5"/>
        <v>，3764336</v>
      </c>
      <c r="I193" s="4" t="str">
        <f>VLOOKUP(A193,HOP!A:U,21,0)</f>
        <v>直连</v>
      </c>
    </row>
    <row r="194" s="4" customFormat="1" hidden="1" spans="1:9">
      <c r="A194" s="5">
        <v>999225976039050</v>
      </c>
      <c r="B194" s="6">
        <v>45151</v>
      </c>
      <c r="C194" s="6">
        <v>45152</v>
      </c>
      <c r="D194" s="4">
        <v>1224.83</v>
      </c>
      <c r="E194" s="4" t="str">
        <f>VLOOKUP(A194,HOP!A:L,12,0)</f>
        <v>1224.83</v>
      </c>
      <c r="F194" s="4" t="str">
        <f>VLOOKUP(A194,HOP!A:C,3,0)</f>
        <v>3764413</v>
      </c>
      <c r="G194" s="4">
        <f t="shared" si="4"/>
        <v>0</v>
      </c>
      <c r="H194" s="4" t="str">
        <f t="shared" si="5"/>
        <v>，3764413</v>
      </c>
      <c r="I194" s="4" t="str">
        <f>VLOOKUP(A194,HOP!A:U,21,0)</f>
        <v>直连</v>
      </c>
    </row>
    <row r="195" s="4" customFormat="1" hidden="1" spans="1:9">
      <c r="A195" s="5">
        <v>999225977446977</v>
      </c>
      <c r="B195" s="6">
        <v>45151</v>
      </c>
      <c r="C195" s="6">
        <v>45152</v>
      </c>
      <c r="D195" s="4">
        <v>356.4</v>
      </c>
      <c r="E195" s="4" t="str">
        <f>VLOOKUP(A195,HOP!A:L,12,0)</f>
        <v>356.40</v>
      </c>
      <c r="F195" s="4" t="str">
        <f>VLOOKUP(A195,HOP!A:C,3,0)</f>
        <v>3764855</v>
      </c>
      <c r="G195" s="4">
        <f t="shared" ref="G195:G258" si="6">D195-E195</f>
        <v>0</v>
      </c>
      <c r="H195" s="4" t="str">
        <f t="shared" ref="H195:H258" si="7">$H$1&amp;F195</f>
        <v>，3764855</v>
      </c>
      <c r="I195" s="4" t="str">
        <f>VLOOKUP(A195,HOP!A:U,21,0)</f>
        <v>直连</v>
      </c>
    </row>
    <row r="196" s="4" customFormat="1" hidden="1" spans="1:9">
      <c r="A196" s="5">
        <v>999225977790926</v>
      </c>
      <c r="B196" s="6">
        <v>45150</v>
      </c>
      <c r="C196" s="6">
        <v>45152</v>
      </c>
      <c r="D196" s="4">
        <v>785.84</v>
      </c>
      <c r="E196" s="4" t="str">
        <f>VLOOKUP(A196,HOP!A:L,12,0)</f>
        <v>785.84</v>
      </c>
      <c r="F196" s="4" t="str">
        <f>VLOOKUP(A196,HOP!A:C,3,0)</f>
        <v>3764990</v>
      </c>
      <c r="G196" s="4">
        <f t="shared" si="6"/>
        <v>0</v>
      </c>
      <c r="H196" s="4" t="str">
        <f t="shared" si="7"/>
        <v>，3764990</v>
      </c>
      <c r="I196" s="4" t="str">
        <f>VLOOKUP(A196,HOP!A:U,21,0)</f>
        <v>直连</v>
      </c>
    </row>
    <row r="197" s="4" customFormat="1" hidden="1" spans="1:9">
      <c r="A197" s="5">
        <v>999225978090212</v>
      </c>
      <c r="B197" s="6">
        <v>45151</v>
      </c>
      <c r="C197" s="6">
        <v>45152</v>
      </c>
      <c r="D197" s="4">
        <v>1283.95</v>
      </c>
      <c r="E197" s="4" t="str">
        <f>VLOOKUP(A197,HOP!A:L,12,0)</f>
        <v>1283.95</v>
      </c>
      <c r="F197" s="4" t="str">
        <f>VLOOKUP(A197,HOP!A:C,3,0)</f>
        <v>3765038</v>
      </c>
      <c r="G197" s="4">
        <f t="shared" si="6"/>
        <v>0</v>
      </c>
      <c r="H197" s="4" t="str">
        <f t="shared" si="7"/>
        <v>，3765038</v>
      </c>
      <c r="I197" s="4" t="str">
        <f>VLOOKUP(A197,HOP!A:U,21,0)</f>
        <v>直连</v>
      </c>
    </row>
    <row r="198" s="4" customFormat="1" hidden="1" spans="1:9">
      <c r="A198" s="5">
        <v>999225979123140</v>
      </c>
      <c r="B198" s="6">
        <v>45151</v>
      </c>
      <c r="C198" s="6">
        <v>45152</v>
      </c>
      <c r="D198" s="4">
        <v>637.91</v>
      </c>
      <c r="E198" s="4" t="str">
        <f>VLOOKUP(A198,HOP!A:L,12,0)</f>
        <v>637.91</v>
      </c>
      <c r="F198" s="4" t="str">
        <f>VLOOKUP(A198,HOP!A:C,3,0)</f>
        <v>3765332</v>
      </c>
      <c r="G198" s="4">
        <f t="shared" si="6"/>
        <v>0</v>
      </c>
      <c r="H198" s="4" t="str">
        <f t="shared" si="7"/>
        <v>，3765332</v>
      </c>
      <c r="I198" s="4" t="str">
        <f>VLOOKUP(A198,HOP!A:U,21,0)</f>
        <v>直连</v>
      </c>
    </row>
    <row r="199" s="4" customFormat="1" spans="1:9">
      <c r="A199" s="5">
        <v>999225979306517</v>
      </c>
      <c r="B199" s="6">
        <v>45149</v>
      </c>
      <c r="C199" s="6">
        <v>45152</v>
      </c>
      <c r="D199" s="4">
        <v>3882.18</v>
      </c>
      <c r="E199" s="4" t="str">
        <f>VLOOKUP(A199,HOP!A:L,12,0)</f>
        <v>3882.15</v>
      </c>
      <c r="F199" s="4" t="str">
        <f>VLOOKUP(A199,HOP!A:C,3,0)</f>
        <v>3765366</v>
      </c>
      <c r="G199" s="4">
        <f t="shared" si="6"/>
        <v>0.0299999999997453</v>
      </c>
      <c r="H199" s="4" t="str">
        <f t="shared" si="7"/>
        <v>，3765366</v>
      </c>
      <c r="I199" s="4" t="str">
        <f>VLOOKUP(A199,HOP!A:U,21,0)</f>
        <v>直连</v>
      </c>
    </row>
    <row r="200" s="4" customFormat="1" spans="1:9">
      <c r="A200" s="5">
        <v>999225980905444</v>
      </c>
      <c r="B200" s="6">
        <v>45151</v>
      </c>
      <c r="C200" s="6">
        <v>45152</v>
      </c>
      <c r="D200" s="4">
        <v>938.62</v>
      </c>
      <c r="E200" s="4" t="str">
        <f>VLOOKUP(A200,HOP!A:L,12,0)</f>
        <v>938.64</v>
      </c>
      <c r="F200" s="4" t="str">
        <f>VLOOKUP(A200,HOP!A:C,3,0)</f>
        <v>3765842</v>
      </c>
      <c r="G200" s="4">
        <f t="shared" si="6"/>
        <v>-0.0199999999999818</v>
      </c>
      <c r="H200" s="4" t="str">
        <f t="shared" si="7"/>
        <v>，3765842</v>
      </c>
      <c r="I200" s="4" t="str">
        <f>VLOOKUP(A200,HOP!A:U,21,0)</f>
        <v>直连</v>
      </c>
    </row>
    <row r="201" s="4" customFormat="1" hidden="1" spans="1:9">
      <c r="A201" s="5">
        <v>999225981222943</v>
      </c>
      <c r="B201" s="6">
        <v>45151</v>
      </c>
      <c r="C201" s="6">
        <v>45152</v>
      </c>
      <c r="D201" s="4">
        <v>172.57</v>
      </c>
      <c r="E201" s="4" t="str">
        <f>VLOOKUP(A201,HOP!A:L,12,0)</f>
        <v>172.57</v>
      </c>
      <c r="F201" s="4" t="str">
        <f>VLOOKUP(A201,HOP!A:C,3,0)</f>
        <v>3765912</v>
      </c>
      <c r="G201" s="4">
        <f t="shared" si="6"/>
        <v>0</v>
      </c>
      <c r="H201" s="4" t="str">
        <f t="shared" si="7"/>
        <v>，3765912</v>
      </c>
      <c r="I201" s="4" t="str">
        <f>VLOOKUP(A201,HOP!A:U,21,0)</f>
        <v>直连</v>
      </c>
    </row>
    <row r="202" s="4" customFormat="1" hidden="1" spans="1:9">
      <c r="A202" s="5">
        <v>999225982102165</v>
      </c>
      <c r="B202" s="6">
        <v>45151</v>
      </c>
      <c r="C202" s="6">
        <v>45152</v>
      </c>
      <c r="D202" s="4">
        <v>1583.59</v>
      </c>
      <c r="E202" s="4" t="str">
        <f>VLOOKUP(A202,HOP!A:L,12,0)</f>
        <v>1583.59</v>
      </c>
      <c r="F202" s="4" t="str">
        <f>VLOOKUP(A202,HOP!A:C,3,0)</f>
        <v>3766262</v>
      </c>
      <c r="G202" s="4">
        <f t="shared" si="6"/>
        <v>0</v>
      </c>
      <c r="H202" s="4" t="str">
        <f t="shared" si="7"/>
        <v>，3766262</v>
      </c>
      <c r="I202" s="4" t="str">
        <f>VLOOKUP(A202,HOP!A:U,21,0)</f>
        <v>直连</v>
      </c>
    </row>
    <row r="203" s="4" customFormat="1" hidden="1" spans="1:9">
      <c r="A203" s="5">
        <v>999225981640490</v>
      </c>
      <c r="B203" s="6">
        <v>45149</v>
      </c>
      <c r="C203" s="6">
        <v>45152</v>
      </c>
      <c r="D203" s="4">
        <v>0</v>
      </c>
      <c r="E203" s="4" t="e">
        <f>VLOOKUP(A203,HOP!A:L,12,0)</f>
        <v>#N/A</v>
      </c>
      <c r="F203" s="4" t="e">
        <f>VLOOKUP(A203,HOP!A:C,3,0)</f>
        <v>#N/A</v>
      </c>
      <c r="G203" s="4" t="e">
        <f t="shared" si="6"/>
        <v>#N/A</v>
      </c>
      <c r="H203" s="4" t="e">
        <f t="shared" si="7"/>
        <v>#N/A</v>
      </c>
      <c r="I203" s="4" t="e">
        <f>VLOOKUP(A203,HOP!A:U,21,0)</f>
        <v>#N/A</v>
      </c>
    </row>
    <row r="204" s="4" customFormat="1" hidden="1" spans="1:9">
      <c r="A204" s="5">
        <v>999225982582336</v>
      </c>
      <c r="B204" s="6">
        <v>45149</v>
      </c>
      <c r="C204" s="6">
        <v>45152</v>
      </c>
      <c r="D204" s="4">
        <v>1844.49</v>
      </c>
      <c r="E204" s="4" t="str">
        <f>VLOOKUP(A204,HOP!A:L,12,0)</f>
        <v>1844.49</v>
      </c>
      <c r="F204" s="4" t="str">
        <f>VLOOKUP(A204,HOP!A:C,3,0)</f>
        <v>3766515</v>
      </c>
      <c r="G204" s="4">
        <f t="shared" si="6"/>
        <v>0</v>
      </c>
      <c r="H204" s="4" t="str">
        <f t="shared" si="7"/>
        <v>，3766515</v>
      </c>
      <c r="I204" s="4" t="str">
        <f>VLOOKUP(A204,HOP!A:U,21,0)</f>
        <v>直连</v>
      </c>
    </row>
    <row r="205" s="4" customFormat="1" hidden="1" spans="1:9">
      <c r="A205" s="5">
        <v>999225982970580</v>
      </c>
      <c r="B205" s="6">
        <v>45150</v>
      </c>
      <c r="C205" s="6">
        <v>45152</v>
      </c>
      <c r="D205" s="4">
        <v>554.32</v>
      </c>
      <c r="E205" s="4" t="str">
        <f>VLOOKUP(A205,HOP!A:L,12,0)</f>
        <v>554.32</v>
      </c>
      <c r="F205" s="4" t="str">
        <f>VLOOKUP(A205,HOP!A:C,3,0)</f>
        <v>3766596</v>
      </c>
      <c r="G205" s="4">
        <f t="shared" si="6"/>
        <v>0</v>
      </c>
      <c r="H205" s="4" t="str">
        <f t="shared" si="7"/>
        <v>，3766596</v>
      </c>
      <c r="I205" s="4" t="str">
        <f>VLOOKUP(A205,HOP!A:U,21,0)</f>
        <v>直连</v>
      </c>
    </row>
    <row r="206" s="4" customFormat="1" hidden="1" spans="1:9">
      <c r="A206" s="5">
        <v>999225983151098</v>
      </c>
      <c r="B206" s="6">
        <v>45151</v>
      </c>
      <c r="C206" s="6">
        <v>45152</v>
      </c>
      <c r="D206" s="4">
        <v>435.96</v>
      </c>
      <c r="E206" s="4" t="str">
        <f>VLOOKUP(A206,HOP!A:L,12,0)</f>
        <v>435.96</v>
      </c>
      <c r="F206" s="4" t="str">
        <f>VLOOKUP(A206,HOP!A:C,3,0)</f>
        <v>3766721</v>
      </c>
      <c r="G206" s="4">
        <f t="shared" si="6"/>
        <v>0</v>
      </c>
      <c r="H206" s="4" t="str">
        <f t="shared" si="7"/>
        <v>，3766721</v>
      </c>
      <c r="I206" s="4" t="str">
        <f>VLOOKUP(A206,HOP!A:U,21,0)</f>
        <v>直连</v>
      </c>
    </row>
    <row r="207" s="4" customFormat="1" hidden="1" spans="1:9">
      <c r="A207" s="5">
        <v>999225983162562</v>
      </c>
      <c r="B207" s="6">
        <v>45151</v>
      </c>
      <c r="C207" s="6">
        <v>45152</v>
      </c>
      <c r="D207" s="4">
        <v>2060.98</v>
      </c>
      <c r="E207" s="4" t="str">
        <f>VLOOKUP(A207,HOP!A:L,12,0)</f>
        <v>2060.98</v>
      </c>
      <c r="F207" s="4" t="str">
        <f>VLOOKUP(A207,HOP!A:C,3,0)</f>
        <v>3766760</v>
      </c>
      <c r="G207" s="4">
        <f t="shared" si="6"/>
        <v>0</v>
      </c>
      <c r="H207" s="4" t="str">
        <f t="shared" si="7"/>
        <v>，3766760</v>
      </c>
      <c r="I207" s="4" t="str">
        <f>VLOOKUP(A207,HOP!A:U,21,0)</f>
        <v>直连</v>
      </c>
    </row>
    <row r="208" s="4" customFormat="1" hidden="1" spans="1:10">
      <c r="A208" s="5">
        <v>999225844674624</v>
      </c>
      <c r="B208" s="6">
        <v>45149</v>
      </c>
      <c r="C208" s="6">
        <v>45152</v>
      </c>
      <c r="D208" s="4">
        <v>7150</v>
      </c>
      <c r="E208" s="4">
        <v>7150</v>
      </c>
      <c r="F208" s="4" t="str">
        <f>VLOOKUP(A208,HOP!A:C,3,0)</f>
        <v>3738835</v>
      </c>
      <c r="G208" s="4">
        <f t="shared" si="6"/>
        <v>0</v>
      </c>
      <c r="H208" s="4" t="str">
        <f t="shared" si="7"/>
        <v>，3738835</v>
      </c>
      <c r="I208" s="4" t="str">
        <f>VLOOKUP(A208,HOP!A:U,21,0)</f>
        <v>直连</v>
      </c>
      <c r="J208" s="4" t="s">
        <v>1568</v>
      </c>
    </row>
    <row r="209" s="4" customFormat="1" hidden="1" spans="1:9">
      <c r="A209" s="5">
        <v>999225983973013</v>
      </c>
      <c r="B209" s="6">
        <v>45150</v>
      </c>
      <c r="C209" s="6">
        <v>45152</v>
      </c>
      <c r="D209" s="4">
        <v>1452.76</v>
      </c>
      <c r="E209" s="4" t="str">
        <f>VLOOKUP(A209,HOP!A:L,12,0)</f>
        <v>1452.76</v>
      </c>
      <c r="F209" s="4" t="str">
        <f>VLOOKUP(A209,HOP!A:C,3,0)</f>
        <v>3767098</v>
      </c>
      <c r="G209" s="4">
        <f t="shared" si="6"/>
        <v>0</v>
      </c>
      <c r="H209" s="4" t="str">
        <f t="shared" si="7"/>
        <v>，3767098</v>
      </c>
      <c r="I209" s="4" t="str">
        <f>VLOOKUP(A209,HOP!A:U,21,0)</f>
        <v>直连</v>
      </c>
    </row>
    <row r="210" s="4" customFormat="1" hidden="1" spans="1:9">
      <c r="A210" s="5">
        <v>999225984386024</v>
      </c>
      <c r="B210" s="6">
        <v>45151</v>
      </c>
      <c r="C210" s="6">
        <v>45152</v>
      </c>
      <c r="D210" s="4">
        <v>667.89</v>
      </c>
      <c r="E210" s="4" t="str">
        <f>VLOOKUP(A210,HOP!A:L,12,0)</f>
        <v>667.89</v>
      </c>
      <c r="F210" s="4" t="str">
        <f>VLOOKUP(A210,HOP!A:C,3,0)</f>
        <v>3767182</v>
      </c>
      <c r="G210" s="4">
        <f t="shared" si="6"/>
        <v>0</v>
      </c>
      <c r="H210" s="4" t="str">
        <f t="shared" si="7"/>
        <v>，3767182</v>
      </c>
      <c r="I210" s="4" t="str">
        <f>VLOOKUP(A210,HOP!A:U,21,0)</f>
        <v>直连</v>
      </c>
    </row>
    <row r="211" s="4" customFormat="1" hidden="1" spans="1:9">
      <c r="A211" s="5">
        <v>999225984596601</v>
      </c>
      <c r="B211" s="6">
        <v>45150</v>
      </c>
      <c r="C211" s="6">
        <v>45152</v>
      </c>
      <c r="D211" s="4">
        <v>1517.12</v>
      </c>
      <c r="E211" s="4" t="str">
        <f>VLOOKUP(A211,HOP!A:L,12,0)</f>
        <v>1517.12</v>
      </c>
      <c r="F211" s="4" t="str">
        <f>VLOOKUP(A211,HOP!A:C,3,0)</f>
        <v>3767370</v>
      </c>
      <c r="G211" s="4">
        <f t="shared" si="6"/>
        <v>0</v>
      </c>
      <c r="H211" s="4" t="str">
        <f t="shared" si="7"/>
        <v>，3767370</v>
      </c>
      <c r="I211" s="4" t="str">
        <f>VLOOKUP(A211,HOP!A:U,21,0)</f>
        <v>直连</v>
      </c>
    </row>
    <row r="212" s="4" customFormat="1" hidden="1" spans="1:9">
      <c r="A212" s="5">
        <v>999225984577061</v>
      </c>
      <c r="B212" s="6">
        <v>45151</v>
      </c>
      <c r="C212" s="6">
        <v>45152</v>
      </c>
      <c r="D212" s="4">
        <v>498.74</v>
      </c>
      <c r="E212" s="4" t="str">
        <f>VLOOKUP(A212,HOP!A:L,12,0)</f>
        <v>498.74</v>
      </c>
      <c r="F212" s="4" t="str">
        <f>VLOOKUP(A212,HOP!A:C,3,0)</f>
        <v>3767363</v>
      </c>
      <c r="G212" s="4">
        <f t="shared" si="6"/>
        <v>0</v>
      </c>
      <c r="H212" s="4" t="str">
        <f t="shared" si="7"/>
        <v>，3767363</v>
      </c>
      <c r="I212" s="4" t="str">
        <f>VLOOKUP(A212,HOP!A:U,21,0)</f>
        <v>直连</v>
      </c>
    </row>
    <row r="213" s="4" customFormat="1" hidden="1" spans="1:9">
      <c r="A213" s="5">
        <v>999225984623875</v>
      </c>
      <c r="B213" s="6">
        <v>45151</v>
      </c>
      <c r="C213" s="6">
        <v>45152</v>
      </c>
      <c r="D213" s="4">
        <v>1323.73</v>
      </c>
      <c r="E213" s="4" t="str">
        <f>VLOOKUP(A213,HOP!A:L,12,0)</f>
        <v>1323.73</v>
      </c>
      <c r="F213" s="4" t="str">
        <f>VLOOKUP(A213,HOP!A:C,3,0)</f>
        <v>3767377</v>
      </c>
      <c r="G213" s="4">
        <f t="shared" si="6"/>
        <v>0</v>
      </c>
      <c r="H213" s="4" t="str">
        <f t="shared" si="7"/>
        <v>，3767377</v>
      </c>
      <c r="I213" s="4" t="str">
        <f>VLOOKUP(A213,HOP!A:U,21,0)</f>
        <v>直连</v>
      </c>
    </row>
    <row r="214" s="4" customFormat="1" hidden="1" spans="1:9">
      <c r="A214" s="5">
        <v>999225985184957</v>
      </c>
      <c r="B214" s="6">
        <v>45149</v>
      </c>
      <c r="C214" s="6">
        <v>45152</v>
      </c>
      <c r="D214" s="4">
        <v>1665</v>
      </c>
      <c r="E214" s="4" t="str">
        <f>VLOOKUP(A214,HOP!A:L,12,0)</f>
        <v>1665.00</v>
      </c>
      <c r="F214" s="4" t="str">
        <f>VLOOKUP(A214,HOP!A:C,3,0)</f>
        <v>3767727</v>
      </c>
      <c r="G214" s="4">
        <f t="shared" si="6"/>
        <v>0</v>
      </c>
      <c r="H214" s="4" t="str">
        <f t="shared" si="7"/>
        <v>，3767727</v>
      </c>
      <c r="I214" s="4" t="str">
        <f>VLOOKUP(A214,HOP!A:U,21,0)</f>
        <v>直连</v>
      </c>
    </row>
    <row r="215" s="4" customFormat="1" hidden="1" spans="1:9">
      <c r="A215" s="5">
        <v>999225985305968</v>
      </c>
      <c r="B215" s="6">
        <v>45149</v>
      </c>
      <c r="C215" s="6">
        <v>45152</v>
      </c>
      <c r="D215" s="4">
        <v>357.62</v>
      </c>
      <c r="E215" s="4" t="str">
        <f>VLOOKUP(A215,HOP!A:L,12,0)</f>
        <v>357.62</v>
      </c>
      <c r="F215" s="4" t="str">
        <f>VLOOKUP(A215,HOP!A:C,3,0)</f>
        <v>3767772</v>
      </c>
      <c r="G215" s="4">
        <f t="shared" si="6"/>
        <v>0</v>
      </c>
      <c r="H215" s="4" t="str">
        <f t="shared" si="7"/>
        <v>，3767772</v>
      </c>
      <c r="I215" s="4" t="str">
        <f>VLOOKUP(A215,HOP!A:U,21,0)</f>
        <v>直连</v>
      </c>
    </row>
    <row r="216" s="4" customFormat="1" spans="1:9">
      <c r="A216" s="5">
        <v>999225986837110</v>
      </c>
      <c r="B216" s="6">
        <v>45150</v>
      </c>
      <c r="C216" s="6">
        <v>45152</v>
      </c>
      <c r="D216" s="4">
        <v>2164.38</v>
      </c>
      <c r="E216" s="4" t="str">
        <f>VLOOKUP(A216,HOP!A:L,12,0)</f>
        <v>2164.40</v>
      </c>
      <c r="F216" s="4" t="str">
        <f>VLOOKUP(A216,HOP!A:C,3,0)</f>
        <v>3767888</v>
      </c>
      <c r="G216" s="4">
        <f t="shared" si="6"/>
        <v>-0.0199999999999818</v>
      </c>
      <c r="H216" s="4" t="str">
        <f t="shared" si="7"/>
        <v>，3767888</v>
      </c>
      <c r="I216" s="4" t="str">
        <f>VLOOKUP(A216,HOP!A:U,21,0)</f>
        <v>直连</v>
      </c>
    </row>
    <row r="217" s="4" customFormat="1" hidden="1" spans="1:9">
      <c r="A217" s="5">
        <v>999225989395868</v>
      </c>
      <c r="B217" s="6">
        <v>45150</v>
      </c>
      <c r="C217" s="6">
        <v>45152</v>
      </c>
      <c r="D217" s="4">
        <v>1829.76</v>
      </c>
      <c r="E217" s="4" t="str">
        <f>VLOOKUP(A217,HOP!A:L,12,0)</f>
        <v>1829.76</v>
      </c>
      <c r="F217" s="4" t="str">
        <f>VLOOKUP(A217,HOP!A:C,3,0)</f>
        <v>3768312</v>
      </c>
      <c r="G217" s="4">
        <f t="shared" si="6"/>
        <v>0</v>
      </c>
      <c r="H217" s="4" t="str">
        <f t="shared" si="7"/>
        <v>，3768312</v>
      </c>
      <c r="I217" s="4" t="str">
        <f>VLOOKUP(A217,HOP!A:U,21,0)</f>
        <v>直连</v>
      </c>
    </row>
    <row r="218" s="4" customFormat="1" hidden="1" spans="1:9">
      <c r="A218" s="5">
        <v>999225989999689</v>
      </c>
      <c r="B218" s="6">
        <v>45151</v>
      </c>
      <c r="C218" s="6">
        <v>45152</v>
      </c>
      <c r="D218" s="4">
        <v>2204.74</v>
      </c>
      <c r="E218" s="4" t="str">
        <f>VLOOKUP(A218,HOP!A:L,12,0)</f>
        <v>2204.74</v>
      </c>
      <c r="F218" s="4" t="str">
        <f>VLOOKUP(A218,HOP!A:C,3,0)</f>
        <v>3768360</v>
      </c>
      <c r="G218" s="4">
        <f t="shared" si="6"/>
        <v>0</v>
      </c>
      <c r="H218" s="4" t="str">
        <f t="shared" si="7"/>
        <v>，3768360</v>
      </c>
      <c r="I218" s="4" t="str">
        <f>VLOOKUP(A218,HOP!A:U,21,0)</f>
        <v>直连</v>
      </c>
    </row>
    <row r="219" s="4" customFormat="1" hidden="1" spans="1:9">
      <c r="A219" s="5">
        <v>999225990338241</v>
      </c>
      <c r="B219" s="6">
        <v>45150</v>
      </c>
      <c r="C219" s="6">
        <v>45152</v>
      </c>
      <c r="D219" s="4">
        <v>559.03</v>
      </c>
      <c r="E219" s="4" t="str">
        <f>VLOOKUP(A219,HOP!A:L,12,0)</f>
        <v>559.03</v>
      </c>
      <c r="F219" s="4" t="str">
        <f>VLOOKUP(A219,HOP!A:C,3,0)</f>
        <v>3768400</v>
      </c>
      <c r="G219" s="4">
        <f t="shared" si="6"/>
        <v>0</v>
      </c>
      <c r="H219" s="4" t="str">
        <f t="shared" si="7"/>
        <v>，3768400</v>
      </c>
      <c r="I219" s="4" t="str">
        <f>VLOOKUP(A219,HOP!A:U,21,0)</f>
        <v>直连</v>
      </c>
    </row>
    <row r="220" s="4" customFormat="1" hidden="1" spans="1:9">
      <c r="A220" s="5">
        <v>999225992060318</v>
      </c>
      <c r="B220" s="6">
        <v>45150</v>
      </c>
      <c r="C220" s="6">
        <v>45152</v>
      </c>
      <c r="D220" s="4">
        <v>3621.46</v>
      </c>
      <c r="E220" s="4" t="str">
        <f>VLOOKUP(A220,HOP!A:L,12,0)</f>
        <v>3621.46</v>
      </c>
      <c r="F220" s="4" t="str">
        <f>VLOOKUP(A220,HOP!A:C,3,0)</f>
        <v>3769003</v>
      </c>
      <c r="G220" s="4">
        <f t="shared" si="6"/>
        <v>0</v>
      </c>
      <c r="H220" s="4" t="str">
        <f t="shared" si="7"/>
        <v>，3769003</v>
      </c>
      <c r="I220" s="4" t="str">
        <f>VLOOKUP(A220,HOP!A:U,21,0)</f>
        <v>直连</v>
      </c>
    </row>
    <row r="221" s="4" customFormat="1" hidden="1" spans="1:9">
      <c r="A221" s="5">
        <v>999225992306035</v>
      </c>
      <c r="B221" s="6">
        <v>45150</v>
      </c>
      <c r="C221" s="6">
        <v>45152</v>
      </c>
      <c r="D221" s="4">
        <v>9449.88</v>
      </c>
      <c r="E221" s="4" t="str">
        <f>VLOOKUP(A221,HOP!A:L,12,0)</f>
        <v>9449.88</v>
      </c>
      <c r="F221" s="4" t="str">
        <f>VLOOKUP(A221,HOP!A:C,3,0)</f>
        <v>3769072</v>
      </c>
      <c r="G221" s="4">
        <f t="shared" si="6"/>
        <v>0</v>
      </c>
      <c r="H221" s="4" t="str">
        <f t="shared" si="7"/>
        <v>，3769072</v>
      </c>
      <c r="I221" s="4" t="str">
        <f>VLOOKUP(A221,HOP!A:U,21,0)</f>
        <v>直连</v>
      </c>
    </row>
    <row r="222" s="4" customFormat="1" hidden="1" spans="1:9">
      <c r="A222" s="5">
        <v>999225992495764</v>
      </c>
      <c r="B222" s="6">
        <v>45151</v>
      </c>
      <c r="C222" s="6">
        <v>45152</v>
      </c>
      <c r="D222" s="4">
        <v>1245.54</v>
      </c>
      <c r="E222" s="4" t="str">
        <f>VLOOKUP(A222,HOP!A:L,12,0)</f>
        <v>1245.54</v>
      </c>
      <c r="F222" s="4" t="str">
        <f>VLOOKUP(A222,HOP!A:C,3,0)</f>
        <v>3769152</v>
      </c>
      <c r="G222" s="4">
        <f t="shared" si="6"/>
        <v>0</v>
      </c>
      <c r="H222" s="4" t="str">
        <f t="shared" si="7"/>
        <v>，3769152</v>
      </c>
      <c r="I222" s="4" t="str">
        <f>VLOOKUP(A222,HOP!A:U,21,0)</f>
        <v>直连</v>
      </c>
    </row>
    <row r="223" s="4" customFormat="1" hidden="1" spans="1:9">
      <c r="A223" s="5">
        <v>999225995203695</v>
      </c>
      <c r="B223" s="6">
        <v>45150</v>
      </c>
      <c r="C223" s="6">
        <v>45152</v>
      </c>
      <c r="D223" s="4">
        <v>189.2</v>
      </c>
      <c r="E223" s="4" t="str">
        <f>VLOOKUP(A223,HOP!A:L,12,0)</f>
        <v>189.20</v>
      </c>
      <c r="F223" s="4" t="str">
        <f>VLOOKUP(A223,HOP!A:C,3,0)</f>
        <v>3769699</v>
      </c>
      <c r="G223" s="4">
        <f t="shared" si="6"/>
        <v>0</v>
      </c>
      <c r="H223" s="4" t="str">
        <f t="shared" si="7"/>
        <v>，3769699</v>
      </c>
      <c r="I223" s="4" t="str">
        <f>VLOOKUP(A223,HOP!A:U,21,0)</f>
        <v>直连</v>
      </c>
    </row>
    <row r="224" s="4" customFormat="1" hidden="1" spans="1:9">
      <c r="A224" s="5">
        <v>999225996366952</v>
      </c>
      <c r="B224" s="6">
        <v>45151</v>
      </c>
      <c r="C224" s="6">
        <v>45152</v>
      </c>
      <c r="D224" s="4">
        <v>241.82</v>
      </c>
      <c r="E224" s="4" t="str">
        <f>VLOOKUP(A224,HOP!A:L,12,0)</f>
        <v>241.82</v>
      </c>
      <c r="F224" s="4" t="str">
        <f>VLOOKUP(A224,HOP!A:C,3,0)</f>
        <v>3769924</v>
      </c>
      <c r="G224" s="4">
        <f t="shared" si="6"/>
        <v>0</v>
      </c>
      <c r="H224" s="4" t="str">
        <f t="shared" si="7"/>
        <v>，3769924</v>
      </c>
      <c r="I224" s="4" t="str">
        <f>VLOOKUP(A224,HOP!A:U,21,0)</f>
        <v>直连</v>
      </c>
    </row>
    <row r="225" s="4" customFormat="1" hidden="1" spans="1:9">
      <c r="A225" s="5">
        <v>999225997575272</v>
      </c>
      <c r="B225" s="6">
        <v>45151</v>
      </c>
      <c r="C225" s="6">
        <v>45152</v>
      </c>
      <c r="D225" s="4">
        <v>1146.25</v>
      </c>
      <c r="E225" s="4" t="str">
        <f>VLOOKUP(A225,HOP!A:L,12,0)</f>
        <v>1146.25</v>
      </c>
      <c r="F225" s="4" t="str">
        <f>VLOOKUP(A225,HOP!A:C,3,0)</f>
        <v>3770211</v>
      </c>
      <c r="G225" s="4">
        <f t="shared" si="6"/>
        <v>0</v>
      </c>
      <c r="H225" s="4" t="str">
        <f t="shared" si="7"/>
        <v>，3770211</v>
      </c>
      <c r="I225" s="4" t="str">
        <f>VLOOKUP(A225,HOP!A:U,21,0)</f>
        <v>直连</v>
      </c>
    </row>
    <row r="226" s="4" customFormat="1" hidden="1" spans="1:9">
      <c r="A226" s="5">
        <v>999225998227730</v>
      </c>
      <c r="B226" s="6">
        <v>45150</v>
      </c>
      <c r="C226" s="6">
        <v>45152</v>
      </c>
      <c r="D226" s="4">
        <v>4747.87</v>
      </c>
      <c r="E226" s="4" t="str">
        <f>VLOOKUP(A226,HOP!A:L,12,0)</f>
        <v>4747.87</v>
      </c>
      <c r="F226" s="4" t="str">
        <f>VLOOKUP(A226,HOP!A:C,3,0)</f>
        <v>3770325</v>
      </c>
      <c r="G226" s="4">
        <f t="shared" si="6"/>
        <v>0</v>
      </c>
      <c r="H226" s="4" t="str">
        <f t="shared" si="7"/>
        <v>，3770325</v>
      </c>
      <c r="I226" s="4" t="str">
        <f>VLOOKUP(A226,HOP!A:U,21,0)</f>
        <v>直连</v>
      </c>
    </row>
    <row r="227" s="4" customFormat="1" hidden="1" spans="1:9">
      <c r="A227" s="5">
        <v>999226001004509</v>
      </c>
      <c r="B227" s="6">
        <v>45151</v>
      </c>
      <c r="C227" s="6">
        <v>45152</v>
      </c>
      <c r="D227" s="4">
        <v>196.26</v>
      </c>
      <c r="E227" s="4" t="str">
        <f>VLOOKUP(A227,HOP!A:L,12,0)</f>
        <v>196.26</v>
      </c>
      <c r="F227" s="4" t="str">
        <f>VLOOKUP(A227,HOP!A:C,3,0)</f>
        <v>3771531</v>
      </c>
      <c r="G227" s="4">
        <f t="shared" si="6"/>
        <v>0</v>
      </c>
      <c r="H227" s="4" t="str">
        <f t="shared" si="7"/>
        <v>，3771531</v>
      </c>
      <c r="I227" s="4" t="str">
        <f>VLOOKUP(A227,HOP!A:U,21,0)</f>
        <v>直连</v>
      </c>
    </row>
    <row r="228" s="4" customFormat="1" hidden="1" spans="1:9">
      <c r="A228" s="5">
        <v>999226001379666</v>
      </c>
      <c r="B228" s="6">
        <v>45151</v>
      </c>
      <c r="C228" s="6">
        <v>45152</v>
      </c>
      <c r="D228" s="4">
        <v>798.59</v>
      </c>
      <c r="E228" s="4" t="str">
        <f>VLOOKUP(A228,HOP!A:L,12,0)</f>
        <v>798.59</v>
      </c>
      <c r="F228" s="4" t="str">
        <f>VLOOKUP(A228,HOP!A:C,3,0)</f>
        <v>3771706</v>
      </c>
      <c r="G228" s="4">
        <f t="shared" si="6"/>
        <v>0</v>
      </c>
      <c r="H228" s="4" t="str">
        <f t="shared" si="7"/>
        <v>，3771706</v>
      </c>
      <c r="I228" s="4" t="str">
        <f>VLOOKUP(A228,HOP!A:U,21,0)</f>
        <v>直连</v>
      </c>
    </row>
    <row r="229" s="4" customFormat="1" hidden="1" spans="1:9">
      <c r="A229" s="5">
        <v>999226001657943</v>
      </c>
      <c r="B229" s="6">
        <v>45151</v>
      </c>
      <c r="C229" s="6">
        <v>45152</v>
      </c>
      <c r="D229" s="4">
        <v>292.69</v>
      </c>
      <c r="E229" s="4" t="str">
        <f>VLOOKUP(A229,HOP!A:L,12,0)</f>
        <v>292.69</v>
      </c>
      <c r="F229" s="4" t="str">
        <f>VLOOKUP(A229,HOP!A:C,3,0)</f>
        <v>3771715</v>
      </c>
      <c r="G229" s="4">
        <f t="shared" si="6"/>
        <v>0</v>
      </c>
      <c r="H229" s="4" t="str">
        <f t="shared" si="7"/>
        <v>，3771715</v>
      </c>
      <c r="I229" s="4" t="str">
        <f>VLOOKUP(A229,HOP!A:U,21,0)</f>
        <v>直连</v>
      </c>
    </row>
    <row r="230" s="4" customFormat="1" hidden="1" spans="1:9">
      <c r="A230" s="5">
        <v>26006223755</v>
      </c>
      <c r="B230" s="6">
        <v>45151</v>
      </c>
      <c r="C230" s="6">
        <v>45152</v>
      </c>
      <c r="D230" s="4">
        <v>1169.72</v>
      </c>
      <c r="E230" s="4" t="str">
        <f>VLOOKUP(A230,HOP!A:L,12,0)</f>
        <v>1169.72</v>
      </c>
      <c r="F230" s="4" t="str">
        <f>VLOOKUP(A230,HOP!A:C,3,0)</f>
        <v>3772307</v>
      </c>
      <c r="G230" s="4">
        <f t="shared" si="6"/>
        <v>0</v>
      </c>
      <c r="H230" s="4" t="str">
        <f t="shared" si="7"/>
        <v>，3772307</v>
      </c>
      <c r="I230" s="4" t="str">
        <f>VLOOKUP(A230,HOP!A:U,21,0)</f>
        <v>直连</v>
      </c>
    </row>
    <row r="231" s="4" customFormat="1" hidden="1" spans="1:9">
      <c r="A231" s="5">
        <v>999226006343331</v>
      </c>
      <c r="B231" s="6">
        <v>45151</v>
      </c>
      <c r="C231" s="6">
        <v>45152</v>
      </c>
      <c r="D231" s="4">
        <v>265.74</v>
      </c>
      <c r="E231" s="4" t="str">
        <f>VLOOKUP(A231,HOP!A:L,12,0)</f>
        <v>265.74</v>
      </c>
      <c r="F231" s="4" t="str">
        <f>VLOOKUP(A231,HOP!A:C,3,0)</f>
        <v>3772315</v>
      </c>
      <c r="G231" s="4">
        <f t="shared" si="6"/>
        <v>0</v>
      </c>
      <c r="H231" s="4" t="str">
        <f t="shared" si="7"/>
        <v>，3772315</v>
      </c>
      <c r="I231" s="4" t="str">
        <f>VLOOKUP(A231,HOP!A:U,21,0)</f>
        <v>直连</v>
      </c>
    </row>
    <row r="232" s="4" customFormat="1" hidden="1" spans="1:9">
      <c r="A232" s="5">
        <v>999226007098796</v>
      </c>
      <c r="B232" s="6">
        <v>45150</v>
      </c>
      <c r="C232" s="6">
        <v>45152</v>
      </c>
      <c r="D232" s="4">
        <v>1086.3</v>
      </c>
      <c r="E232" s="4" t="str">
        <f>VLOOKUP(A232,HOP!A:L,12,0)</f>
        <v>1086.30</v>
      </c>
      <c r="F232" s="4" t="str">
        <f>VLOOKUP(A232,HOP!A:C,3,0)</f>
        <v>3772531</v>
      </c>
      <c r="G232" s="4">
        <f t="shared" si="6"/>
        <v>0</v>
      </c>
      <c r="H232" s="4" t="str">
        <f t="shared" si="7"/>
        <v>，3772531</v>
      </c>
      <c r="I232" s="4" t="str">
        <f>VLOOKUP(A232,HOP!A:U,21,0)</f>
        <v>直连</v>
      </c>
    </row>
    <row r="233" s="4" customFormat="1" hidden="1" spans="1:9">
      <c r="A233" s="5">
        <v>999226008275014</v>
      </c>
      <c r="B233" s="6">
        <v>45151</v>
      </c>
      <c r="C233" s="6">
        <v>45152</v>
      </c>
      <c r="D233" s="4">
        <v>1049.56</v>
      </c>
      <c r="E233" s="4" t="str">
        <f>VLOOKUP(A233,HOP!A:L,12,0)</f>
        <v>1049.56</v>
      </c>
      <c r="F233" s="4" t="str">
        <f>VLOOKUP(A233,HOP!A:C,3,0)</f>
        <v>3772806</v>
      </c>
      <c r="G233" s="4">
        <f t="shared" si="6"/>
        <v>0</v>
      </c>
      <c r="H233" s="4" t="str">
        <f t="shared" si="7"/>
        <v>，3772806</v>
      </c>
      <c r="I233" s="4" t="str">
        <f>VLOOKUP(A233,HOP!A:U,21,0)</f>
        <v>直连</v>
      </c>
    </row>
    <row r="234" s="4" customFormat="1" hidden="1" spans="1:9">
      <c r="A234" s="5">
        <v>999226008456962</v>
      </c>
      <c r="B234" s="6">
        <v>45151</v>
      </c>
      <c r="C234" s="6">
        <v>45152</v>
      </c>
      <c r="D234" s="4">
        <v>402.82</v>
      </c>
      <c r="E234" s="4" t="str">
        <f>VLOOKUP(A234,HOP!A:L,12,0)</f>
        <v>402.82</v>
      </c>
      <c r="F234" s="4" t="str">
        <f>VLOOKUP(A234,HOP!A:C,3,0)</f>
        <v>3772828</v>
      </c>
      <c r="G234" s="4">
        <f t="shared" si="6"/>
        <v>0</v>
      </c>
      <c r="H234" s="4" t="str">
        <f t="shared" si="7"/>
        <v>，3772828</v>
      </c>
      <c r="I234" s="4" t="str">
        <f>VLOOKUP(A234,HOP!A:U,21,0)</f>
        <v>直连</v>
      </c>
    </row>
    <row r="235" s="4" customFormat="1" hidden="1" spans="1:9">
      <c r="A235" s="5">
        <v>999226008996615</v>
      </c>
      <c r="B235" s="6">
        <v>45151</v>
      </c>
      <c r="C235" s="6">
        <v>45152</v>
      </c>
      <c r="D235" s="4">
        <v>670.4</v>
      </c>
      <c r="E235" s="4" t="str">
        <f>VLOOKUP(A235,HOP!A:L,12,0)</f>
        <v>670.40</v>
      </c>
      <c r="F235" s="4" t="str">
        <f>VLOOKUP(A235,HOP!A:C,3,0)</f>
        <v>3772900</v>
      </c>
      <c r="G235" s="4">
        <f t="shared" si="6"/>
        <v>0</v>
      </c>
      <c r="H235" s="4" t="str">
        <f t="shared" si="7"/>
        <v>，3772900</v>
      </c>
      <c r="I235" s="4" t="str">
        <f>VLOOKUP(A235,HOP!A:U,21,0)</f>
        <v>直连</v>
      </c>
    </row>
    <row r="236" s="4" customFormat="1" hidden="1" spans="1:9">
      <c r="A236" s="5">
        <v>999226010374382</v>
      </c>
      <c r="B236" s="6">
        <v>45151</v>
      </c>
      <c r="C236" s="6">
        <v>45152</v>
      </c>
      <c r="D236" s="4">
        <v>1356.5</v>
      </c>
      <c r="E236" s="4" t="str">
        <f>VLOOKUP(A236,HOP!A:L,12,0)</f>
        <v>1356.50</v>
      </c>
      <c r="F236" s="4" t="str">
        <f>VLOOKUP(A236,HOP!A:C,3,0)</f>
        <v>3773211</v>
      </c>
      <c r="G236" s="4">
        <f t="shared" si="6"/>
        <v>0</v>
      </c>
      <c r="H236" s="4" t="str">
        <f t="shared" si="7"/>
        <v>，3773211</v>
      </c>
      <c r="I236" s="4" t="str">
        <f>VLOOKUP(A236,HOP!A:U,21,0)</f>
        <v>直连</v>
      </c>
    </row>
    <row r="237" s="4" customFormat="1" hidden="1" spans="1:9">
      <c r="A237" s="5">
        <v>999226011703582</v>
      </c>
      <c r="B237" s="6">
        <v>45151</v>
      </c>
      <c r="C237" s="6">
        <v>45152</v>
      </c>
      <c r="D237" s="4">
        <v>534.09</v>
      </c>
      <c r="E237" s="4" t="str">
        <f>VLOOKUP(A237,HOP!A:L,12,0)</f>
        <v>534.09</v>
      </c>
      <c r="F237" s="4" t="str">
        <f>VLOOKUP(A237,HOP!A:C,3,0)</f>
        <v>3773588</v>
      </c>
      <c r="G237" s="4">
        <f t="shared" si="6"/>
        <v>0</v>
      </c>
      <c r="H237" s="4" t="str">
        <f t="shared" si="7"/>
        <v>，3773588</v>
      </c>
      <c r="I237" s="4" t="str">
        <f>VLOOKUP(A237,HOP!A:U,21,0)</f>
        <v>直连</v>
      </c>
    </row>
    <row r="238" s="4" customFormat="1" hidden="1" spans="1:9">
      <c r="A238" s="5">
        <v>999226011841779</v>
      </c>
      <c r="B238" s="6">
        <v>45151</v>
      </c>
      <c r="C238" s="6">
        <v>45152</v>
      </c>
      <c r="D238" s="4">
        <v>136.2</v>
      </c>
      <c r="E238" s="4" t="str">
        <f>VLOOKUP(A238,HOP!A:L,12,0)</f>
        <v>136.20</v>
      </c>
      <c r="F238" s="4" t="str">
        <f>VLOOKUP(A238,HOP!A:C,3,0)</f>
        <v>3773618</v>
      </c>
      <c r="G238" s="4">
        <f t="shared" si="6"/>
        <v>0</v>
      </c>
      <c r="H238" s="4" t="str">
        <f t="shared" si="7"/>
        <v>，3773618</v>
      </c>
      <c r="I238" s="4" t="str">
        <f>VLOOKUP(A238,HOP!A:U,21,0)</f>
        <v>直连</v>
      </c>
    </row>
    <row r="239" s="4" customFormat="1" hidden="1" spans="1:9">
      <c r="A239" s="5">
        <v>999226011866552</v>
      </c>
      <c r="B239" s="6">
        <v>45151</v>
      </c>
      <c r="C239" s="6">
        <v>45152</v>
      </c>
      <c r="D239" s="4">
        <v>670.4</v>
      </c>
      <c r="E239" s="4" t="str">
        <f>VLOOKUP(A239,HOP!A:L,12,0)</f>
        <v>670.40</v>
      </c>
      <c r="F239" s="4" t="str">
        <f>VLOOKUP(A239,HOP!A:C,3,0)</f>
        <v>3773625</v>
      </c>
      <c r="G239" s="4">
        <f t="shared" si="6"/>
        <v>0</v>
      </c>
      <c r="H239" s="4" t="str">
        <f t="shared" si="7"/>
        <v>，3773625</v>
      </c>
      <c r="I239" s="4" t="str">
        <f>VLOOKUP(A239,HOP!A:U,21,0)</f>
        <v>直连</v>
      </c>
    </row>
    <row r="240" s="4" customFormat="1" hidden="1" spans="1:9">
      <c r="A240" s="5">
        <v>999226012126903</v>
      </c>
      <c r="B240" s="6">
        <v>45151</v>
      </c>
      <c r="C240" s="6">
        <v>45152</v>
      </c>
      <c r="D240" s="4">
        <v>900.29</v>
      </c>
      <c r="E240" s="4" t="str">
        <f>VLOOKUP(A240,HOP!A:L,12,0)</f>
        <v>900.29</v>
      </c>
      <c r="F240" s="4" t="str">
        <f>VLOOKUP(A240,HOP!A:C,3,0)</f>
        <v>3773695</v>
      </c>
      <c r="G240" s="4">
        <f t="shared" si="6"/>
        <v>0</v>
      </c>
      <c r="H240" s="4" t="str">
        <f t="shared" si="7"/>
        <v>，3773695</v>
      </c>
      <c r="I240" s="4" t="str">
        <f>VLOOKUP(A240,HOP!A:U,21,0)</f>
        <v>直连</v>
      </c>
    </row>
    <row r="241" s="4" customFormat="1" hidden="1" spans="1:9">
      <c r="A241" s="5">
        <v>999226012213457</v>
      </c>
      <c r="B241" s="6">
        <v>45151</v>
      </c>
      <c r="C241" s="6">
        <v>45152</v>
      </c>
      <c r="D241" s="4">
        <v>903.78</v>
      </c>
      <c r="E241" s="4" t="str">
        <f>VLOOKUP(A241,HOP!A:L,12,0)</f>
        <v>903.78</v>
      </c>
      <c r="F241" s="4" t="str">
        <f>VLOOKUP(A241,HOP!A:C,3,0)</f>
        <v>3773721</v>
      </c>
      <c r="G241" s="4">
        <f t="shared" si="6"/>
        <v>0</v>
      </c>
      <c r="H241" s="4" t="str">
        <f t="shared" si="7"/>
        <v>，3773721</v>
      </c>
      <c r="I241" s="4" t="str">
        <f>VLOOKUP(A241,HOP!A:U,21,0)</f>
        <v>直连</v>
      </c>
    </row>
    <row r="242" s="4" customFormat="1" hidden="1" spans="1:9">
      <c r="A242" s="5">
        <v>999226012256501</v>
      </c>
      <c r="B242" s="6">
        <v>45151</v>
      </c>
      <c r="C242" s="6">
        <v>45152</v>
      </c>
      <c r="D242" s="4">
        <v>1189.35</v>
      </c>
      <c r="E242" s="4" t="str">
        <f>VLOOKUP(A242,HOP!A:L,12,0)</f>
        <v>1189.35</v>
      </c>
      <c r="F242" s="4" t="str">
        <f>VLOOKUP(A242,HOP!A:C,3,0)</f>
        <v>3773745</v>
      </c>
      <c r="G242" s="4">
        <f t="shared" si="6"/>
        <v>0</v>
      </c>
      <c r="H242" s="4" t="str">
        <f t="shared" si="7"/>
        <v>，3773745</v>
      </c>
      <c r="I242" s="4" t="str">
        <f>VLOOKUP(A242,HOP!A:U,21,0)</f>
        <v>直连</v>
      </c>
    </row>
    <row r="243" s="4" customFormat="1" hidden="1" spans="1:9">
      <c r="A243" s="5">
        <v>999226012264346</v>
      </c>
      <c r="B243" s="6">
        <v>45151</v>
      </c>
      <c r="C243" s="6">
        <v>45152</v>
      </c>
      <c r="D243" s="4">
        <v>990.39</v>
      </c>
      <c r="E243" s="4" t="str">
        <f>VLOOKUP(A243,HOP!A:L,12,0)</f>
        <v>990.39</v>
      </c>
      <c r="F243" s="4" t="str">
        <f>VLOOKUP(A243,HOP!A:C,3,0)</f>
        <v>3773748</v>
      </c>
      <c r="G243" s="4">
        <f t="shared" si="6"/>
        <v>0</v>
      </c>
      <c r="H243" s="4" t="str">
        <f t="shared" si="7"/>
        <v>，3773748</v>
      </c>
      <c r="I243" s="4" t="str">
        <f>VLOOKUP(A243,HOP!A:U,21,0)</f>
        <v>直连</v>
      </c>
    </row>
    <row r="244" s="4" customFormat="1" hidden="1" spans="1:9">
      <c r="A244" s="5">
        <v>999226012587765</v>
      </c>
      <c r="B244" s="6">
        <v>45151</v>
      </c>
      <c r="C244" s="6">
        <v>45152</v>
      </c>
      <c r="D244" s="4">
        <v>617.47</v>
      </c>
      <c r="E244" s="4" t="str">
        <f>VLOOKUP(A244,HOP!A:L,12,0)</f>
        <v>617.47</v>
      </c>
      <c r="F244" s="4" t="str">
        <f>VLOOKUP(A244,HOP!A:C,3,0)</f>
        <v>3773839</v>
      </c>
      <c r="G244" s="4">
        <f t="shared" si="6"/>
        <v>0</v>
      </c>
      <c r="H244" s="4" t="str">
        <f t="shared" si="7"/>
        <v>，3773839</v>
      </c>
      <c r="I244" s="4" t="str">
        <f>VLOOKUP(A244,HOP!A:U,21,0)</f>
        <v>直连</v>
      </c>
    </row>
    <row r="245" s="4" customFormat="1" hidden="1" spans="1:9">
      <c r="A245" s="5">
        <v>999226012587900</v>
      </c>
      <c r="B245" s="6">
        <v>45151</v>
      </c>
      <c r="C245" s="6">
        <v>45152</v>
      </c>
      <c r="D245" s="4">
        <v>344.73</v>
      </c>
      <c r="E245" s="4" t="str">
        <f>VLOOKUP(A245,HOP!A:L,12,0)</f>
        <v>344.73</v>
      </c>
      <c r="F245" s="4" t="str">
        <f>VLOOKUP(A245,HOP!A:C,3,0)</f>
        <v>3773840</v>
      </c>
      <c r="G245" s="4">
        <f t="shared" si="6"/>
        <v>0</v>
      </c>
      <c r="H245" s="4" t="str">
        <f t="shared" si="7"/>
        <v>，3773840</v>
      </c>
      <c r="I245" s="4" t="str">
        <f>VLOOKUP(A245,HOP!A:U,21,0)</f>
        <v>直连</v>
      </c>
    </row>
    <row r="246" s="4" customFormat="1" spans="1:9">
      <c r="A246" s="5">
        <v>999226012592814</v>
      </c>
      <c r="B246" s="6">
        <v>45151</v>
      </c>
      <c r="C246" s="6">
        <v>45152</v>
      </c>
      <c r="D246" s="4">
        <v>277.22</v>
      </c>
      <c r="E246" s="4" t="str">
        <f>VLOOKUP(A246,HOP!A:L,12,0)</f>
        <v>277.23</v>
      </c>
      <c r="F246" s="4" t="str">
        <f>VLOOKUP(A246,HOP!A:C,3,0)</f>
        <v>3773841</v>
      </c>
      <c r="G246" s="4">
        <f t="shared" si="6"/>
        <v>-0.00999999999999091</v>
      </c>
      <c r="H246" s="4" t="str">
        <f t="shared" si="7"/>
        <v>，3773841</v>
      </c>
      <c r="I246" s="4" t="str">
        <f>VLOOKUP(A246,HOP!A:U,21,0)</f>
        <v>直连</v>
      </c>
    </row>
    <row r="247" s="4" customFormat="1" hidden="1" spans="1:9">
      <c r="A247" s="5">
        <v>999226012618400</v>
      </c>
      <c r="B247" s="6">
        <v>45151</v>
      </c>
      <c r="C247" s="6">
        <v>45152</v>
      </c>
      <c r="D247" s="4">
        <v>994.82</v>
      </c>
      <c r="E247" s="4" t="str">
        <f>VLOOKUP(A247,HOP!A:L,12,0)</f>
        <v>994.82</v>
      </c>
      <c r="F247" s="4" t="str">
        <f>VLOOKUP(A247,HOP!A:C,3,0)</f>
        <v>3773845</v>
      </c>
      <c r="G247" s="4">
        <f t="shared" si="6"/>
        <v>0</v>
      </c>
      <c r="H247" s="4" t="str">
        <f t="shared" si="7"/>
        <v>，3773845</v>
      </c>
      <c r="I247" s="4" t="str">
        <f>VLOOKUP(A247,HOP!A:U,21,0)</f>
        <v>直连</v>
      </c>
    </row>
    <row r="248" s="4" customFormat="1" hidden="1" spans="1:9">
      <c r="A248" s="5">
        <v>999226012764446</v>
      </c>
      <c r="B248" s="6">
        <v>45151</v>
      </c>
      <c r="C248" s="6">
        <v>45152</v>
      </c>
      <c r="D248" s="4">
        <v>1333.71</v>
      </c>
      <c r="E248" s="4" t="str">
        <f>VLOOKUP(A248,HOP!A:L,12,0)</f>
        <v>1333.71</v>
      </c>
      <c r="F248" s="4" t="str">
        <f>VLOOKUP(A248,HOP!A:C,3,0)</f>
        <v>3773902</v>
      </c>
      <c r="G248" s="4">
        <f t="shared" si="6"/>
        <v>0</v>
      </c>
      <c r="H248" s="4" t="str">
        <f t="shared" si="7"/>
        <v>，3773902</v>
      </c>
      <c r="I248" s="4" t="str">
        <f>VLOOKUP(A248,HOP!A:U,21,0)</f>
        <v>直连</v>
      </c>
    </row>
    <row r="249" s="4" customFormat="1" hidden="1" spans="1:9">
      <c r="A249" s="5">
        <v>999226013621296</v>
      </c>
      <c r="B249" s="6">
        <v>45151</v>
      </c>
      <c r="C249" s="6">
        <v>45152</v>
      </c>
      <c r="D249" s="4">
        <v>137.42</v>
      </c>
      <c r="E249" s="4" t="str">
        <f>VLOOKUP(A249,HOP!A:L,12,0)</f>
        <v>137.42</v>
      </c>
      <c r="F249" s="4" t="str">
        <f>VLOOKUP(A249,HOP!A:C,3,0)</f>
        <v>3774063</v>
      </c>
      <c r="G249" s="4">
        <f t="shared" si="6"/>
        <v>0</v>
      </c>
      <c r="H249" s="4" t="str">
        <f t="shared" si="7"/>
        <v>，3774063</v>
      </c>
      <c r="I249" s="4" t="str">
        <f>VLOOKUP(A249,HOP!A:U,21,0)</f>
        <v>直连</v>
      </c>
    </row>
    <row r="250" s="4" customFormat="1" hidden="1" spans="1:9">
      <c r="A250" s="5">
        <v>999226013695203</v>
      </c>
      <c r="B250" s="6">
        <v>45151</v>
      </c>
      <c r="C250" s="6">
        <v>45152</v>
      </c>
      <c r="D250" s="4">
        <v>172.71</v>
      </c>
      <c r="E250" s="4" t="str">
        <f>VLOOKUP(A250,HOP!A:L,12,0)</f>
        <v>172.71</v>
      </c>
      <c r="F250" s="4" t="str">
        <f>VLOOKUP(A250,HOP!A:C,3,0)</f>
        <v>3774080</v>
      </c>
      <c r="G250" s="4">
        <f t="shared" si="6"/>
        <v>0</v>
      </c>
      <c r="H250" s="4" t="str">
        <f t="shared" si="7"/>
        <v>，3774080</v>
      </c>
      <c r="I250" s="4" t="str">
        <f>VLOOKUP(A250,HOP!A:U,21,0)</f>
        <v>直连</v>
      </c>
    </row>
    <row r="251" s="4" customFormat="1" hidden="1" spans="1:9">
      <c r="A251" s="5">
        <v>999226014409319</v>
      </c>
      <c r="B251" s="6">
        <v>45151</v>
      </c>
      <c r="C251" s="6">
        <v>45152</v>
      </c>
      <c r="D251" s="4">
        <v>312.98</v>
      </c>
      <c r="E251" s="4" t="str">
        <f>VLOOKUP(A251,HOP!A:L,12,0)</f>
        <v>312.98</v>
      </c>
      <c r="F251" s="4" t="str">
        <f>VLOOKUP(A251,HOP!A:C,3,0)</f>
        <v>3774272</v>
      </c>
      <c r="G251" s="4">
        <f t="shared" si="6"/>
        <v>0</v>
      </c>
      <c r="H251" s="4" t="str">
        <f t="shared" si="7"/>
        <v>，3774272</v>
      </c>
      <c r="I251" s="4" t="str">
        <f>VLOOKUP(A251,HOP!A:U,21,0)</f>
        <v>直连</v>
      </c>
    </row>
    <row r="252" s="4" customFormat="1" hidden="1" spans="1:9">
      <c r="A252" s="5">
        <v>999226014370434</v>
      </c>
      <c r="B252" s="6">
        <v>45151</v>
      </c>
      <c r="C252" s="6">
        <v>45152</v>
      </c>
      <c r="D252" s="4">
        <v>670.4</v>
      </c>
      <c r="E252" s="4" t="str">
        <f>VLOOKUP(A252,HOP!A:L,12,0)</f>
        <v>670.40</v>
      </c>
      <c r="F252" s="4" t="str">
        <f>VLOOKUP(A252,HOP!A:C,3,0)</f>
        <v>3774263</v>
      </c>
      <c r="G252" s="4">
        <f t="shared" si="6"/>
        <v>0</v>
      </c>
      <c r="H252" s="4" t="str">
        <f t="shared" si="7"/>
        <v>，3774263</v>
      </c>
      <c r="I252" s="4" t="str">
        <f>VLOOKUP(A252,HOP!A:U,21,0)</f>
        <v>直连</v>
      </c>
    </row>
    <row r="253" s="4" customFormat="1" hidden="1" spans="1:9">
      <c r="A253" s="5">
        <v>999226015037289</v>
      </c>
      <c r="B253" s="6">
        <v>45151</v>
      </c>
      <c r="C253" s="6">
        <v>45152</v>
      </c>
      <c r="D253" s="4">
        <v>708.47</v>
      </c>
      <c r="E253" s="4" t="str">
        <f>VLOOKUP(A253,HOP!A:L,12,0)</f>
        <v>708.47</v>
      </c>
      <c r="F253" s="4" t="str">
        <f>VLOOKUP(A253,HOP!A:C,3,0)</f>
        <v>3774470</v>
      </c>
      <c r="G253" s="4">
        <f t="shared" si="6"/>
        <v>0</v>
      </c>
      <c r="H253" s="4" t="str">
        <f t="shared" si="7"/>
        <v>，3774470</v>
      </c>
      <c r="I253" s="4" t="str">
        <f>VLOOKUP(A253,HOP!A:U,21,0)</f>
        <v>直连</v>
      </c>
    </row>
    <row r="254" s="4" customFormat="1" hidden="1" spans="1:9">
      <c r="A254" s="5">
        <v>999226015391017</v>
      </c>
      <c r="B254" s="6">
        <v>45151</v>
      </c>
      <c r="C254" s="6">
        <v>45152</v>
      </c>
      <c r="D254" s="4">
        <v>327.26</v>
      </c>
      <c r="E254" s="4" t="str">
        <f>VLOOKUP(A254,HOP!A:L,12,0)</f>
        <v>327.26</v>
      </c>
      <c r="F254" s="4" t="str">
        <f>VLOOKUP(A254,HOP!A:C,3,0)</f>
        <v>3774647</v>
      </c>
      <c r="G254" s="4">
        <f t="shared" si="6"/>
        <v>0</v>
      </c>
      <c r="H254" s="4" t="str">
        <f t="shared" si="7"/>
        <v>，3774647</v>
      </c>
      <c r="I254" s="4" t="str">
        <f>VLOOKUP(A254,HOP!A:U,21,0)</f>
        <v>直连</v>
      </c>
    </row>
    <row r="255" s="4" customFormat="1" hidden="1" spans="1:9">
      <c r="A255" s="5">
        <v>26015502948</v>
      </c>
      <c r="B255" s="6">
        <v>45151</v>
      </c>
      <c r="C255" s="6">
        <v>45152</v>
      </c>
      <c r="D255" s="4">
        <v>248.19</v>
      </c>
      <c r="E255" s="4" t="str">
        <f>VLOOKUP(A255,HOP!A:L,12,0)</f>
        <v>248.19</v>
      </c>
      <c r="F255" s="4" t="str">
        <f>VLOOKUP(A255,HOP!A:C,3,0)</f>
        <v>3774660</v>
      </c>
      <c r="G255" s="4">
        <f t="shared" si="6"/>
        <v>0</v>
      </c>
      <c r="H255" s="4" t="str">
        <f t="shared" si="7"/>
        <v>，3774660</v>
      </c>
      <c r="I255" s="4" t="str">
        <f>VLOOKUP(A255,HOP!A:U,21,0)</f>
        <v>直连</v>
      </c>
    </row>
    <row r="256" s="4" customFormat="1" hidden="1" spans="1:9">
      <c r="A256" s="5">
        <v>999226015916270</v>
      </c>
      <c r="B256" s="6">
        <v>45151</v>
      </c>
      <c r="C256" s="6">
        <v>45152</v>
      </c>
      <c r="D256" s="4">
        <v>1906.84</v>
      </c>
      <c r="E256" s="4" t="str">
        <f>VLOOKUP(A256,HOP!A:L,12,0)</f>
        <v>1906.84</v>
      </c>
      <c r="F256" s="4" t="str">
        <f>VLOOKUP(A256,HOP!A:C,3,0)</f>
        <v>3774744</v>
      </c>
      <c r="G256" s="4">
        <f t="shared" si="6"/>
        <v>0</v>
      </c>
      <c r="H256" s="4" t="str">
        <f t="shared" si="7"/>
        <v>，3774744</v>
      </c>
      <c r="I256" s="4" t="str">
        <f>VLOOKUP(A256,HOP!A:U,21,0)</f>
        <v>直连</v>
      </c>
    </row>
    <row r="257" s="4" customFormat="1" hidden="1" spans="1:9">
      <c r="A257" s="5">
        <v>999226016021790</v>
      </c>
      <c r="B257" s="6">
        <v>45151</v>
      </c>
      <c r="C257" s="6">
        <v>45152</v>
      </c>
      <c r="D257" s="4">
        <v>120.16</v>
      </c>
      <c r="E257" s="4" t="str">
        <f>VLOOKUP(A257,HOP!A:L,12,0)</f>
        <v>120.16</v>
      </c>
      <c r="F257" s="4" t="str">
        <f>VLOOKUP(A257,HOP!A:C,3,0)</f>
        <v>3774762</v>
      </c>
      <c r="G257" s="4">
        <f t="shared" si="6"/>
        <v>0</v>
      </c>
      <c r="H257" s="4" t="str">
        <f t="shared" si="7"/>
        <v>，3774762</v>
      </c>
      <c r="I257" s="4" t="str">
        <f>VLOOKUP(A257,HOP!A:U,21,0)</f>
        <v>直连</v>
      </c>
    </row>
    <row r="258" s="4" customFormat="1" hidden="1" spans="1:9">
      <c r="A258" s="5">
        <v>999226016202770</v>
      </c>
      <c r="B258" s="6">
        <v>45151</v>
      </c>
      <c r="C258" s="6">
        <v>45152</v>
      </c>
      <c r="D258" s="4">
        <v>246.16</v>
      </c>
      <c r="E258" s="4" t="str">
        <f>VLOOKUP(A258,HOP!A:L,12,0)</f>
        <v>246.16</v>
      </c>
      <c r="F258" s="4" t="str">
        <f>VLOOKUP(A258,HOP!A:C,3,0)</f>
        <v>3774913</v>
      </c>
      <c r="G258" s="4">
        <f t="shared" si="6"/>
        <v>0</v>
      </c>
      <c r="H258" s="4" t="str">
        <f t="shared" si="7"/>
        <v>，3774913</v>
      </c>
      <c r="I258" s="4" t="str">
        <f>VLOOKUP(A258,HOP!A:U,21,0)</f>
        <v>直连</v>
      </c>
    </row>
    <row r="259" s="4" customFormat="1" hidden="1" spans="1:9">
      <c r="A259" s="5">
        <v>999226016122466</v>
      </c>
      <c r="B259" s="6">
        <v>45151</v>
      </c>
      <c r="C259" s="6">
        <v>45152</v>
      </c>
      <c r="D259" s="4">
        <v>268.43</v>
      </c>
      <c r="E259" s="4" t="str">
        <f>VLOOKUP(A259,HOP!A:L,12,0)</f>
        <v>268.43</v>
      </c>
      <c r="F259" s="4" t="str">
        <f>VLOOKUP(A259,HOP!A:C,3,0)</f>
        <v>3774783</v>
      </c>
      <c r="G259" s="4">
        <f t="shared" ref="G259:G289" si="8">D259-E259</f>
        <v>0</v>
      </c>
      <c r="H259" s="4" t="str">
        <f>$H$1&amp;F259</f>
        <v>，3774783</v>
      </c>
      <c r="I259" s="4" t="str">
        <f>VLOOKUP(A259,HOP!A:U,21,0)</f>
        <v>直连</v>
      </c>
    </row>
    <row r="260" s="4" customFormat="1" hidden="1" spans="1:9">
      <c r="A260" s="5">
        <v>999226016445167</v>
      </c>
      <c r="B260" s="6">
        <v>45151</v>
      </c>
      <c r="C260" s="6">
        <v>45152</v>
      </c>
      <c r="D260" s="4">
        <v>215.97</v>
      </c>
      <c r="E260" s="4" t="str">
        <f>VLOOKUP(A260,HOP!A:L,12,0)</f>
        <v>215.97</v>
      </c>
      <c r="F260" s="4" t="str">
        <f>VLOOKUP(A260,HOP!A:C,3,0)</f>
        <v>3774955</v>
      </c>
      <c r="G260" s="4">
        <f t="shared" si="8"/>
        <v>0</v>
      </c>
      <c r="H260" s="4" t="str">
        <f>$H$1&amp;F260</f>
        <v>，3774955</v>
      </c>
      <c r="I260" s="4" t="str">
        <f>VLOOKUP(A260,HOP!A:U,21,0)</f>
        <v>直连</v>
      </c>
    </row>
    <row r="261" s="4" customFormat="1" hidden="1" spans="1:9">
      <c r="A261" s="5">
        <v>999226017111268</v>
      </c>
      <c r="B261" s="6">
        <v>45151</v>
      </c>
      <c r="C261" s="6">
        <v>45152</v>
      </c>
      <c r="D261" s="4">
        <v>247.57</v>
      </c>
      <c r="E261" s="4" t="str">
        <f>VLOOKUP(A261,HOP!A:L,12,0)</f>
        <v>247.57</v>
      </c>
      <c r="F261" s="4" t="str">
        <f>VLOOKUP(A261,HOP!A:C,3,0)</f>
        <v>3775165</v>
      </c>
      <c r="G261" s="4">
        <f t="shared" si="8"/>
        <v>0</v>
      </c>
      <c r="H261" s="4" t="str">
        <f>$H$1&amp;F261</f>
        <v>，3775165</v>
      </c>
      <c r="I261" s="4" t="str">
        <f>VLOOKUP(A261,HOP!A:U,21,0)</f>
        <v>直连</v>
      </c>
    </row>
    <row r="262" s="4" customFormat="1" hidden="1" spans="1:9">
      <c r="A262" s="5">
        <v>999226017184339</v>
      </c>
      <c r="B262" s="6">
        <v>45151</v>
      </c>
      <c r="C262" s="6">
        <v>45152</v>
      </c>
      <c r="D262" s="4">
        <v>376.28</v>
      </c>
      <c r="E262" s="4" t="str">
        <f>VLOOKUP(A262,HOP!A:L,12,0)</f>
        <v>376.28</v>
      </c>
      <c r="F262" s="4" t="str">
        <f>VLOOKUP(A262,HOP!A:C,3,0)</f>
        <v>3775178</v>
      </c>
      <c r="G262" s="4">
        <f t="shared" si="8"/>
        <v>0</v>
      </c>
      <c r="H262" s="4" t="str">
        <f>$H$1&amp;F262</f>
        <v>，3775178</v>
      </c>
      <c r="I262" s="4" t="str">
        <f>VLOOKUP(A262,HOP!A:U,21,0)</f>
        <v>直连</v>
      </c>
    </row>
    <row r="263" s="4" customFormat="1" hidden="1" spans="1:9">
      <c r="A263" s="5">
        <v>999226017799640</v>
      </c>
      <c r="B263" s="6">
        <v>45151</v>
      </c>
      <c r="C263" s="6">
        <v>45152</v>
      </c>
      <c r="D263" s="4">
        <v>1814.03</v>
      </c>
      <c r="E263" s="4" t="str">
        <f>VLOOKUP(A263,HOP!A:L,12,0)</f>
        <v>1814.03</v>
      </c>
      <c r="F263" s="4" t="str">
        <f>VLOOKUP(A263,HOP!A:C,3,0)</f>
        <v>3775310</v>
      </c>
      <c r="G263" s="4">
        <f t="shared" si="8"/>
        <v>0</v>
      </c>
      <c r="H263" s="4" t="str">
        <f>$H$1&amp;F263</f>
        <v>，3775310</v>
      </c>
      <c r="I263" s="4" t="str">
        <f>VLOOKUP(A263,HOP!A:U,21,0)</f>
        <v>直连</v>
      </c>
    </row>
    <row r="264" s="4" customFormat="1" hidden="1" spans="1:9">
      <c r="A264" s="5">
        <v>999226018367903</v>
      </c>
      <c r="B264" s="6">
        <v>45151</v>
      </c>
      <c r="C264" s="6">
        <v>45152</v>
      </c>
      <c r="D264" s="4">
        <v>425.84</v>
      </c>
      <c r="E264" s="4" t="str">
        <f>VLOOKUP(A264,HOP!A:L,12,0)</f>
        <v>425.84</v>
      </c>
      <c r="F264" s="4" t="str">
        <f>VLOOKUP(A264,HOP!A:C,3,0)</f>
        <v>3775536</v>
      </c>
      <c r="G264" s="4">
        <f t="shared" si="8"/>
        <v>0</v>
      </c>
      <c r="H264" s="4" t="str">
        <f>$H$1&amp;F264</f>
        <v>，3775536</v>
      </c>
      <c r="I264" s="4" t="str">
        <f>VLOOKUP(A264,HOP!A:U,21,0)</f>
        <v>直连</v>
      </c>
    </row>
    <row r="265" s="4" customFormat="1" hidden="1" spans="1:9">
      <c r="A265" s="5">
        <v>999226018353398</v>
      </c>
      <c r="B265" s="6">
        <v>45151</v>
      </c>
      <c r="C265" s="6">
        <v>45152</v>
      </c>
      <c r="D265" s="4">
        <v>508.45</v>
      </c>
      <c r="E265" s="4" t="str">
        <f>VLOOKUP(A265,HOP!A:L,12,0)</f>
        <v>508.45</v>
      </c>
      <c r="F265" s="4" t="str">
        <f>VLOOKUP(A265,HOP!A:C,3,0)</f>
        <v>3775532</v>
      </c>
      <c r="G265" s="4">
        <f t="shared" si="8"/>
        <v>0</v>
      </c>
      <c r="H265" s="4" t="str">
        <f>$H$1&amp;F265</f>
        <v>，3775532</v>
      </c>
      <c r="I265" s="4" t="str">
        <f>VLOOKUP(A265,HOP!A:U,21,0)</f>
        <v>直连</v>
      </c>
    </row>
    <row r="266" s="4" customFormat="1" hidden="1" spans="1:9">
      <c r="A266" s="5">
        <v>999226018632456</v>
      </c>
      <c r="B266" s="6">
        <v>45151</v>
      </c>
      <c r="C266" s="6">
        <v>45152</v>
      </c>
      <c r="D266" s="4">
        <v>137.42</v>
      </c>
      <c r="E266" s="4" t="str">
        <f>VLOOKUP(A266,HOP!A:L,12,0)</f>
        <v>137.42</v>
      </c>
      <c r="F266" s="4" t="str">
        <f>VLOOKUP(A266,HOP!A:C,3,0)</f>
        <v>3775725</v>
      </c>
      <c r="G266" s="4">
        <f t="shared" si="8"/>
        <v>0</v>
      </c>
      <c r="H266" s="4" t="str">
        <f>$H$1&amp;F266</f>
        <v>，3775725</v>
      </c>
      <c r="I266" s="4" t="str">
        <f>VLOOKUP(A266,HOP!A:U,21,0)</f>
        <v>直连</v>
      </c>
    </row>
    <row r="267" s="4" customFormat="1" hidden="1" spans="1:9">
      <c r="A267" s="5">
        <v>999226018701556</v>
      </c>
      <c r="B267" s="6">
        <v>45151</v>
      </c>
      <c r="C267" s="6">
        <v>45152</v>
      </c>
      <c r="D267" s="4">
        <v>1308.96</v>
      </c>
      <c r="E267" s="4" t="str">
        <f>VLOOKUP(A267,HOP!A:L,12,0)</f>
        <v>1308.96</v>
      </c>
      <c r="F267" s="4" t="str">
        <f>VLOOKUP(A267,HOP!A:C,3,0)</f>
        <v>3775747</v>
      </c>
      <c r="G267" s="4">
        <f t="shared" si="8"/>
        <v>0</v>
      </c>
      <c r="H267" s="4" t="str">
        <f>$H$1&amp;F267</f>
        <v>，3775747</v>
      </c>
      <c r="I267" s="4" t="str">
        <f>VLOOKUP(A267,HOP!A:U,21,0)</f>
        <v>直连</v>
      </c>
    </row>
    <row r="268" s="4" customFormat="1" hidden="1" spans="1:9">
      <c r="A268" s="5">
        <v>999226018927577</v>
      </c>
      <c r="B268" s="6">
        <v>45151</v>
      </c>
      <c r="C268" s="6">
        <v>45152</v>
      </c>
      <c r="D268" s="4">
        <v>359.28</v>
      </c>
      <c r="E268" s="4" t="str">
        <f>VLOOKUP(A268,HOP!A:L,12,0)</f>
        <v>359.28</v>
      </c>
      <c r="F268" s="4" t="str">
        <f>VLOOKUP(A268,HOP!A:C,3,0)</f>
        <v>3775824</v>
      </c>
      <c r="G268" s="4">
        <f t="shared" si="8"/>
        <v>0</v>
      </c>
      <c r="H268" s="4" t="str">
        <f>$H$1&amp;F268</f>
        <v>，3775824</v>
      </c>
      <c r="I268" s="4" t="str">
        <f>VLOOKUP(A268,HOP!A:U,21,0)</f>
        <v>直连</v>
      </c>
    </row>
    <row r="269" s="4" customFormat="1" hidden="1" spans="1:9">
      <c r="A269" s="5">
        <v>999226018941496</v>
      </c>
      <c r="B269" s="6">
        <v>45151</v>
      </c>
      <c r="C269" s="6">
        <v>45152</v>
      </c>
      <c r="D269" s="4">
        <v>142.69</v>
      </c>
      <c r="E269" s="4" t="str">
        <f>VLOOKUP(A269,HOP!A:L,12,0)</f>
        <v>142.69</v>
      </c>
      <c r="F269" s="4" t="str">
        <f>VLOOKUP(A269,HOP!A:C,3,0)</f>
        <v>3775830</v>
      </c>
      <c r="G269" s="4">
        <f t="shared" si="8"/>
        <v>0</v>
      </c>
      <c r="H269" s="4" t="str">
        <f>$H$1&amp;F269</f>
        <v>，3775830</v>
      </c>
      <c r="I269" s="4" t="str">
        <f>VLOOKUP(A269,HOP!A:U,21,0)</f>
        <v>直连</v>
      </c>
    </row>
    <row r="270" s="4" customFormat="1" hidden="1" spans="1:9">
      <c r="A270" s="5">
        <v>999226019030755</v>
      </c>
      <c r="B270" s="6">
        <v>45151</v>
      </c>
      <c r="C270" s="6">
        <v>45152</v>
      </c>
      <c r="D270" s="4">
        <v>1226.03</v>
      </c>
      <c r="E270" s="4" t="str">
        <f>VLOOKUP(A270,HOP!A:L,12,0)</f>
        <v>1226.03</v>
      </c>
      <c r="F270" s="4" t="str">
        <f>VLOOKUP(A270,HOP!A:C,3,0)</f>
        <v>3775850</v>
      </c>
      <c r="G270" s="4">
        <f t="shared" si="8"/>
        <v>0</v>
      </c>
      <c r="H270" s="4" t="str">
        <f>$H$1&amp;F270</f>
        <v>，3775850</v>
      </c>
      <c r="I270" s="4" t="str">
        <f>VLOOKUP(A270,HOP!A:U,21,0)</f>
        <v>直连</v>
      </c>
    </row>
    <row r="271" s="4" customFormat="1" hidden="1" spans="1:9">
      <c r="A271" s="5">
        <v>999226019320636</v>
      </c>
      <c r="B271" s="6">
        <v>45151</v>
      </c>
      <c r="C271" s="6">
        <v>45152</v>
      </c>
      <c r="D271" s="4">
        <v>183.96</v>
      </c>
      <c r="E271" s="4" t="str">
        <f>VLOOKUP(A271,HOP!A:L,12,0)</f>
        <v>183.96</v>
      </c>
      <c r="F271" s="4" t="str">
        <f>VLOOKUP(A271,HOP!A:C,3,0)</f>
        <v>3776044</v>
      </c>
      <c r="G271" s="4">
        <f t="shared" si="8"/>
        <v>0</v>
      </c>
      <c r="H271" s="4" t="str">
        <f>$H$1&amp;F271</f>
        <v>，3776044</v>
      </c>
      <c r="I271" s="4" t="str">
        <f>VLOOKUP(A271,HOP!A:U,21,0)</f>
        <v>直连</v>
      </c>
    </row>
    <row r="272" s="4" customFormat="1" hidden="1" spans="1:9">
      <c r="A272" s="5">
        <v>999226019339984</v>
      </c>
      <c r="B272" s="6">
        <v>45151</v>
      </c>
      <c r="C272" s="6">
        <v>45152</v>
      </c>
      <c r="D272" s="4">
        <v>534.08</v>
      </c>
      <c r="E272" s="4" t="str">
        <f>VLOOKUP(A272,HOP!A:L,12,0)</f>
        <v>534.08</v>
      </c>
      <c r="F272" s="4" t="str">
        <f>VLOOKUP(A272,HOP!A:C,3,0)</f>
        <v>3776053</v>
      </c>
      <c r="G272" s="4">
        <f t="shared" si="8"/>
        <v>0</v>
      </c>
      <c r="H272" s="4" t="str">
        <f>$H$1&amp;F272</f>
        <v>，3776053</v>
      </c>
      <c r="I272" s="4" t="str">
        <f>VLOOKUP(A272,HOP!A:U,21,0)</f>
        <v>直连</v>
      </c>
    </row>
    <row r="273" s="4" customFormat="1" hidden="1" spans="1:9">
      <c r="A273" s="5">
        <v>999226019568400</v>
      </c>
      <c r="B273" s="6">
        <v>45151</v>
      </c>
      <c r="C273" s="6">
        <v>45152</v>
      </c>
      <c r="D273" s="4">
        <v>967.85</v>
      </c>
      <c r="E273" s="4" t="str">
        <f>VLOOKUP(A273,HOP!A:L,12,0)</f>
        <v>967.85</v>
      </c>
      <c r="F273" s="4" t="str">
        <f>VLOOKUP(A273,HOP!A:C,3,0)</f>
        <v>3776119</v>
      </c>
      <c r="G273" s="4">
        <f t="shared" si="8"/>
        <v>0</v>
      </c>
      <c r="H273" s="4" t="str">
        <f>$H$1&amp;F273</f>
        <v>，3776119</v>
      </c>
      <c r="I273" s="4" t="str">
        <f>VLOOKUP(A273,HOP!A:U,21,0)</f>
        <v>直连</v>
      </c>
    </row>
    <row r="274" s="4" customFormat="1" hidden="1" spans="1:9">
      <c r="A274" s="5">
        <v>999226024543231</v>
      </c>
      <c r="B274" s="6">
        <v>45151</v>
      </c>
      <c r="C274" s="6">
        <v>45152</v>
      </c>
      <c r="D274" s="4">
        <v>1573.15</v>
      </c>
      <c r="E274" s="4" t="str">
        <f>VLOOKUP(A274,HOP!A:L,12,0)</f>
        <v>1573.15</v>
      </c>
      <c r="F274" s="4" t="str">
        <f>VLOOKUP(A274,HOP!A:C,3,0)</f>
        <v>3776623</v>
      </c>
      <c r="G274" s="4">
        <f t="shared" si="8"/>
        <v>0</v>
      </c>
      <c r="H274" s="4" t="str">
        <f>$H$1&amp;F274</f>
        <v>，3776623</v>
      </c>
      <c r="I274" s="4" t="str">
        <f>VLOOKUP(A274,HOP!A:U,21,0)</f>
        <v>直连</v>
      </c>
    </row>
    <row r="275" s="4" customFormat="1" hidden="1" spans="1:9">
      <c r="A275" s="5">
        <v>999226024334584</v>
      </c>
      <c r="B275" s="6">
        <v>45151</v>
      </c>
      <c r="C275" s="6">
        <v>45152</v>
      </c>
      <c r="D275" s="4">
        <v>1228.05</v>
      </c>
      <c r="E275" s="4" t="str">
        <f>VLOOKUP(A275,HOP!A:L,12,0)</f>
        <v>1228.05</v>
      </c>
      <c r="F275" s="4" t="str">
        <f>VLOOKUP(A275,HOP!A:C,3,0)</f>
        <v>3776597</v>
      </c>
      <c r="G275" s="4">
        <f t="shared" si="8"/>
        <v>0</v>
      </c>
      <c r="H275" s="4" t="str">
        <f>$H$1&amp;F275</f>
        <v>，3776597</v>
      </c>
      <c r="I275" s="4" t="str">
        <f>VLOOKUP(A275,HOP!A:U,21,0)</f>
        <v>直连</v>
      </c>
    </row>
    <row r="276" s="4" customFormat="1" hidden="1" spans="1:9">
      <c r="A276" s="5">
        <v>999226022562794</v>
      </c>
      <c r="B276" s="6">
        <v>45151</v>
      </c>
      <c r="C276" s="6">
        <v>45152</v>
      </c>
      <c r="D276" s="4">
        <v>768.08</v>
      </c>
      <c r="E276" s="4" t="str">
        <f>VLOOKUP(A276,HOP!A:L,12,0)</f>
        <v>768.08</v>
      </c>
      <c r="F276" s="4" t="str">
        <f>VLOOKUP(A276,HOP!A:C,3,0)</f>
        <v>3776382</v>
      </c>
      <c r="G276" s="4">
        <f t="shared" si="8"/>
        <v>0</v>
      </c>
      <c r="H276" s="4" t="str">
        <f>$H$1&amp;F276</f>
        <v>，3776382</v>
      </c>
      <c r="I276" s="4" t="str">
        <f>VLOOKUP(A276,HOP!A:U,21,0)</f>
        <v>直连</v>
      </c>
    </row>
    <row r="277" s="4" customFormat="1" hidden="1" spans="1:9">
      <c r="A277" s="5">
        <v>999226024707755</v>
      </c>
      <c r="B277" s="6">
        <v>45151</v>
      </c>
      <c r="C277" s="6">
        <v>45152</v>
      </c>
      <c r="D277" s="4">
        <v>663.08</v>
      </c>
      <c r="E277" s="4" t="str">
        <f>VLOOKUP(A277,HOP!A:L,12,0)</f>
        <v>663.08</v>
      </c>
      <c r="F277" s="4" t="str">
        <f>VLOOKUP(A277,HOP!A:C,3,0)</f>
        <v>3776643</v>
      </c>
      <c r="G277" s="4">
        <f t="shared" si="8"/>
        <v>0</v>
      </c>
      <c r="H277" s="4" t="str">
        <f>$H$1&amp;F277</f>
        <v>，3776643</v>
      </c>
      <c r="I277" s="4" t="str">
        <f>VLOOKUP(A277,HOP!A:U,21,0)</f>
        <v>直连</v>
      </c>
    </row>
    <row r="278" s="4" customFormat="1" hidden="1" spans="1:9">
      <c r="A278" s="5">
        <v>999226025454488</v>
      </c>
      <c r="B278" s="6">
        <v>45151</v>
      </c>
      <c r="C278" s="6">
        <v>45152</v>
      </c>
      <c r="D278" s="4">
        <v>255.46</v>
      </c>
      <c r="E278" s="4" t="str">
        <f>VLOOKUP(A278,HOP!A:L,12,0)</f>
        <v>255.46</v>
      </c>
      <c r="F278" s="4" t="str">
        <f>VLOOKUP(A278,HOP!A:C,3,0)</f>
        <v>3776803</v>
      </c>
      <c r="G278" s="4">
        <f t="shared" si="8"/>
        <v>0</v>
      </c>
      <c r="H278" s="4" t="str">
        <f>$H$1&amp;F278</f>
        <v>，3776803</v>
      </c>
      <c r="I278" s="4" t="str">
        <f>VLOOKUP(A278,HOP!A:U,21,0)</f>
        <v>直连</v>
      </c>
    </row>
    <row r="279" s="4" customFormat="1" hidden="1" spans="1:9">
      <c r="A279" s="5">
        <v>999226025677176</v>
      </c>
      <c r="B279" s="6">
        <v>45151</v>
      </c>
      <c r="C279" s="6">
        <v>45152</v>
      </c>
      <c r="D279" s="4">
        <v>481.64</v>
      </c>
      <c r="E279" s="4" t="str">
        <f>VLOOKUP(A279,HOP!A:L,12,0)</f>
        <v>481.64</v>
      </c>
      <c r="F279" s="4" t="str">
        <f>VLOOKUP(A279,HOP!A:C,3,0)</f>
        <v>3776822</v>
      </c>
      <c r="G279" s="4">
        <f t="shared" si="8"/>
        <v>0</v>
      </c>
      <c r="H279" s="4" t="str">
        <f>$H$1&amp;F279</f>
        <v>，3776822</v>
      </c>
      <c r="I279" s="4" t="str">
        <f>VLOOKUP(A279,HOP!A:U,21,0)</f>
        <v>直连</v>
      </c>
    </row>
    <row r="280" s="4" customFormat="1" hidden="1" spans="1:9">
      <c r="A280" s="5">
        <v>999226026683155</v>
      </c>
      <c r="B280" s="6">
        <v>45151</v>
      </c>
      <c r="C280" s="6">
        <v>45152</v>
      </c>
      <c r="D280" s="4">
        <v>0</v>
      </c>
      <c r="E280" s="4" t="e">
        <f>VLOOKUP(A280,HOP!A:L,12,0)</f>
        <v>#N/A</v>
      </c>
      <c r="F280" s="4" t="e">
        <f>VLOOKUP(A280,HOP!A:C,3,0)</f>
        <v>#N/A</v>
      </c>
      <c r="G280" s="4" t="e">
        <f t="shared" si="8"/>
        <v>#N/A</v>
      </c>
      <c r="H280" s="4" t="e">
        <f>$H$1&amp;F280</f>
        <v>#N/A</v>
      </c>
      <c r="I280" s="4" t="e">
        <f>VLOOKUP(A280,HOP!A:U,21,0)</f>
        <v>#N/A</v>
      </c>
    </row>
    <row r="281" s="4" customFormat="1" hidden="1" spans="1:9">
      <c r="A281" s="5">
        <v>999226026725156</v>
      </c>
      <c r="B281" s="6">
        <v>45151</v>
      </c>
      <c r="C281" s="6">
        <v>45152</v>
      </c>
      <c r="D281" s="4">
        <v>329.38</v>
      </c>
      <c r="E281" s="4" t="str">
        <f>VLOOKUP(A281,HOP!A:L,12,0)</f>
        <v>329.38</v>
      </c>
      <c r="F281" s="4" t="str">
        <f>VLOOKUP(A281,HOP!A:C,3,0)</f>
        <v>3776899</v>
      </c>
      <c r="G281" s="4">
        <f t="shared" si="8"/>
        <v>0</v>
      </c>
      <c r="H281" s="4" t="str">
        <f>$H$1&amp;F281</f>
        <v>，3776899</v>
      </c>
      <c r="I281" s="4" t="str">
        <f>VLOOKUP(A281,HOP!A:U,21,0)</f>
        <v>直连</v>
      </c>
    </row>
    <row r="282" s="4" customFormat="1" hidden="1" spans="1:9">
      <c r="A282" s="5">
        <v>999226027867598</v>
      </c>
      <c r="B282" s="6">
        <v>45151</v>
      </c>
      <c r="C282" s="6">
        <v>45152</v>
      </c>
      <c r="D282" s="4">
        <v>1235.87</v>
      </c>
      <c r="E282" s="4" t="str">
        <f>VLOOKUP(A282,HOP!A:L,12,0)</f>
        <v>1235.87</v>
      </c>
      <c r="F282" s="4" t="str">
        <f>VLOOKUP(A282,HOP!A:C,3,0)</f>
        <v>3777192</v>
      </c>
      <c r="G282" s="4">
        <f t="shared" si="8"/>
        <v>0</v>
      </c>
      <c r="H282" s="4" t="str">
        <f>$H$1&amp;F282</f>
        <v>，3777192</v>
      </c>
      <c r="I282" s="4" t="str">
        <f>VLOOKUP(A282,HOP!A:U,21,0)</f>
        <v>直连</v>
      </c>
    </row>
    <row r="283" s="4" customFormat="1" hidden="1" spans="1:9">
      <c r="A283" s="5">
        <v>999226028333499</v>
      </c>
      <c r="B283" s="6">
        <v>45151</v>
      </c>
      <c r="C283" s="6">
        <v>45152</v>
      </c>
      <c r="D283" s="4">
        <v>976.96</v>
      </c>
      <c r="E283" s="4" t="str">
        <f>VLOOKUP(A283,HOP!A:L,12,0)</f>
        <v>976.96</v>
      </c>
      <c r="F283" s="4" t="str">
        <f>VLOOKUP(A283,HOP!A:C,3,0)</f>
        <v>3777253</v>
      </c>
      <c r="G283" s="4">
        <f t="shared" si="8"/>
        <v>0</v>
      </c>
      <c r="H283" s="4" t="str">
        <f>$H$1&amp;F283</f>
        <v>，3777253</v>
      </c>
      <c r="I283" s="4" t="str">
        <f>VLOOKUP(A283,HOP!A:U,21,0)</f>
        <v>直连</v>
      </c>
    </row>
    <row r="284" s="4" customFormat="1" hidden="1" spans="1:9">
      <c r="A284" s="5">
        <v>999226028641586</v>
      </c>
      <c r="B284" s="6">
        <v>45151</v>
      </c>
      <c r="C284" s="6">
        <v>45152</v>
      </c>
      <c r="D284" s="4">
        <v>421.25</v>
      </c>
      <c r="E284" s="4" t="str">
        <f>VLOOKUP(A284,HOP!A:L,12,0)</f>
        <v>421.25</v>
      </c>
      <c r="F284" s="4" t="str">
        <f>VLOOKUP(A284,HOP!A:C,3,0)</f>
        <v>3777380</v>
      </c>
      <c r="G284" s="4">
        <f t="shared" si="8"/>
        <v>0</v>
      </c>
      <c r="H284" s="4" t="str">
        <f>$H$1&amp;F284</f>
        <v>，3777380</v>
      </c>
      <c r="I284" s="4" t="str">
        <f>VLOOKUP(A284,HOP!A:U,21,0)</f>
        <v>直连</v>
      </c>
    </row>
    <row r="285" s="4" customFormat="1" hidden="1" spans="1:9">
      <c r="A285" s="5">
        <v>999226028893476</v>
      </c>
      <c r="B285" s="6">
        <v>45151</v>
      </c>
      <c r="C285" s="6">
        <v>45152</v>
      </c>
      <c r="D285" s="4">
        <v>475.86</v>
      </c>
      <c r="E285" s="4" t="str">
        <f>VLOOKUP(A285,HOP!A:L,12,0)</f>
        <v>475.86</v>
      </c>
      <c r="F285" s="4" t="str">
        <f>VLOOKUP(A285,HOP!A:C,3,0)</f>
        <v>3777421</v>
      </c>
      <c r="G285" s="4">
        <f t="shared" si="8"/>
        <v>0</v>
      </c>
      <c r="H285" s="4" t="str">
        <f>$H$1&amp;F285</f>
        <v>，3777421</v>
      </c>
      <c r="I285" s="4" t="str">
        <f>VLOOKUP(A285,HOP!A:U,21,0)</f>
        <v>直连</v>
      </c>
    </row>
    <row r="286" s="4" customFormat="1" hidden="1" spans="1:9">
      <c r="A286" s="5">
        <v>999226028858635</v>
      </c>
      <c r="B286" s="6">
        <v>45151</v>
      </c>
      <c r="C286" s="6">
        <v>45152</v>
      </c>
      <c r="D286" s="4">
        <v>1597.19</v>
      </c>
      <c r="E286" s="4" t="str">
        <f>VLOOKUP(A286,HOP!A:L,12,0)</f>
        <v>1597.19</v>
      </c>
      <c r="F286" s="4" t="str">
        <f>VLOOKUP(A286,HOP!A:C,3,0)</f>
        <v>3777415</v>
      </c>
      <c r="G286" s="4">
        <f t="shared" si="8"/>
        <v>0</v>
      </c>
      <c r="H286" s="4" t="str">
        <f>$H$1&amp;F286</f>
        <v>，3777415</v>
      </c>
      <c r="I286" s="4" t="str">
        <f>VLOOKUP(A286,HOP!A:U,21,0)</f>
        <v>直连</v>
      </c>
    </row>
    <row r="287" s="4" customFormat="1" hidden="1" spans="1:9">
      <c r="A287" s="5">
        <v>999226029169599</v>
      </c>
      <c r="B287" s="6">
        <v>45151</v>
      </c>
      <c r="C287" s="6">
        <v>45152</v>
      </c>
      <c r="D287" s="4">
        <v>385.58</v>
      </c>
      <c r="E287" s="4" t="str">
        <f>VLOOKUP(A287,HOP!A:L,12,0)</f>
        <v>385.58</v>
      </c>
      <c r="F287" s="4" t="str">
        <f>VLOOKUP(A287,HOP!A:C,3,0)</f>
        <v>3777473</v>
      </c>
      <c r="G287" s="4">
        <f t="shared" si="8"/>
        <v>0</v>
      </c>
      <c r="H287" s="4" t="str">
        <f>$H$1&amp;F287</f>
        <v>，3777473</v>
      </c>
      <c r="I287" s="4" t="str">
        <f>VLOOKUP(A287,HOP!A:U,21,0)</f>
        <v>直连</v>
      </c>
    </row>
    <row r="288" s="4" customFormat="1" hidden="1" spans="1:9">
      <c r="A288" s="5">
        <v>999226029546565</v>
      </c>
      <c r="B288" s="6">
        <v>45151</v>
      </c>
      <c r="C288" s="6">
        <v>45152</v>
      </c>
      <c r="D288" s="4">
        <v>355.42</v>
      </c>
      <c r="E288" s="4" t="str">
        <f>VLOOKUP(A288,HOP!A:L,12,0)</f>
        <v>355.42</v>
      </c>
      <c r="F288" s="4" t="str">
        <f>VLOOKUP(A288,HOP!A:C,3,0)</f>
        <v>3777527</v>
      </c>
      <c r="G288" s="4">
        <f t="shared" si="8"/>
        <v>0</v>
      </c>
      <c r="H288" s="4" t="str">
        <f>$H$1&amp;F288</f>
        <v>，3777527</v>
      </c>
      <c r="I288" s="4" t="str">
        <f>VLOOKUP(A288,HOP!A:U,21,0)</f>
        <v>直连</v>
      </c>
    </row>
    <row r="289" s="4" customFormat="1" spans="1:10">
      <c r="A289" s="5">
        <v>999225350990985</v>
      </c>
      <c r="B289" s="6">
        <v>45148</v>
      </c>
      <c r="C289" s="6">
        <v>45149</v>
      </c>
      <c r="D289" s="4">
        <v>-1077.34</v>
      </c>
      <c r="E289" s="4" t="e">
        <f>VLOOKUP(A289,HOP!A:L,12,0)</f>
        <v>#N/A</v>
      </c>
      <c r="F289" s="4">
        <v>3640436</v>
      </c>
      <c r="G289" s="4" t="e">
        <f t="shared" si="8"/>
        <v>#N/A</v>
      </c>
      <c r="H289" s="4" t="str">
        <f>$H$1&amp;F289</f>
        <v>，3640436</v>
      </c>
      <c r="I289" s="4" t="s">
        <v>1569</v>
      </c>
      <c r="J289" s="4" t="s">
        <v>1570</v>
      </c>
    </row>
    <row r="291" spans="4:4">
      <c r="D291" s="4">
        <f>SUM(D2:D290)</f>
        <v>526054.44</v>
      </c>
    </row>
    <row r="294" spans="4:4">
      <c r="D294" s="4" t="s">
        <v>1571</v>
      </c>
    </row>
    <row r="298" spans="1:3">
      <c r="A298" s="4" t="s">
        <v>1572</v>
      </c>
      <c r="C298" s="4">
        <v>24738.61</v>
      </c>
    </row>
    <row r="299" spans="1:3">
      <c r="A299" s="4" t="s">
        <v>1573</v>
      </c>
      <c r="C299" s="4">
        <v>501315.83</v>
      </c>
    </row>
    <row r="300" spans="1:3">
      <c r="A300" s="4" t="s">
        <v>1574</v>
      </c>
      <c r="C300" s="4">
        <f>SUBTOTAL(9,C298:C299)</f>
        <v>526054.44</v>
      </c>
    </row>
  </sheetData>
  <autoFilter ref="A1:XFD299">
    <filterColumn colId="3">
      <filters blank="1">
        <filter val="2081.1"/>
        <filter val="189.2"/>
        <filter val="2041.2"/>
        <filter val="1435.4"/>
        <filter val="425.8"/>
        <filter val="2599.9"/>
        <filter val="7501"/>
        <filter val="7150"/>
        <filter val="6558"/>
        <filter val="2159"/>
        <filter val="526054.44 HKD"/>
        <filter val="1207.02"/>
        <filter val="3820.02"/>
        <filter val="1226.03"/>
        <filter val="1814.03"/>
        <filter val="2258.04"/>
        <filter val="1228.05"/>
        <filter val="4764.06"/>
        <filter val="1792.08"/>
        <filter val="3206.08"/>
        <filter val="136.2"/>
        <filter val="416.2"/>
        <filter val="1086.3"/>
        <filter val="356.4"/>
        <filter val="1356.5"/>
        <filter val="1762.5"/>
        <filter val="5742.6"/>
        <filter val="1492.8"/>
        <filter val="12672.4"/>
        <filter val="526054.44"/>
        <filter val="248.02"/>
        <filter val="559.03"/>
        <filter val="181.05"/>
        <filter val="711.06"/>
        <filter val="834.06"/>
        <filter val="327.08"/>
        <filter val="534.08"/>
        <filter val="663.08"/>
        <filter val="768.08"/>
        <filter val="964.08"/>
        <filter val="534.09"/>
        <filter val="775.11"/>
        <filter val="735.12"/>
        <filter val="1220.43"/>
        <filter val="1856.44"/>
        <filter val="120.16"/>
        <filter val="246.16"/>
        <filter val="3621.46"/>
        <filter val="90.17"/>
        <filter val="452.18"/>
        <filter val="1086.48"/>
        <filter val="173.19"/>
        <filter val="248.19"/>
        <filter val="430.19"/>
        <filter val="1844.49"/>
        <filter val="4005.49"/>
        <filter val="2868.31"/>
        <filter val="277.22"/>
        <filter val="1070.32"/>
        <filter val="421.25"/>
        <filter val="1189.35"/>
        <filter val="196.26"/>
        <filter val="327.26"/>
        <filter val="668.26"/>
        <filter val="1255.36"/>
        <filter val="348.27"/>
        <filter val="531.27"/>
        <filter val="885.27"/>
        <filter val="359.28"/>
        <filter val="376.28"/>
        <filter val="2164.38"/>
        <filter val="3575.38"/>
        <filter val="343.29"/>
        <filter val="483.29"/>
        <filter val="900.29"/>
        <filter val="2150.39"/>
        <filter val="1260.21"/>
        <filter val="554.32"/>
        <filter val="3862.23"/>
        <filter val="6485.24"/>
        <filter val="1146.25"/>
        <filter val="4336.26"/>
        <filter val="1509.27"/>
        <filter val="329.38"/>
        <filter val="2354.28"/>
        <filter val="2888.28"/>
        <filter val="990.39"/>
        <filter val="1326.29"/>
        <filter val="3304.29"/>
        <filter val="926.41"/>
        <filter val="137.42"/>
        <filter val="355.42"/>
        <filter val="825.42"/>
        <filter val="1517.12"/>
        <filter val="2215.12"/>
        <filter val="2353.12"/>
        <filter val="2355.12"/>
        <filter val="2760.12"/>
        <filter val="3783.12"/>
        <filter val="5461.12"/>
        <filter val="203.43"/>
        <filter val="268.43"/>
        <filter val="312.43"/>
        <filter val="1883.13"/>
        <filter val="427.44"/>
        <filter val="616.44"/>
        <filter val="508.45"/>
        <filter val="686.45"/>
        <filter val="723.45"/>
        <filter val="931.45"/>
        <filter val="1573.15"/>
        <filter val="255.46"/>
        <filter val="532.46"/>
        <filter val="2617.16"/>
        <filter val="617.47"/>
        <filter val="708.47"/>
        <filter val="1086.17"/>
        <filter val="2167.17"/>
        <filter val="3882.18"/>
        <filter val="4920.18"/>
        <filter val="1597.19"/>
        <filter val="1373.82"/>
        <filter val="1666.82"/>
        <filter val="1929.82"/>
        <filter val="661.53"/>
        <filter val="820.53"/>
        <filter val="1224.83"/>
        <filter val="1906.84"/>
        <filter val="4471.84"/>
        <filter val="7842.84"/>
        <filter val="1140.85"/>
        <filter val="3608.85"/>
        <filter val="207.56"/>
        <filter val="1762.86"/>
        <filter val="172.57"/>
        <filter val="247.57"/>
        <filter val="1235.87"/>
        <filter val="4747.87"/>
        <filter val="385.58"/>
        <filter val="2308.88"/>
        <filter val="5258.88"/>
        <filter val="9449.88"/>
        <filter val="798.59"/>
        <filter val="5090.89"/>
        <filter val="6157.89"/>
        <filter val="1333.71"/>
        <filter val="357.62"/>
        <filter val="938.62"/>
        <filter val="1082.72"/>
        <filter val="1169.72"/>
        <filter val="2085.72"/>
        <filter val="1299.73"/>
        <filter val="1323.73"/>
        <filter val="1577.73"/>
        <filter val="2060.73"/>
        <filter val="435.64"/>
        <filter val="459.64"/>
        <filter val="481.64"/>
        <filter val="646.64"/>
        <filter val="2204.74"/>
        <filter val="3250.74"/>
        <filter val="1665"/>
        <filter val="474.65"/>
        <filter val="3161.75"/>
        <filter val="1390.76"/>
        <filter val="1452.76"/>
        <filter val="1829.76"/>
        <filter val="2247.76"/>
        <filter val="3095.76"/>
        <filter val="121.67"/>
        <filter val="142.69"/>
        <filter val="292.69"/>
        <filter val="952.69"/>
        <filter val="1709.79"/>
        <filter val="172.71"/>
        <filter val="2147.61"/>
        <filter val="5576.61"/>
        <filter val="1148.62"/>
        <filter val="344.73"/>
        <filter val="117.74"/>
        <filter val="265.74"/>
        <filter val="498.74"/>
        <filter val="556.74"/>
        <filter val="1098.64"/>
        <filter val="2012.64"/>
        <filter val="403.75"/>
        <filter val="1241.65"/>
        <filter val="2446.65"/>
        <filter val="1189.66"/>
        <filter val="333.77"/>
        <filter val="1414.67"/>
        <filter val="903.78"/>
        <filter val="3226.68"/>
        <filter val="363.81"/>
        <filter val="241.82"/>
        <filter val="402.82"/>
        <filter val="994.82"/>
        <filter val="1272.52"/>
        <filter val="1610.52"/>
        <filter val="2662.52"/>
        <filter val="3403.52"/>
        <filter val="2898.53"/>
        <filter val="425.84"/>
        <filter val="785.84"/>
        <filter val="855.84"/>
        <filter val="1212.54"/>
        <filter val="1245.54"/>
        <filter val="1660.54"/>
        <filter val="1770.54"/>
        <filter val="967.85"/>
        <filter val="475.86"/>
        <filter val="1049.56"/>
        <filter val="1425.56"/>
        <filter val="1705.56"/>
        <filter val="316.87"/>
        <filter val="1294.57"/>
        <filter val="1913.58"/>
        <filter val="3128.58"/>
        <filter val="667.89"/>
        <filter val="1583.59"/>
        <filter val="7690"/>
        <filter val="478.91"/>
        <filter val="637.91"/>
        <filter val="375.92"/>
        <filter val="615.93"/>
        <filter val="751.94"/>
        <filter val="281.95"/>
        <filter val="466.95"/>
        <filter val="183.96"/>
        <filter val="435.96"/>
        <filter val="594.96"/>
        <filter val="976.96"/>
        <filter val="215.97"/>
        <filter val="271.98"/>
        <filter val="312.98"/>
        <filter val="865.98"/>
        <filter val="68.99"/>
        <filter val="1874.91"/>
        <filter val="2864.92"/>
        <filter val="1034.93"/>
        <filter val="6514.93"/>
        <filter val="5580.94"/>
        <filter val="1283.95"/>
        <filter val="1034.96"/>
        <filter val="1308.96"/>
        <filter val="2060.98"/>
        <filter val="2251.98"/>
        <filter val="17202.13"/>
        <filter val="2607.9"/>
        <filter val="22315.44"/>
        <filter val="-1077.34"/>
        <filter val="22265.92"/>
        <filter val="11051.67"/>
        <filter val="20040.78"/>
        <filter val="830.2"/>
        <filter val="670.4"/>
        <filter val="2588.5"/>
        <filter val="1094.6"/>
        <filter val="1250.6"/>
        <filter val="440.8"/>
        <filter val="817"/>
        <filter val="456"/>
        <filter val="6860"/>
        <filter val="6884"/>
      </filters>
    </filterColumn>
    <filterColumn colId="6">
      <filters blank="1">
        <filter val="#N/A"/>
        <filter val="-0.01"/>
        <filter val="0.02"/>
        <filter val="-0.02"/>
        <filter val="0.03"/>
        <filter val="-0.03"/>
        <filter val="-0.04"/>
        <filter val="-0.06"/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1575</v>
      </c>
      <c r="B1" s="2" t="s">
        <v>1576</v>
      </c>
      <c r="C1" s="2" t="s">
        <v>1577</v>
      </c>
      <c r="D1" s="2" t="s">
        <v>1578</v>
      </c>
      <c r="E1" s="2" t="s">
        <v>13</v>
      </c>
      <c r="F1" s="2" t="s">
        <v>5</v>
      </c>
      <c r="G1" s="2" t="s">
        <v>6</v>
      </c>
      <c r="H1" s="2" t="s">
        <v>1579</v>
      </c>
      <c r="I1" s="2" t="s">
        <v>1580</v>
      </c>
      <c r="J1" s="2" t="s">
        <v>1581</v>
      </c>
      <c r="K1" s="2" t="s">
        <v>1582</v>
      </c>
      <c r="L1" s="2" t="s">
        <v>1583</v>
      </c>
      <c r="M1" s="2" t="s">
        <v>1584</v>
      </c>
      <c r="N1" s="2" t="s">
        <v>1585</v>
      </c>
      <c r="O1" s="2" t="s">
        <v>1586</v>
      </c>
      <c r="P1" s="2" t="s">
        <v>1587</v>
      </c>
      <c r="Q1" s="2" t="s">
        <v>1588</v>
      </c>
      <c r="R1" s="2" t="s">
        <v>1589</v>
      </c>
      <c r="S1" s="2" t="s">
        <v>1590</v>
      </c>
      <c r="T1" s="2" t="s">
        <v>1591</v>
      </c>
      <c r="U1" s="2" t="s">
        <v>1592</v>
      </c>
      <c r="V1" s="2" t="s">
        <v>1593</v>
      </c>
    </row>
    <row r="2" s="1" customFormat="1" spans="1:22">
      <c r="A2" s="3">
        <v>999226029546565</v>
      </c>
      <c r="B2" s="1" t="s">
        <v>1594</v>
      </c>
      <c r="C2" s="1" t="s">
        <v>1595</v>
      </c>
      <c r="D2" s="1" t="s">
        <v>1596</v>
      </c>
      <c r="E2" s="1" t="s">
        <v>1597</v>
      </c>
      <c r="F2" s="1" t="s">
        <v>1594</v>
      </c>
      <c r="G2" s="1" t="s">
        <v>1598</v>
      </c>
      <c r="H2" s="1" t="s">
        <v>1599</v>
      </c>
      <c r="I2" s="1" t="s">
        <v>1600</v>
      </c>
      <c r="J2" s="1" t="s">
        <v>30</v>
      </c>
      <c r="K2" s="1" t="s">
        <v>1601</v>
      </c>
      <c r="L2" s="1" t="s">
        <v>1601</v>
      </c>
      <c r="M2" s="1" t="s">
        <v>1602</v>
      </c>
      <c r="N2" s="1" t="s">
        <v>1602</v>
      </c>
      <c r="O2" s="1" t="s">
        <v>1603</v>
      </c>
      <c r="P2" s="1" t="s">
        <v>1604</v>
      </c>
      <c r="Q2" s="1" t="s">
        <v>1605</v>
      </c>
      <c r="R2" s="1" t="s">
        <v>1606</v>
      </c>
      <c r="S2" s="1" t="s">
        <v>1607</v>
      </c>
      <c r="T2" s="1" t="s">
        <v>1608</v>
      </c>
      <c r="U2" s="1" t="s">
        <v>1569</v>
      </c>
      <c r="V2" s="1" t="s">
        <v>1609</v>
      </c>
    </row>
    <row r="3" s="1" customFormat="1" spans="1:22">
      <c r="A3" s="3">
        <v>999226029169599</v>
      </c>
      <c r="B3" s="1" t="s">
        <v>1594</v>
      </c>
      <c r="C3" s="1" t="s">
        <v>1610</v>
      </c>
      <c r="D3" s="1" t="s">
        <v>1611</v>
      </c>
      <c r="E3" s="1" t="s">
        <v>1612</v>
      </c>
      <c r="F3" s="1" t="s">
        <v>1594</v>
      </c>
      <c r="G3" s="1" t="s">
        <v>1598</v>
      </c>
      <c r="H3" s="1" t="s">
        <v>1599</v>
      </c>
      <c r="I3" s="1" t="s">
        <v>1613</v>
      </c>
      <c r="J3" s="1" t="s">
        <v>30</v>
      </c>
      <c r="K3" s="1" t="s">
        <v>1614</v>
      </c>
      <c r="L3" s="1" t="s">
        <v>1614</v>
      </c>
      <c r="M3" s="1" t="s">
        <v>1602</v>
      </c>
      <c r="N3" s="1" t="s">
        <v>1602</v>
      </c>
      <c r="O3" s="1" t="s">
        <v>1603</v>
      </c>
      <c r="P3" s="1" t="s">
        <v>1604</v>
      </c>
      <c r="Q3" s="1" t="s">
        <v>1605</v>
      </c>
      <c r="R3" s="1" t="s">
        <v>1615</v>
      </c>
      <c r="S3" s="1" t="s">
        <v>1607</v>
      </c>
      <c r="T3" s="1" t="s">
        <v>1608</v>
      </c>
      <c r="U3" s="1" t="s">
        <v>1569</v>
      </c>
      <c r="V3" s="1" t="s">
        <v>1616</v>
      </c>
    </row>
    <row r="4" s="1" customFormat="1" spans="1:22">
      <c r="A4" s="3">
        <v>999226028893476</v>
      </c>
      <c r="B4" s="1" t="s">
        <v>1594</v>
      </c>
      <c r="C4" s="1" t="s">
        <v>1617</v>
      </c>
      <c r="D4" s="1" t="s">
        <v>1618</v>
      </c>
      <c r="E4" s="1" t="s">
        <v>1619</v>
      </c>
      <c r="F4" s="1" t="s">
        <v>1594</v>
      </c>
      <c r="G4" s="1" t="s">
        <v>1598</v>
      </c>
      <c r="H4" s="1" t="s">
        <v>1599</v>
      </c>
      <c r="I4" s="1" t="s">
        <v>1620</v>
      </c>
      <c r="J4" s="1" t="s">
        <v>30</v>
      </c>
      <c r="K4" s="1" t="s">
        <v>1621</v>
      </c>
      <c r="L4" s="1" t="s">
        <v>1621</v>
      </c>
      <c r="M4" s="1" t="s">
        <v>1602</v>
      </c>
      <c r="N4" s="1" t="s">
        <v>1602</v>
      </c>
      <c r="O4" s="1" t="s">
        <v>1603</v>
      </c>
      <c r="P4" s="1" t="s">
        <v>1604</v>
      </c>
      <c r="Q4" s="1" t="s">
        <v>1605</v>
      </c>
      <c r="R4" s="1" t="s">
        <v>1622</v>
      </c>
      <c r="S4" s="1" t="s">
        <v>1607</v>
      </c>
      <c r="T4" s="1" t="s">
        <v>1608</v>
      </c>
      <c r="U4" s="1" t="s">
        <v>1569</v>
      </c>
      <c r="V4" s="1" t="s">
        <v>1623</v>
      </c>
    </row>
    <row r="5" s="1" customFormat="1" spans="1:22">
      <c r="A5" s="3">
        <v>999226028858635</v>
      </c>
      <c r="B5" s="1" t="s">
        <v>1594</v>
      </c>
      <c r="C5" s="1" t="s">
        <v>1624</v>
      </c>
      <c r="D5" s="1" t="s">
        <v>1625</v>
      </c>
      <c r="E5" s="1" t="s">
        <v>1626</v>
      </c>
      <c r="F5" s="1" t="s">
        <v>1594</v>
      </c>
      <c r="G5" s="1" t="s">
        <v>1598</v>
      </c>
      <c r="H5" s="1" t="s">
        <v>1599</v>
      </c>
      <c r="I5" s="1" t="s">
        <v>1627</v>
      </c>
      <c r="J5" s="1" t="s">
        <v>30</v>
      </c>
      <c r="K5" s="1" t="s">
        <v>1628</v>
      </c>
      <c r="L5" s="1" t="s">
        <v>1628</v>
      </c>
      <c r="M5" s="1" t="s">
        <v>1602</v>
      </c>
      <c r="N5" s="1" t="s">
        <v>1602</v>
      </c>
      <c r="O5" s="1" t="s">
        <v>1603</v>
      </c>
      <c r="P5" s="1" t="s">
        <v>1604</v>
      </c>
      <c r="Q5" s="1" t="s">
        <v>1605</v>
      </c>
      <c r="R5" s="1" t="s">
        <v>1629</v>
      </c>
      <c r="S5" s="1" t="s">
        <v>1607</v>
      </c>
      <c r="T5" s="1" t="s">
        <v>1608</v>
      </c>
      <c r="U5" s="1" t="s">
        <v>1569</v>
      </c>
      <c r="V5" s="1" t="s">
        <v>1630</v>
      </c>
    </row>
    <row r="6" s="1" customFormat="1" spans="1:22">
      <c r="A6" s="3">
        <v>999226028641586</v>
      </c>
      <c r="B6" s="1" t="s">
        <v>1594</v>
      </c>
      <c r="C6" s="1" t="s">
        <v>1631</v>
      </c>
      <c r="D6" s="1" t="s">
        <v>1611</v>
      </c>
      <c r="E6" s="1" t="s">
        <v>1632</v>
      </c>
      <c r="F6" s="1" t="s">
        <v>1594</v>
      </c>
      <c r="G6" s="1" t="s">
        <v>1598</v>
      </c>
      <c r="H6" s="1" t="s">
        <v>1599</v>
      </c>
      <c r="I6" s="1" t="s">
        <v>1633</v>
      </c>
      <c r="J6" s="1" t="s">
        <v>30</v>
      </c>
      <c r="K6" s="1" t="s">
        <v>1634</v>
      </c>
      <c r="L6" s="1" t="s">
        <v>1634</v>
      </c>
      <c r="M6" s="1" t="s">
        <v>1602</v>
      </c>
      <c r="N6" s="1" t="s">
        <v>1602</v>
      </c>
      <c r="O6" s="1" t="s">
        <v>1603</v>
      </c>
      <c r="P6" s="1" t="s">
        <v>1604</v>
      </c>
      <c r="Q6" s="1" t="s">
        <v>1605</v>
      </c>
      <c r="R6" s="1" t="s">
        <v>1635</v>
      </c>
      <c r="S6" s="1" t="s">
        <v>1607</v>
      </c>
      <c r="T6" s="1" t="s">
        <v>1608</v>
      </c>
      <c r="U6" s="1" t="s">
        <v>1569</v>
      </c>
      <c r="V6" s="1" t="s">
        <v>1616</v>
      </c>
    </row>
    <row r="7" s="1" customFormat="1" spans="1:22">
      <c r="A7" s="3">
        <v>999226028333499</v>
      </c>
      <c r="B7" s="1" t="s">
        <v>1594</v>
      </c>
      <c r="C7" s="1" t="s">
        <v>1636</v>
      </c>
      <c r="D7" s="1" t="s">
        <v>1637</v>
      </c>
      <c r="E7" s="1" t="s">
        <v>1638</v>
      </c>
      <c r="F7" s="1" t="s">
        <v>1594</v>
      </c>
      <c r="G7" s="1" t="s">
        <v>1598</v>
      </c>
      <c r="H7" s="1" t="s">
        <v>1599</v>
      </c>
      <c r="I7" s="1" t="s">
        <v>1639</v>
      </c>
      <c r="J7" s="1" t="s">
        <v>30</v>
      </c>
      <c r="K7" s="1" t="s">
        <v>1640</v>
      </c>
      <c r="L7" s="1" t="s">
        <v>1640</v>
      </c>
      <c r="M7" s="1" t="s">
        <v>1602</v>
      </c>
      <c r="N7" s="1" t="s">
        <v>1602</v>
      </c>
      <c r="O7" s="1" t="s">
        <v>1603</v>
      </c>
      <c r="P7" s="1" t="s">
        <v>1604</v>
      </c>
      <c r="Q7" s="1" t="s">
        <v>1605</v>
      </c>
      <c r="R7" s="1" t="s">
        <v>1641</v>
      </c>
      <c r="S7" s="1" t="s">
        <v>1607</v>
      </c>
      <c r="T7" s="1" t="s">
        <v>1608</v>
      </c>
      <c r="U7" s="1" t="s">
        <v>1569</v>
      </c>
      <c r="V7" s="1" t="s">
        <v>1623</v>
      </c>
    </row>
    <row r="8" s="1" customFormat="1" spans="1:22">
      <c r="A8" s="3">
        <v>999226027867598</v>
      </c>
      <c r="B8" s="1" t="s">
        <v>1594</v>
      </c>
      <c r="C8" s="1" t="s">
        <v>1642</v>
      </c>
      <c r="D8" s="1" t="s">
        <v>1643</v>
      </c>
      <c r="E8" s="1" t="s">
        <v>1644</v>
      </c>
      <c r="F8" s="1" t="s">
        <v>1594</v>
      </c>
      <c r="G8" s="1" t="s">
        <v>1598</v>
      </c>
      <c r="H8" s="1" t="s">
        <v>1599</v>
      </c>
      <c r="I8" s="1" t="s">
        <v>1645</v>
      </c>
      <c r="J8" s="1" t="s">
        <v>30</v>
      </c>
      <c r="K8" s="1" t="s">
        <v>1646</v>
      </c>
      <c r="L8" s="1" t="s">
        <v>1646</v>
      </c>
      <c r="M8" s="1" t="s">
        <v>1602</v>
      </c>
      <c r="N8" s="1" t="s">
        <v>1602</v>
      </c>
      <c r="O8" s="1" t="s">
        <v>1603</v>
      </c>
      <c r="P8" s="1" t="s">
        <v>1604</v>
      </c>
      <c r="Q8" s="1" t="s">
        <v>1605</v>
      </c>
      <c r="R8" s="1" t="s">
        <v>1647</v>
      </c>
      <c r="S8" s="1" t="s">
        <v>1607</v>
      </c>
      <c r="T8" s="1" t="s">
        <v>1608</v>
      </c>
      <c r="U8" s="1" t="s">
        <v>1569</v>
      </c>
      <c r="V8" s="1" t="s">
        <v>1648</v>
      </c>
    </row>
    <row r="9" s="1" customFormat="1" spans="1:22">
      <c r="A9" s="3">
        <v>999226026725156</v>
      </c>
      <c r="B9" s="1" t="s">
        <v>1594</v>
      </c>
      <c r="C9" s="1" t="s">
        <v>1649</v>
      </c>
      <c r="D9" s="1" t="s">
        <v>1650</v>
      </c>
      <c r="E9" s="1" t="s">
        <v>1651</v>
      </c>
      <c r="F9" s="1" t="s">
        <v>1594</v>
      </c>
      <c r="G9" s="1" t="s">
        <v>1598</v>
      </c>
      <c r="H9" s="1" t="s">
        <v>1599</v>
      </c>
      <c r="I9" s="1" t="s">
        <v>1652</v>
      </c>
      <c r="J9" s="1" t="s">
        <v>30</v>
      </c>
      <c r="K9" s="1" t="s">
        <v>1653</v>
      </c>
      <c r="L9" s="1" t="s">
        <v>1653</v>
      </c>
      <c r="M9" s="1" t="s">
        <v>1602</v>
      </c>
      <c r="N9" s="1" t="s">
        <v>1602</v>
      </c>
      <c r="O9" s="1" t="s">
        <v>1603</v>
      </c>
      <c r="P9" s="1" t="s">
        <v>1604</v>
      </c>
      <c r="Q9" s="1" t="s">
        <v>1605</v>
      </c>
      <c r="R9" s="1" t="s">
        <v>1654</v>
      </c>
      <c r="S9" s="1" t="s">
        <v>1607</v>
      </c>
      <c r="T9" s="1" t="s">
        <v>1608</v>
      </c>
      <c r="U9" s="1" t="s">
        <v>1569</v>
      </c>
      <c r="V9" s="1" t="s">
        <v>1655</v>
      </c>
    </row>
    <row r="10" s="1" customFormat="1" spans="1:22">
      <c r="A10" s="3">
        <v>999226025677176</v>
      </c>
      <c r="B10" s="1" t="s">
        <v>1594</v>
      </c>
      <c r="C10" s="1" t="s">
        <v>1656</v>
      </c>
      <c r="D10" s="1" t="s">
        <v>1657</v>
      </c>
      <c r="E10" s="1" t="s">
        <v>1658</v>
      </c>
      <c r="F10" s="1" t="s">
        <v>1594</v>
      </c>
      <c r="G10" s="1" t="s">
        <v>1598</v>
      </c>
      <c r="H10" s="1" t="s">
        <v>1599</v>
      </c>
      <c r="I10" s="1" t="s">
        <v>1659</v>
      </c>
      <c r="J10" s="1" t="s">
        <v>30</v>
      </c>
      <c r="K10" s="1" t="s">
        <v>1660</v>
      </c>
      <c r="L10" s="1" t="s">
        <v>1660</v>
      </c>
      <c r="M10" s="1" t="s">
        <v>1602</v>
      </c>
      <c r="N10" s="1" t="s">
        <v>1602</v>
      </c>
      <c r="O10" s="1" t="s">
        <v>1603</v>
      </c>
      <c r="P10" s="1" t="s">
        <v>1604</v>
      </c>
      <c r="Q10" s="1" t="s">
        <v>1605</v>
      </c>
      <c r="R10" s="1" t="s">
        <v>1661</v>
      </c>
      <c r="S10" s="1" t="s">
        <v>1607</v>
      </c>
      <c r="T10" s="1" t="s">
        <v>1608</v>
      </c>
      <c r="U10" s="1" t="s">
        <v>1569</v>
      </c>
      <c r="V10" s="1" t="s">
        <v>1662</v>
      </c>
    </row>
    <row r="11" s="1" customFormat="1" spans="1:22">
      <c r="A11" s="3">
        <v>999226025454488</v>
      </c>
      <c r="B11" s="1" t="s">
        <v>1594</v>
      </c>
      <c r="C11" s="1" t="s">
        <v>1663</v>
      </c>
      <c r="D11" s="1" t="s">
        <v>1664</v>
      </c>
      <c r="E11" s="1" t="s">
        <v>1665</v>
      </c>
      <c r="F11" s="1" t="s">
        <v>1594</v>
      </c>
      <c r="G11" s="1" t="s">
        <v>1598</v>
      </c>
      <c r="H11" s="1" t="s">
        <v>1599</v>
      </c>
      <c r="I11" s="1" t="s">
        <v>1666</v>
      </c>
      <c r="J11" s="1" t="s">
        <v>30</v>
      </c>
      <c r="K11" s="1" t="s">
        <v>1667</v>
      </c>
      <c r="L11" s="1" t="s">
        <v>1667</v>
      </c>
      <c r="M11" s="1" t="s">
        <v>1602</v>
      </c>
      <c r="N11" s="1" t="s">
        <v>1602</v>
      </c>
      <c r="O11" s="1" t="s">
        <v>1603</v>
      </c>
      <c r="P11" s="1" t="s">
        <v>1604</v>
      </c>
      <c r="Q11" s="1" t="s">
        <v>1605</v>
      </c>
      <c r="R11" s="1" t="s">
        <v>1668</v>
      </c>
      <c r="S11" s="1" t="s">
        <v>1607</v>
      </c>
      <c r="T11" s="1" t="s">
        <v>1608</v>
      </c>
      <c r="U11" s="1" t="s">
        <v>1569</v>
      </c>
      <c r="V11" s="1" t="s">
        <v>1655</v>
      </c>
    </row>
    <row r="12" s="1" customFormat="1" spans="1:22">
      <c r="A12" s="3">
        <v>999226024707755</v>
      </c>
      <c r="B12" s="1" t="s">
        <v>1594</v>
      </c>
      <c r="C12" s="1" t="s">
        <v>1669</v>
      </c>
      <c r="D12" s="1" t="s">
        <v>1670</v>
      </c>
      <c r="E12" s="1" t="s">
        <v>1671</v>
      </c>
      <c r="F12" s="1" t="s">
        <v>1594</v>
      </c>
      <c r="G12" s="1" t="s">
        <v>1598</v>
      </c>
      <c r="H12" s="1" t="s">
        <v>1599</v>
      </c>
      <c r="I12" s="1" t="s">
        <v>1672</v>
      </c>
      <c r="J12" s="1" t="s">
        <v>30</v>
      </c>
      <c r="K12" s="1" t="s">
        <v>1673</v>
      </c>
      <c r="L12" s="1" t="s">
        <v>1673</v>
      </c>
      <c r="M12" s="1" t="s">
        <v>1602</v>
      </c>
      <c r="N12" s="1" t="s">
        <v>1602</v>
      </c>
      <c r="O12" s="1" t="s">
        <v>1603</v>
      </c>
      <c r="P12" s="1" t="s">
        <v>1604</v>
      </c>
      <c r="Q12" s="1" t="s">
        <v>1605</v>
      </c>
      <c r="R12" s="1" t="s">
        <v>1674</v>
      </c>
      <c r="S12" s="1" t="s">
        <v>1607</v>
      </c>
      <c r="T12" s="1" t="s">
        <v>1608</v>
      </c>
      <c r="U12" s="1" t="s">
        <v>1569</v>
      </c>
      <c r="V12" s="1" t="s">
        <v>1655</v>
      </c>
    </row>
    <row r="13" s="1" customFormat="1" spans="1:22">
      <c r="A13" s="3">
        <v>999226024543231</v>
      </c>
      <c r="B13" s="1" t="s">
        <v>1594</v>
      </c>
      <c r="C13" s="1" t="s">
        <v>1675</v>
      </c>
      <c r="D13" s="1" t="s">
        <v>1676</v>
      </c>
      <c r="E13" s="1" t="s">
        <v>1677</v>
      </c>
      <c r="F13" s="1" t="s">
        <v>1594</v>
      </c>
      <c r="G13" s="1" t="s">
        <v>1598</v>
      </c>
      <c r="H13" s="1" t="s">
        <v>1599</v>
      </c>
      <c r="I13" s="1" t="s">
        <v>1678</v>
      </c>
      <c r="J13" s="1" t="s">
        <v>30</v>
      </c>
      <c r="K13" s="1" t="s">
        <v>1679</v>
      </c>
      <c r="L13" s="1" t="s">
        <v>1679</v>
      </c>
      <c r="M13" s="1" t="s">
        <v>1602</v>
      </c>
      <c r="N13" s="1" t="s">
        <v>1602</v>
      </c>
      <c r="O13" s="1" t="s">
        <v>1603</v>
      </c>
      <c r="P13" s="1" t="s">
        <v>1604</v>
      </c>
      <c r="Q13" s="1" t="s">
        <v>1605</v>
      </c>
      <c r="R13" s="1" t="s">
        <v>1680</v>
      </c>
      <c r="S13" s="1" t="s">
        <v>1607</v>
      </c>
      <c r="T13" s="1" t="s">
        <v>1608</v>
      </c>
      <c r="U13" s="1" t="s">
        <v>1569</v>
      </c>
      <c r="V13" s="1" t="s">
        <v>1681</v>
      </c>
    </row>
    <row r="14" s="1" customFormat="1" spans="1:22">
      <c r="A14" s="3">
        <v>999226024334584</v>
      </c>
      <c r="B14" s="1" t="s">
        <v>1594</v>
      </c>
      <c r="C14" s="1" t="s">
        <v>1682</v>
      </c>
      <c r="D14" s="1" t="s">
        <v>1683</v>
      </c>
      <c r="E14" s="1" t="s">
        <v>1684</v>
      </c>
      <c r="F14" s="1" t="s">
        <v>1594</v>
      </c>
      <c r="G14" s="1" t="s">
        <v>1598</v>
      </c>
      <c r="H14" s="1" t="s">
        <v>1599</v>
      </c>
      <c r="I14" s="1" t="s">
        <v>1685</v>
      </c>
      <c r="J14" s="1" t="s">
        <v>30</v>
      </c>
      <c r="K14" s="1" t="s">
        <v>1686</v>
      </c>
      <c r="L14" s="1" t="s">
        <v>1686</v>
      </c>
      <c r="M14" s="1" t="s">
        <v>1602</v>
      </c>
      <c r="N14" s="1" t="s">
        <v>1602</v>
      </c>
      <c r="O14" s="1" t="s">
        <v>1603</v>
      </c>
      <c r="P14" s="1" t="s">
        <v>1604</v>
      </c>
      <c r="Q14" s="1" t="s">
        <v>1605</v>
      </c>
      <c r="R14" s="1" t="s">
        <v>1687</v>
      </c>
      <c r="S14" s="1" t="s">
        <v>1607</v>
      </c>
      <c r="T14" s="1" t="s">
        <v>1608</v>
      </c>
      <c r="U14" s="1" t="s">
        <v>1569</v>
      </c>
      <c r="V14" s="1" t="s">
        <v>1688</v>
      </c>
    </row>
    <row r="15" s="1" customFormat="1" spans="1:22">
      <c r="A15" s="3">
        <v>999226022562794</v>
      </c>
      <c r="B15" s="1" t="s">
        <v>1594</v>
      </c>
      <c r="C15" s="1" t="s">
        <v>1689</v>
      </c>
      <c r="D15" s="1" t="s">
        <v>1690</v>
      </c>
      <c r="E15" s="1" t="s">
        <v>1691</v>
      </c>
      <c r="F15" s="1" t="s">
        <v>1594</v>
      </c>
      <c r="G15" s="1" t="s">
        <v>1598</v>
      </c>
      <c r="H15" s="1" t="s">
        <v>1599</v>
      </c>
      <c r="I15" s="1" t="s">
        <v>1692</v>
      </c>
      <c r="J15" s="1" t="s">
        <v>30</v>
      </c>
      <c r="K15" s="1" t="s">
        <v>1693</v>
      </c>
      <c r="L15" s="1" t="s">
        <v>1693</v>
      </c>
      <c r="M15" s="1" t="s">
        <v>1602</v>
      </c>
      <c r="N15" s="1" t="s">
        <v>1602</v>
      </c>
      <c r="O15" s="1" t="s">
        <v>1603</v>
      </c>
      <c r="P15" s="1" t="s">
        <v>1604</v>
      </c>
      <c r="Q15" s="1" t="s">
        <v>1605</v>
      </c>
      <c r="R15" s="1" t="s">
        <v>1694</v>
      </c>
      <c r="S15" s="1" t="s">
        <v>1607</v>
      </c>
      <c r="T15" s="1" t="s">
        <v>1608</v>
      </c>
      <c r="U15" s="1" t="s">
        <v>1569</v>
      </c>
      <c r="V15" s="1" t="s">
        <v>1695</v>
      </c>
    </row>
    <row r="16" s="1" customFormat="1" spans="1:22">
      <c r="A16" s="3">
        <v>999226019568400</v>
      </c>
      <c r="B16" s="1" t="s">
        <v>1594</v>
      </c>
      <c r="C16" s="1" t="s">
        <v>1696</v>
      </c>
      <c r="D16" s="1" t="s">
        <v>1697</v>
      </c>
      <c r="E16" s="1" t="s">
        <v>1698</v>
      </c>
      <c r="F16" s="1" t="s">
        <v>1594</v>
      </c>
      <c r="G16" s="1" t="s">
        <v>1598</v>
      </c>
      <c r="H16" s="1" t="s">
        <v>1599</v>
      </c>
      <c r="I16" s="1" t="s">
        <v>1699</v>
      </c>
      <c r="J16" s="1" t="s">
        <v>30</v>
      </c>
      <c r="K16" s="1" t="s">
        <v>1700</v>
      </c>
      <c r="L16" s="1" t="s">
        <v>1700</v>
      </c>
      <c r="M16" s="1" t="s">
        <v>1602</v>
      </c>
      <c r="N16" s="1" t="s">
        <v>1602</v>
      </c>
      <c r="O16" s="1" t="s">
        <v>1603</v>
      </c>
      <c r="P16" s="1" t="s">
        <v>1604</v>
      </c>
      <c r="Q16" s="1" t="s">
        <v>1605</v>
      </c>
      <c r="R16" s="1" t="s">
        <v>1701</v>
      </c>
      <c r="S16" s="1" t="s">
        <v>1607</v>
      </c>
      <c r="T16" s="1" t="s">
        <v>1608</v>
      </c>
      <c r="U16" s="1" t="s">
        <v>1569</v>
      </c>
      <c r="V16" s="1" t="s">
        <v>1702</v>
      </c>
    </row>
    <row r="17" s="1" customFormat="1" spans="1:22">
      <c r="A17" s="3">
        <v>999226019339984</v>
      </c>
      <c r="B17" s="1" t="s">
        <v>1594</v>
      </c>
      <c r="C17" s="1" t="s">
        <v>1703</v>
      </c>
      <c r="D17" s="1" t="s">
        <v>1704</v>
      </c>
      <c r="E17" s="1" t="s">
        <v>1705</v>
      </c>
      <c r="F17" s="1" t="s">
        <v>1594</v>
      </c>
      <c r="G17" s="1" t="s">
        <v>1598</v>
      </c>
      <c r="H17" s="1" t="s">
        <v>1599</v>
      </c>
      <c r="I17" s="1" t="s">
        <v>1706</v>
      </c>
      <c r="J17" s="1" t="s">
        <v>30</v>
      </c>
      <c r="K17" s="1" t="s">
        <v>1707</v>
      </c>
      <c r="L17" s="1" t="s">
        <v>1707</v>
      </c>
      <c r="M17" s="1" t="s">
        <v>1602</v>
      </c>
      <c r="N17" s="1" t="s">
        <v>1602</v>
      </c>
      <c r="O17" s="1" t="s">
        <v>1603</v>
      </c>
      <c r="P17" s="1" t="s">
        <v>1604</v>
      </c>
      <c r="Q17" s="1" t="s">
        <v>1605</v>
      </c>
      <c r="R17" s="1" t="s">
        <v>1708</v>
      </c>
      <c r="S17" s="1" t="s">
        <v>1607</v>
      </c>
      <c r="T17" s="1" t="s">
        <v>1608</v>
      </c>
      <c r="U17" s="1" t="s">
        <v>1569</v>
      </c>
      <c r="V17" s="1" t="s">
        <v>1655</v>
      </c>
    </row>
    <row r="18" s="1" customFormat="1" spans="1:22">
      <c r="A18" s="3">
        <v>999226019320636</v>
      </c>
      <c r="B18" s="1" t="s">
        <v>1594</v>
      </c>
      <c r="C18" s="1" t="s">
        <v>1709</v>
      </c>
      <c r="D18" s="1" t="s">
        <v>1710</v>
      </c>
      <c r="E18" s="1" t="s">
        <v>1711</v>
      </c>
      <c r="F18" s="1" t="s">
        <v>1594</v>
      </c>
      <c r="G18" s="1" t="s">
        <v>1598</v>
      </c>
      <c r="H18" s="1" t="s">
        <v>1599</v>
      </c>
      <c r="I18" s="1" t="s">
        <v>1712</v>
      </c>
      <c r="J18" s="1" t="s">
        <v>30</v>
      </c>
      <c r="K18" s="1" t="s">
        <v>1713</v>
      </c>
      <c r="L18" s="1" t="s">
        <v>1713</v>
      </c>
      <c r="M18" s="1" t="s">
        <v>1602</v>
      </c>
      <c r="N18" s="1" t="s">
        <v>1602</v>
      </c>
      <c r="O18" s="1" t="s">
        <v>1603</v>
      </c>
      <c r="P18" s="1" t="s">
        <v>1604</v>
      </c>
      <c r="Q18" s="1" t="s">
        <v>1605</v>
      </c>
      <c r="R18" s="1" t="s">
        <v>1714</v>
      </c>
      <c r="S18" s="1" t="s">
        <v>1607</v>
      </c>
      <c r="T18" s="1" t="s">
        <v>1608</v>
      </c>
      <c r="U18" s="1" t="s">
        <v>1569</v>
      </c>
      <c r="V18" s="1" t="s">
        <v>1655</v>
      </c>
    </row>
    <row r="19" s="1" customFormat="1" spans="1:22">
      <c r="A19" s="3">
        <v>999226019030755</v>
      </c>
      <c r="B19" s="1" t="s">
        <v>1594</v>
      </c>
      <c r="C19" s="1" t="s">
        <v>1715</v>
      </c>
      <c r="D19" s="1" t="s">
        <v>1716</v>
      </c>
      <c r="E19" s="1" t="s">
        <v>1717</v>
      </c>
      <c r="F19" s="1" t="s">
        <v>1594</v>
      </c>
      <c r="G19" s="1" t="s">
        <v>1598</v>
      </c>
      <c r="H19" s="1" t="s">
        <v>1599</v>
      </c>
      <c r="I19" s="1" t="s">
        <v>1718</v>
      </c>
      <c r="J19" s="1" t="s">
        <v>30</v>
      </c>
      <c r="K19" s="1" t="s">
        <v>1719</v>
      </c>
      <c r="L19" s="1" t="s">
        <v>1719</v>
      </c>
      <c r="M19" s="1" t="s">
        <v>1602</v>
      </c>
      <c r="N19" s="1" t="s">
        <v>1602</v>
      </c>
      <c r="O19" s="1" t="s">
        <v>1603</v>
      </c>
      <c r="P19" s="1" t="s">
        <v>1604</v>
      </c>
      <c r="Q19" s="1" t="s">
        <v>1605</v>
      </c>
      <c r="R19" s="1" t="s">
        <v>1720</v>
      </c>
      <c r="S19" s="1" t="s">
        <v>1607</v>
      </c>
      <c r="T19" s="1" t="s">
        <v>1608</v>
      </c>
      <c r="U19" s="1" t="s">
        <v>1569</v>
      </c>
      <c r="V19" s="1" t="s">
        <v>1616</v>
      </c>
    </row>
    <row r="20" s="1" customFormat="1" spans="1:22">
      <c r="A20" s="3">
        <v>999226018941496</v>
      </c>
      <c r="B20" s="1" t="s">
        <v>1594</v>
      </c>
      <c r="C20" s="1" t="s">
        <v>1721</v>
      </c>
      <c r="D20" s="1" t="s">
        <v>1722</v>
      </c>
      <c r="E20" s="1" t="s">
        <v>1723</v>
      </c>
      <c r="F20" s="1" t="s">
        <v>1594</v>
      </c>
      <c r="G20" s="1" t="s">
        <v>1598</v>
      </c>
      <c r="H20" s="1" t="s">
        <v>1599</v>
      </c>
      <c r="I20" s="1" t="s">
        <v>1724</v>
      </c>
      <c r="J20" s="1" t="s">
        <v>30</v>
      </c>
      <c r="K20" s="1" t="s">
        <v>1725</v>
      </c>
      <c r="L20" s="1" t="s">
        <v>1725</v>
      </c>
      <c r="M20" s="1" t="s">
        <v>1602</v>
      </c>
      <c r="N20" s="1" t="s">
        <v>1602</v>
      </c>
      <c r="O20" s="1" t="s">
        <v>1603</v>
      </c>
      <c r="P20" s="1" t="s">
        <v>1604</v>
      </c>
      <c r="Q20" s="1" t="s">
        <v>1605</v>
      </c>
      <c r="R20" s="1" t="s">
        <v>1726</v>
      </c>
      <c r="S20" s="1" t="s">
        <v>1607</v>
      </c>
      <c r="T20" s="1" t="s">
        <v>1608</v>
      </c>
      <c r="U20" s="1" t="s">
        <v>1569</v>
      </c>
      <c r="V20" s="1" t="s">
        <v>1662</v>
      </c>
    </row>
    <row r="21" s="1" customFormat="1" spans="1:22">
      <c r="A21" s="3">
        <v>999226018927577</v>
      </c>
      <c r="B21" s="1" t="s">
        <v>1594</v>
      </c>
      <c r="C21" s="1" t="s">
        <v>1727</v>
      </c>
      <c r="D21" s="1" t="s">
        <v>1728</v>
      </c>
      <c r="E21" s="1" t="s">
        <v>1729</v>
      </c>
      <c r="F21" s="1" t="s">
        <v>1594</v>
      </c>
      <c r="G21" s="1" t="s">
        <v>1598</v>
      </c>
      <c r="H21" s="1" t="s">
        <v>1599</v>
      </c>
      <c r="I21" s="1" t="s">
        <v>1730</v>
      </c>
      <c r="J21" s="1" t="s">
        <v>30</v>
      </c>
      <c r="K21" s="1" t="s">
        <v>1731</v>
      </c>
      <c r="L21" s="1" t="s">
        <v>1731</v>
      </c>
      <c r="M21" s="1" t="s">
        <v>1602</v>
      </c>
      <c r="N21" s="1" t="s">
        <v>1602</v>
      </c>
      <c r="O21" s="1" t="s">
        <v>1603</v>
      </c>
      <c r="P21" s="1" t="s">
        <v>1604</v>
      </c>
      <c r="Q21" s="1" t="s">
        <v>1605</v>
      </c>
      <c r="R21" s="1" t="s">
        <v>1732</v>
      </c>
      <c r="S21" s="1" t="s">
        <v>1607</v>
      </c>
      <c r="T21" s="1" t="s">
        <v>1608</v>
      </c>
      <c r="U21" s="1" t="s">
        <v>1569</v>
      </c>
      <c r="V21" s="1" t="s">
        <v>1662</v>
      </c>
    </row>
    <row r="22" s="1" customFormat="1" spans="1:22">
      <c r="A22" s="3">
        <v>999226018701556</v>
      </c>
      <c r="B22" s="1" t="s">
        <v>1594</v>
      </c>
      <c r="C22" s="1" t="s">
        <v>1733</v>
      </c>
      <c r="D22" s="1" t="s">
        <v>1734</v>
      </c>
      <c r="E22" s="1" t="s">
        <v>1735</v>
      </c>
      <c r="F22" s="1" t="s">
        <v>1594</v>
      </c>
      <c r="G22" s="1" t="s">
        <v>1598</v>
      </c>
      <c r="H22" s="1" t="s">
        <v>1599</v>
      </c>
      <c r="I22" s="1" t="s">
        <v>1736</v>
      </c>
      <c r="J22" s="1" t="s">
        <v>30</v>
      </c>
      <c r="K22" s="1" t="s">
        <v>1737</v>
      </c>
      <c r="L22" s="1" t="s">
        <v>1737</v>
      </c>
      <c r="M22" s="1" t="s">
        <v>1602</v>
      </c>
      <c r="N22" s="1" t="s">
        <v>1602</v>
      </c>
      <c r="O22" s="1" t="s">
        <v>1603</v>
      </c>
      <c r="P22" s="1" t="s">
        <v>1604</v>
      </c>
      <c r="Q22" s="1" t="s">
        <v>1605</v>
      </c>
      <c r="R22" s="1" t="s">
        <v>1738</v>
      </c>
      <c r="S22" s="1" t="s">
        <v>1607</v>
      </c>
      <c r="T22" s="1" t="s">
        <v>1608</v>
      </c>
      <c r="U22" s="1" t="s">
        <v>1569</v>
      </c>
      <c r="V22" s="1" t="s">
        <v>1702</v>
      </c>
    </row>
    <row r="23" s="1" customFormat="1" spans="1:22">
      <c r="A23" s="3">
        <v>999226018632456</v>
      </c>
      <c r="B23" s="1" t="s">
        <v>1594</v>
      </c>
      <c r="C23" s="1" t="s">
        <v>1739</v>
      </c>
      <c r="D23" s="1" t="s">
        <v>1740</v>
      </c>
      <c r="E23" s="1" t="s">
        <v>1741</v>
      </c>
      <c r="F23" s="1" t="s">
        <v>1594</v>
      </c>
      <c r="G23" s="1" t="s">
        <v>1598</v>
      </c>
      <c r="H23" s="1" t="s">
        <v>1599</v>
      </c>
      <c r="I23" s="1" t="s">
        <v>1742</v>
      </c>
      <c r="J23" s="1" t="s">
        <v>30</v>
      </c>
      <c r="K23" s="1" t="s">
        <v>1743</v>
      </c>
      <c r="L23" s="1" t="s">
        <v>1743</v>
      </c>
      <c r="M23" s="1" t="s">
        <v>1602</v>
      </c>
      <c r="N23" s="1" t="s">
        <v>1602</v>
      </c>
      <c r="O23" s="1" t="s">
        <v>1603</v>
      </c>
      <c r="P23" s="1" t="s">
        <v>1604</v>
      </c>
      <c r="Q23" s="1" t="s">
        <v>1605</v>
      </c>
      <c r="R23" s="1" t="s">
        <v>1744</v>
      </c>
      <c r="S23" s="1" t="s">
        <v>1607</v>
      </c>
      <c r="T23" s="1" t="s">
        <v>1608</v>
      </c>
      <c r="U23" s="1" t="s">
        <v>1569</v>
      </c>
      <c r="V23" s="1" t="s">
        <v>1745</v>
      </c>
    </row>
    <row r="24" s="1" customFormat="1" spans="1:22">
      <c r="A24" s="3">
        <v>999226018367903</v>
      </c>
      <c r="B24" s="1" t="s">
        <v>1594</v>
      </c>
      <c r="C24" s="1" t="s">
        <v>1746</v>
      </c>
      <c r="D24" s="1" t="s">
        <v>1747</v>
      </c>
      <c r="E24" s="1" t="s">
        <v>1748</v>
      </c>
      <c r="F24" s="1" t="s">
        <v>1594</v>
      </c>
      <c r="G24" s="1" t="s">
        <v>1598</v>
      </c>
      <c r="H24" s="1" t="s">
        <v>1599</v>
      </c>
      <c r="I24" s="1" t="s">
        <v>1749</v>
      </c>
      <c r="J24" s="1" t="s">
        <v>30</v>
      </c>
      <c r="K24" s="1" t="s">
        <v>1750</v>
      </c>
      <c r="L24" s="1" t="s">
        <v>1750</v>
      </c>
      <c r="M24" s="1" t="s">
        <v>1602</v>
      </c>
      <c r="N24" s="1" t="s">
        <v>1602</v>
      </c>
      <c r="O24" s="1" t="s">
        <v>1603</v>
      </c>
      <c r="P24" s="1" t="s">
        <v>1604</v>
      </c>
      <c r="Q24" s="1" t="s">
        <v>1605</v>
      </c>
      <c r="R24" s="1" t="s">
        <v>1751</v>
      </c>
      <c r="S24" s="1" t="s">
        <v>1607</v>
      </c>
      <c r="T24" s="1" t="s">
        <v>1608</v>
      </c>
      <c r="U24" s="1" t="s">
        <v>1569</v>
      </c>
      <c r="V24" s="1" t="s">
        <v>1681</v>
      </c>
    </row>
    <row r="25" s="1" customFormat="1" spans="1:22">
      <c r="A25" s="3">
        <v>999226018353398</v>
      </c>
      <c r="B25" s="1" t="s">
        <v>1594</v>
      </c>
      <c r="C25" s="1" t="s">
        <v>1752</v>
      </c>
      <c r="D25" s="1" t="s">
        <v>1753</v>
      </c>
      <c r="E25" s="1" t="s">
        <v>1754</v>
      </c>
      <c r="F25" s="1" t="s">
        <v>1594</v>
      </c>
      <c r="G25" s="1" t="s">
        <v>1598</v>
      </c>
      <c r="H25" s="1" t="s">
        <v>1599</v>
      </c>
      <c r="I25" s="1" t="s">
        <v>1755</v>
      </c>
      <c r="J25" s="1" t="s">
        <v>30</v>
      </c>
      <c r="K25" s="1" t="s">
        <v>1756</v>
      </c>
      <c r="L25" s="1" t="s">
        <v>1756</v>
      </c>
      <c r="M25" s="1" t="s">
        <v>1602</v>
      </c>
      <c r="N25" s="1" t="s">
        <v>1602</v>
      </c>
      <c r="O25" s="1" t="s">
        <v>1603</v>
      </c>
      <c r="P25" s="1" t="s">
        <v>1604</v>
      </c>
      <c r="Q25" s="1" t="s">
        <v>1605</v>
      </c>
      <c r="R25" s="1" t="s">
        <v>1757</v>
      </c>
      <c r="S25" s="1" t="s">
        <v>1607</v>
      </c>
      <c r="T25" s="1" t="s">
        <v>1608</v>
      </c>
      <c r="U25" s="1" t="s">
        <v>1569</v>
      </c>
      <c r="V25" s="1" t="s">
        <v>1758</v>
      </c>
    </row>
    <row r="26" s="1" customFormat="1" spans="1:22">
      <c r="A26" s="3">
        <v>999226017799640</v>
      </c>
      <c r="B26" s="1" t="s">
        <v>1594</v>
      </c>
      <c r="C26" s="1" t="s">
        <v>1759</v>
      </c>
      <c r="D26" s="1" t="s">
        <v>1760</v>
      </c>
      <c r="E26" s="1" t="s">
        <v>1761</v>
      </c>
      <c r="F26" s="1" t="s">
        <v>1594</v>
      </c>
      <c r="G26" s="1" t="s">
        <v>1598</v>
      </c>
      <c r="H26" s="1" t="s">
        <v>1599</v>
      </c>
      <c r="I26" s="1" t="s">
        <v>1762</v>
      </c>
      <c r="J26" s="1" t="s">
        <v>30</v>
      </c>
      <c r="K26" s="1" t="s">
        <v>1763</v>
      </c>
      <c r="L26" s="1" t="s">
        <v>1763</v>
      </c>
      <c r="M26" s="1" t="s">
        <v>1602</v>
      </c>
      <c r="N26" s="1" t="s">
        <v>1602</v>
      </c>
      <c r="O26" s="1" t="s">
        <v>1603</v>
      </c>
      <c r="P26" s="1" t="s">
        <v>1604</v>
      </c>
      <c r="Q26" s="1" t="s">
        <v>1605</v>
      </c>
      <c r="R26" s="1" t="s">
        <v>1764</v>
      </c>
      <c r="S26" s="1" t="s">
        <v>1607</v>
      </c>
      <c r="T26" s="1" t="s">
        <v>1608</v>
      </c>
      <c r="U26" s="1" t="s">
        <v>1569</v>
      </c>
      <c r="V26" s="1" t="s">
        <v>1662</v>
      </c>
    </row>
    <row r="27" s="1" customFormat="1" spans="1:22">
      <c r="A27" s="3">
        <v>999226017184339</v>
      </c>
      <c r="B27" s="1" t="s">
        <v>1594</v>
      </c>
      <c r="C27" s="1" t="s">
        <v>1765</v>
      </c>
      <c r="D27" s="1" t="s">
        <v>1766</v>
      </c>
      <c r="E27" s="1" t="s">
        <v>1767</v>
      </c>
      <c r="F27" s="1" t="s">
        <v>1594</v>
      </c>
      <c r="G27" s="1" t="s">
        <v>1598</v>
      </c>
      <c r="H27" s="1" t="s">
        <v>1599</v>
      </c>
      <c r="I27" s="1" t="s">
        <v>1768</v>
      </c>
      <c r="J27" s="1" t="s">
        <v>30</v>
      </c>
      <c r="K27" s="1" t="s">
        <v>1769</v>
      </c>
      <c r="L27" s="1" t="s">
        <v>1769</v>
      </c>
      <c r="M27" s="1" t="s">
        <v>1602</v>
      </c>
      <c r="N27" s="1" t="s">
        <v>1602</v>
      </c>
      <c r="O27" s="1" t="s">
        <v>1603</v>
      </c>
      <c r="P27" s="1" t="s">
        <v>1604</v>
      </c>
      <c r="Q27" s="1" t="s">
        <v>1605</v>
      </c>
      <c r="R27" s="1" t="s">
        <v>1770</v>
      </c>
      <c r="S27" s="1" t="s">
        <v>1607</v>
      </c>
      <c r="T27" s="1" t="s">
        <v>1608</v>
      </c>
      <c r="U27" s="1" t="s">
        <v>1569</v>
      </c>
      <c r="V27" s="1" t="s">
        <v>1655</v>
      </c>
    </row>
    <row r="28" s="1" customFormat="1" spans="1:22">
      <c r="A28" s="3">
        <v>999226017111268</v>
      </c>
      <c r="B28" s="1" t="s">
        <v>1594</v>
      </c>
      <c r="C28" s="1" t="s">
        <v>1771</v>
      </c>
      <c r="D28" s="1" t="s">
        <v>1772</v>
      </c>
      <c r="E28" s="1" t="s">
        <v>1773</v>
      </c>
      <c r="F28" s="1" t="s">
        <v>1594</v>
      </c>
      <c r="G28" s="1" t="s">
        <v>1598</v>
      </c>
      <c r="H28" s="1" t="s">
        <v>1599</v>
      </c>
      <c r="I28" s="1" t="s">
        <v>1774</v>
      </c>
      <c r="J28" s="1" t="s">
        <v>30</v>
      </c>
      <c r="K28" s="1" t="s">
        <v>1775</v>
      </c>
      <c r="L28" s="1" t="s">
        <v>1775</v>
      </c>
      <c r="M28" s="1" t="s">
        <v>1602</v>
      </c>
      <c r="N28" s="1" t="s">
        <v>1602</v>
      </c>
      <c r="O28" s="1" t="s">
        <v>1603</v>
      </c>
      <c r="P28" s="1" t="s">
        <v>1604</v>
      </c>
      <c r="Q28" s="1" t="s">
        <v>1605</v>
      </c>
      <c r="R28" s="1" t="s">
        <v>1776</v>
      </c>
      <c r="S28" s="1" t="s">
        <v>1607</v>
      </c>
      <c r="T28" s="1" t="s">
        <v>1608</v>
      </c>
      <c r="U28" s="1" t="s">
        <v>1569</v>
      </c>
      <c r="V28" s="1" t="s">
        <v>1655</v>
      </c>
    </row>
    <row r="29" s="1" customFormat="1" spans="1:22">
      <c r="A29" s="3">
        <v>999226016445167</v>
      </c>
      <c r="B29" s="1" t="s">
        <v>1594</v>
      </c>
      <c r="C29" s="1" t="s">
        <v>1777</v>
      </c>
      <c r="D29" s="1" t="s">
        <v>1778</v>
      </c>
      <c r="E29" s="1" t="s">
        <v>1779</v>
      </c>
      <c r="F29" s="1" t="s">
        <v>1594</v>
      </c>
      <c r="G29" s="1" t="s">
        <v>1598</v>
      </c>
      <c r="H29" s="1" t="s">
        <v>1599</v>
      </c>
      <c r="I29" s="1" t="s">
        <v>1780</v>
      </c>
      <c r="J29" s="1" t="s">
        <v>30</v>
      </c>
      <c r="K29" s="1" t="s">
        <v>1781</v>
      </c>
      <c r="L29" s="1" t="s">
        <v>1781</v>
      </c>
      <c r="M29" s="1" t="s">
        <v>1602</v>
      </c>
      <c r="N29" s="1" t="s">
        <v>1602</v>
      </c>
      <c r="O29" s="1" t="s">
        <v>1603</v>
      </c>
      <c r="P29" s="1" t="s">
        <v>1604</v>
      </c>
      <c r="Q29" s="1" t="s">
        <v>1605</v>
      </c>
      <c r="R29" s="1" t="s">
        <v>1782</v>
      </c>
      <c r="S29" s="1" t="s">
        <v>1607</v>
      </c>
      <c r="T29" s="1" t="s">
        <v>1608</v>
      </c>
      <c r="U29" s="1" t="s">
        <v>1569</v>
      </c>
      <c r="V29" s="1" t="s">
        <v>1655</v>
      </c>
    </row>
    <row r="30" s="1" customFormat="1" spans="1:22">
      <c r="A30" s="3">
        <v>999226016202770</v>
      </c>
      <c r="B30" s="1" t="s">
        <v>1594</v>
      </c>
      <c r="C30" s="1" t="s">
        <v>1783</v>
      </c>
      <c r="D30" s="1" t="s">
        <v>1784</v>
      </c>
      <c r="E30" s="1" t="s">
        <v>1785</v>
      </c>
      <c r="F30" s="1" t="s">
        <v>1594</v>
      </c>
      <c r="G30" s="1" t="s">
        <v>1598</v>
      </c>
      <c r="H30" s="1" t="s">
        <v>1599</v>
      </c>
      <c r="I30" s="1" t="s">
        <v>1786</v>
      </c>
      <c r="J30" s="1" t="s">
        <v>30</v>
      </c>
      <c r="K30" s="1" t="s">
        <v>1787</v>
      </c>
      <c r="L30" s="1" t="s">
        <v>1787</v>
      </c>
      <c r="M30" s="1" t="s">
        <v>1602</v>
      </c>
      <c r="N30" s="1" t="s">
        <v>1602</v>
      </c>
      <c r="O30" s="1" t="s">
        <v>1603</v>
      </c>
      <c r="P30" s="1" t="s">
        <v>1604</v>
      </c>
      <c r="Q30" s="1" t="s">
        <v>1605</v>
      </c>
      <c r="R30" s="1" t="s">
        <v>1788</v>
      </c>
      <c r="S30" s="1" t="s">
        <v>1607</v>
      </c>
      <c r="T30" s="1" t="s">
        <v>1608</v>
      </c>
      <c r="U30" s="1" t="s">
        <v>1569</v>
      </c>
      <c r="V30" s="1" t="s">
        <v>1745</v>
      </c>
    </row>
    <row r="31" s="1" customFormat="1" spans="1:22">
      <c r="A31" s="3">
        <v>999226016122466</v>
      </c>
      <c r="B31" s="1" t="s">
        <v>1594</v>
      </c>
      <c r="C31" s="1" t="s">
        <v>1789</v>
      </c>
      <c r="D31" s="1" t="s">
        <v>1790</v>
      </c>
      <c r="E31" s="1" t="s">
        <v>1791</v>
      </c>
      <c r="F31" s="1" t="s">
        <v>1594</v>
      </c>
      <c r="G31" s="1" t="s">
        <v>1598</v>
      </c>
      <c r="H31" s="1" t="s">
        <v>1599</v>
      </c>
      <c r="I31" s="1" t="s">
        <v>1792</v>
      </c>
      <c r="J31" s="1" t="s">
        <v>30</v>
      </c>
      <c r="K31" s="1" t="s">
        <v>1793</v>
      </c>
      <c r="L31" s="1" t="s">
        <v>1793</v>
      </c>
      <c r="M31" s="1" t="s">
        <v>1602</v>
      </c>
      <c r="N31" s="1" t="s">
        <v>1602</v>
      </c>
      <c r="O31" s="1" t="s">
        <v>1603</v>
      </c>
      <c r="P31" s="1" t="s">
        <v>1604</v>
      </c>
      <c r="Q31" s="1" t="s">
        <v>1605</v>
      </c>
      <c r="R31" s="1" t="s">
        <v>1794</v>
      </c>
      <c r="S31" s="1" t="s">
        <v>1607</v>
      </c>
      <c r="T31" s="1" t="s">
        <v>1608</v>
      </c>
      <c r="U31" s="1" t="s">
        <v>1569</v>
      </c>
      <c r="V31" s="1" t="s">
        <v>1662</v>
      </c>
    </row>
    <row r="32" s="1" customFormat="1" spans="1:22">
      <c r="A32" s="3">
        <v>999226016021790</v>
      </c>
      <c r="B32" s="1" t="s">
        <v>1594</v>
      </c>
      <c r="C32" s="1" t="s">
        <v>1795</v>
      </c>
      <c r="D32" s="1" t="s">
        <v>1796</v>
      </c>
      <c r="E32" s="1" t="s">
        <v>1797</v>
      </c>
      <c r="F32" s="1" t="s">
        <v>1594</v>
      </c>
      <c r="G32" s="1" t="s">
        <v>1598</v>
      </c>
      <c r="H32" s="1" t="s">
        <v>1599</v>
      </c>
      <c r="I32" s="1" t="s">
        <v>1798</v>
      </c>
      <c r="J32" s="1" t="s">
        <v>30</v>
      </c>
      <c r="K32" s="1" t="s">
        <v>1799</v>
      </c>
      <c r="L32" s="1" t="s">
        <v>1799</v>
      </c>
      <c r="M32" s="1" t="s">
        <v>1602</v>
      </c>
      <c r="N32" s="1" t="s">
        <v>1602</v>
      </c>
      <c r="O32" s="1" t="s">
        <v>1603</v>
      </c>
      <c r="P32" s="1" t="s">
        <v>1604</v>
      </c>
      <c r="Q32" s="1" t="s">
        <v>1605</v>
      </c>
      <c r="R32" s="1" t="s">
        <v>1800</v>
      </c>
      <c r="S32" s="1" t="s">
        <v>1607</v>
      </c>
      <c r="T32" s="1" t="s">
        <v>1608</v>
      </c>
      <c r="U32" s="1" t="s">
        <v>1569</v>
      </c>
      <c r="V32" s="1" t="s">
        <v>1662</v>
      </c>
    </row>
    <row r="33" s="1" customFormat="1" spans="1:22">
      <c r="A33" s="3">
        <v>999226015916270</v>
      </c>
      <c r="B33" s="1" t="s">
        <v>1594</v>
      </c>
      <c r="C33" s="1" t="s">
        <v>1801</v>
      </c>
      <c r="D33" s="1" t="s">
        <v>1802</v>
      </c>
      <c r="E33" s="1" t="s">
        <v>1803</v>
      </c>
      <c r="F33" s="1" t="s">
        <v>1594</v>
      </c>
      <c r="G33" s="1" t="s">
        <v>1598</v>
      </c>
      <c r="H33" s="1" t="s">
        <v>1599</v>
      </c>
      <c r="I33" s="1" t="s">
        <v>1804</v>
      </c>
      <c r="J33" s="1" t="s">
        <v>30</v>
      </c>
      <c r="K33" s="1" t="s">
        <v>1805</v>
      </c>
      <c r="L33" s="1" t="s">
        <v>1805</v>
      </c>
      <c r="M33" s="1" t="s">
        <v>1602</v>
      </c>
      <c r="N33" s="1" t="s">
        <v>1602</v>
      </c>
      <c r="O33" s="1" t="s">
        <v>1603</v>
      </c>
      <c r="P33" s="1" t="s">
        <v>1604</v>
      </c>
      <c r="Q33" s="1" t="s">
        <v>1605</v>
      </c>
      <c r="R33" s="1" t="s">
        <v>1806</v>
      </c>
      <c r="S33" s="1" t="s">
        <v>1607</v>
      </c>
      <c r="T33" s="1" t="s">
        <v>1608</v>
      </c>
      <c r="U33" s="1" t="s">
        <v>1569</v>
      </c>
      <c r="V33" s="1" t="s">
        <v>1623</v>
      </c>
    </row>
    <row r="34" s="1" customFormat="1" spans="1:22">
      <c r="A34" s="3">
        <v>26015502948</v>
      </c>
      <c r="B34" s="1" t="s">
        <v>1594</v>
      </c>
      <c r="C34" s="1" t="s">
        <v>1807</v>
      </c>
      <c r="D34" s="1" t="s">
        <v>1808</v>
      </c>
      <c r="E34" s="1" t="s">
        <v>1809</v>
      </c>
      <c r="F34" s="1" t="s">
        <v>1594</v>
      </c>
      <c r="G34" s="1" t="s">
        <v>1598</v>
      </c>
      <c r="H34" s="1" t="s">
        <v>1599</v>
      </c>
      <c r="I34" s="1" t="s">
        <v>1810</v>
      </c>
      <c r="J34" s="1" t="s">
        <v>30</v>
      </c>
      <c r="K34" s="1" t="s">
        <v>1811</v>
      </c>
      <c r="L34" s="1" t="s">
        <v>1811</v>
      </c>
      <c r="M34" s="1" t="s">
        <v>1602</v>
      </c>
      <c r="N34" s="1" t="s">
        <v>1602</v>
      </c>
      <c r="O34" s="1" t="s">
        <v>1603</v>
      </c>
      <c r="P34" s="1" t="s">
        <v>1604</v>
      </c>
      <c r="Q34" s="1" t="s">
        <v>1605</v>
      </c>
      <c r="R34" s="1" t="s">
        <v>1812</v>
      </c>
      <c r="S34" s="1" t="s">
        <v>1607</v>
      </c>
      <c r="T34" s="1" t="s">
        <v>1608</v>
      </c>
      <c r="U34" s="1" t="s">
        <v>1569</v>
      </c>
      <c r="V34" s="1" t="s">
        <v>1655</v>
      </c>
    </row>
    <row r="35" s="1" customFormat="1" spans="1:22">
      <c r="A35" s="3">
        <v>999226015391017</v>
      </c>
      <c r="B35" s="1" t="s">
        <v>1594</v>
      </c>
      <c r="C35" s="1" t="s">
        <v>1813</v>
      </c>
      <c r="D35" s="1" t="s">
        <v>1814</v>
      </c>
      <c r="E35" s="1" t="s">
        <v>1815</v>
      </c>
      <c r="F35" s="1" t="s">
        <v>1594</v>
      </c>
      <c r="G35" s="1" t="s">
        <v>1598</v>
      </c>
      <c r="H35" s="1" t="s">
        <v>1599</v>
      </c>
      <c r="I35" s="1" t="s">
        <v>1816</v>
      </c>
      <c r="J35" s="1" t="s">
        <v>30</v>
      </c>
      <c r="K35" s="1" t="s">
        <v>1817</v>
      </c>
      <c r="L35" s="1" t="s">
        <v>1817</v>
      </c>
      <c r="M35" s="1" t="s">
        <v>1602</v>
      </c>
      <c r="N35" s="1" t="s">
        <v>1602</v>
      </c>
      <c r="O35" s="1" t="s">
        <v>1603</v>
      </c>
      <c r="P35" s="1" t="s">
        <v>1604</v>
      </c>
      <c r="Q35" s="1" t="s">
        <v>1605</v>
      </c>
      <c r="R35" s="1" t="s">
        <v>1818</v>
      </c>
      <c r="S35" s="1" t="s">
        <v>1607</v>
      </c>
      <c r="T35" s="1" t="s">
        <v>1608</v>
      </c>
      <c r="U35" s="1" t="s">
        <v>1569</v>
      </c>
      <c r="V35" s="1" t="s">
        <v>1745</v>
      </c>
    </row>
    <row r="36" s="1" customFormat="1" spans="1:22">
      <c r="A36" s="3">
        <v>999226015037289</v>
      </c>
      <c r="B36" s="1" t="s">
        <v>1594</v>
      </c>
      <c r="C36" s="1" t="s">
        <v>1819</v>
      </c>
      <c r="D36" s="1" t="s">
        <v>1820</v>
      </c>
      <c r="E36" s="1" t="s">
        <v>1821</v>
      </c>
      <c r="F36" s="1" t="s">
        <v>1594</v>
      </c>
      <c r="G36" s="1" t="s">
        <v>1598</v>
      </c>
      <c r="H36" s="1" t="s">
        <v>1599</v>
      </c>
      <c r="I36" s="1" t="s">
        <v>1822</v>
      </c>
      <c r="J36" s="1" t="s">
        <v>30</v>
      </c>
      <c r="K36" s="1" t="s">
        <v>1823</v>
      </c>
      <c r="L36" s="1" t="s">
        <v>1823</v>
      </c>
      <c r="M36" s="1" t="s">
        <v>1602</v>
      </c>
      <c r="N36" s="1" t="s">
        <v>1602</v>
      </c>
      <c r="O36" s="1" t="s">
        <v>1603</v>
      </c>
      <c r="P36" s="1" t="s">
        <v>1604</v>
      </c>
      <c r="Q36" s="1" t="s">
        <v>1605</v>
      </c>
      <c r="R36" s="1" t="s">
        <v>1824</v>
      </c>
      <c r="S36" s="1" t="s">
        <v>1607</v>
      </c>
      <c r="T36" s="1" t="s">
        <v>1608</v>
      </c>
      <c r="U36" s="1" t="s">
        <v>1569</v>
      </c>
      <c r="V36" s="1" t="s">
        <v>1623</v>
      </c>
    </row>
    <row r="37" s="1" customFormat="1" spans="1:22">
      <c r="A37" s="3">
        <v>999226014409319</v>
      </c>
      <c r="B37" s="1" t="s">
        <v>1594</v>
      </c>
      <c r="C37" s="1" t="s">
        <v>1825</v>
      </c>
      <c r="D37" s="1" t="s">
        <v>1826</v>
      </c>
      <c r="E37" s="1" t="s">
        <v>1827</v>
      </c>
      <c r="F37" s="1" t="s">
        <v>1594</v>
      </c>
      <c r="G37" s="1" t="s">
        <v>1598</v>
      </c>
      <c r="H37" s="1" t="s">
        <v>1599</v>
      </c>
      <c r="I37" s="1" t="s">
        <v>1828</v>
      </c>
      <c r="J37" s="1" t="s">
        <v>30</v>
      </c>
      <c r="K37" s="1" t="s">
        <v>1829</v>
      </c>
      <c r="L37" s="1" t="s">
        <v>1829</v>
      </c>
      <c r="M37" s="1" t="s">
        <v>1602</v>
      </c>
      <c r="N37" s="1" t="s">
        <v>1602</v>
      </c>
      <c r="O37" s="1" t="s">
        <v>1603</v>
      </c>
      <c r="P37" s="1" t="s">
        <v>1604</v>
      </c>
      <c r="Q37" s="1" t="s">
        <v>1605</v>
      </c>
      <c r="R37" s="1" t="s">
        <v>1830</v>
      </c>
      <c r="S37" s="1" t="s">
        <v>1607</v>
      </c>
      <c r="T37" s="1" t="s">
        <v>1608</v>
      </c>
      <c r="U37" s="1" t="s">
        <v>1569</v>
      </c>
      <c r="V37" s="1" t="s">
        <v>1655</v>
      </c>
    </row>
    <row r="38" s="1" customFormat="1" spans="1:22">
      <c r="A38" s="3">
        <v>999226014370434</v>
      </c>
      <c r="B38" s="1" t="s">
        <v>1594</v>
      </c>
      <c r="C38" s="1" t="s">
        <v>1831</v>
      </c>
      <c r="D38" s="1" t="s">
        <v>1832</v>
      </c>
      <c r="E38" s="1" t="s">
        <v>1833</v>
      </c>
      <c r="F38" s="1" t="s">
        <v>1594</v>
      </c>
      <c r="G38" s="1" t="s">
        <v>1598</v>
      </c>
      <c r="H38" s="1" t="s">
        <v>1599</v>
      </c>
      <c r="I38" s="1" t="s">
        <v>1834</v>
      </c>
      <c r="J38" s="1" t="s">
        <v>30</v>
      </c>
      <c r="K38" s="1" t="s">
        <v>1835</v>
      </c>
      <c r="L38" s="1" t="s">
        <v>1835</v>
      </c>
      <c r="M38" s="1" t="s">
        <v>1602</v>
      </c>
      <c r="N38" s="1" t="s">
        <v>1602</v>
      </c>
      <c r="O38" s="1" t="s">
        <v>1603</v>
      </c>
      <c r="P38" s="1" t="s">
        <v>1604</v>
      </c>
      <c r="Q38" s="1" t="s">
        <v>1605</v>
      </c>
      <c r="R38" s="1" t="s">
        <v>1836</v>
      </c>
      <c r="S38" s="1" t="s">
        <v>1607</v>
      </c>
      <c r="T38" s="1" t="s">
        <v>1608</v>
      </c>
      <c r="U38" s="1" t="s">
        <v>1569</v>
      </c>
      <c r="V38" s="1" t="s">
        <v>1837</v>
      </c>
    </row>
    <row r="39" s="1" customFormat="1" spans="1:22">
      <c r="A39" s="3">
        <v>999226013695203</v>
      </c>
      <c r="B39" s="1" t="s">
        <v>1594</v>
      </c>
      <c r="C39" s="1" t="s">
        <v>1838</v>
      </c>
      <c r="D39" s="1" t="s">
        <v>1839</v>
      </c>
      <c r="E39" s="1" t="s">
        <v>1840</v>
      </c>
      <c r="F39" s="1" t="s">
        <v>1594</v>
      </c>
      <c r="G39" s="1" t="s">
        <v>1598</v>
      </c>
      <c r="H39" s="1" t="s">
        <v>1599</v>
      </c>
      <c r="I39" s="1" t="s">
        <v>1841</v>
      </c>
      <c r="J39" s="1" t="s">
        <v>30</v>
      </c>
      <c r="K39" s="1" t="s">
        <v>1842</v>
      </c>
      <c r="L39" s="1" t="s">
        <v>1842</v>
      </c>
      <c r="M39" s="1" t="s">
        <v>1602</v>
      </c>
      <c r="N39" s="1" t="s">
        <v>1602</v>
      </c>
      <c r="O39" s="1" t="s">
        <v>1603</v>
      </c>
      <c r="P39" s="1" t="s">
        <v>1604</v>
      </c>
      <c r="Q39" s="1" t="s">
        <v>1605</v>
      </c>
      <c r="R39" s="1" t="s">
        <v>1843</v>
      </c>
      <c r="S39" s="1" t="s">
        <v>1607</v>
      </c>
      <c r="T39" s="1" t="s">
        <v>1608</v>
      </c>
      <c r="U39" s="1" t="s">
        <v>1569</v>
      </c>
      <c r="V39" s="1" t="s">
        <v>1655</v>
      </c>
    </row>
    <row r="40" s="1" customFormat="1" spans="1:22">
      <c r="A40" s="3">
        <v>999226013621296</v>
      </c>
      <c r="B40" s="1" t="s">
        <v>1594</v>
      </c>
      <c r="C40" s="1" t="s">
        <v>1844</v>
      </c>
      <c r="D40" s="1" t="s">
        <v>1740</v>
      </c>
      <c r="E40" s="1" t="s">
        <v>1845</v>
      </c>
      <c r="F40" s="1" t="s">
        <v>1594</v>
      </c>
      <c r="G40" s="1" t="s">
        <v>1598</v>
      </c>
      <c r="H40" s="1" t="s">
        <v>1599</v>
      </c>
      <c r="I40" s="1" t="s">
        <v>1742</v>
      </c>
      <c r="J40" s="1" t="s">
        <v>30</v>
      </c>
      <c r="K40" s="1" t="s">
        <v>1743</v>
      </c>
      <c r="L40" s="1" t="s">
        <v>1743</v>
      </c>
      <c r="M40" s="1" t="s">
        <v>1602</v>
      </c>
      <c r="N40" s="1" t="s">
        <v>1602</v>
      </c>
      <c r="O40" s="1" t="s">
        <v>1603</v>
      </c>
      <c r="P40" s="1" t="s">
        <v>1604</v>
      </c>
      <c r="Q40" s="1" t="s">
        <v>1605</v>
      </c>
      <c r="R40" s="1" t="s">
        <v>1846</v>
      </c>
      <c r="S40" s="1" t="s">
        <v>1607</v>
      </c>
      <c r="T40" s="1" t="s">
        <v>1608</v>
      </c>
      <c r="U40" s="1" t="s">
        <v>1569</v>
      </c>
      <c r="V40" s="1" t="s">
        <v>1745</v>
      </c>
    </row>
    <row r="41" s="1" customFormat="1" spans="1:22">
      <c r="A41" s="3">
        <v>999226012764446</v>
      </c>
      <c r="B41" s="1" t="s">
        <v>1594</v>
      </c>
      <c r="C41" s="1" t="s">
        <v>1847</v>
      </c>
      <c r="D41" s="1" t="s">
        <v>1848</v>
      </c>
      <c r="E41" s="1" t="s">
        <v>1849</v>
      </c>
      <c r="F41" s="1" t="s">
        <v>1594</v>
      </c>
      <c r="G41" s="1" t="s">
        <v>1598</v>
      </c>
      <c r="H41" s="1" t="s">
        <v>1599</v>
      </c>
      <c r="I41" s="1" t="s">
        <v>1850</v>
      </c>
      <c r="J41" s="1" t="s">
        <v>30</v>
      </c>
      <c r="K41" s="1" t="s">
        <v>1851</v>
      </c>
      <c r="L41" s="1" t="s">
        <v>1851</v>
      </c>
      <c r="M41" s="1" t="s">
        <v>1602</v>
      </c>
      <c r="N41" s="1" t="s">
        <v>1602</v>
      </c>
      <c r="O41" s="1" t="s">
        <v>1603</v>
      </c>
      <c r="P41" s="1" t="s">
        <v>1604</v>
      </c>
      <c r="Q41" s="1" t="s">
        <v>1605</v>
      </c>
      <c r="R41" s="1" t="s">
        <v>1852</v>
      </c>
      <c r="S41" s="1" t="s">
        <v>1607</v>
      </c>
      <c r="T41" s="1" t="s">
        <v>1608</v>
      </c>
      <c r="U41" s="1" t="s">
        <v>1569</v>
      </c>
      <c r="V41" s="1" t="s">
        <v>1688</v>
      </c>
    </row>
    <row r="42" s="1" customFormat="1" spans="1:22">
      <c r="A42" s="3">
        <v>999226012618400</v>
      </c>
      <c r="B42" s="1" t="s">
        <v>1594</v>
      </c>
      <c r="C42" s="1" t="s">
        <v>1853</v>
      </c>
      <c r="D42" s="1" t="s">
        <v>1854</v>
      </c>
      <c r="E42" s="1" t="s">
        <v>1855</v>
      </c>
      <c r="F42" s="1" t="s">
        <v>1594</v>
      </c>
      <c r="G42" s="1" t="s">
        <v>1598</v>
      </c>
      <c r="H42" s="1" t="s">
        <v>1599</v>
      </c>
      <c r="I42" s="1" t="s">
        <v>1856</v>
      </c>
      <c r="J42" s="1" t="s">
        <v>30</v>
      </c>
      <c r="K42" s="1" t="s">
        <v>1857</v>
      </c>
      <c r="L42" s="1" t="s">
        <v>1857</v>
      </c>
      <c r="M42" s="1" t="s">
        <v>1602</v>
      </c>
      <c r="N42" s="1" t="s">
        <v>1602</v>
      </c>
      <c r="O42" s="1" t="s">
        <v>1603</v>
      </c>
      <c r="P42" s="1" t="s">
        <v>1604</v>
      </c>
      <c r="Q42" s="1" t="s">
        <v>1605</v>
      </c>
      <c r="R42" s="1" t="s">
        <v>1858</v>
      </c>
      <c r="S42" s="1" t="s">
        <v>1607</v>
      </c>
      <c r="T42" s="1" t="s">
        <v>1608</v>
      </c>
      <c r="U42" s="1" t="s">
        <v>1569</v>
      </c>
      <c r="V42" s="1" t="s">
        <v>1623</v>
      </c>
    </row>
    <row r="43" s="1" customFormat="1" spans="1:22">
      <c r="A43" s="3">
        <v>999226012592814</v>
      </c>
      <c r="B43" s="1" t="s">
        <v>1594</v>
      </c>
      <c r="C43" s="1" t="s">
        <v>1859</v>
      </c>
      <c r="D43" s="1" t="s">
        <v>1860</v>
      </c>
      <c r="E43" s="1" t="s">
        <v>1861</v>
      </c>
      <c r="F43" s="1" t="s">
        <v>1594</v>
      </c>
      <c r="G43" s="1" t="s">
        <v>1598</v>
      </c>
      <c r="H43" s="1" t="s">
        <v>1599</v>
      </c>
      <c r="I43" s="1" t="s">
        <v>1862</v>
      </c>
      <c r="J43" s="1" t="s">
        <v>30</v>
      </c>
      <c r="K43" s="1" t="s">
        <v>1863</v>
      </c>
      <c r="L43" s="1" t="s">
        <v>1863</v>
      </c>
      <c r="M43" s="1" t="s">
        <v>1602</v>
      </c>
      <c r="N43" s="1" t="s">
        <v>1602</v>
      </c>
      <c r="O43" s="1" t="s">
        <v>1603</v>
      </c>
      <c r="P43" s="1" t="s">
        <v>1604</v>
      </c>
      <c r="Q43" s="1" t="s">
        <v>1605</v>
      </c>
      <c r="R43" s="1" t="s">
        <v>1864</v>
      </c>
      <c r="S43" s="1" t="s">
        <v>1607</v>
      </c>
      <c r="T43" s="1" t="s">
        <v>1608</v>
      </c>
      <c r="U43" s="1" t="s">
        <v>1569</v>
      </c>
      <c r="V43" s="1" t="s">
        <v>1695</v>
      </c>
    </row>
    <row r="44" s="1" customFormat="1" spans="1:22">
      <c r="A44" s="3">
        <v>999226012587900</v>
      </c>
      <c r="B44" s="1" t="s">
        <v>1594</v>
      </c>
      <c r="C44" s="1" t="s">
        <v>1865</v>
      </c>
      <c r="D44" s="1" t="s">
        <v>1866</v>
      </c>
      <c r="E44" s="1" t="s">
        <v>1867</v>
      </c>
      <c r="F44" s="1" t="s">
        <v>1594</v>
      </c>
      <c r="G44" s="1" t="s">
        <v>1598</v>
      </c>
      <c r="H44" s="1" t="s">
        <v>1599</v>
      </c>
      <c r="I44" s="1" t="s">
        <v>1868</v>
      </c>
      <c r="J44" s="1" t="s">
        <v>30</v>
      </c>
      <c r="K44" s="1" t="s">
        <v>1869</v>
      </c>
      <c r="L44" s="1" t="s">
        <v>1869</v>
      </c>
      <c r="M44" s="1" t="s">
        <v>1602</v>
      </c>
      <c r="N44" s="1" t="s">
        <v>1602</v>
      </c>
      <c r="O44" s="1" t="s">
        <v>1603</v>
      </c>
      <c r="P44" s="1" t="s">
        <v>1604</v>
      </c>
      <c r="Q44" s="1" t="s">
        <v>1605</v>
      </c>
      <c r="R44" s="1" t="s">
        <v>1870</v>
      </c>
      <c r="S44" s="1" t="s">
        <v>1607</v>
      </c>
      <c r="T44" s="1" t="s">
        <v>1608</v>
      </c>
      <c r="U44" s="1" t="s">
        <v>1569</v>
      </c>
      <c r="V44" s="1" t="s">
        <v>1688</v>
      </c>
    </row>
    <row r="45" s="1" customFormat="1" spans="1:22">
      <c r="A45" s="3">
        <v>999226012587765</v>
      </c>
      <c r="B45" s="1" t="s">
        <v>1594</v>
      </c>
      <c r="C45" s="1" t="s">
        <v>1871</v>
      </c>
      <c r="D45" s="1" t="s">
        <v>1872</v>
      </c>
      <c r="E45" s="1" t="s">
        <v>1873</v>
      </c>
      <c r="F45" s="1" t="s">
        <v>1594</v>
      </c>
      <c r="G45" s="1" t="s">
        <v>1598</v>
      </c>
      <c r="H45" s="1" t="s">
        <v>1599</v>
      </c>
      <c r="I45" s="1" t="s">
        <v>1874</v>
      </c>
      <c r="J45" s="1" t="s">
        <v>30</v>
      </c>
      <c r="K45" s="1" t="s">
        <v>1875</v>
      </c>
      <c r="L45" s="1" t="s">
        <v>1875</v>
      </c>
      <c r="M45" s="1" t="s">
        <v>1602</v>
      </c>
      <c r="N45" s="1" t="s">
        <v>1602</v>
      </c>
      <c r="O45" s="1" t="s">
        <v>1603</v>
      </c>
      <c r="P45" s="1" t="s">
        <v>1604</v>
      </c>
      <c r="Q45" s="1" t="s">
        <v>1605</v>
      </c>
      <c r="R45" s="1" t="s">
        <v>1876</v>
      </c>
      <c r="S45" s="1" t="s">
        <v>1607</v>
      </c>
      <c r="T45" s="1" t="s">
        <v>1608</v>
      </c>
      <c r="U45" s="1" t="s">
        <v>1569</v>
      </c>
      <c r="V45" s="1" t="s">
        <v>1877</v>
      </c>
    </row>
    <row r="46" s="1" customFormat="1" spans="1:22">
      <c r="A46" s="3">
        <v>999226012264346</v>
      </c>
      <c r="B46" s="1" t="s">
        <v>1594</v>
      </c>
      <c r="C46" s="1" t="s">
        <v>1878</v>
      </c>
      <c r="D46" s="1" t="s">
        <v>1879</v>
      </c>
      <c r="E46" s="1" t="s">
        <v>1880</v>
      </c>
      <c r="F46" s="1" t="s">
        <v>1594</v>
      </c>
      <c r="G46" s="1" t="s">
        <v>1598</v>
      </c>
      <c r="H46" s="1" t="s">
        <v>1599</v>
      </c>
      <c r="I46" s="1" t="s">
        <v>1881</v>
      </c>
      <c r="J46" s="1" t="s">
        <v>30</v>
      </c>
      <c r="K46" s="1" t="s">
        <v>1882</v>
      </c>
      <c r="L46" s="1" t="s">
        <v>1882</v>
      </c>
      <c r="M46" s="1" t="s">
        <v>1602</v>
      </c>
      <c r="N46" s="1" t="s">
        <v>1602</v>
      </c>
      <c r="O46" s="1" t="s">
        <v>1603</v>
      </c>
      <c r="P46" s="1" t="s">
        <v>1604</v>
      </c>
      <c r="Q46" s="1" t="s">
        <v>1605</v>
      </c>
      <c r="R46" s="1" t="s">
        <v>1883</v>
      </c>
      <c r="S46" s="1" t="s">
        <v>1607</v>
      </c>
      <c r="T46" s="1" t="s">
        <v>1608</v>
      </c>
      <c r="U46" s="1" t="s">
        <v>1569</v>
      </c>
      <c r="V46" s="1" t="s">
        <v>1884</v>
      </c>
    </row>
    <row r="47" s="1" customFormat="1" spans="1:22">
      <c r="A47" s="3">
        <v>999226012256501</v>
      </c>
      <c r="B47" s="1" t="s">
        <v>1594</v>
      </c>
      <c r="C47" s="1" t="s">
        <v>1885</v>
      </c>
      <c r="D47" s="1" t="s">
        <v>1886</v>
      </c>
      <c r="E47" s="1" t="s">
        <v>1887</v>
      </c>
      <c r="F47" s="1" t="s">
        <v>1594</v>
      </c>
      <c r="G47" s="1" t="s">
        <v>1598</v>
      </c>
      <c r="H47" s="1" t="s">
        <v>1599</v>
      </c>
      <c r="I47" s="1" t="s">
        <v>1888</v>
      </c>
      <c r="J47" s="1" t="s">
        <v>30</v>
      </c>
      <c r="K47" s="1" t="s">
        <v>1889</v>
      </c>
      <c r="L47" s="1" t="s">
        <v>1889</v>
      </c>
      <c r="M47" s="1" t="s">
        <v>1602</v>
      </c>
      <c r="N47" s="1" t="s">
        <v>1602</v>
      </c>
      <c r="O47" s="1" t="s">
        <v>1603</v>
      </c>
      <c r="P47" s="1" t="s">
        <v>1604</v>
      </c>
      <c r="Q47" s="1" t="s">
        <v>1605</v>
      </c>
      <c r="R47" s="1" t="s">
        <v>1890</v>
      </c>
      <c r="S47" s="1" t="s">
        <v>1607</v>
      </c>
      <c r="T47" s="1" t="s">
        <v>1608</v>
      </c>
      <c r="U47" s="1" t="s">
        <v>1569</v>
      </c>
      <c r="V47" s="1" t="s">
        <v>1891</v>
      </c>
    </row>
    <row r="48" s="1" customFormat="1" spans="1:22">
      <c r="A48" s="3">
        <v>999226012213457</v>
      </c>
      <c r="B48" s="1" t="s">
        <v>1594</v>
      </c>
      <c r="C48" s="1" t="s">
        <v>1892</v>
      </c>
      <c r="D48" s="1" t="s">
        <v>1893</v>
      </c>
      <c r="E48" s="1" t="s">
        <v>1894</v>
      </c>
      <c r="F48" s="1" t="s">
        <v>1594</v>
      </c>
      <c r="G48" s="1" t="s">
        <v>1598</v>
      </c>
      <c r="H48" s="1" t="s">
        <v>1599</v>
      </c>
      <c r="I48" s="1" t="s">
        <v>1895</v>
      </c>
      <c r="J48" s="1" t="s">
        <v>30</v>
      </c>
      <c r="K48" s="1" t="s">
        <v>1896</v>
      </c>
      <c r="L48" s="1" t="s">
        <v>1896</v>
      </c>
      <c r="M48" s="1" t="s">
        <v>1602</v>
      </c>
      <c r="N48" s="1" t="s">
        <v>1602</v>
      </c>
      <c r="O48" s="1" t="s">
        <v>1603</v>
      </c>
      <c r="P48" s="1" t="s">
        <v>1604</v>
      </c>
      <c r="Q48" s="1" t="s">
        <v>1605</v>
      </c>
      <c r="R48" s="1" t="s">
        <v>1897</v>
      </c>
      <c r="S48" s="1" t="s">
        <v>1607</v>
      </c>
      <c r="T48" s="1" t="s">
        <v>1608</v>
      </c>
      <c r="U48" s="1" t="s">
        <v>1569</v>
      </c>
      <c r="V48" s="1" t="s">
        <v>1898</v>
      </c>
    </row>
    <row r="49" s="1" customFormat="1" spans="1:22">
      <c r="A49" s="3">
        <v>999226012126903</v>
      </c>
      <c r="B49" s="1" t="s">
        <v>1594</v>
      </c>
      <c r="C49" s="1" t="s">
        <v>1899</v>
      </c>
      <c r="D49" s="1" t="s">
        <v>1900</v>
      </c>
      <c r="E49" s="1" t="s">
        <v>1901</v>
      </c>
      <c r="F49" s="1" t="s">
        <v>1594</v>
      </c>
      <c r="G49" s="1" t="s">
        <v>1598</v>
      </c>
      <c r="H49" s="1" t="s">
        <v>1599</v>
      </c>
      <c r="I49" s="1" t="s">
        <v>1902</v>
      </c>
      <c r="J49" s="1" t="s">
        <v>30</v>
      </c>
      <c r="K49" s="1" t="s">
        <v>1903</v>
      </c>
      <c r="L49" s="1" t="s">
        <v>1903</v>
      </c>
      <c r="M49" s="1" t="s">
        <v>1602</v>
      </c>
      <c r="N49" s="1" t="s">
        <v>1602</v>
      </c>
      <c r="O49" s="1" t="s">
        <v>1603</v>
      </c>
      <c r="P49" s="1" t="s">
        <v>1604</v>
      </c>
      <c r="Q49" s="1" t="s">
        <v>1605</v>
      </c>
      <c r="R49" s="1" t="s">
        <v>1904</v>
      </c>
      <c r="S49" s="1" t="s">
        <v>1607</v>
      </c>
      <c r="T49" s="1" t="s">
        <v>1608</v>
      </c>
      <c r="U49" s="1" t="s">
        <v>1569</v>
      </c>
      <c r="V49" s="1" t="s">
        <v>1877</v>
      </c>
    </row>
    <row r="50" s="1" customFormat="1" spans="1:22">
      <c r="A50" s="3">
        <v>999226011866552</v>
      </c>
      <c r="B50" s="1" t="s">
        <v>1594</v>
      </c>
      <c r="C50" s="1" t="s">
        <v>1905</v>
      </c>
      <c r="D50" s="1" t="s">
        <v>1832</v>
      </c>
      <c r="E50" s="1" t="s">
        <v>1906</v>
      </c>
      <c r="F50" s="1" t="s">
        <v>1594</v>
      </c>
      <c r="G50" s="1" t="s">
        <v>1598</v>
      </c>
      <c r="H50" s="1" t="s">
        <v>1599</v>
      </c>
      <c r="I50" s="1" t="s">
        <v>1834</v>
      </c>
      <c r="J50" s="1" t="s">
        <v>30</v>
      </c>
      <c r="K50" s="1" t="s">
        <v>1835</v>
      </c>
      <c r="L50" s="1" t="s">
        <v>1835</v>
      </c>
      <c r="M50" s="1" t="s">
        <v>1602</v>
      </c>
      <c r="N50" s="1" t="s">
        <v>1602</v>
      </c>
      <c r="O50" s="1" t="s">
        <v>1603</v>
      </c>
      <c r="P50" s="1" t="s">
        <v>1604</v>
      </c>
      <c r="Q50" s="1" t="s">
        <v>1605</v>
      </c>
      <c r="R50" s="1" t="s">
        <v>1907</v>
      </c>
      <c r="S50" s="1" t="s">
        <v>1607</v>
      </c>
      <c r="T50" s="1" t="s">
        <v>1608</v>
      </c>
      <c r="U50" s="1" t="s">
        <v>1569</v>
      </c>
      <c r="V50" s="1" t="s">
        <v>1837</v>
      </c>
    </row>
    <row r="51" s="1" customFormat="1" spans="1:22">
      <c r="A51" s="3">
        <v>999226011841779</v>
      </c>
      <c r="B51" s="1" t="s">
        <v>1594</v>
      </c>
      <c r="C51" s="1" t="s">
        <v>1908</v>
      </c>
      <c r="D51" s="1" t="s">
        <v>1909</v>
      </c>
      <c r="E51" s="1" t="s">
        <v>1910</v>
      </c>
      <c r="F51" s="1" t="s">
        <v>1594</v>
      </c>
      <c r="G51" s="1" t="s">
        <v>1598</v>
      </c>
      <c r="H51" s="1" t="s">
        <v>1599</v>
      </c>
      <c r="I51" s="1" t="s">
        <v>1911</v>
      </c>
      <c r="J51" s="1" t="s">
        <v>30</v>
      </c>
      <c r="K51" s="1" t="s">
        <v>1912</v>
      </c>
      <c r="L51" s="1" t="s">
        <v>1912</v>
      </c>
      <c r="M51" s="1" t="s">
        <v>1602</v>
      </c>
      <c r="N51" s="1" t="s">
        <v>1602</v>
      </c>
      <c r="O51" s="1" t="s">
        <v>1603</v>
      </c>
      <c r="P51" s="1" t="s">
        <v>1604</v>
      </c>
      <c r="Q51" s="1" t="s">
        <v>1605</v>
      </c>
      <c r="R51" s="1" t="s">
        <v>1913</v>
      </c>
      <c r="S51" s="1" t="s">
        <v>1607</v>
      </c>
      <c r="T51" s="1" t="s">
        <v>1608</v>
      </c>
      <c r="U51" s="1" t="s">
        <v>1569</v>
      </c>
      <c r="V51" s="1" t="s">
        <v>1745</v>
      </c>
    </row>
    <row r="52" s="1" customFormat="1" spans="1:22">
      <c r="A52" s="3">
        <v>999226011703582</v>
      </c>
      <c r="B52" s="1" t="s">
        <v>1594</v>
      </c>
      <c r="C52" s="1" t="s">
        <v>1914</v>
      </c>
      <c r="D52" s="1" t="s">
        <v>1704</v>
      </c>
      <c r="E52" s="1" t="s">
        <v>1915</v>
      </c>
      <c r="F52" s="1" t="s">
        <v>1594</v>
      </c>
      <c r="G52" s="1" t="s">
        <v>1598</v>
      </c>
      <c r="H52" s="1" t="s">
        <v>1599</v>
      </c>
      <c r="I52" s="1" t="s">
        <v>1916</v>
      </c>
      <c r="J52" s="1" t="s">
        <v>30</v>
      </c>
      <c r="K52" s="1" t="s">
        <v>1917</v>
      </c>
      <c r="L52" s="1" t="s">
        <v>1917</v>
      </c>
      <c r="M52" s="1" t="s">
        <v>1602</v>
      </c>
      <c r="N52" s="1" t="s">
        <v>1602</v>
      </c>
      <c r="O52" s="1" t="s">
        <v>1603</v>
      </c>
      <c r="P52" s="1" t="s">
        <v>1604</v>
      </c>
      <c r="Q52" s="1" t="s">
        <v>1605</v>
      </c>
      <c r="R52" s="1" t="s">
        <v>1918</v>
      </c>
      <c r="S52" s="1" t="s">
        <v>1607</v>
      </c>
      <c r="T52" s="1" t="s">
        <v>1608</v>
      </c>
      <c r="U52" s="1" t="s">
        <v>1569</v>
      </c>
      <c r="V52" s="1" t="s">
        <v>1655</v>
      </c>
    </row>
    <row r="53" s="1" customFormat="1" spans="1:22">
      <c r="A53" s="3">
        <v>999226010374382</v>
      </c>
      <c r="B53" s="1" t="s">
        <v>1919</v>
      </c>
      <c r="C53" s="1" t="s">
        <v>1920</v>
      </c>
      <c r="D53" s="1" t="s">
        <v>1921</v>
      </c>
      <c r="E53" s="1" t="s">
        <v>1922</v>
      </c>
      <c r="F53" s="1" t="s">
        <v>1594</v>
      </c>
      <c r="G53" s="1" t="s">
        <v>1598</v>
      </c>
      <c r="H53" s="1" t="s">
        <v>1599</v>
      </c>
      <c r="I53" s="1" t="s">
        <v>1923</v>
      </c>
      <c r="J53" s="1" t="s">
        <v>30</v>
      </c>
      <c r="K53" s="1" t="s">
        <v>1924</v>
      </c>
      <c r="L53" s="1" t="s">
        <v>1924</v>
      </c>
      <c r="M53" s="1" t="s">
        <v>1602</v>
      </c>
      <c r="N53" s="1" t="s">
        <v>1602</v>
      </c>
      <c r="O53" s="1" t="s">
        <v>1603</v>
      </c>
      <c r="P53" s="1" t="s">
        <v>1604</v>
      </c>
      <c r="Q53" s="1" t="s">
        <v>1605</v>
      </c>
      <c r="R53" s="1" t="s">
        <v>1925</v>
      </c>
      <c r="S53" s="1" t="s">
        <v>1607</v>
      </c>
      <c r="T53" s="1" t="s">
        <v>1608</v>
      </c>
      <c r="U53" s="1" t="s">
        <v>1569</v>
      </c>
      <c r="V53" s="1" t="s">
        <v>1926</v>
      </c>
    </row>
    <row r="54" s="1" customFormat="1" spans="1:22">
      <c r="A54" s="3">
        <v>999226008996615</v>
      </c>
      <c r="B54" s="1" t="s">
        <v>1919</v>
      </c>
      <c r="C54" s="1" t="s">
        <v>1927</v>
      </c>
      <c r="D54" s="1" t="s">
        <v>1832</v>
      </c>
      <c r="E54" s="1" t="s">
        <v>1928</v>
      </c>
      <c r="F54" s="1" t="s">
        <v>1594</v>
      </c>
      <c r="G54" s="1" t="s">
        <v>1598</v>
      </c>
      <c r="H54" s="1" t="s">
        <v>1599</v>
      </c>
      <c r="I54" s="1" t="s">
        <v>1929</v>
      </c>
      <c r="J54" s="1" t="s">
        <v>30</v>
      </c>
      <c r="K54" s="1" t="s">
        <v>1835</v>
      </c>
      <c r="L54" s="1" t="s">
        <v>1835</v>
      </c>
      <c r="M54" s="1" t="s">
        <v>1602</v>
      </c>
      <c r="N54" s="1" t="s">
        <v>1602</v>
      </c>
      <c r="O54" s="1" t="s">
        <v>1603</v>
      </c>
      <c r="P54" s="1" t="s">
        <v>1604</v>
      </c>
      <c r="Q54" s="1" t="s">
        <v>1605</v>
      </c>
      <c r="R54" s="1" t="s">
        <v>1930</v>
      </c>
      <c r="S54" s="1" t="s">
        <v>1607</v>
      </c>
      <c r="T54" s="1" t="s">
        <v>1608</v>
      </c>
      <c r="U54" s="1" t="s">
        <v>1569</v>
      </c>
      <c r="V54" s="1" t="s">
        <v>1837</v>
      </c>
    </row>
    <row r="55" s="1" customFormat="1" spans="1:22">
      <c r="A55" s="3">
        <v>999226008456962</v>
      </c>
      <c r="B55" s="1" t="s">
        <v>1919</v>
      </c>
      <c r="C55" s="1" t="s">
        <v>1931</v>
      </c>
      <c r="D55" s="1" t="s">
        <v>1932</v>
      </c>
      <c r="E55" s="1" t="s">
        <v>1933</v>
      </c>
      <c r="F55" s="1" t="s">
        <v>1594</v>
      </c>
      <c r="G55" s="1" t="s">
        <v>1598</v>
      </c>
      <c r="H55" s="1" t="s">
        <v>1599</v>
      </c>
      <c r="I55" s="1" t="s">
        <v>1934</v>
      </c>
      <c r="J55" s="1" t="s">
        <v>30</v>
      </c>
      <c r="K55" s="1" t="s">
        <v>1935</v>
      </c>
      <c r="L55" s="1" t="s">
        <v>1935</v>
      </c>
      <c r="M55" s="1" t="s">
        <v>1602</v>
      </c>
      <c r="N55" s="1" t="s">
        <v>1602</v>
      </c>
      <c r="O55" s="1" t="s">
        <v>1603</v>
      </c>
      <c r="P55" s="1" t="s">
        <v>1604</v>
      </c>
      <c r="Q55" s="1" t="s">
        <v>1605</v>
      </c>
      <c r="R55" s="1" t="s">
        <v>1936</v>
      </c>
      <c r="S55" s="1" t="s">
        <v>1607</v>
      </c>
      <c r="T55" s="1" t="s">
        <v>1608</v>
      </c>
      <c r="U55" s="1" t="s">
        <v>1569</v>
      </c>
      <c r="V55" s="1" t="s">
        <v>1662</v>
      </c>
    </row>
    <row r="56" s="1" customFormat="1" spans="1:22">
      <c r="A56" s="3">
        <v>999226008275014</v>
      </c>
      <c r="B56" s="1" t="s">
        <v>1919</v>
      </c>
      <c r="C56" s="1" t="s">
        <v>1937</v>
      </c>
      <c r="D56" s="1" t="s">
        <v>1938</v>
      </c>
      <c r="E56" s="1" t="s">
        <v>1939</v>
      </c>
      <c r="F56" s="1" t="s">
        <v>1594</v>
      </c>
      <c r="G56" s="1" t="s">
        <v>1598</v>
      </c>
      <c r="H56" s="1" t="s">
        <v>1599</v>
      </c>
      <c r="I56" s="1" t="s">
        <v>1940</v>
      </c>
      <c r="J56" s="1" t="s">
        <v>30</v>
      </c>
      <c r="K56" s="1" t="s">
        <v>1941</v>
      </c>
      <c r="L56" s="1" t="s">
        <v>1941</v>
      </c>
      <c r="M56" s="1" t="s">
        <v>1602</v>
      </c>
      <c r="N56" s="1" t="s">
        <v>1602</v>
      </c>
      <c r="O56" s="1" t="s">
        <v>1603</v>
      </c>
      <c r="P56" s="1" t="s">
        <v>1604</v>
      </c>
      <c r="Q56" s="1" t="s">
        <v>1605</v>
      </c>
      <c r="R56" s="1" t="s">
        <v>1942</v>
      </c>
      <c r="S56" s="1" t="s">
        <v>1607</v>
      </c>
      <c r="T56" s="1" t="s">
        <v>1608</v>
      </c>
      <c r="U56" s="1" t="s">
        <v>1569</v>
      </c>
      <c r="V56" s="1" t="s">
        <v>1655</v>
      </c>
    </row>
    <row r="57" s="1" customFormat="1" spans="1:22">
      <c r="A57" s="3">
        <v>999226007098796</v>
      </c>
      <c r="B57" s="1" t="s">
        <v>1919</v>
      </c>
      <c r="C57" s="1" t="s">
        <v>1943</v>
      </c>
      <c r="D57" s="1" t="s">
        <v>1944</v>
      </c>
      <c r="E57" s="1" t="s">
        <v>1945</v>
      </c>
      <c r="F57" s="1" t="s">
        <v>1919</v>
      </c>
      <c r="G57" s="1" t="s">
        <v>1598</v>
      </c>
      <c r="H57" s="1" t="s">
        <v>1599</v>
      </c>
      <c r="I57" s="1" t="s">
        <v>1946</v>
      </c>
      <c r="J57" s="1" t="s">
        <v>30</v>
      </c>
      <c r="K57" s="1" t="s">
        <v>1947</v>
      </c>
      <c r="L57" s="1" t="s">
        <v>1947</v>
      </c>
      <c r="M57" s="1" t="s">
        <v>1602</v>
      </c>
      <c r="N57" s="1" t="s">
        <v>1602</v>
      </c>
      <c r="O57" s="1" t="s">
        <v>1603</v>
      </c>
      <c r="P57" s="1" t="s">
        <v>1604</v>
      </c>
      <c r="Q57" s="1" t="s">
        <v>1605</v>
      </c>
      <c r="R57" s="1" t="s">
        <v>1948</v>
      </c>
      <c r="S57" s="1" t="s">
        <v>1607</v>
      </c>
      <c r="T57" s="1" t="s">
        <v>1608</v>
      </c>
      <c r="U57" s="1" t="s">
        <v>1569</v>
      </c>
      <c r="V57" s="1" t="s">
        <v>1623</v>
      </c>
    </row>
    <row r="58" s="1" customFormat="1" spans="1:22">
      <c r="A58" s="3">
        <v>999226006343331</v>
      </c>
      <c r="B58" s="1" t="s">
        <v>1919</v>
      </c>
      <c r="C58" s="1" t="s">
        <v>1949</v>
      </c>
      <c r="D58" s="1" t="s">
        <v>1950</v>
      </c>
      <c r="E58" s="1" t="s">
        <v>1951</v>
      </c>
      <c r="F58" s="1" t="s">
        <v>1594</v>
      </c>
      <c r="G58" s="1" t="s">
        <v>1598</v>
      </c>
      <c r="H58" s="1" t="s">
        <v>1599</v>
      </c>
      <c r="I58" s="1" t="s">
        <v>1952</v>
      </c>
      <c r="J58" s="1" t="s">
        <v>30</v>
      </c>
      <c r="K58" s="1" t="s">
        <v>1953</v>
      </c>
      <c r="L58" s="1" t="s">
        <v>1953</v>
      </c>
      <c r="M58" s="1" t="s">
        <v>1602</v>
      </c>
      <c r="N58" s="1" t="s">
        <v>1602</v>
      </c>
      <c r="O58" s="1" t="s">
        <v>1603</v>
      </c>
      <c r="P58" s="1" t="s">
        <v>1604</v>
      </c>
      <c r="Q58" s="1" t="s">
        <v>1605</v>
      </c>
      <c r="R58" s="1" t="s">
        <v>1954</v>
      </c>
      <c r="S58" s="1" t="s">
        <v>1607</v>
      </c>
      <c r="T58" s="1" t="s">
        <v>1608</v>
      </c>
      <c r="U58" s="1" t="s">
        <v>1569</v>
      </c>
      <c r="V58" s="1" t="s">
        <v>1655</v>
      </c>
    </row>
    <row r="59" s="1" customFormat="1" spans="1:22">
      <c r="A59" s="3">
        <v>26006223755</v>
      </c>
      <c r="B59" s="1" t="s">
        <v>1919</v>
      </c>
      <c r="C59" s="1" t="s">
        <v>1955</v>
      </c>
      <c r="D59" s="1" t="s">
        <v>1956</v>
      </c>
      <c r="E59" s="1" t="s">
        <v>1957</v>
      </c>
      <c r="F59" s="1" t="s">
        <v>1594</v>
      </c>
      <c r="G59" s="1" t="s">
        <v>1598</v>
      </c>
      <c r="H59" s="1" t="s">
        <v>1599</v>
      </c>
      <c r="I59" s="1" t="s">
        <v>1958</v>
      </c>
      <c r="J59" s="1" t="s">
        <v>30</v>
      </c>
      <c r="K59" s="1" t="s">
        <v>1959</v>
      </c>
      <c r="L59" s="1" t="s">
        <v>1959</v>
      </c>
      <c r="M59" s="1" t="s">
        <v>1602</v>
      </c>
      <c r="N59" s="1" t="s">
        <v>1602</v>
      </c>
      <c r="O59" s="1" t="s">
        <v>1603</v>
      </c>
      <c r="P59" s="1" t="s">
        <v>1604</v>
      </c>
      <c r="Q59" s="1" t="s">
        <v>1605</v>
      </c>
      <c r="R59" s="1" t="s">
        <v>1960</v>
      </c>
      <c r="S59" s="1" t="s">
        <v>1607</v>
      </c>
      <c r="T59" s="1" t="s">
        <v>1608</v>
      </c>
      <c r="U59" s="1" t="s">
        <v>1569</v>
      </c>
      <c r="V59" s="1" t="s">
        <v>1961</v>
      </c>
    </row>
    <row r="60" s="1" customFormat="1" spans="1:22">
      <c r="A60" s="3">
        <v>999226001657943</v>
      </c>
      <c r="B60" s="1" t="s">
        <v>1919</v>
      </c>
      <c r="C60" s="1" t="s">
        <v>1962</v>
      </c>
      <c r="D60" s="1" t="s">
        <v>1963</v>
      </c>
      <c r="E60" s="1" t="s">
        <v>1964</v>
      </c>
      <c r="F60" s="1" t="s">
        <v>1594</v>
      </c>
      <c r="G60" s="1" t="s">
        <v>1598</v>
      </c>
      <c r="H60" s="1" t="s">
        <v>1599</v>
      </c>
      <c r="I60" s="1" t="s">
        <v>1965</v>
      </c>
      <c r="J60" s="1" t="s">
        <v>30</v>
      </c>
      <c r="K60" s="1" t="s">
        <v>1966</v>
      </c>
      <c r="L60" s="1" t="s">
        <v>1966</v>
      </c>
      <c r="M60" s="1" t="s">
        <v>1602</v>
      </c>
      <c r="N60" s="1" t="s">
        <v>1602</v>
      </c>
      <c r="O60" s="1" t="s">
        <v>1603</v>
      </c>
      <c r="P60" s="1" t="s">
        <v>1604</v>
      </c>
      <c r="Q60" s="1" t="s">
        <v>1605</v>
      </c>
      <c r="R60" s="1" t="s">
        <v>1967</v>
      </c>
      <c r="S60" s="1" t="s">
        <v>1607</v>
      </c>
      <c r="T60" s="1" t="s">
        <v>1608</v>
      </c>
      <c r="U60" s="1" t="s">
        <v>1569</v>
      </c>
      <c r="V60" s="1" t="s">
        <v>1968</v>
      </c>
    </row>
    <row r="61" s="1" customFormat="1" spans="1:22">
      <c r="A61" s="3">
        <v>999226001379666</v>
      </c>
      <c r="B61" s="1" t="s">
        <v>1919</v>
      </c>
      <c r="C61" s="1" t="s">
        <v>1969</v>
      </c>
      <c r="D61" s="1" t="s">
        <v>1970</v>
      </c>
      <c r="E61" s="1" t="s">
        <v>1971</v>
      </c>
      <c r="F61" s="1" t="s">
        <v>1594</v>
      </c>
      <c r="G61" s="1" t="s">
        <v>1598</v>
      </c>
      <c r="H61" s="1" t="s">
        <v>1599</v>
      </c>
      <c r="I61" s="1" t="s">
        <v>1972</v>
      </c>
      <c r="J61" s="1" t="s">
        <v>30</v>
      </c>
      <c r="K61" s="1" t="s">
        <v>1973</v>
      </c>
      <c r="L61" s="1" t="s">
        <v>1973</v>
      </c>
      <c r="M61" s="1" t="s">
        <v>1602</v>
      </c>
      <c r="N61" s="1" t="s">
        <v>1602</v>
      </c>
      <c r="O61" s="1" t="s">
        <v>1603</v>
      </c>
      <c r="P61" s="1" t="s">
        <v>1604</v>
      </c>
      <c r="Q61" s="1" t="s">
        <v>1605</v>
      </c>
      <c r="R61" s="1" t="s">
        <v>1974</v>
      </c>
      <c r="S61" s="1" t="s">
        <v>1607</v>
      </c>
      <c r="T61" s="1" t="s">
        <v>1608</v>
      </c>
      <c r="U61" s="1" t="s">
        <v>1569</v>
      </c>
      <c r="V61" s="1" t="s">
        <v>1975</v>
      </c>
    </row>
    <row r="62" s="1" customFormat="1" spans="1:22">
      <c r="A62" s="3">
        <v>999226001004509</v>
      </c>
      <c r="B62" s="1" t="s">
        <v>1919</v>
      </c>
      <c r="C62" s="1" t="s">
        <v>1976</v>
      </c>
      <c r="D62" s="1" t="s">
        <v>1977</v>
      </c>
      <c r="E62" s="1" t="s">
        <v>1978</v>
      </c>
      <c r="F62" s="1" t="s">
        <v>1594</v>
      </c>
      <c r="G62" s="1" t="s">
        <v>1598</v>
      </c>
      <c r="H62" s="1" t="s">
        <v>1599</v>
      </c>
      <c r="I62" s="1" t="s">
        <v>1979</v>
      </c>
      <c r="J62" s="1" t="s">
        <v>30</v>
      </c>
      <c r="K62" s="1" t="s">
        <v>1980</v>
      </c>
      <c r="L62" s="1" t="s">
        <v>1980</v>
      </c>
      <c r="M62" s="1" t="s">
        <v>1602</v>
      </c>
      <c r="N62" s="1" t="s">
        <v>1602</v>
      </c>
      <c r="O62" s="1" t="s">
        <v>1603</v>
      </c>
      <c r="P62" s="1" t="s">
        <v>1604</v>
      </c>
      <c r="Q62" s="1" t="s">
        <v>1605</v>
      </c>
      <c r="R62" s="1" t="s">
        <v>1981</v>
      </c>
      <c r="S62" s="1" t="s">
        <v>1607</v>
      </c>
      <c r="T62" s="1" t="s">
        <v>1608</v>
      </c>
      <c r="U62" s="1" t="s">
        <v>1569</v>
      </c>
      <c r="V62" s="1" t="s">
        <v>1655</v>
      </c>
    </row>
    <row r="63" s="1" customFormat="1" spans="1:22">
      <c r="A63" s="3">
        <v>999225998227730</v>
      </c>
      <c r="B63" s="1" t="s">
        <v>1919</v>
      </c>
      <c r="C63" s="1" t="s">
        <v>1982</v>
      </c>
      <c r="D63" s="1" t="s">
        <v>1983</v>
      </c>
      <c r="E63" s="1" t="s">
        <v>1984</v>
      </c>
      <c r="F63" s="1" t="s">
        <v>1919</v>
      </c>
      <c r="G63" s="1" t="s">
        <v>1598</v>
      </c>
      <c r="H63" s="1" t="s">
        <v>1599</v>
      </c>
      <c r="I63" s="1" t="s">
        <v>1985</v>
      </c>
      <c r="J63" s="1" t="s">
        <v>30</v>
      </c>
      <c r="K63" s="1" t="s">
        <v>1986</v>
      </c>
      <c r="L63" s="1" t="s">
        <v>1986</v>
      </c>
      <c r="M63" s="1" t="s">
        <v>1602</v>
      </c>
      <c r="N63" s="1" t="s">
        <v>1602</v>
      </c>
      <c r="O63" s="1" t="s">
        <v>1603</v>
      </c>
      <c r="P63" s="1" t="s">
        <v>1604</v>
      </c>
      <c r="Q63" s="1" t="s">
        <v>1605</v>
      </c>
      <c r="R63" s="1" t="s">
        <v>1987</v>
      </c>
      <c r="S63" s="1" t="s">
        <v>1607</v>
      </c>
      <c r="T63" s="1" t="s">
        <v>1608</v>
      </c>
      <c r="U63" s="1" t="s">
        <v>1569</v>
      </c>
      <c r="V63" s="1" t="s">
        <v>1623</v>
      </c>
    </row>
    <row r="64" s="1" customFormat="1" spans="1:22">
      <c r="A64" s="3">
        <v>999225997575272</v>
      </c>
      <c r="B64" s="1" t="s">
        <v>1919</v>
      </c>
      <c r="C64" s="1" t="s">
        <v>1988</v>
      </c>
      <c r="D64" s="1" t="s">
        <v>1989</v>
      </c>
      <c r="E64" s="1" t="s">
        <v>1990</v>
      </c>
      <c r="F64" s="1" t="s">
        <v>1594</v>
      </c>
      <c r="G64" s="1" t="s">
        <v>1598</v>
      </c>
      <c r="H64" s="1" t="s">
        <v>1599</v>
      </c>
      <c r="I64" s="1" t="s">
        <v>1991</v>
      </c>
      <c r="J64" s="1" t="s">
        <v>30</v>
      </c>
      <c r="K64" s="1" t="s">
        <v>1992</v>
      </c>
      <c r="L64" s="1" t="s">
        <v>1992</v>
      </c>
      <c r="M64" s="1" t="s">
        <v>1602</v>
      </c>
      <c r="N64" s="1" t="s">
        <v>1602</v>
      </c>
      <c r="O64" s="1" t="s">
        <v>1603</v>
      </c>
      <c r="P64" s="1" t="s">
        <v>1604</v>
      </c>
      <c r="Q64" s="1" t="s">
        <v>1605</v>
      </c>
      <c r="R64" s="1" t="s">
        <v>1993</v>
      </c>
      <c r="S64" s="1" t="s">
        <v>1607</v>
      </c>
      <c r="T64" s="1" t="s">
        <v>1608</v>
      </c>
      <c r="U64" s="1" t="s">
        <v>1569</v>
      </c>
      <c r="V64" s="1" t="s">
        <v>1623</v>
      </c>
    </row>
    <row r="65" s="1" customFormat="1" spans="1:22">
      <c r="A65" s="3">
        <v>999225996366952</v>
      </c>
      <c r="B65" s="1" t="s">
        <v>1919</v>
      </c>
      <c r="C65" s="1" t="s">
        <v>1994</v>
      </c>
      <c r="D65" s="1" t="s">
        <v>1995</v>
      </c>
      <c r="E65" s="1" t="s">
        <v>1996</v>
      </c>
      <c r="F65" s="1" t="s">
        <v>1594</v>
      </c>
      <c r="G65" s="1" t="s">
        <v>1598</v>
      </c>
      <c r="H65" s="1" t="s">
        <v>1599</v>
      </c>
      <c r="I65" s="1" t="s">
        <v>1997</v>
      </c>
      <c r="J65" s="1" t="s">
        <v>30</v>
      </c>
      <c r="K65" s="1" t="s">
        <v>1998</v>
      </c>
      <c r="L65" s="1" t="s">
        <v>1998</v>
      </c>
      <c r="M65" s="1" t="s">
        <v>1602</v>
      </c>
      <c r="N65" s="1" t="s">
        <v>1602</v>
      </c>
      <c r="O65" s="1" t="s">
        <v>1603</v>
      </c>
      <c r="P65" s="1" t="s">
        <v>1604</v>
      </c>
      <c r="Q65" s="1" t="s">
        <v>1605</v>
      </c>
      <c r="R65" s="1" t="s">
        <v>1999</v>
      </c>
      <c r="S65" s="1" t="s">
        <v>1607</v>
      </c>
      <c r="T65" s="1" t="s">
        <v>1608</v>
      </c>
      <c r="U65" s="1" t="s">
        <v>1569</v>
      </c>
      <c r="V65" s="1" t="s">
        <v>1655</v>
      </c>
    </row>
    <row r="66" s="1" customFormat="1" spans="1:22">
      <c r="A66" s="3">
        <v>999225995203695</v>
      </c>
      <c r="B66" s="1" t="s">
        <v>1919</v>
      </c>
      <c r="C66" s="1" t="s">
        <v>2000</v>
      </c>
      <c r="D66" s="1" t="s">
        <v>2001</v>
      </c>
      <c r="E66" s="1" t="s">
        <v>2002</v>
      </c>
      <c r="F66" s="1" t="s">
        <v>1919</v>
      </c>
      <c r="G66" s="1" t="s">
        <v>1598</v>
      </c>
      <c r="H66" s="1" t="s">
        <v>1599</v>
      </c>
      <c r="I66" s="1" t="s">
        <v>2003</v>
      </c>
      <c r="J66" s="1" t="s">
        <v>30</v>
      </c>
      <c r="K66" s="1" t="s">
        <v>2004</v>
      </c>
      <c r="L66" s="1" t="s">
        <v>2004</v>
      </c>
      <c r="M66" s="1" t="s">
        <v>1602</v>
      </c>
      <c r="N66" s="1" t="s">
        <v>1602</v>
      </c>
      <c r="O66" s="1" t="s">
        <v>1603</v>
      </c>
      <c r="P66" s="1" t="s">
        <v>1604</v>
      </c>
      <c r="Q66" s="1" t="s">
        <v>1605</v>
      </c>
      <c r="R66" s="1" t="s">
        <v>2005</v>
      </c>
      <c r="S66" s="1" t="s">
        <v>1607</v>
      </c>
      <c r="T66" s="1" t="s">
        <v>1608</v>
      </c>
      <c r="U66" s="1" t="s">
        <v>1569</v>
      </c>
      <c r="V66" s="1" t="s">
        <v>1655</v>
      </c>
    </row>
    <row r="67" s="1" customFormat="1" spans="1:22">
      <c r="A67" s="3">
        <v>999225992495764</v>
      </c>
      <c r="B67" s="1" t="s">
        <v>1919</v>
      </c>
      <c r="C67" s="1" t="s">
        <v>2006</v>
      </c>
      <c r="D67" s="1" t="s">
        <v>2007</v>
      </c>
      <c r="E67" s="1" t="s">
        <v>2008</v>
      </c>
      <c r="F67" s="1" t="s">
        <v>1594</v>
      </c>
      <c r="G67" s="1" t="s">
        <v>1598</v>
      </c>
      <c r="H67" s="1" t="s">
        <v>1599</v>
      </c>
      <c r="I67" s="1" t="s">
        <v>2009</v>
      </c>
      <c r="J67" s="1" t="s">
        <v>30</v>
      </c>
      <c r="K67" s="1" t="s">
        <v>2010</v>
      </c>
      <c r="L67" s="1" t="s">
        <v>2010</v>
      </c>
      <c r="M67" s="1" t="s">
        <v>1602</v>
      </c>
      <c r="N67" s="1" t="s">
        <v>1602</v>
      </c>
      <c r="O67" s="1" t="s">
        <v>1603</v>
      </c>
      <c r="P67" s="1" t="s">
        <v>1604</v>
      </c>
      <c r="Q67" s="1" t="s">
        <v>1605</v>
      </c>
      <c r="R67" s="1" t="s">
        <v>2011</v>
      </c>
      <c r="S67" s="1" t="s">
        <v>1607</v>
      </c>
      <c r="T67" s="1" t="s">
        <v>1608</v>
      </c>
      <c r="U67" s="1" t="s">
        <v>1569</v>
      </c>
      <c r="V67" s="1" t="s">
        <v>2012</v>
      </c>
    </row>
    <row r="68" s="1" customFormat="1" spans="1:22">
      <c r="A68" s="3">
        <v>999225992306035</v>
      </c>
      <c r="B68" s="1" t="s">
        <v>1919</v>
      </c>
      <c r="C68" s="1" t="s">
        <v>2013</v>
      </c>
      <c r="D68" s="1" t="s">
        <v>2014</v>
      </c>
      <c r="E68" s="1" t="s">
        <v>2015</v>
      </c>
      <c r="F68" s="1" t="s">
        <v>1919</v>
      </c>
      <c r="G68" s="1" t="s">
        <v>1598</v>
      </c>
      <c r="H68" s="1" t="s">
        <v>1599</v>
      </c>
      <c r="I68" s="1" t="s">
        <v>2016</v>
      </c>
      <c r="J68" s="1" t="s">
        <v>30</v>
      </c>
      <c r="K68" s="1" t="s">
        <v>2017</v>
      </c>
      <c r="L68" s="1" t="s">
        <v>2017</v>
      </c>
      <c r="M68" s="1" t="s">
        <v>1602</v>
      </c>
      <c r="N68" s="1" t="s">
        <v>1602</v>
      </c>
      <c r="O68" s="1" t="s">
        <v>1603</v>
      </c>
      <c r="P68" s="1" t="s">
        <v>1604</v>
      </c>
      <c r="Q68" s="1" t="s">
        <v>1605</v>
      </c>
      <c r="R68" s="1" t="s">
        <v>2018</v>
      </c>
      <c r="S68" s="1" t="s">
        <v>1607</v>
      </c>
      <c r="T68" s="1" t="s">
        <v>1608</v>
      </c>
      <c r="U68" s="1" t="s">
        <v>1569</v>
      </c>
      <c r="V68" s="1" t="s">
        <v>2019</v>
      </c>
    </row>
    <row r="69" s="1" customFormat="1" spans="1:22">
      <c r="A69" s="3">
        <v>999225992060318</v>
      </c>
      <c r="B69" s="1" t="s">
        <v>1919</v>
      </c>
      <c r="C69" s="1" t="s">
        <v>2020</v>
      </c>
      <c r="D69" s="1" t="s">
        <v>2021</v>
      </c>
      <c r="E69" s="1" t="s">
        <v>2022</v>
      </c>
      <c r="F69" s="1" t="s">
        <v>1919</v>
      </c>
      <c r="G69" s="1" t="s">
        <v>1598</v>
      </c>
      <c r="H69" s="1" t="s">
        <v>1599</v>
      </c>
      <c r="I69" s="1" t="s">
        <v>2023</v>
      </c>
      <c r="J69" s="1" t="s">
        <v>30</v>
      </c>
      <c r="K69" s="1" t="s">
        <v>2024</v>
      </c>
      <c r="L69" s="1" t="s">
        <v>2024</v>
      </c>
      <c r="M69" s="1" t="s">
        <v>1602</v>
      </c>
      <c r="N69" s="1" t="s">
        <v>1602</v>
      </c>
      <c r="O69" s="1" t="s">
        <v>1603</v>
      </c>
      <c r="P69" s="1" t="s">
        <v>1604</v>
      </c>
      <c r="Q69" s="1" t="s">
        <v>1605</v>
      </c>
      <c r="R69" s="1" t="s">
        <v>2025</v>
      </c>
      <c r="S69" s="1" t="s">
        <v>1607</v>
      </c>
      <c r="T69" s="1" t="s">
        <v>1608</v>
      </c>
      <c r="U69" s="1" t="s">
        <v>1569</v>
      </c>
      <c r="V69" s="1" t="s">
        <v>2026</v>
      </c>
    </row>
    <row r="70" s="1" customFormat="1" spans="1:22">
      <c r="A70" s="3">
        <v>999225990338241</v>
      </c>
      <c r="B70" s="1" t="s">
        <v>2027</v>
      </c>
      <c r="C70" s="1" t="s">
        <v>2028</v>
      </c>
      <c r="D70" s="1" t="s">
        <v>2029</v>
      </c>
      <c r="E70" s="1" t="s">
        <v>2030</v>
      </c>
      <c r="F70" s="1" t="s">
        <v>1919</v>
      </c>
      <c r="G70" s="1" t="s">
        <v>1598</v>
      </c>
      <c r="H70" s="1" t="s">
        <v>1599</v>
      </c>
      <c r="I70" s="1" t="s">
        <v>2031</v>
      </c>
      <c r="J70" s="1" t="s">
        <v>30</v>
      </c>
      <c r="K70" s="1" t="s">
        <v>2032</v>
      </c>
      <c r="L70" s="1" t="s">
        <v>2032</v>
      </c>
      <c r="M70" s="1" t="s">
        <v>1602</v>
      </c>
      <c r="N70" s="1" t="s">
        <v>1602</v>
      </c>
      <c r="O70" s="1" t="s">
        <v>1603</v>
      </c>
      <c r="P70" s="1" t="s">
        <v>1604</v>
      </c>
      <c r="Q70" s="1" t="s">
        <v>1605</v>
      </c>
      <c r="R70" s="1" t="s">
        <v>2033</v>
      </c>
      <c r="S70" s="1" t="s">
        <v>1607</v>
      </c>
      <c r="T70" s="1" t="s">
        <v>1608</v>
      </c>
      <c r="U70" s="1" t="s">
        <v>1569</v>
      </c>
      <c r="V70" s="1" t="s">
        <v>1662</v>
      </c>
    </row>
    <row r="71" s="1" customFormat="1" spans="1:22">
      <c r="A71" s="3">
        <v>999225989999689</v>
      </c>
      <c r="B71" s="1" t="s">
        <v>2027</v>
      </c>
      <c r="C71" s="1" t="s">
        <v>2034</v>
      </c>
      <c r="D71" s="1" t="s">
        <v>2035</v>
      </c>
      <c r="E71" s="1" t="s">
        <v>2036</v>
      </c>
      <c r="F71" s="1" t="s">
        <v>1594</v>
      </c>
      <c r="G71" s="1" t="s">
        <v>1598</v>
      </c>
      <c r="H71" s="1" t="s">
        <v>1599</v>
      </c>
      <c r="I71" s="1" t="s">
        <v>2037</v>
      </c>
      <c r="J71" s="1" t="s">
        <v>30</v>
      </c>
      <c r="K71" s="1" t="s">
        <v>2038</v>
      </c>
      <c r="L71" s="1" t="s">
        <v>2038</v>
      </c>
      <c r="M71" s="1" t="s">
        <v>1602</v>
      </c>
      <c r="N71" s="1" t="s">
        <v>1602</v>
      </c>
      <c r="O71" s="1" t="s">
        <v>1603</v>
      </c>
      <c r="P71" s="1" t="s">
        <v>1604</v>
      </c>
      <c r="Q71" s="1" t="s">
        <v>1605</v>
      </c>
      <c r="R71" s="1" t="s">
        <v>2039</v>
      </c>
      <c r="S71" s="1" t="s">
        <v>1607</v>
      </c>
      <c r="T71" s="1" t="s">
        <v>1608</v>
      </c>
      <c r="U71" s="1" t="s">
        <v>1569</v>
      </c>
      <c r="V71" s="1" t="s">
        <v>1623</v>
      </c>
    </row>
    <row r="72" s="1" customFormat="1" spans="1:22">
      <c r="A72" s="3">
        <v>999225989395868</v>
      </c>
      <c r="B72" s="1" t="s">
        <v>2027</v>
      </c>
      <c r="C72" s="1" t="s">
        <v>2040</v>
      </c>
      <c r="D72" s="1" t="s">
        <v>2041</v>
      </c>
      <c r="E72" s="1" t="s">
        <v>2042</v>
      </c>
      <c r="F72" s="1" t="s">
        <v>1919</v>
      </c>
      <c r="G72" s="1" t="s">
        <v>1598</v>
      </c>
      <c r="H72" s="1" t="s">
        <v>1599</v>
      </c>
      <c r="I72" s="1" t="s">
        <v>2043</v>
      </c>
      <c r="J72" s="1" t="s">
        <v>30</v>
      </c>
      <c r="K72" s="1" t="s">
        <v>2044</v>
      </c>
      <c r="L72" s="1" t="s">
        <v>2044</v>
      </c>
      <c r="M72" s="1" t="s">
        <v>1602</v>
      </c>
      <c r="N72" s="1" t="s">
        <v>1602</v>
      </c>
      <c r="O72" s="1" t="s">
        <v>1603</v>
      </c>
      <c r="P72" s="1" t="s">
        <v>1604</v>
      </c>
      <c r="Q72" s="1" t="s">
        <v>1605</v>
      </c>
      <c r="R72" s="1" t="s">
        <v>2045</v>
      </c>
      <c r="S72" s="1" t="s">
        <v>1607</v>
      </c>
      <c r="T72" s="1" t="s">
        <v>1608</v>
      </c>
      <c r="U72" s="1" t="s">
        <v>1569</v>
      </c>
      <c r="V72" s="1" t="s">
        <v>1616</v>
      </c>
    </row>
    <row r="73" s="1" customFormat="1" spans="1:22">
      <c r="A73" s="3">
        <v>999225986837110</v>
      </c>
      <c r="B73" s="1" t="s">
        <v>2027</v>
      </c>
      <c r="C73" s="1" t="s">
        <v>2046</v>
      </c>
      <c r="D73" s="1" t="s">
        <v>1704</v>
      </c>
      <c r="E73" s="1" t="s">
        <v>2047</v>
      </c>
      <c r="F73" s="1" t="s">
        <v>1919</v>
      </c>
      <c r="G73" s="1" t="s">
        <v>1598</v>
      </c>
      <c r="H73" s="1" t="s">
        <v>1599</v>
      </c>
      <c r="I73" s="1" t="s">
        <v>2048</v>
      </c>
      <c r="J73" s="1" t="s">
        <v>30</v>
      </c>
      <c r="K73" s="1" t="s">
        <v>2049</v>
      </c>
      <c r="L73" s="1" t="s">
        <v>2049</v>
      </c>
      <c r="M73" s="1" t="s">
        <v>1602</v>
      </c>
      <c r="N73" s="1" t="s">
        <v>1602</v>
      </c>
      <c r="O73" s="1" t="s">
        <v>1603</v>
      </c>
      <c r="P73" s="1" t="s">
        <v>1604</v>
      </c>
      <c r="Q73" s="1" t="s">
        <v>1605</v>
      </c>
      <c r="R73" s="1" t="s">
        <v>2050</v>
      </c>
      <c r="S73" s="1" t="s">
        <v>1607</v>
      </c>
      <c r="T73" s="1" t="s">
        <v>1608</v>
      </c>
      <c r="U73" s="1" t="s">
        <v>1569</v>
      </c>
      <c r="V73" s="1" t="s">
        <v>1655</v>
      </c>
    </row>
    <row r="74" s="1" customFormat="1" spans="1:22">
      <c r="A74" s="3">
        <v>999225985305968</v>
      </c>
      <c r="B74" s="1" t="s">
        <v>2027</v>
      </c>
      <c r="C74" s="1" t="s">
        <v>2051</v>
      </c>
      <c r="D74" s="1" t="s">
        <v>2052</v>
      </c>
      <c r="E74" s="1" t="s">
        <v>2053</v>
      </c>
      <c r="F74" s="1" t="s">
        <v>2027</v>
      </c>
      <c r="G74" s="1" t="s">
        <v>1598</v>
      </c>
      <c r="H74" s="1" t="s">
        <v>1599</v>
      </c>
      <c r="I74" s="1" t="s">
        <v>2054</v>
      </c>
      <c r="J74" s="1" t="s">
        <v>30</v>
      </c>
      <c r="K74" s="1" t="s">
        <v>2055</v>
      </c>
      <c r="L74" s="1" t="s">
        <v>2055</v>
      </c>
      <c r="M74" s="1" t="s">
        <v>1602</v>
      </c>
      <c r="N74" s="1" t="s">
        <v>1602</v>
      </c>
      <c r="O74" s="1" t="s">
        <v>1603</v>
      </c>
      <c r="P74" s="1" t="s">
        <v>1604</v>
      </c>
      <c r="Q74" s="1" t="s">
        <v>1605</v>
      </c>
      <c r="R74" s="1" t="s">
        <v>2056</v>
      </c>
      <c r="S74" s="1" t="s">
        <v>1607</v>
      </c>
      <c r="T74" s="1" t="s">
        <v>1608</v>
      </c>
      <c r="U74" s="1" t="s">
        <v>1569</v>
      </c>
      <c r="V74" s="1" t="s">
        <v>1655</v>
      </c>
    </row>
    <row r="75" s="1" customFormat="1" spans="1:22">
      <c r="A75" s="3">
        <v>999225985184957</v>
      </c>
      <c r="B75" s="1" t="s">
        <v>2027</v>
      </c>
      <c r="C75" s="1" t="s">
        <v>2057</v>
      </c>
      <c r="D75" s="1" t="s">
        <v>2058</v>
      </c>
      <c r="E75" s="1" t="s">
        <v>2059</v>
      </c>
      <c r="F75" s="1" t="s">
        <v>2027</v>
      </c>
      <c r="G75" s="1" t="s">
        <v>1598</v>
      </c>
      <c r="H75" s="1" t="s">
        <v>1599</v>
      </c>
      <c r="I75" s="1" t="s">
        <v>2060</v>
      </c>
      <c r="J75" s="1" t="s">
        <v>30</v>
      </c>
      <c r="K75" s="1" t="s">
        <v>2061</v>
      </c>
      <c r="L75" s="1" t="s">
        <v>2061</v>
      </c>
      <c r="M75" s="1" t="s">
        <v>1602</v>
      </c>
      <c r="N75" s="1" t="s">
        <v>1602</v>
      </c>
      <c r="O75" s="1" t="s">
        <v>1603</v>
      </c>
      <c r="P75" s="1" t="s">
        <v>1604</v>
      </c>
      <c r="Q75" s="1" t="s">
        <v>1605</v>
      </c>
      <c r="R75" s="1" t="s">
        <v>2062</v>
      </c>
      <c r="S75" s="1" t="s">
        <v>1607</v>
      </c>
      <c r="T75" s="1" t="s">
        <v>1608</v>
      </c>
      <c r="U75" s="1" t="s">
        <v>1569</v>
      </c>
      <c r="V75" s="1" t="s">
        <v>1623</v>
      </c>
    </row>
    <row r="76" s="1" customFormat="1" spans="1:22">
      <c r="A76" s="3">
        <v>999225984623875</v>
      </c>
      <c r="B76" s="1" t="s">
        <v>2027</v>
      </c>
      <c r="C76" s="1" t="s">
        <v>2063</v>
      </c>
      <c r="D76" s="1" t="s">
        <v>2064</v>
      </c>
      <c r="E76" s="1" t="s">
        <v>2065</v>
      </c>
      <c r="F76" s="1" t="s">
        <v>1594</v>
      </c>
      <c r="G76" s="1" t="s">
        <v>1598</v>
      </c>
      <c r="H76" s="1" t="s">
        <v>1599</v>
      </c>
      <c r="I76" s="1" t="s">
        <v>2066</v>
      </c>
      <c r="J76" s="1" t="s">
        <v>30</v>
      </c>
      <c r="K76" s="1" t="s">
        <v>2067</v>
      </c>
      <c r="L76" s="1" t="s">
        <v>2067</v>
      </c>
      <c r="M76" s="1" t="s">
        <v>1602</v>
      </c>
      <c r="N76" s="1" t="s">
        <v>1602</v>
      </c>
      <c r="O76" s="1" t="s">
        <v>1603</v>
      </c>
      <c r="P76" s="1" t="s">
        <v>1604</v>
      </c>
      <c r="Q76" s="1" t="s">
        <v>1605</v>
      </c>
      <c r="R76" s="1" t="s">
        <v>2068</v>
      </c>
      <c r="S76" s="1" t="s">
        <v>1607</v>
      </c>
      <c r="T76" s="1" t="s">
        <v>1608</v>
      </c>
      <c r="U76" s="1" t="s">
        <v>1569</v>
      </c>
      <c r="V76" s="1" t="s">
        <v>1877</v>
      </c>
    </row>
    <row r="77" s="1" customFormat="1" spans="1:22">
      <c r="A77" s="3">
        <v>999225984596601</v>
      </c>
      <c r="B77" s="1" t="s">
        <v>2027</v>
      </c>
      <c r="C77" s="1" t="s">
        <v>2069</v>
      </c>
      <c r="D77" s="1" t="s">
        <v>2070</v>
      </c>
      <c r="E77" s="1" t="s">
        <v>2071</v>
      </c>
      <c r="F77" s="1" t="s">
        <v>1919</v>
      </c>
      <c r="G77" s="1" t="s">
        <v>1598</v>
      </c>
      <c r="H77" s="1" t="s">
        <v>1599</v>
      </c>
      <c r="I77" s="1" t="s">
        <v>2072</v>
      </c>
      <c r="J77" s="1" t="s">
        <v>30</v>
      </c>
      <c r="K77" s="1" t="s">
        <v>2073</v>
      </c>
      <c r="L77" s="1" t="s">
        <v>2073</v>
      </c>
      <c r="M77" s="1" t="s">
        <v>1602</v>
      </c>
      <c r="N77" s="1" t="s">
        <v>1602</v>
      </c>
      <c r="O77" s="1" t="s">
        <v>1603</v>
      </c>
      <c r="P77" s="1" t="s">
        <v>1604</v>
      </c>
      <c r="Q77" s="1" t="s">
        <v>1605</v>
      </c>
      <c r="R77" s="1" t="s">
        <v>2074</v>
      </c>
      <c r="S77" s="1" t="s">
        <v>1607</v>
      </c>
      <c r="T77" s="1" t="s">
        <v>1608</v>
      </c>
      <c r="U77" s="1" t="s">
        <v>1569</v>
      </c>
      <c r="V77" s="1" t="s">
        <v>1758</v>
      </c>
    </row>
    <row r="78" s="1" customFormat="1" spans="1:22">
      <c r="A78" s="3">
        <v>999225984577061</v>
      </c>
      <c r="B78" s="1" t="s">
        <v>2027</v>
      </c>
      <c r="C78" s="1" t="s">
        <v>2075</v>
      </c>
      <c r="D78" s="1" t="s">
        <v>2076</v>
      </c>
      <c r="E78" s="1" t="s">
        <v>2077</v>
      </c>
      <c r="F78" s="1" t="s">
        <v>1594</v>
      </c>
      <c r="G78" s="1" t="s">
        <v>1598</v>
      </c>
      <c r="H78" s="1" t="s">
        <v>1599</v>
      </c>
      <c r="I78" s="1" t="s">
        <v>2078</v>
      </c>
      <c r="J78" s="1" t="s">
        <v>30</v>
      </c>
      <c r="K78" s="1" t="s">
        <v>2079</v>
      </c>
      <c r="L78" s="1" t="s">
        <v>2079</v>
      </c>
      <c r="M78" s="1" t="s">
        <v>1602</v>
      </c>
      <c r="N78" s="1" t="s">
        <v>1602</v>
      </c>
      <c r="O78" s="1" t="s">
        <v>1603</v>
      </c>
      <c r="P78" s="1" t="s">
        <v>1604</v>
      </c>
      <c r="Q78" s="1" t="s">
        <v>1605</v>
      </c>
      <c r="R78" s="1" t="s">
        <v>2080</v>
      </c>
      <c r="S78" s="1" t="s">
        <v>1607</v>
      </c>
      <c r="T78" s="1" t="s">
        <v>1608</v>
      </c>
      <c r="U78" s="1" t="s">
        <v>1569</v>
      </c>
      <c r="V78" s="1" t="s">
        <v>2081</v>
      </c>
    </row>
    <row r="79" s="1" customFormat="1" spans="1:22">
      <c r="A79" s="3">
        <v>999225984386024</v>
      </c>
      <c r="B79" s="1" t="s">
        <v>2027</v>
      </c>
      <c r="C79" s="1" t="s">
        <v>2082</v>
      </c>
      <c r="D79" s="1" t="s">
        <v>2083</v>
      </c>
      <c r="E79" s="1" t="s">
        <v>2084</v>
      </c>
      <c r="F79" s="1" t="s">
        <v>1594</v>
      </c>
      <c r="G79" s="1" t="s">
        <v>1598</v>
      </c>
      <c r="H79" s="1" t="s">
        <v>1599</v>
      </c>
      <c r="I79" s="1" t="s">
        <v>2085</v>
      </c>
      <c r="J79" s="1" t="s">
        <v>30</v>
      </c>
      <c r="K79" s="1" t="s">
        <v>2086</v>
      </c>
      <c r="L79" s="1" t="s">
        <v>2086</v>
      </c>
      <c r="M79" s="1" t="s">
        <v>1602</v>
      </c>
      <c r="N79" s="1" t="s">
        <v>1602</v>
      </c>
      <c r="O79" s="1" t="s">
        <v>1603</v>
      </c>
      <c r="P79" s="1" t="s">
        <v>1604</v>
      </c>
      <c r="Q79" s="1" t="s">
        <v>1605</v>
      </c>
      <c r="R79" s="1" t="s">
        <v>2087</v>
      </c>
      <c r="S79" s="1" t="s">
        <v>1607</v>
      </c>
      <c r="T79" s="1" t="s">
        <v>1608</v>
      </c>
      <c r="U79" s="1" t="s">
        <v>1569</v>
      </c>
      <c r="V79" s="1" t="s">
        <v>1616</v>
      </c>
    </row>
    <row r="80" s="1" customFormat="1" spans="1:22">
      <c r="A80" s="3">
        <v>999225983973013</v>
      </c>
      <c r="B80" s="1" t="s">
        <v>2027</v>
      </c>
      <c r="C80" s="1" t="s">
        <v>2088</v>
      </c>
      <c r="D80" s="1" t="s">
        <v>2089</v>
      </c>
      <c r="E80" s="1" t="s">
        <v>2090</v>
      </c>
      <c r="F80" s="1" t="s">
        <v>1919</v>
      </c>
      <c r="G80" s="1" t="s">
        <v>1598</v>
      </c>
      <c r="H80" s="1" t="s">
        <v>1599</v>
      </c>
      <c r="I80" s="1" t="s">
        <v>2091</v>
      </c>
      <c r="J80" s="1" t="s">
        <v>30</v>
      </c>
      <c r="K80" s="1" t="s">
        <v>2092</v>
      </c>
      <c r="L80" s="1" t="s">
        <v>2092</v>
      </c>
      <c r="M80" s="1" t="s">
        <v>1602</v>
      </c>
      <c r="N80" s="1" t="s">
        <v>1602</v>
      </c>
      <c r="O80" s="1" t="s">
        <v>1603</v>
      </c>
      <c r="P80" s="1" t="s">
        <v>1604</v>
      </c>
      <c r="Q80" s="1" t="s">
        <v>1605</v>
      </c>
      <c r="R80" s="1" t="s">
        <v>2093</v>
      </c>
      <c r="S80" s="1" t="s">
        <v>1607</v>
      </c>
      <c r="T80" s="1" t="s">
        <v>1608</v>
      </c>
      <c r="U80" s="1" t="s">
        <v>1569</v>
      </c>
      <c r="V80" s="1" t="s">
        <v>1662</v>
      </c>
    </row>
    <row r="81" s="1" customFormat="1" spans="1:22">
      <c r="A81" s="3">
        <v>999225983162562</v>
      </c>
      <c r="B81" s="1" t="s">
        <v>2027</v>
      </c>
      <c r="C81" s="1" t="s">
        <v>2094</v>
      </c>
      <c r="D81" s="1" t="s">
        <v>2095</v>
      </c>
      <c r="E81" s="1" t="s">
        <v>2096</v>
      </c>
      <c r="F81" s="1" t="s">
        <v>1594</v>
      </c>
      <c r="G81" s="1" t="s">
        <v>1598</v>
      </c>
      <c r="H81" s="1" t="s">
        <v>1599</v>
      </c>
      <c r="I81" s="1" t="s">
        <v>2097</v>
      </c>
      <c r="J81" s="1" t="s">
        <v>30</v>
      </c>
      <c r="K81" s="1" t="s">
        <v>2098</v>
      </c>
      <c r="L81" s="1" t="s">
        <v>2098</v>
      </c>
      <c r="M81" s="1" t="s">
        <v>1602</v>
      </c>
      <c r="N81" s="1" t="s">
        <v>1602</v>
      </c>
      <c r="O81" s="1" t="s">
        <v>1603</v>
      </c>
      <c r="P81" s="1" t="s">
        <v>1604</v>
      </c>
      <c r="Q81" s="1" t="s">
        <v>1605</v>
      </c>
      <c r="R81" s="1" t="s">
        <v>2099</v>
      </c>
      <c r="S81" s="1" t="s">
        <v>1607</v>
      </c>
      <c r="T81" s="1" t="s">
        <v>1608</v>
      </c>
      <c r="U81" s="1" t="s">
        <v>1569</v>
      </c>
      <c r="V81" s="1" t="s">
        <v>1688</v>
      </c>
    </row>
    <row r="82" s="1" customFormat="1" spans="1:22">
      <c r="A82" s="3">
        <v>999225983151098</v>
      </c>
      <c r="B82" s="1" t="s">
        <v>2027</v>
      </c>
      <c r="C82" s="1" t="s">
        <v>2100</v>
      </c>
      <c r="D82" s="1" t="s">
        <v>2101</v>
      </c>
      <c r="E82" s="1" t="s">
        <v>2102</v>
      </c>
      <c r="F82" s="1" t="s">
        <v>1594</v>
      </c>
      <c r="G82" s="1" t="s">
        <v>1598</v>
      </c>
      <c r="H82" s="1" t="s">
        <v>1599</v>
      </c>
      <c r="I82" s="1" t="s">
        <v>2103</v>
      </c>
      <c r="J82" s="1" t="s">
        <v>30</v>
      </c>
      <c r="K82" s="1" t="s">
        <v>2104</v>
      </c>
      <c r="L82" s="1" t="s">
        <v>2104</v>
      </c>
      <c r="M82" s="1" t="s">
        <v>1602</v>
      </c>
      <c r="N82" s="1" t="s">
        <v>1602</v>
      </c>
      <c r="O82" s="1" t="s">
        <v>1603</v>
      </c>
      <c r="P82" s="1" t="s">
        <v>1604</v>
      </c>
      <c r="Q82" s="1" t="s">
        <v>1605</v>
      </c>
      <c r="R82" s="1" t="s">
        <v>2105</v>
      </c>
      <c r="S82" s="1" t="s">
        <v>1607</v>
      </c>
      <c r="T82" s="1" t="s">
        <v>1608</v>
      </c>
      <c r="U82" s="1" t="s">
        <v>1569</v>
      </c>
      <c r="V82" s="1" t="s">
        <v>1968</v>
      </c>
    </row>
    <row r="83" s="1" customFormat="1" spans="1:22">
      <c r="A83" s="3">
        <v>999225982970580</v>
      </c>
      <c r="B83" s="1" t="s">
        <v>2027</v>
      </c>
      <c r="C83" s="1" t="s">
        <v>2106</v>
      </c>
      <c r="D83" s="1" t="s">
        <v>2107</v>
      </c>
      <c r="E83" s="1" t="s">
        <v>2108</v>
      </c>
      <c r="F83" s="1" t="s">
        <v>1919</v>
      </c>
      <c r="G83" s="1" t="s">
        <v>1598</v>
      </c>
      <c r="H83" s="1" t="s">
        <v>1599</v>
      </c>
      <c r="I83" s="1" t="s">
        <v>2109</v>
      </c>
      <c r="J83" s="1" t="s">
        <v>30</v>
      </c>
      <c r="K83" s="1" t="s">
        <v>2110</v>
      </c>
      <c r="L83" s="1" t="s">
        <v>2110</v>
      </c>
      <c r="M83" s="1" t="s">
        <v>1602</v>
      </c>
      <c r="N83" s="1" t="s">
        <v>1602</v>
      </c>
      <c r="O83" s="1" t="s">
        <v>1603</v>
      </c>
      <c r="P83" s="1" t="s">
        <v>1604</v>
      </c>
      <c r="Q83" s="1" t="s">
        <v>1605</v>
      </c>
      <c r="R83" s="1" t="s">
        <v>2111</v>
      </c>
      <c r="S83" s="1" t="s">
        <v>1607</v>
      </c>
      <c r="T83" s="1" t="s">
        <v>1608</v>
      </c>
      <c r="U83" s="1" t="s">
        <v>1569</v>
      </c>
      <c r="V83" s="1" t="s">
        <v>1655</v>
      </c>
    </row>
    <row r="84" s="1" customFormat="1" spans="1:22">
      <c r="A84" s="3">
        <v>999225982582336</v>
      </c>
      <c r="B84" s="1" t="s">
        <v>2027</v>
      </c>
      <c r="C84" s="1" t="s">
        <v>2112</v>
      </c>
      <c r="D84" s="1" t="s">
        <v>2113</v>
      </c>
      <c r="E84" s="1" t="s">
        <v>2114</v>
      </c>
      <c r="F84" s="1" t="s">
        <v>2027</v>
      </c>
      <c r="G84" s="1" t="s">
        <v>1598</v>
      </c>
      <c r="H84" s="1" t="s">
        <v>1599</v>
      </c>
      <c r="I84" s="1" t="s">
        <v>2115</v>
      </c>
      <c r="J84" s="1" t="s">
        <v>30</v>
      </c>
      <c r="K84" s="1" t="s">
        <v>2116</v>
      </c>
      <c r="L84" s="1" t="s">
        <v>2116</v>
      </c>
      <c r="M84" s="1" t="s">
        <v>1602</v>
      </c>
      <c r="N84" s="1" t="s">
        <v>1602</v>
      </c>
      <c r="O84" s="1" t="s">
        <v>1603</v>
      </c>
      <c r="P84" s="1" t="s">
        <v>1604</v>
      </c>
      <c r="Q84" s="1" t="s">
        <v>1605</v>
      </c>
      <c r="R84" s="1" t="s">
        <v>2117</v>
      </c>
      <c r="S84" s="1" t="s">
        <v>1607</v>
      </c>
      <c r="T84" s="1" t="s">
        <v>1608</v>
      </c>
      <c r="U84" s="1" t="s">
        <v>1569</v>
      </c>
      <c r="V84" s="1" t="s">
        <v>1655</v>
      </c>
    </row>
    <row r="85" s="1" customFormat="1" spans="1:22">
      <c r="A85" s="3">
        <v>999225982102165</v>
      </c>
      <c r="B85" s="1" t="s">
        <v>2027</v>
      </c>
      <c r="C85" s="1" t="s">
        <v>2118</v>
      </c>
      <c r="D85" s="1" t="s">
        <v>2119</v>
      </c>
      <c r="E85" s="1" t="s">
        <v>2120</v>
      </c>
      <c r="F85" s="1" t="s">
        <v>1594</v>
      </c>
      <c r="G85" s="1" t="s">
        <v>1598</v>
      </c>
      <c r="H85" s="1" t="s">
        <v>1599</v>
      </c>
      <c r="I85" s="1" t="s">
        <v>2121</v>
      </c>
      <c r="J85" s="1" t="s">
        <v>30</v>
      </c>
      <c r="K85" s="1" t="s">
        <v>2122</v>
      </c>
      <c r="L85" s="1" t="s">
        <v>2122</v>
      </c>
      <c r="M85" s="1" t="s">
        <v>1602</v>
      </c>
      <c r="N85" s="1" t="s">
        <v>1602</v>
      </c>
      <c r="O85" s="1" t="s">
        <v>1603</v>
      </c>
      <c r="P85" s="1" t="s">
        <v>1604</v>
      </c>
      <c r="Q85" s="1" t="s">
        <v>1605</v>
      </c>
      <c r="R85" s="1" t="s">
        <v>2123</v>
      </c>
      <c r="S85" s="1" t="s">
        <v>1607</v>
      </c>
      <c r="T85" s="1" t="s">
        <v>1608</v>
      </c>
      <c r="U85" s="1" t="s">
        <v>1569</v>
      </c>
      <c r="V85" s="1" t="s">
        <v>1616</v>
      </c>
    </row>
    <row r="86" s="1" customFormat="1" spans="1:22">
      <c r="A86" s="3">
        <v>999225981222943</v>
      </c>
      <c r="B86" s="1" t="s">
        <v>2027</v>
      </c>
      <c r="C86" s="1" t="s">
        <v>2124</v>
      </c>
      <c r="D86" s="1" t="s">
        <v>2125</v>
      </c>
      <c r="E86" s="1" t="s">
        <v>2126</v>
      </c>
      <c r="F86" s="1" t="s">
        <v>1594</v>
      </c>
      <c r="G86" s="1" t="s">
        <v>1598</v>
      </c>
      <c r="H86" s="1" t="s">
        <v>1599</v>
      </c>
      <c r="I86" s="1" t="s">
        <v>2127</v>
      </c>
      <c r="J86" s="1" t="s">
        <v>30</v>
      </c>
      <c r="K86" s="1" t="s">
        <v>2128</v>
      </c>
      <c r="L86" s="1" t="s">
        <v>2128</v>
      </c>
      <c r="M86" s="1" t="s">
        <v>1602</v>
      </c>
      <c r="N86" s="1" t="s">
        <v>1602</v>
      </c>
      <c r="O86" s="1" t="s">
        <v>1603</v>
      </c>
      <c r="P86" s="1" t="s">
        <v>1604</v>
      </c>
      <c r="Q86" s="1" t="s">
        <v>1605</v>
      </c>
      <c r="R86" s="1" t="s">
        <v>2129</v>
      </c>
      <c r="S86" s="1" t="s">
        <v>1607</v>
      </c>
      <c r="T86" s="1" t="s">
        <v>1608</v>
      </c>
      <c r="U86" s="1" t="s">
        <v>1569</v>
      </c>
      <c r="V86" s="1" t="s">
        <v>1662</v>
      </c>
    </row>
    <row r="87" s="1" customFormat="1" spans="1:22">
      <c r="A87" s="3">
        <v>999225980905444</v>
      </c>
      <c r="B87" s="1" t="s">
        <v>2027</v>
      </c>
      <c r="C87" s="1" t="s">
        <v>2130</v>
      </c>
      <c r="D87" s="1" t="s">
        <v>2131</v>
      </c>
      <c r="E87" s="1" t="s">
        <v>2132</v>
      </c>
      <c r="F87" s="1" t="s">
        <v>1594</v>
      </c>
      <c r="G87" s="1" t="s">
        <v>1598</v>
      </c>
      <c r="H87" s="1" t="s">
        <v>1599</v>
      </c>
      <c r="I87" s="1" t="s">
        <v>2133</v>
      </c>
      <c r="J87" s="1" t="s">
        <v>30</v>
      </c>
      <c r="K87" s="1" t="s">
        <v>2134</v>
      </c>
      <c r="L87" s="1" t="s">
        <v>2134</v>
      </c>
      <c r="M87" s="1" t="s">
        <v>1602</v>
      </c>
      <c r="N87" s="1" t="s">
        <v>1602</v>
      </c>
      <c r="O87" s="1" t="s">
        <v>1603</v>
      </c>
      <c r="P87" s="1" t="s">
        <v>1604</v>
      </c>
      <c r="Q87" s="1" t="s">
        <v>1605</v>
      </c>
      <c r="R87" s="1" t="s">
        <v>2135</v>
      </c>
      <c r="S87" s="1" t="s">
        <v>1607</v>
      </c>
      <c r="T87" s="1" t="s">
        <v>1608</v>
      </c>
      <c r="U87" s="1" t="s">
        <v>1569</v>
      </c>
      <c r="V87" s="1" t="s">
        <v>1891</v>
      </c>
    </row>
    <row r="88" s="1" customFormat="1" spans="1:22">
      <c r="A88" s="3">
        <v>999225979306517</v>
      </c>
      <c r="B88" s="1" t="s">
        <v>2027</v>
      </c>
      <c r="C88" s="1" t="s">
        <v>2136</v>
      </c>
      <c r="D88" s="1" t="s">
        <v>2137</v>
      </c>
      <c r="E88" s="1" t="s">
        <v>2138</v>
      </c>
      <c r="F88" s="1" t="s">
        <v>2027</v>
      </c>
      <c r="G88" s="1" t="s">
        <v>1598</v>
      </c>
      <c r="H88" s="1" t="s">
        <v>1599</v>
      </c>
      <c r="I88" s="1" t="s">
        <v>2139</v>
      </c>
      <c r="J88" s="1" t="s">
        <v>30</v>
      </c>
      <c r="K88" s="1" t="s">
        <v>2140</v>
      </c>
      <c r="L88" s="1" t="s">
        <v>2140</v>
      </c>
      <c r="M88" s="1" t="s">
        <v>1602</v>
      </c>
      <c r="N88" s="1" t="s">
        <v>1602</v>
      </c>
      <c r="O88" s="1" t="s">
        <v>1603</v>
      </c>
      <c r="P88" s="1" t="s">
        <v>1604</v>
      </c>
      <c r="Q88" s="1" t="s">
        <v>1605</v>
      </c>
      <c r="R88" s="1" t="s">
        <v>2141</v>
      </c>
      <c r="S88" s="1" t="s">
        <v>1607</v>
      </c>
      <c r="T88" s="1" t="s">
        <v>1608</v>
      </c>
      <c r="U88" s="1" t="s">
        <v>1569</v>
      </c>
      <c r="V88" s="1" t="s">
        <v>1655</v>
      </c>
    </row>
    <row r="89" s="1" customFormat="1" spans="1:22">
      <c r="A89" s="3">
        <v>999225979123140</v>
      </c>
      <c r="B89" s="1" t="s">
        <v>2027</v>
      </c>
      <c r="C89" s="1" t="s">
        <v>2142</v>
      </c>
      <c r="D89" s="1" t="s">
        <v>2143</v>
      </c>
      <c r="E89" s="1" t="s">
        <v>2144</v>
      </c>
      <c r="F89" s="1" t="s">
        <v>1594</v>
      </c>
      <c r="G89" s="1" t="s">
        <v>1598</v>
      </c>
      <c r="H89" s="1" t="s">
        <v>1599</v>
      </c>
      <c r="I89" s="1" t="s">
        <v>2145</v>
      </c>
      <c r="J89" s="1" t="s">
        <v>30</v>
      </c>
      <c r="K89" s="1" t="s">
        <v>2146</v>
      </c>
      <c r="L89" s="1" t="s">
        <v>2146</v>
      </c>
      <c r="M89" s="1" t="s">
        <v>1602</v>
      </c>
      <c r="N89" s="1" t="s">
        <v>1602</v>
      </c>
      <c r="O89" s="1" t="s">
        <v>1603</v>
      </c>
      <c r="P89" s="1" t="s">
        <v>1604</v>
      </c>
      <c r="Q89" s="1" t="s">
        <v>1605</v>
      </c>
      <c r="R89" s="1" t="s">
        <v>2147</v>
      </c>
      <c r="S89" s="1" t="s">
        <v>1607</v>
      </c>
      <c r="T89" s="1" t="s">
        <v>1608</v>
      </c>
      <c r="U89" s="1" t="s">
        <v>1569</v>
      </c>
      <c r="V89" s="1" t="s">
        <v>2148</v>
      </c>
    </row>
    <row r="90" s="1" customFormat="1" spans="1:22">
      <c r="A90" s="3">
        <v>999225978090212</v>
      </c>
      <c r="B90" s="1" t="s">
        <v>2027</v>
      </c>
      <c r="C90" s="1" t="s">
        <v>2149</v>
      </c>
      <c r="D90" s="1" t="s">
        <v>2150</v>
      </c>
      <c r="E90" s="1" t="s">
        <v>2151</v>
      </c>
      <c r="F90" s="1" t="s">
        <v>1594</v>
      </c>
      <c r="G90" s="1" t="s">
        <v>1598</v>
      </c>
      <c r="H90" s="1" t="s">
        <v>1599</v>
      </c>
      <c r="I90" s="1" t="s">
        <v>2152</v>
      </c>
      <c r="J90" s="1" t="s">
        <v>30</v>
      </c>
      <c r="K90" s="1" t="s">
        <v>2153</v>
      </c>
      <c r="L90" s="1" t="s">
        <v>2153</v>
      </c>
      <c r="M90" s="1" t="s">
        <v>1602</v>
      </c>
      <c r="N90" s="1" t="s">
        <v>1602</v>
      </c>
      <c r="O90" s="1" t="s">
        <v>1603</v>
      </c>
      <c r="P90" s="1" t="s">
        <v>1604</v>
      </c>
      <c r="Q90" s="1" t="s">
        <v>1605</v>
      </c>
      <c r="R90" s="1" t="s">
        <v>2154</v>
      </c>
      <c r="S90" s="1" t="s">
        <v>1607</v>
      </c>
      <c r="T90" s="1" t="s">
        <v>1608</v>
      </c>
      <c r="U90" s="1" t="s">
        <v>1569</v>
      </c>
      <c r="V90" s="1" t="s">
        <v>1623</v>
      </c>
    </row>
    <row r="91" s="1" customFormat="1" spans="1:22">
      <c r="A91" s="3">
        <v>999225977790926</v>
      </c>
      <c r="B91" s="1" t="s">
        <v>2027</v>
      </c>
      <c r="C91" s="1" t="s">
        <v>2155</v>
      </c>
      <c r="D91" s="1" t="s">
        <v>2156</v>
      </c>
      <c r="E91" s="1" t="s">
        <v>2157</v>
      </c>
      <c r="F91" s="1" t="s">
        <v>1919</v>
      </c>
      <c r="G91" s="1" t="s">
        <v>1598</v>
      </c>
      <c r="H91" s="1" t="s">
        <v>1599</v>
      </c>
      <c r="I91" s="1" t="s">
        <v>2158</v>
      </c>
      <c r="J91" s="1" t="s">
        <v>30</v>
      </c>
      <c r="K91" s="1" t="s">
        <v>2159</v>
      </c>
      <c r="L91" s="1" t="s">
        <v>2159</v>
      </c>
      <c r="M91" s="1" t="s">
        <v>1602</v>
      </c>
      <c r="N91" s="1" t="s">
        <v>1602</v>
      </c>
      <c r="O91" s="1" t="s">
        <v>1603</v>
      </c>
      <c r="P91" s="1" t="s">
        <v>1604</v>
      </c>
      <c r="Q91" s="1" t="s">
        <v>1605</v>
      </c>
      <c r="R91" s="1" t="s">
        <v>2160</v>
      </c>
      <c r="S91" s="1" t="s">
        <v>1607</v>
      </c>
      <c r="T91" s="1" t="s">
        <v>1608</v>
      </c>
      <c r="U91" s="1" t="s">
        <v>1569</v>
      </c>
      <c r="V91" s="1" t="s">
        <v>1662</v>
      </c>
    </row>
    <row r="92" s="1" customFormat="1" spans="1:22">
      <c r="A92" s="3">
        <v>999225977446977</v>
      </c>
      <c r="B92" s="1" t="s">
        <v>2027</v>
      </c>
      <c r="C92" s="1" t="s">
        <v>2161</v>
      </c>
      <c r="D92" s="1" t="s">
        <v>2162</v>
      </c>
      <c r="E92" s="1" t="s">
        <v>2163</v>
      </c>
      <c r="F92" s="1" t="s">
        <v>1594</v>
      </c>
      <c r="G92" s="1" t="s">
        <v>1598</v>
      </c>
      <c r="H92" s="1" t="s">
        <v>1599</v>
      </c>
      <c r="I92" s="1" t="s">
        <v>2164</v>
      </c>
      <c r="J92" s="1" t="s">
        <v>30</v>
      </c>
      <c r="K92" s="1" t="s">
        <v>2165</v>
      </c>
      <c r="L92" s="1" t="s">
        <v>2165</v>
      </c>
      <c r="M92" s="1" t="s">
        <v>1602</v>
      </c>
      <c r="N92" s="1" t="s">
        <v>1602</v>
      </c>
      <c r="O92" s="1" t="s">
        <v>1603</v>
      </c>
      <c r="P92" s="1" t="s">
        <v>1604</v>
      </c>
      <c r="Q92" s="1" t="s">
        <v>1605</v>
      </c>
      <c r="R92" s="1" t="s">
        <v>2166</v>
      </c>
      <c r="S92" s="1" t="s">
        <v>1607</v>
      </c>
      <c r="T92" s="1" t="s">
        <v>1608</v>
      </c>
      <c r="U92" s="1" t="s">
        <v>1569</v>
      </c>
      <c r="V92" s="1" t="s">
        <v>1662</v>
      </c>
    </row>
    <row r="93" s="1" customFormat="1" spans="1:22">
      <c r="A93" s="3">
        <v>999225976039050</v>
      </c>
      <c r="B93" s="1" t="s">
        <v>2027</v>
      </c>
      <c r="C93" s="1" t="s">
        <v>2167</v>
      </c>
      <c r="D93" s="1" t="s">
        <v>2168</v>
      </c>
      <c r="E93" s="1" t="s">
        <v>2169</v>
      </c>
      <c r="F93" s="1" t="s">
        <v>1594</v>
      </c>
      <c r="G93" s="1" t="s">
        <v>1598</v>
      </c>
      <c r="H93" s="1" t="s">
        <v>1599</v>
      </c>
      <c r="I93" s="1" t="s">
        <v>2170</v>
      </c>
      <c r="J93" s="1" t="s">
        <v>30</v>
      </c>
      <c r="K93" s="1" t="s">
        <v>2171</v>
      </c>
      <c r="L93" s="1" t="s">
        <v>2171</v>
      </c>
      <c r="M93" s="1" t="s">
        <v>1602</v>
      </c>
      <c r="N93" s="1" t="s">
        <v>1602</v>
      </c>
      <c r="O93" s="1" t="s">
        <v>1603</v>
      </c>
      <c r="P93" s="1" t="s">
        <v>1604</v>
      </c>
      <c r="Q93" s="1" t="s">
        <v>1605</v>
      </c>
      <c r="R93" s="1" t="s">
        <v>2172</v>
      </c>
      <c r="S93" s="1" t="s">
        <v>1607</v>
      </c>
      <c r="T93" s="1" t="s">
        <v>1608</v>
      </c>
      <c r="U93" s="1" t="s">
        <v>1569</v>
      </c>
      <c r="V93" s="1" t="s">
        <v>1702</v>
      </c>
    </row>
    <row r="94" s="1" customFormat="1" spans="1:22">
      <c r="A94" s="3">
        <v>999225975903155</v>
      </c>
      <c r="B94" s="1" t="s">
        <v>2027</v>
      </c>
      <c r="C94" s="1" t="s">
        <v>2173</v>
      </c>
      <c r="D94" s="1" t="s">
        <v>2174</v>
      </c>
      <c r="E94" s="1" t="s">
        <v>2175</v>
      </c>
      <c r="F94" s="1" t="s">
        <v>1919</v>
      </c>
      <c r="G94" s="1" t="s">
        <v>1598</v>
      </c>
      <c r="H94" s="1" t="s">
        <v>1599</v>
      </c>
      <c r="I94" s="1" t="s">
        <v>2176</v>
      </c>
      <c r="J94" s="1" t="s">
        <v>30</v>
      </c>
      <c r="K94" s="1" t="s">
        <v>2177</v>
      </c>
      <c r="L94" s="1" t="s">
        <v>2177</v>
      </c>
      <c r="M94" s="1" t="s">
        <v>1602</v>
      </c>
      <c r="N94" s="1" t="s">
        <v>1602</v>
      </c>
      <c r="O94" s="1" t="s">
        <v>1603</v>
      </c>
      <c r="P94" s="1" t="s">
        <v>1604</v>
      </c>
      <c r="Q94" s="1" t="s">
        <v>1605</v>
      </c>
      <c r="R94" s="1" t="s">
        <v>2178</v>
      </c>
      <c r="S94" s="1" t="s">
        <v>1607</v>
      </c>
      <c r="T94" s="1" t="s">
        <v>1608</v>
      </c>
      <c r="U94" s="1" t="s">
        <v>1569</v>
      </c>
      <c r="V94" s="1" t="s">
        <v>2148</v>
      </c>
    </row>
    <row r="95" s="1" customFormat="1" spans="1:22">
      <c r="A95" s="3">
        <v>999225975830614</v>
      </c>
      <c r="B95" s="1" t="s">
        <v>2027</v>
      </c>
      <c r="C95" s="1" t="s">
        <v>2179</v>
      </c>
      <c r="D95" s="1" t="s">
        <v>2180</v>
      </c>
      <c r="E95" s="1" t="s">
        <v>2181</v>
      </c>
      <c r="F95" s="1" t="s">
        <v>1594</v>
      </c>
      <c r="G95" s="1" t="s">
        <v>1598</v>
      </c>
      <c r="H95" s="1" t="s">
        <v>1599</v>
      </c>
      <c r="I95" s="1" t="s">
        <v>2182</v>
      </c>
      <c r="J95" s="1" t="s">
        <v>30</v>
      </c>
      <c r="K95" s="1" t="s">
        <v>2183</v>
      </c>
      <c r="L95" s="1" t="s">
        <v>2183</v>
      </c>
      <c r="M95" s="1" t="s">
        <v>1602</v>
      </c>
      <c r="N95" s="1" t="s">
        <v>1602</v>
      </c>
      <c r="O95" s="1" t="s">
        <v>1603</v>
      </c>
      <c r="P95" s="1" t="s">
        <v>1604</v>
      </c>
      <c r="Q95" s="1" t="s">
        <v>1605</v>
      </c>
      <c r="R95" s="1" t="s">
        <v>2184</v>
      </c>
      <c r="S95" s="1" t="s">
        <v>1607</v>
      </c>
      <c r="T95" s="1" t="s">
        <v>1608</v>
      </c>
      <c r="U95" s="1" t="s">
        <v>1569</v>
      </c>
      <c r="V95" s="1" t="s">
        <v>1702</v>
      </c>
    </row>
    <row r="96" s="1" customFormat="1" spans="1:22">
      <c r="A96" s="3">
        <v>999225975763416</v>
      </c>
      <c r="B96" s="1" t="s">
        <v>2027</v>
      </c>
      <c r="C96" s="1" t="s">
        <v>2185</v>
      </c>
      <c r="D96" s="1" t="s">
        <v>2186</v>
      </c>
      <c r="E96" s="1" t="s">
        <v>2187</v>
      </c>
      <c r="F96" s="1" t="s">
        <v>2027</v>
      </c>
      <c r="G96" s="1" t="s">
        <v>1598</v>
      </c>
      <c r="H96" s="1" t="s">
        <v>1599</v>
      </c>
      <c r="I96" s="1" t="s">
        <v>2188</v>
      </c>
      <c r="J96" s="1" t="s">
        <v>30</v>
      </c>
      <c r="K96" s="1" t="s">
        <v>2189</v>
      </c>
      <c r="L96" s="1" t="s">
        <v>2189</v>
      </c>
      <c r="M96" s="1" t="s">
        <v>1602</v>
      </c>
      <c r="N96" s="1" t="s">
        <v>1602</v>
      </c>
      <c r="O96" s="1" t="s">
        <v>1603</v>
      </c>
      <c r="P96" s="1" t="s">
        <v>1604</v>
      </c>
      <c r="Q96" s="1" t="s">
        <v>1605</v>
      </c>
      <c r="R96" s="1" t="s">
        <v>2190</v>
      </c>
      <c r="S96" s="1" t="s">
        <v>1607</v>
      </c>
      <c r="T96" s="1" t="s">
        <v>1608</v>
      </c>
      <c r="U96" s="1" t="s">
        <v>1569</v>
      </c>
      <c r="V96" s="1" t="s">
        <v>1655</v>
      </c>
    </row>
    <row r="97" s="1" customFormat="1" spans="1:22">
      <c r="A97" s="3">
        <v>999225973571132</v>
      </c>
      <c r="B97" s="1" t="s">
        <v>2191</v>
      </c>
      <c r="C97" s="1" t="s">
        <v>2192</v>
      </c>
      <c r="D97" s="1" t="s">
        <v>2193</v>
      </c>
      <c r="E97" s="1" t="s">
        <v>2194</v>
      </c>
      <c r="F97" s="1" t="s">
        <v>1594</v>
      </c>
      <c r="G97" s="1" t="s">
        <v>1598</v>
      </c>
      <c r="H97" s="1" t="s">
        <v>1599</v>
      </c>
      <c r="I97" s="1" t="s">
        <v>2195</v>
      </c>
      <c r="J97" s="1" t="s">
        <v>30</v>
      </c>
      <c r="K97" s="1" t="s">
        <v>2196</v>
      </c>
      <c r="L97" s="1" t="s">
        <v>2196</v>
      </c>
      <c r="M97" s="1" t="s">
        <v>1602</v>
      </c>
      <c r="N97" s="1" t="s">
        <v>1602</v>
      </c>
      <c r="O97" s="1" t="s">
        <v>1603</v>
      </c>
      <c r="P97" s="1" t="s">
        <v>1604</v>
      </c>
      <c r="Q97" s="1" t="s">
        <v>1605</v>
      </c>
      <c r="R97" s="1" t="s">
        <v>2197</v>
      </c>
      <c r="S97" s="1" t="s">
        <v>1607</v>
      </c>
      <c r="T97" s="1" t="s">
        <v>1608</v>
      </c>
      <c r="U97" s="1" t="s">
        <v>1569</v>
      </c>
      <c r="V97" s="1" t="s">
        <v>1655</v>
      </c>
    </row>
    <row r="98" s="1" customFormat="1" spans="1:22">
      <c r="A98" s="3">
        <v>999225973421433</v>
      </c>
      <c r="B98" s="1" t="s">
        <v>2191</v>
      </c>
      <c r="C98" s="1" t="s">
        <v>2198</v>
      </c>
      <c r="D98" s="1" t="s">
        <v>2193</v>
      </c>
      <c r="E98" s="1" t="s">
        <v>2194</v>
      </c>
      <c r="F98" s="1" t="s">
        <v>1594</v>
      </c>
      <c r="G98" s="1" t="s">
        <v>1598</v>
      </c>
      <c r="H98" s="1" t="s">
        <v>1599</v>
      </c>
      <c r="I98" s="1" t="s">
        <v>2195</v>
      </c>
      <c r="J98" s="1" t="s">
        <v>30</v>
      </c>
      <c r="K98" s="1" t="s">
        <v>2196</v>
      </c>
      <c r="L98" s="1" t="s">
        <v>2196</v>
      </c>
      <c r="M98" s="1" t="s">
        <v>1602</v>
      </c>
      <c r="N98" s="1" t="s">
        <v>1602</v>
      </c>
      <c r="O98" s="1" t="s">
        <v>1603</v>
      </c>
      <c r="P98" s="1" t="s">
        <v>1604</v>
      </c>
      <c r="Q98" s="1" t="s">
        <v>1605</v>
      </c>
      <c r="R98" s="1" t="s">
        <v>2199</v>
      </c>
      <c r="S98" s="1" t="s">
        <v>1607</v>
      </c>
      <c r="T98" s="1" t="s">
        <v>1608</v>
      </c>
      <c r="U98" s="1" t="s">
        <v>1569</v>
      </c>
      <c r="V98" s="1" t="s">
        <v>1655</v>
      </c>
    </row>
    <row r="99" s="1" customFormat="1" spans="1:22">
      <c r="A99" s="3">
        <v>999225972962498</v>
      </c>
      <c r="B99" s="1" t="s">
        <v>2191</v>
      </c>
      <c r="C99" s="1" t="s">
        <v>2200</v>
      </c>
      <c r="D99" s="1" t="s">
        <v>2201</v>
      </c>
      <c r="E99" s="1" t="s">
        <v>2202</v>
      </c>
      <c r="F99" s="1" t="s">
        <v>1594</v>
      </c>
      <c r="G99" s="1" t="s">
        <v>1598</v>
      </c>
      <c r="H99" s="1" t="s">
        <v>1599</v>
      </c>
      <c r="I99" s="1" t="s">
        <v>2203</v>
      </c>
      <c r="J99" s="1" t="s">
        <v>30</v>
      </c>
      <c r="K99" s="1" t="s">
        <v>2204</v>
      </c>
      <c r="L99" s="1" t="s">
        <v>2204</v>
      </c>
      <c r="M99" s="1" t="s">
        <v>1602</v>
      </c>
      <c r="N99" s="1" t="s">
        <v>1602</v>
      </c>
      <c r="O99" s="1" t="s">
        <v>1603</v>
      </c>
      <c r="P99" s="1" t="s">
        <v>1604</v>
      </c>
      <c r="Q99" s="1" t="s">
        <v>1605</v>
      </c>
      <c r="R99" s="1" t="s">
        <v>2205</v>
      </c>
      <c r="S99" s="1" t="s">
        <v>1607</v>
      </c>
      <c r="T99" s="1" t="s">
        <v>1608</v>
      </c>
      <c r="U99" s="1" t="s">
        <v>1569</v>
      </c>
      <c r="V99" s="1" t="s">
        <v>1616</v>
      </c>
    </row>
    <row r="100" s="1" customFormat="1" spans="1:22">
      <c r="A100" s="3">
        <v>999225957727082</v>
      </c>
      <c r="B100" s="1" t="s">
        <v>2191</v>
      </c>
      <c r="C100" s="1" t="s">
        <v>2206</v>
      </c>
      <c r="D100" s="1" t="s">
        <v>2207</v>
      </c>
      <c r="E100" s="1" t="s">
        <v>2208</v>
      </c>
      <c r="F100" s="1" t="s">
        <v>1919</v>
      </c>
      <c r="G100" s="1" t="s">
        <v>1598</v>
      </c>
      <c r="H100" s="1" t="s">
        <v>1599</v>
      </c>
      <c r="I100" s="1" t="s">
        <v>2209</v>
      </c>
      <c r="J100" s="1" t="s">
        <v>30</v>
      </c>
      <c r="K100" s="1" t="s">
        <v>2210</v>
      </c>
      <c r="L100" s="1" t="s">
        <v>2210</v>
      </c>
      <c r="M100" s="1" t="s">
        <v>1602</v>
      </c>
      <c r="N100" s="1" t="s">
        <v>1602</v>
      </c>
      <c r="O100" s="1" t="s">
        <v>1603</v>
      </c>
      <c r="P100" s="1" t="s">
        <v>1604</v>
      </c>
      <c r="Q100" s="1" t="s">
        <v>1605</v>
      </c>
      <c r="R100" s="1" t="s">
        <v>2211</v>
      </c>
      <c r="S100" s="1" t="s">
        <v>1607</v>
      </c>
      <c r="T100" s="1" t="s">
        <v>1608</v>
      </c>
      <c r="U100" s="1" t="s">
        <v>1569</v>
      </c>
      <c r="V100" s="1" t="s">
        <v>1968</v>
      </c>
    </row>
    <row r="101" s="1" customFormat="1" spans="1:22">
      <c r="A101" s="3">
        <v>999225956723227</v>
      </c>
      <c r="B101" s="1" t="s">
        <v>2191</v>
      </c>
      <c r="C101" s="1" t="s">
        <v>2212</v>
      </c>
      <c r="D101" s="1" t="s">
        <v>2213</v>
      </c>
      <c r="E101" s="1" t="s">
        <v>2214</v>
      </c>
      <c r="F101" s="1" t="s">
        <v>1919</v>
      </c>
      <c r="G101" s="1" t="s">
        <v>1598</v>
      </c>
      <c r="H101" s="1" t="s">
        <v>1599</v>
      </c>
      <c r="I101" s="1" t="s">
        <v>2215</v>
      </c>
      <c r="J101" s="1" t="s">
        <v>30</v>
      </c>
      <c r="K101" s="1" t="s">
        <v>2216</v>
      </c>
      <c r="L101" s="1" t="s">
        <v>2216</v>
      </c>
      <c r="M101" s="1" t="s">
        <v>1602</v>
      </c>
      <c r="N101" s="1" t="s">
        <v>1602</v>
      </c>
      <c r="O101" s="1" t="s">
        <v>1603</v>
      </c>
      <c r="P101" s="1" t="s">
        <v>1604</v>
      </c>
      <c r="Q101" s="1" t="s">
        <v>1605</v>
      </c>
      <c r="R101" s="1" t="s">
        <v>2217</v>
      </c>
      <c r="S101" s="1" t="s">
        <v>1607</v>
      </c>
      <c r="T101" s="1" t="s">
        <v>1608</v>
      </c>
      <c r="U101" s="1" t="s">
        <v>1569</v>
      </c>
      <c r="V101" s="1" t="s">
        <v>1891</v>
      </c>
    </row>
    <row r="102" s="1" customFormat="1" spans="1:22">
      <c r="A102" s="3">
        <v>999225954854791</v>
      </c>
      <c r="B102" s="1" t="s">
        <v>2191</v>
      </c>
      <c r="C102" s="1" t="s">
        <v>2218</v>
      </c>
      <c r="D102" s="1" t="s">
        <v>2219</v>
      </c>
      <c r="E102" s="1" t="s">
        <v>2220</v>
      </c>
      <c r="F102" s="1" t="s">
        <v>1594</v>
      </c>
      <c r="G102" s="1" t="s">
        <v>1598</v>
      </c>
      <c r="H102" s="1" t="s">
        <v>1599</v>
      </c>
      <c r="I102" s="1" t="s">
        <v>2221</v>
      </c>
      <c r="J102" s="1" t="s">
        <v>30</v>
      </c>
      <c r="K102" s="1" t="s">
        <v>2222</v>
      </c>
      <c r="L102" s="1" t="s">
        <v>2222</v>
      </c>
      <c r="M102" s="1" t="s">
        <v>1602</v>
      </c>
      <c r="N102" s="1" t="s">
        <v>1602</v>
      </c>
      <c r="O102" s="1" t="s">
        <v>1603</v>
      </c>
      <c r="P102" s="1" t="s">
        <v>1604</v>
      </c>
      <c r="Q102" s="1" t="s">
        <v>1605</v>
      </c>
      <c r="R102" s="1" t="s">
        <v>2223</v>
      </c>
      <c r="S102" s="1" t="s">
        <v>1607</v>
      </c>
      <c r="T102" s="1" t="s">
        <v>1608</v>
      </c>
      <c r="U102" s="1" t="s">
        <v>1569</v>
      </c>
      <c r="V102" s="1" t="s">
        <v>1662</v>
      </c>
    </row>
    <row r="103" s="1" customFormat="1" spans="1:22">
      <c r="A103" s="3">
        <v>999225954693843</v>
      </c>
      <c r="B103" s="1" t="s">
        <v>2191</v>
      </c>
      <c r="C103" s="1" t="s">
        <v>2224</v>
      </c>
      <c r="D103" s="1" t="s">
        <v>2225</v>
      </c>
      <c r="E103" s="1" t="s">
        <v>2226</v>
      </c>
      <c r="F103" s="1" t="s">
        <v>1594</v>
      </c>
      <c r="G103" s="1" t="s">
        <v>1598</v>
      </c>
      <c r="H103" s="1" t="s">
        <v>1599</v>
      </c>
      <c r="I103" s="1" t="s">
        <v>2227</v>
      </c>
      <c r="J103" s="1" t="s">
        <v>30</v>
      </c>
      <c r="K103" s="1" t="s">
        <v>2228</v>
      </c>
      <c r="L103" s="1" t="s">
        <v>2228</v>
      </c>
      <c r="M103" s="1" t="s">
        <v>1602</v>
      </c>
      <c r="N103" s="1" t="s">
        <v>1602</v>
      </c>
      <c r="O103" s="1" t="s">
        <v>1603</v>
      </c>
      <c r="P103" s="1" t="s">
        <v>1604</v>
      </c>
      <c r="Q103" s="1" t="s">
        <v>1605</v>
      </c>
      <c r="R103" s="1" t="s">
        <v>2229</v>
      </c>
      <c r="S103" s="1" t="s">
        <v>1607</v>
      </c>
      <c r="T103" s="1" t="s">
        <v>1608</v>
      </c>
      <c r="U103" s="1" t="s">
        <v>1569</v>
      </c>
      <c r="V103" s="1" t="s">
        <v>1655</v>
      </c>
    </row>
    <row r="104" s="1" customFormat="1" spans="1:22">
      <c r="A104" s="3">
        <v>999225951723543</v>
      </c>
      <c r="B104" s="1" t="s">
        <v>2191</v>
      </c>
      <c r="C104" s="1" t="s">
        <v>2230</v>
      </c>
      <c r="D104" s="1" t="s">
        <v>2231</v>
      </c>
      <c r="E104" s="1" t="s">
        <v>2232</v>
      </c>
      <c r="F104" s="1" t="s">
        <v>1594</v>
      </c>
      <c r="G104" s="1" t="s">
        <v>1598</v>
      </c>
      <c r="H104" s="1" t="s">
        <v>1599</v>
      </c>
      <c r="I104" s="1" t="s">
        <v>2233</v>
      </c>
      <c r="J104" s="1" t="s">
        <v>30</v>
      </c>
      <c r="K104" s="1" t="s">
        <v>2234</v>
      </c>
      <c r="L104" s="1" t="s">
        <v>2234</v>
      </c>
      <c r="M104" s="1" t="s">
        <v>1602</v>
      </c>
      <c r="N104" s="1" t="s">
        <v>1602</v>
      </c>
      <c r="O104" s="1" t="s">
        <v>1603</v>
      </c>
      <c r="P104" s="1" t="s">
        <v>1604</v>
      </c>
      <c r="Q104" s="1" t="s">
        <v>1605</v>
      </c>
      <c r="R104" s="1" t="s">
        <v>2235</v>
      </c>
      <c r="S104" s="1" t="s">
        <v>1607</v>
      </c>
      <c r="T104" s="1" t="s">
        <v>1608</v>
      </c>
      <c r="U104" s="1" t="s">
        <v>1566</v>
      </c>
      <c r="V104" s="1" t="s">
        <v>1662</v>
      </c>
    </row>
    <row r="105" s="1" customFormat="1" spans="1:22">
      <c r="A105" s="3">
        <v>999225950317894</v>
      </c>
      <c r="B105" s="1" t="s">
        <v>2191</v>
      </c>
      <c r="C105" s="1" t="s">
        <v>2236</v>
      </c>
      <c r="D105" s="1" t="s">
        <v>2237</v>
      </c>
      <c r="E105" s="1" t="s">
        <v>2238</v>
      </c>
      <c r="F105" s="1" t="s">
        <v>1594</v>
      </c>
      <c r="G105" s="1" t="s">
        <v>1598</v>
      </c>
      <c r="H105" s="1" t="s">
        <v>1599</v>
      </c>
      <c r="I105" s="1" t="s">
        <v>2239</v>
      </c>
      <c r="J105" s="1" t="s">
        <v>30</v>
      </c>
      <c r="K105" s="1" t="s">
        <v>2240</v>
      </c>
      <c r="L105" s="1" t="s">
        <v>2240</v>
      </c>
      <c r="M105" s="1" t="s">
        <v>1602</v>
      </c>
      <c r="N105" s="1" t="s">
        <v>1602</v>
      </c>
      <c r="O105" s="1" t="s">
        <v>1603</v>
      </c>
      <c r="P105" s="1" t="s">
        <v>1604</v>
      </c>
      <c r="Q105" s="1" t="s">
        <v>1605</v>
      </c>
      <c r="R105" s="1" t="s">
        <v>2241</v>
      </c>
      <c r="S105" s="1" t="s">
        <v>1607</v>
      </c>
      <c r="T105" s="1" t="s">
        <v>1608</v>
      </c>
      <c r="U105" s="1" t="s">
        <v>1569</v>
      </c>
      <c r="V105" s="1" t="s">
        <v>1662</v>
      </c>
    </row>
    <row r="106" s="1" customFormat="1" spans="1:22">
      <c r="A106" s="3">
        <v>999225949618384</v>
      </c>
      <c r="B106" s="1" t="s">
        <v>2191</v>
      </c>
      <c r="C106" s="1" t="s">
        <v>2242</v>
      </c>
      <c r="D106" s="1" t="s">
        <v>2243</v>
      </c>
      <c r="E106" s="1" t="s">
        <v>2244</v>
      </c>
      <c r="F106" s="1" t="s">
        <v>2027</v>
      </c>
      <c r="G106" s="1" t="s">
        <v>1598</v>
      </c>
      <c r="H106" s="1" t="s">
        <v>1599</v>
      </c>
      <c r="I106" s="1" t="s">
        <v>2245</v>
      </c>
      <c r="J106" s="1" t="s">
        <v>30</v>
      </c>
      <c r="K106" s="1" t="s">
        <v>2246</v>
      </c>
      <c r="L106" s="1" t="s">
        <v>2246</v>
      </c>
      <c r="M106" s="1" t="s">
        <v>1602</v>
      </c>
      <c r="N106" s="1" t="s">
        <v>1602</v>
      </c>
      <c r="O106" s="1" t="s">
        <v>1603</v>
      </c>
      <c r="P106" s="1" t="s">
        <v>1604</v>
      </c>
      <c r="Q106" s="1" t="s">
        <v>1605</v>
      </c>
      <c r="R106" s="1" t="s">
        <v>2247</v>
      </c>
      <c r="S106" s="1" t="s">
        <v>1607</v>
      </c>
      <c r="T106" s="1" t="s">
        <v>1608</v>
      </c>
      <c r="U106" s="1" t="s">
        <v>1569</v>
      </c>
      <c r="V106" s="1" t="s">
        <v>1745</v>
      </c>
    </row>
    <row r="107" s="1" customFormat="1" spans="1:22">
      <c r="A107" s="3">
        <v>999225948953770</v>
      </c>
      <c r="B107" s="1" t="s">
        <v>2191</v>
      </c>
      <c r="C107" s="1" t="s">
        <v>2248</v>
      </c>
      <c r="D107" s="1" t="s">
        <v>2249</v>
      </c>
      <c r="E107" s="1" t="s">
        <v>2250</v>
      </c>
      <c r="F107" s="1" t="s">
        <v>2027</v>
      </c>
      <c r="G107" s="1" t="s">
        <v>1598</v>
      </c>
      <c r="H107" s="1" t="s">
        <v>1599</v>
      </c>
      <c r="I107" s="1" t="s">
        <v>2251</v>
      </c>
      <c r="J107" s="1" t="s">
        <v>30</v>
      </c>
      <c r="K107" s="1" t="s">
        <v>2252</v>
      </c>
      <c r="L107" s="1" t="s">
        <v>2252</v>
      </c>
      <c r="M107" s="1" t="s">
        <v>1602</v>
      </c>
      <c r="N107" s="1" t="s">
        <v>1602</v>
      </c>
      <c r="O107" s="1" t="s">
        <v>1603</v>
      </c>
      <c r="P107" s="1" t="s">
        <v>1604</v>
      </c>
      <c r="Q107" s="1" t="s">
        <v>1605</v>
      </c>
      <c r="R107" s="1" t="s">
        <v>2253</v>
      </c>
      <c r="S107" s="1" t="s">
        <v>1607</v>
      </c>
      <c r="T107" s="1" t="s">
        <v>1608</v>
      </c>
      <c r="U107" s="1" t="s">
        <v>1569</v>
      </c>
      <c r="V107" s="1" t="s">
        <v>1623</v>
      </c>
    </row>
    <row r="108" s="1" customFormat="1" spans="1:22">
      <c r="A108" s="3">
        <v>999225940702524</v>
      </c>
      <c r="B108" s="1" t="s">
        <v>2191</v>
      </c>
      <c r="C108" s="1" t="s">
        <v>2254</v>
      </c>
      <c r="D108" s="1" t="s">
        <v>2255</v>
      </c>
      <c r="E108" s="1" t="s">
        <v>2256</v>
      </c>
      <c r="F108" s="1" t="s">
        <v>2027</v>
      </c>
      <c r="G108" s="1" t="s">
        <v>1598</v>
      </c>
      <c r="H108" s="1" t="s">
        <v>1599</v>
      </c>
      <c r="I108" s="1" t="s">
        <v>2257</v>
      </c>
      <c r="J108" s="1" t="s">
        <v>30</v>
      </c>
      <c r="K108" s="1" t="s">
        <v>2258</v>
      </c>
      <c r="L108" s="1" t="s">
        <v>2258</v>
      </c>
      <c r="M108" s="1" t="s">
        <v>1602</v>
      </c>
      <c r="N108" s="1" t="s">
        <v>1602</v>
      </c>
      <c r="O108" s="1" t="s">
        <v>1603</v>
      </c>
      <c r="P108" s="1" t="s">
        <v>1604</v>
      </c>
      <c r="Q108" s="1" t="s">
        <v>1605</v>
      </c>
      <c r="R108" s="1" t="s">
        <v>2259</v>
      </c>
      <c r="S108" s="1" t="s">
        <v>1607</v>
      </c>
      <c r="T108" s="1" t="s">
        <v>1608</v>
      </c>
      <c r="U108" s="1" t="s">
        <v>1569</v>
      </c>
      <c r="V108" s="1" t="s">
        <v>2260</v>
      </c>
    </row>
    <row r="109" s="1" customFormat="1" spans="1:22">
      <c r="A109" s="3">
        <v>999225940551296</v>
      </c>
      <c r="B109" s="1" t="s">
        <v>2191</v>
      </c>
      <c r="C109" s="1" t="s">
        <v>2261</v>
      </c>
      <c r="D109" s="1" t="s">
        <v>2255</v>
      </c>
      <c r="E109" s="1" t="s">
        <v>2262</v>
      </c>
      <c r="F109" s="1" t="s">
        <v>1919</v>
      </c>
      <c r="G109" s="1" t="s">
        <v>1598</v>
      </c>
      <c r="H109" s="1" t="s">
        <v>1599</v>
      </c>
      <c r="I109" s="1" t="s">
        <v>2263</v>
      </c>
      <c r="J109" s="1" t="s">
        <v>30</v>
      </c>
      <c r="K109" s="1" t="s">
        <v>2264</v>
      </c>
      <c r="L109" s="1" t="s">
        <v>2264</v>
      </c>
      <c r="M109" s="1" t="s">
        <v>1602</v>
      </c>
      <c r="N109" s="1" t="s">
        <v>1602</v>
      </c>
      <c r="O109" s="1" t="s">
        <v>1603</v>
      </c>
      <c r="P109" s="1" t="s">
        <v>1604</v>
      </c>
      <c r="Q109" s="1" t="s">
        <v>1605</v>
      </c>
      <c r="R109" s="1" t="s">
        <v>2265</v>
      </c>
      <c r="S109" s="1" t="s">
        <v>1607</v>
      </c>
      <c r="T109" s="1" t="s">
        <v>1608</v>
      </c>
      <c r="U109" s="1" t="s">
        <v>1569</v>
      </c>
      <c r="V109" s="1" t="s">
        <v>2260</v>
      </c>
    </row>
    <row r="110" s="1" customFormat="1" spans="1:22">
      <c r="A110" s="3">
        <v>999225940186399</v>
      </c>
      <c r="B110" s="1" t="s">
        <v>2191</v>
      </c>
      <c r="C110" s="1" t="s">
        <v>2266</v>
      </c>
      <c r="D110" s="1" t="s">
        <v>2255</v>
      </c>
      <c r="E110" s="1" t="s">
        <v>2267</v>
      </c>
      <c r="F110" s="1" t="s">
        <v>2027</v>
      </c>
      <c r="G110" s="1" t="s">
        <v>1598</v>
      </c>
      <c r="H110" s="1" t="s">
        <v>1599</v>
      </c>
      <c r="I110" s="1" t="s">
        <v>2268</v>
      </c>
      <c r="J110" s="1" t="s">
        <v>30</v>
      </c>
      <c r="K110" s="1" t="s">
        <v>2269</v>
      </c>
      <c r="L110" s="1" t="s">
        <v>2269</v>
      </c>
      <c r="M110" s="1" t="s">
        <v>1602</v>
      </c>
      <c r="N110" s="1" t="s">
        <v>1602</v>
      </c>
      <c r="O110" s="1" t="s">
        <v>1603</v>
      </c>
      <c r="P110" s="1" t="s">
        <v>1604</v>
      </c>
      <c r="Q110" s="1" t="s">
        <v>1605</v>
      </c>
      <c r="R110" s="1" t="s">
        <v>2270</v>
      </c>
      <c r="S110" s="1" t="s">
        <v>1607</v>
      </c>
      <c r="T110" s="1" t="s">
        <v>1608</v>
      </c>
      <c r="U110" s="1" t="s">
        <v>1569</v>
      </c>
      <c r="V110" s="1" t="s">
        <v>2260</v>
      </c>
    </row>
    <row r="111" s="1" customFormat="1" spans="1:22">
      <c r="A111" s="3">
        <v>999225940168398</v>
      </c>
      <c r="B111" s="1" t="s">
        <v>2191</v>
      </c>
      <c r="C111" s="1" t="s">
        <v>2271</v>
      </c>
      <c r="D111" s="1" t="s">
        <v>2272</v>
      </c>
      <c r="E111" s="1" t="s">
        <v>2273</v>
      </c>
      <c r="F111" s="1" t="s">
        <v>1594</v>
      </c>
      <c r="G111" s="1" t="s">
        <v>1598</v>
      </c>
      <c r="H111" s="1" t="s">
        <v>1599</v>
      </c>
      <c r="I111" s="1" t="s">
        <v>2274</v>
      </c>
      <c r="J111" s="1" t="s">
        <v>30</v>
      </c>
      <c r="K111" s="1" t="s">
        <v>2275</v>
      </c>
      <c r="L111" s="1" t="s">
        <v>2275</v>
      </c>
      <c r="M111" s="1" t="s">
        <v>1602</v>
      </c>
      <c r="N111" s="1" t="s">
        <v>1602</v>
      </c>
      <c r="O111" s="1" t="s">
        <v>1603</v>
      </c>
      <c r="P111" s="1" t="s">
        <v>1604</v>
      </c>
      <c r="Q111" s="1" t="s">
        <v>1605</v>
      </c>
      <c r="R111" s="1" t="s">
        <v>2276</v>
      </c>
      <c r="S111" s="1" t="s">
        <v>1607</v>
      </c>
      <c r="T111" s="1" t="s">
        <v>1608</v>
      </c>
      <c r="U111" s="1" t="s">
        <v>1569</v>
      </c>
      <c r="V111" s="1" t="s">
        <v>1616</v>
      </c>
    </row>
    <row r="112" s="1" customFormat="1" spans="1:22">
      <c r="A112" s="3">
        <v>999225939973744</v>
      </c>
      <c r="B112" s="1" t="s">
        <v>2191</v>
      </c>
      <c r="C112" s="1" t="s">
        <v>2277</v>
      </c>
      <c r="D112" s="1" t="s">
        <v>2278</v>
      </c>
      <c r="E112" s="1" t="s">
        <v>2279</v>
      </c>
      <c r="F112" s="1" t="s">
        <v>1594</v>
      </c>
      <c r="G112" s="1" t="s">
        <v>1598</v>
      </c>
      <c r="H112" s="1" t="s">
        <v>1599</v>
      </c>
      <c r="I112" s="1" t="s">
        <v>2280</v>
      </c>
      <c r="J112" s="1" t="s">
        <v>30</v>
      </c>
      <c r="K112" s="1" t="s">
        <v>2281</v>
      </c>
      <c r="L112" s="1" t="s">
        <v>2281</v>
      </c>
      <c r="M112" s="1" t="s">
        <v>1602</v>
      </c>
      <c r="N112" s="1" t="s">
        <v>1602</v>
      </c>
      <c r="O112" s="1" t="s">
        <v>1603</v>
      </c>
      <c r="P112" s="1" t="s">
        <v>1604</v>
      </c>
      <c r="Q112" s="1" t="s">
        <v>1605</v>
      </c>
      <c r="R112" s="1" t="s">
        <v>2282</v>
      </c>
      <c r="S112" s="1" t="s">
        <v>1607</v>
      </c>
      <c r="T112" s="1" t="s">
        <v>1608</v>
      </c>
      <c r="U112" s="1" t="s">
        <v>1569</v>
      </c>
      <c r="V112" s="1" t="s">
        <v>1695</v>
      </c>
    </row>
    <row r="113" s="1" customFormat="1" spans="1:22">
      <c r="A113" s="3">
        <v>999225939864998</v>
      </c>
      <c r="B113" s="1" t="s">
        <v>2191</v>
      </c>
      <c r="C113" s="1" t="s">
        <v>2283</v>
      </c>
      <c r="D113" s="1" t="s">
        <v>2249</v>
      </c>
      <c r="E113" s="1" t="s">
        <v>2284</v>
      </c>
      <c r="F113" s="1" t="s">
        <v>2027</v>
      </c>
      <c r="G113" s="1" t="s">
        <v>1598</v>
      </c>
      <c r="H113" s="1" t="s">
        <v>1599</v>
      </c>
      <c r="I113" s="1" t="s">
        <v>2285</v>
      </c>
      <c r="J113" s="1" t="s">
        <v>30</v>
      </c>
      <c r="K113" s="1" t="s">
        <v>2286</v>
      </c>
      <c r="L113" s="1" t="s">
        <v>2286</v>
      </c>
      <c r="M113" s="1" t="s">
        <v>1602</v>
      </c>
      <c r="N113" s="1" t="s">
        <v>1602</v>
      </c>
      <c r="O113" s="1" t="s">
        <v>1603</v>
      </c>
      <c r="P113" s="1" t="s">
        <v>1604</v>
      </c>
      <c r="Q113" s="1" t="s">
        <v>1605</v>
      </c>
      <c r="R113" s="1" t="s">
        <v>2287</v>
      </c>
      <c r="S113" s="1" t="s">
        <v>1607</v>
      </c>
      <c r="T113" s="1" t="s">
        <v>1608</v>
      </c>
      <c r="U113" s="1" t="s">
        <v>1569</v>
      </c>
      <c r="V113" s="1" t="s">
        <v>1623</v>
      </c>
    </row>
    <row r="114" s="1" customFormat="1" spans="1:22">
      <c r="A114" s="3">
        <v>999225939060597</v>
      </c>
      <c r="B114" s="1" t="s">
        <v>2288</v>
      </c>
      <c r="C114" s="1" t="s">
        <v>2289</v>
      </c>
      <c r="D114" s="1" t="s">
        <v>2290</v>
      </c>
      <c r="E114" s="1" t="s">
        <v>2291</v>
      </c>
      <c r="F114" s="1" t="s">
        <v>2191</v>
      </c>
      <c r="G114" s="1" t="s">
        <v>1598</v>
      </c>
      <c r="H114" s="1" t="s">
        <v>1599</v>
      </c>
      <c r="I114" s="1" t="s">
        <v>2292</v>
      </c>
      <c r="J114" s="1" t="s">
        <v>30</v>
      </c>
      <c r="K114" s="1" t="s">
        <v>2293</v>
      </c>
      <c r="L114" s="1" t="s">
        <v>2293</v>
      </c>
      <c r="M114" s="1" t="s">
        <v>1602</v>
      </c>
      <c r="N114" s="1" t="s">
        <v>1602</v>
      </c>
      <c r="O114" s="1" t="s">
        <v>1603</v>
      </c>
      <c r="P114" s="1" t="s">
        <v>1604</v>
      </c>
      <c r="Q114" s="1" t="s">
        <v>1605</v>
      </c>
      <c r="R114" s="1" t="s">
        <v>2294</v>
      </c>
      <c r="S114" s="1" t="s">
        <v>1607</v>
      </c>
      <c r="T114" s="1" t="s">
        <v>1608</v>
      </c>
      <c r="U114" s="1" t="s">
        <v>1569</v>
      </c>
      <c r="V114" s="1" t="s">
        <v>1609</v>
      </c>
    </row>
    <row r="115" s="1" customFormat="1" spans="1:22">
      <c r="A115" s="3">
        <v>999225938267966</v>
      </c>
      <c r="B115" s="1" t="s">
        <v>2288</v>
      </c>
      <c r="C115" s="1" t="s">
        <v>2295</v>
      </c>
      <c r="D115" s="1" t="s">
        <v>2296</v>
      </c>
      <c r="E115" s="1" t="s">
        <v>2297</v>
      </c>
      <c r="F115" s="1" t="s">
        <v>1919</v>
      </c>
      <c r="G115" s="1" t="s">
        <v>1598</v>
      </c>
      <c r="H115" s="1" t="s">
        <v>1599</v>
      </c>
      <c r="I115" s="1" t="s">
        <v>2298</v>
      </c>
      <c r="J115" s="1" t="s">
        <v>30</v>
      </c>
      <c r="K115" s="1" t="s">
        <v>2299</v>
      </c>
      <c r="L115" s="1" t="s">
        <v>2299</v>
      </c>
      <c r="M115" s="1" t="s">
        <v>1602</v>
      </c>
      <c r="N115" s="1" t="s">
        <v>1602</v>
      </c>
      <c r="O115" s="1" t="s">
        <v>1603</v>
      </c>
      <c r="P115" s="1" t="s">
        <v>1604</v>
      </c>
      <c r="Q115" s="1" t="s">
        <v>1605</v>
      </c>
      <c r="R115" s="1" t="s">
        <v>2300</v>
      </c>
      <c r="S115" s="1" t="s">
        <v>1607</v>
      </c>
      <c r="T115" s="1" t="s">
        <v>1608</v>
      </c>
      <c r="U115" s="1" t="s">
        <v>1569</v>
      </c>
      <c r="V115" s="1" t="s">
        <v>1655</v>
      </c>
    </row>
    <row r="116" s="1" customFormat="1" spans="1:22">
      <c r="A116" s="3">
        <v>999225937493708</v>
      </c>
      <c r="B116" s="1" t="s">
        <v>2288</v>
      </c>
      <c r="C116" s="1" t="s">
        <v>2301</v>
      </c>
      <c r="D116" s="1" t="s">
        <v>2302</v>
      </c>
      <c r="E116" s="1" t="s">
        <v>2303</v>
      </c>
      <c r="F116" s="1" t="s">
        <v>1919</v>
      </c>
      <c r="G116" s="1" t="s">
        <v>1598</v>
      </c>
      <c r="H116" s="1" t="s">
        <v>1599</v>
      </c>
      <c r="I116" s="1" t="s">
        <v>2304</v>
      </c>
      <c r="J116" s="1" t="s">
        <v>30</v>
      </c>
      <c r="K116" s="1" t="s">
        <v>2305</v>
      </c>
      <c r="L116" s="1" t="s">
        <v>2305</v>
      </c>
      <c r="M116" s="1" t="s">
        <v>1602</v>
      </c>
      <c r="N116" s="1" t="s">
        <v>1602</v>
      </c>
      <c r="O116" s="1" t="s">
        <v>1603</v>
      </c>
      <c r="P116" s="1" t="s">
        <v>1604</v>
      </c>
      <c r="Q116" s="1" t="s">
        <v>1605</v>
      </c>
      <c r="R116" s="1" t="s">
        <v>2306</v>
      </c>
      <c r="S116" s="1" t="s">
        <v>1607</v>
      </c>
      <c r="T116" s="1" t="s">
        <v>1608</v>
      </c>
      <c r="U116" s="1" t="s">
        <v>1569</v>
      </c>
      <c r="V116" s="1" t="s">
        <v>1655</v>
      </c>
    </row>
    <row r="117" s="1" customFormat="1" spans="1:22">
      <c r="A117" s="3">
        <v>999225936596412</v>
      </c>
      <c r="B117" s="1" t="s">
        <v>2288</v>
      </c>
      <c r="C117" s="1" t="s">
        <v>2307</v>
      </c>
      <c r="D117" s="1" t="s">
        <v>2255</v>
      </c>
      <c r="E117" s="1" t="s">
        <v>2308</v>
      </c>
      <c r="F117" s="1" t="s">
        <v>2027</v>
      </c>
      <c r="G117" s="1" t="s">
        <v>1598</v>
      </c>
      <c r="H117" s="1" t="s">
        <v>1599</v>
      </c>
      <c r="I117" s="1" t="s">
        <v>2309</v>
      </c>
      <c r="J117" s="1" t="s">
        <v>30</v>
      </c>
      <c r="K117" s="1" t="s">
        <v>2310</v>
      </c>
      <c r="L117" s="1" t="s">
        <v>2310</v>
      </c>
      <c r="M117" s="1" t="s">
        <v>1602</v>
      </c>
      <c r="N117" s="1" t="s">
        <v>1602</v>
      </c>
      <c r="O117" s="1" t="s">
        <v>1603</v>
      </c>
      <c r="P117" s="1" t="s">
        <v>1604</v>
      </c>
      <c r="Q117" s="1" t="s">
        <v>1605</v>
      </c>
      <c r="R117" s="1" t="s">
        <v>2311</v>
      </c>
      <c r="S117" s="1" t="s">
        <v>1607</v>
      </c>
      <c r="T117" s="1" t="s">
        <v>1608</v>
      </c>
      <c r="U117" s="1" t="s">
        <v>1569</v>
      </c>
      <c r="V117" s="1" t="s">
        <v>2260</v>
      </c>
    </row>
    <row r="118" s="1" customFormat="1" spans="1:22">
      <c r="A118" s="3">
        <v>999225935786756</v>
      </c>
      <c r="B118" s="1" t="s">
        <v>2288</v>
      </c>
      <c r="C118" s="1" t="s">
        <v>2312</v>
      </c>
      <c r="D118" s="1" t="s">
        <v>2014</v>
      </c>
      <c r="E118" s="1" t="s">
        <v>2313</v>
      </c>
      <c r="F118" s="1" t="s">
        <v>1594</v>
      </c>
      <c r="G118" s="1" t="s">
        <v>1598</v>
      </c>
      <c r="H118" s="1" t="s">
        <v>1599</v>
      </c>
      <c r="I118" s="1" t="s">
        <v>2314</v>
      </c>
      <c r="J118" s="1" t="s">
        <v>30</v>
      </c>
      <c r="K118" s="1" t="s">
        <v>2315</v>
      </c>
      <c r="L118" s="1" t="s">
        <v>2315</v>
      </c>
      <c r="M118" s="1" t="s">
        <v>1602</v>
      </c>
      <c r="N118" s="1" t="s">
        <v>1602</v>
      </c>
      <c r="O118" s="1" t="s">
        <v>1603</v>
      </c>
      <c r="P118" s="1" t="s">
        <v>1604</v>
      </c>
      <c r="Q118" s="1" t="s">
        <v>1605</v>
      </c>
      <c r="R118" s="1" t="s">
        <v>2316</v>
      </c>
      <c r="S118" s="1" t="s">
        <v>1607</v>
      </c>
      <c r="T118" s="1" t="s">
        <v>1608</v>
      </c>
      <c r="U118" s="1" t="s">
        <v>1569</v>
      </c>
      <c r="V118" s="1" t="s">
        <v>2019</v>
      </c>
    </row>
    <row r="119" s="1" customFormat="1" spans="1:22">
      <c r="A119" s="3">
        <v>999225935391837</v>
      </c>
      <c r="B119" s="1" t="s">
        <v>2288</v>
      </c>
      <c r="C119" s="1" t="s">
        <v>2317</v>
      </c>
      <c r="D119" s="1" t="s">
        <v>2137</v>
      </c>
      <c r="E119" s="1" t="s">
        <v>2318</v>
      </c>
      <c r="F119" s="1" t="s">
        <v>2288</v>
      </c>
      <c r="G119" s="1" t="s">
        <v>1598</v>
      </c>
      <c r="H119" s="1" t="s">
        <v>1599</v>
      </c>
      <c r="I119" s="1" t="s">
        <v>2319</v>
      </c>
      <c r="J119" s="1" t="s">
        <v>30</v>
      </c>
      <c r="K119" s="1" t="s">
        <v>2320</v>
      </c>
      <c r="L119" s="1" t="s">
        <v>2320</v>
      </c>
      <c r="M119" s="1" t="s">
        <v>1602</v>
      </c>
      <c r="N119" s="1" t="s">
        <v>1602</v>
      </c>
      <c r="O119" s="1" t="s">
        <v>1603</v>
      </c>
      <c r="P119" s="1" t="s">
        <v>1604</v>
      </c>
      <c r="Q119" s="1" t="s">
        <v>1605</v>
      </c>
      <c r="R119" s="1" t="s">
        <v>2321</v>
      </c>
      <c r="S119" s="1" t="s">
        <v>1607</v>
      </c>
      <c r="T119" s="1" t="s">
        <v>1608</v>
      </c>
      <c r="U119" s="1" t="s">
        <v>1569</v>
      </c>
      <c r="V119" s="1" t="s">
        <v>1655</v>
      </c>
    </row>
    <row r="120" s="1" customFormat="1" spans="1:22">
      <c r="A120" s="3">
        <v>999225916900393</v>
      </c>
      <c r="B120" s="1" t="s">
        <v>2288</v>
      </c>
      <c r="C120" s="1" t="s">
        <v>2322</v>
      </c>
      <c r="D120" s="1" t="s">
        <v>2323</v>
      </c>
      <c r="E120" s="1" t="s">
        <v>2324</v>
      </c>
      <c r="F120" s="1" t="s">
        <v>2027</v>
      </c>
      <c r="G120" s="1" t="s">
        <v>1598</v>
      </c>
      <c r="H120" s="1" t="s">
        <v>1599</v>
      </c>
      <c r="I120" s="1" t="s">
        <v>2325</v>
      </c>
      <c r="J120" s="1" t="s">
        <v>30</v>
      </c>
      <c r="K120" s="1" t="s">
        <v>2326</v>
      </c>
      <c r="L120" s="1" t="s">
        <v>2326</v>
      </c>
      <c r="M120" s="1" t="s">
        <v>1602</v>
      </c>
      <c r="N120" s="1" t="s">
        <v>1602</v>
      </c>
      <c r="O120" s="1" t="s">
        <v>1603</v>
      </c>
      <c r="P120" s="1" t="s">
        <v>1604</v>
      </c>
      <c r="Q120" s="1" t="s">
        <v>1605</v>
      </c>
      <c r="R120" s="1" t="s">
        <v>2327</v>
      </c>
      <c r="S120" s="1" t="s">
        <v>1607</v>
      </c>
      <c r="T120" s="1" t="s">
        <v>1608</v>
      </c>
      <c r="U120" s="1" t="s">
        <v>1569</v>
      </c>
      <c r="V120" s="1" t="s">
        <v>2328</v>
      </c>
    </row>
    <row r="121" s="1" customFormat="1" spans="1:22">
      <c r="A121" s="3">
        <v>999225916764921</v>
      </c>
      <c r="B121" s="1" t="s">
        <v>2288</v>
      </c>
      <c r="C121" s="1" t="s">
        <v>2329</v>
      </c>
      <c r="D121" s="1" t="s">
        <v>2330</v>
      </c>
      <c r="E121" s="1" t="s">
        <v>2331</v>
      </c>
      <c r="F121" s="1" t="s">
        <v>2191</v>
      </c>
      <c r="G121" s="1" t="s">
        <v>1598</v>
      </c>
      <c r="H121" s="1" t="s">
        <v>1599</v>
      </c>
      <c r="I121" s="1" t="s">
        <v>2332</v>
      </c>
      <c r="J121" s="1" t="s">
        <v>30</v>
      </c>
      <c r="K121" s="1" t="s">
        <v>2333</v>
      </c>
      <c r="L121" s="1" t="s">
        <v>2333</v>
      </c>
      <c r="M121" s="1" t="s">
        <v>1602</v>
      </c>
      <c r="N121" s="1" t="s">
        <v>1602</v>
      </c>
      <c r="O121" s="1" t="s">
        <v>1603</v>
      </c>
      <c r="P121" s="1" t="s">
        <v>1604</v>
      </c>
      <c r="Q121" s="1" t="s">
        <v>1605</v>
      </c>
      <c r="R121" s="1" t="s">
        <v>2334</v>
      </c>
      <c r="S121" s="1" t="s">
        <v>1607</v>
      </c>
      <c r="T121" s="1" t="s">
        <v>1608</v>
      </c>
      <c r="U121" s="1" t="s">
        <v>1569</v>
      </c>
      <c r="V121" s="1" t="s">
        <v>1648</v>
      </c>
    </row>
    <row r="122" s="1" customFormat="1" spans="1:22">
      <c r="A122" s="3">
        <v>999225915993720</v>
      </c>
      <c r="B122" s="1" t="s">
        <v>2288</v>
      </c>
      <c r="C122" s="1" t="s">
        <v>2335</v>
      </c>
      <c r="D122" s="1" t="s">
        <v>2336</v>
      </c>
      <c r="E122" s="1" t="s">
        <v>2337</v>
      </c>
      <c r="F122" s="1" t="s">
        <v>1594</v>
      </c>
      <c r="G122" s="1" t="s">
        <v>1598</v>
      </c>
      <c r="H122" s="1" t="s">
        <v>1599</v>
      </c>
      <c r="I122" s="1" t="s">
        <v>2338</v>
      </c>
      <c r="J122" s="1" t="s">
        <v>30</v>
      </c>
      <c r="K122" s="1" t="s">
        <v>2339</v>
      </c>
      <c r="L122" s="1" t="s">
        <v>2339</v>
      </c>
      <c r="M122" s="1" t="s">
        <v>1602</v>
      </c>
      <c r="N122" s="1" t="s">
        <v>1602</v>
      </c>
      <c r="O122" s="1" t="s">
        <v>1603</v>
      </c>
      <c r="P122" s="1" t="s">
        <v>1604</v>
      </c>
      <c r="Q122" s="1" t="s">
        <v>1605</v>
      </c>
      <c r="R122" s="1" t="s">
        <v>2340</v>
      </c>
      <c r="S122" s="1" t="s">
        <v>1607</v>
      </c>
      <c r="T122" s="1" t="s">
        <v>1608</v>
      </c>
      <c r="U122" s="1" t="s">
        <v>1569</v>
      </c>
      <c r="V122" s="1" t="s">
        <v>1837</v>
      </c>
    </row>
    <row r="123" s="1" customFormat="1" spans="1:22">
      <c r="A123" s="3">
        <v>999225915970412</v>
      </c>
      <c r="B123" s="1" t="s">
        <v>2288</v>
      </c>
      <c r="C123" s="1" t="s">
        <v>2341</v>
      </c>
      <c r="D123" s="1" t="s">
        <v>2342</v>
      </c>
      <c r="E123" s="1" t="s">
        <v>2343</v>
      </c>
      <c r="F123" s="1" t="s">
        <v>1594</v>
      </c>
      <c r="G123" s="1" t="s">
        <v>1598</v>
      </c>
      <c r="H123" s="1" t="s">
        <v>1599</v>
      </c>
      <c r="I123" s="1" t="s">
        <v>2344</v>
      </c>
      <c r="J123" s="1" t="s">
        <v>30</v>
      </c>
      <c r="K123" s="1" t="s">
        <v>2345</v>
      </c>
      <c r="L123" s="1" t="s">
        <v>2345</v>
      </c>
      <c r="M123" s="1" t="s">
        <v>1602</v>
      </c>
      <c r="N123" s="1" t="s">
        <v>1602</v>
      </c>
      <c r="O123" s="1" t="s">
        <v>1603</v>
      </c>
      <c r="P123" s="1" t="s">
        <v>1604</v>
      </c>
      <c r="Q123" s="1" t="s">
        <v>1605</v>
      </c>
      <c r="R123" s="1" t="s">
        <v>2346</v>
      </c>
      <c r="S123" s="1" t="s">
        <v>1607</v>
      </c>
      <c r="T123" s="1" t="s">
        <v>1608</v>
      </c>
      <c r="U123" s="1" t="s">
        <v>1569</v>
      </c>
      <c r="V123" s="1" t="s">
        <v>1681</v>
      </c>
    </row>
    <row r="124" s="1" customFormat="1" spans="1:22">
      <c r="A124" s="3">
        <v>999225915703926</v>
      </c>
      <c r="B124" s="1" t="s">
        <v>2288</v>
      </c>
      <c r="C124" s="1" t="s">
        <v>2347</v>
      </c>
      <c r="D124" s="1" t="s">
        <v>2174</v>
      </c>
      <c r="E124" s="1" t="s">
        <v>2348</v>
      </c>
      <c r="F124" s="1" t="s">
        <v>1594</v>
      </c>
      <c r="G124" s="1" t="s">
        <v>1598</v>
      </c>
      <c r="H124" s="1" t="s">
        <v>1599</v>
      </c>
      <c r="I124" s="1" t="s">
        <v>2349</v>
      </c>
      <c r="J124" s="1" t="s">
        <v>30</v>
      </c>
      <c r="K124" s="1" t="s">
        <v>2350</v>
      </c>
      <c r="L124" s="1" t="s">
        <v>2350</v>
      </c>
      <c r="M124" s="1" t="s">
        <v>1602</v>
      </c>
      <c r="N124" s="1" t="s">
        <v>1602</v>
      </c>
      <c r="O124" s="1" t="s">
        <v>1603</v>
      </c>
      <c r="P124" s="1" t="s">
        <v>1604</v>
      </c>
      <c r="Q124" s="1" t="s">
        <v>1605</v>
      </c>
      <c r="R124" s="1" t="s">
        <v>2351</v>
      </c>
      <c r="S124" s="1" t="s">
        <v>1607</v>
      </c>
      <c r="T124" s="1" t="s">
        <v>1608</v>
      </c>
      <c r="U124" s="1" t="s">
        <v>1569</v>
      </c>
      <c r="V124" s="1" t="s">
        <v>2148</v>
      </c>
    </row>
    <row r="125" s="1" customFormat="1" spans="1:22">
      <c r="A125" s="3">
        <v>999225915488931</v>
      </c>
      <c r="B125" s="1" t="s">
        <v>2288</v>
      </c>
      <c r="C125" s="1" t="s">
        <v>2352</v>
      </c>
      <c r="D125" s="1" t="s">
        <v>2353</v>
      </c>
      <c r="E125" s="1" t="s">
        <v>2354</v>
      </c>
      <c r="F125" s="1" t="s">
        <v>1594</v>
      </c>
      <c r="G125" s="1" t="s">
        <v>1598</v>
      </c>
      <c r="H125" s="1" t="s">
        <v>1599</v>
      </c>
      <c r="I125" s="1" t="s">
        <v>2355</v>
      </c>
      <c r="J125" s="1" t="s">
        <v>30</v>
      </c>
      <c r="K125" s="1" t="s">
        <v>2356</v>
      </c>
      <c r="L125" s="1" t="s">
        <v>2356</v>
      </c>
      <c r="M125" s="1" t="s">
        <v>1602</v>
      </c>
      <c r="N125" s="1" t="s">
        <v>1602</v>
      </c>
      <c r="O125" s="1" t="s">
        <v>1603</v>
      </c>
      <c r="P125" s="1" t="s">
        <v>1604</v>
      </c>
      <c r="Q125" s="1" t="s">
        <v>1605</v>
      </c>
      <c r="R125" s="1" t="s">
        <v>2357</v>
      </c>
      <c r="S125" s="1" t="s">
        <v>1607</v>
      </c>
      <c r="T125" s="1" t="s">
        <v>1608</v>
      </c>
      <c r="U125" s="1" t="s">
        <v>1569</v>
      </c>
      <c r="V125" s="1" t="s">
        <v>1688</v>
      </c>
    </row>
    <row r="126" s="1" customFormat="1" spans="1:22">
      <c r="A126" s="3">
        <v>999225915043087</v>
      </c>
      <c r="B126" s="1" t="s">
        <v>2288</v>
      </c>
      <c r="C126" s="1" t="s">
        <v>2358</v>
      </c>
      <c r="D126" s="1" t="s">
        <v>2359</v>
      </c>
      <c r="E126" s="1" t="s">
        <v>2360</v>
      </c>
      <c r="F126" s="1" t="s">
        <v>2027</v>
      </c>
      <c r="G126" s="1" t="s">
        <v>1598</v>
      </c>
      <c r="H126" s="1" t="s">
        <v>1599</v>
      </c>
      <c r="I126" s="1" t="s">
        <v>2361</v>
      </c>
      <c r="J126" s="1" t="s">
        <v>30</v>
      </c>
      <c r="K126" s="1" t="s">
        <v>2362</v>
      </c>
      <c r="L126" s="1" t="s">
        <v>2362</v>
      </c>
      <c r="M126" s="1" t="s">
        <v>1602</v>
      </c>
      <c r="N126" s="1" t="s">
        <v>1602</v>
      </c>
      <c r="O126" s="1" t="s">
        <v>1603</v>
      </c>
      <c r="P126" s="1" t="s">
        <v>1604</v>
      </c>
      <c r="Q126" s="1" t="s">
        <v>1605</v>
      </c>
      <c r="R126" s="1" t="s">
        <v>2363</v>
      </c>
      <c r="S126" s="1" t="s">
        <v>1607</v>
      </c>
      <c r="T126" s="1" t="s">
        <v>1608</v>
      </c>
      <c r="U126" s="1" t="s">
        <v>1569</v>
      </c>
      <c r="V126" s="1" t="s">
        <v>1975</v>
      </c>
    </row>
    <row r="127" s="1" customFormat="1" spans="1:22">
      <c r="A127" s="3">
        <v>999225913992711</v>
      </c>
      <c r="B127" s="1" t="s">
        <v>2364</v>
      </c>
      <c r="C127" s="1" t="s">
        <v>2365</v>
      </c>
      <c r="D127" s="1" t="s">
        <v>2366</v>
      </c>
      <c r="E127" s="1" t="s">
        <v>2367</v>
      </c>
      <c r="F127" s="1" t="s">
        <v>1594</v>
      </c>
      <c r="G127" s="1" t="s">
        <v>1598</v>
      </c>
      <c r="H127" s="1" t="s">
        <v>1599</v>
      </c>
      <c r="I127" s="1" t="s">
        <v>2368</v>
      </c>
      <c r="J127" s="1" t="s">
        <v>30</v>
      </c>
      <c r="K127" s="1" t="s">
        <v>2369</v>
      </c>
      <c r="L127" s="1" t="s">
        <v>2369</v>
      </c>
      <c r="M127" s="1" t="s">
        <v>1602</v>
      </c>
      <c r="N127" s="1" t="s">
        <v>1602</v>
      </c>
      <c r="O127" s="1" t="s">
        <v>1603</v>
      </c>
      <c r="P127" s="1" t="s">
        <v>1604</v>
      </c>
      <c r="Q127" s="1" t="s">
        <v>1605</v>
      </c>
      <c r="R127" s="1" t="s">
        <v>2370</v>
      </c>
      <c r="S127" s="1" t="s">
        <v>1607</v>
      </c>
      <c r="T127" s="1" t="s">
        <v>1608</v>
      </c>
      <c r="U127" s="1" t="s">
        <v>1569</v>
      </c>
      <c r="V127" s="1" t="s">
        <v>1891</v>
      </c>
    </row>
    <row r="128" s="1" customFormat="1" spans="1:22">
      <c r="A128" s="3">
        <v>999225913244940</v>
      </c>
      <c r="B128" s="1" t="s">
        <v>2364</v>
      </c>
      <c r="C128" s="1" t="s">
        <v>2371</v>
      </c>
      <c r="D128" s="1" t="s">
        <v>2372</v>
      </c>
      <c r="E128" s="1" t="s">
        <v>2373</v>
      </c>
      <c r="F128" s="1" t="s">
        <v>1594</v>
      </c>
      <c r="G128" s="1" t="s">
        <v>1598</v>
      </c>
      <c r="H128" s="1" t="s">
        <v>1599</v>
      </c>
      <c r="I128" s="1" t="s">
        <v>2374</v>
      </c>
      <c r="J128" s="1" t="s">
        <v>30</v>
      </c>
      <c r="K128" s="1" t="s">
        <v>2375</v>
      </c>
      <c r="L128" s="1" t="s">
        <v>2375</v>
      </c>
      <c r="M128" s="1" t="s">
        <v>1602</v>
      </c>
      <c r="N128" s="1" t="s">
        <v>1602</v>
      </c>
      <c r="O128" s="1" t="s">
        <v>1603</v>
      </c>
      <c r="P128" s="1" t="s">
        <v>1604</v>
      </c>
      <c r="Q128" s="1" t="s">
        <v>1605</v>
      </c>
      <c r="R128" s="1" t="s">
        <v>2376</v>
      </c>
      <c r="S128" s="1" t="s">
        <v>1607</v>
      </c>
      <c r="T128" s="1" t="s">
        <v>1608</v>
      </c>
      <c r="U128" s="1" t="s">
        <v>1569</v>
      </c>
      <c r="V128" s="1" t="s">
        <v>1758</v>
      </c>
    </row>
    <row r="129" s="1" customFormat="1" spans="1:22">
      <c r="A129" s="3">
        <v>999225910515195</v>
      </c>
      <c r="B129" s="1" t="s">
        <v>2364</v>
      </c>
      <c r="C129" s="1" t="s">
        <v>2377</v>
      </c>
      <c r="D129" s="1" t="s">
        <v>2378</v>
      </c>
      <c r="E129" s="1" t="s">
        <v>2379</v>
      </c>
      <c r="F129" s="1" t="s">
        <v>1919</v>
      </c>
      <c r="G129" s="1" t="s">
        <v>1598</v>
      </c>
      <c r="H129" s="1" t="s">
        <v>1599</v>
      </c>
      <c r="I129" s="1" t="s">
        <v>2380</v>
      </c>
      <c r="J129" s="1" t="s">
        <v>30</v>
      </c>
      <c r="K129" s="1" t="s">
        <v>2381</v>
      </c>
      <c r="L129" s="1" t="s">
        <v>2381</v>
      </c>
      <c r="M129" s="1" t="s">
        <v>1602</v>
      </c>
      <c r="N129" s="1" t="s">
        <v>1602</v>
      </c>
      <c r="O129" s="1" t="s">
        <v>1603</v>
      </c>
      <c r="P129" s="1" t="s">
        <v>1604</v>
      </c>
      <c r="Q129" s="1" t="s">
        <v>1605</v>
      </c>
      <c r="R129" s="1" t="s">
        <v>2382</v>
      </c>
      <c r="S129" s="1" t="s">
        <v>1607</v>
      </c>
      <c r="T129" s="1" t="s">
        <v>1608</v>
      </c>
      <c r="U129" s="1" t="s">
        <v>1569</v>
      </c>
      <c r="V129" s="1" t="s">
        <v>1655</v>
      </c>
    </row>
    <row r="130" s="1" customFormat="1" spans="1:22">
      <c r="A130" s="3">
        <v>999225907653964</v>
      </c>
      <c r="B130" s="1" t="s">
        <v>2364</v>
      </c>
      <c r="C130" s="1" t="s">
        <v>2383</v>
      </c>
      <c r="D130" s="1" t="s">
        <v>2384</v>
      </c>
      <c r="E130" s="1" t="s">
        <v>2385</v>
      </c>
      <c r="F130" s="1" t="s">
        <v>1594</v>
      </c>
      <c r="G130" s="1" t="s">
        <v>1598</v>
      </c>
      <c r="H130" s="1" t="s">
        <v>1599</v>
      </c>
      <c r="I130" s="1" t="s">
        <v>2386</v>
      </c>
      <c r="J130" s="1" t="s">
        <v>30</v>
      </c>
      <c r="K130" s="1" t="s">
        <v>2387</v>
      </c>
      <c r="L130" s="1" t="s">
        <v>2387</v>
      </c>
      <c r="M130" s="1" t="s">
        <v>1602</v>
      </c>
      <c r="N130" s="1" t="s">
        <v>1602</v>
      </c>
      <c r="O130" s="1" t="s">
        <v>1603</v>
      </c>
      <c r="P130" s="1" t="s">
        <v>1604</v>
      </c>
      <c r="Q130" s="1" t="s">
        <v>1605</v>
      </c>
      <c r="R130" s="1" t="s">
        <v>2388</v>
      </c>
      <c r="S130" s="1" t="s">
        <v>1607</v>
      </c>
      <c r="T130" s="1" t="s">
        <v>1608</v>
      </c>
      <c r="U130" s="1" t="s">
        <v>1569</v>
      </c>
      <c r="V130" s="1" t="s">
        <v>1688</v>
      </c>
    </row>
    <row r="131" s="1" customFormat="1" spans="1:22">
      <c r="A131" s="3">
        <v>999225895535718</v>
      </c>
      <c r="B131" s="1" t="s">
        <v>2364</v>
      </c>
      <c r="C131" s="1" t="s">
        <v>2389</v>
      </c>
      <c r="D131" s="1" t="s">
        <v>2390</v>
      </c>
      <c r="E131" s="1" t="s">
        <v>2391</v>
      </c>
      <c r="F131" s="1" t="s">
        <v>2027</v>
      </c>
      <c r="G131" s="1" t="s">
        <v>1598</v>
      </c>
      <c r="H131" s="1" t="s">
        <v>1599</v>
      </c>
      <c r="I131" s="1" t="s">
        <v>2392</v>
      </c>
      <c r="J131" s="1" t="s">
        <v>30</v>
      </c>
      <c r="K131" s="1" t="s">
        <v>2393</v>
      </c>
      <c r="L131" s="1" t="s">
        <v>2393</v>
      </c>
      <c r="M131" s="1" t="s">
        <v>1602</v>
      </c>
      <c r="N131" s="1" t="s">
        <v>1602</v>
      </c>
      <c r="O131" s="1" t="s">
        <v>1603</v>
      </c>
      <c r="P131" s="1" t="s">
        <v>1604</v>
      </c>
      <c r="Q131" s="1" t="s">
        <v>1605</v>
      </c>
      <c r="R131" s="1" t="s">
        <v>2394</v>
      </c>
      <c r="S131" s="1" t="s">
        <v>1607</v>
      </c>
      <c r="T131" s="1" t="s">
        <v>1608</v>
      </c>
      <c r="U131" s="1" t="s">
        <v>1566</v>
      </c>
      <c r="V131" s="1" t="s">
        <v>1655</v>
      </c>
    </row>
    <row r="132" s="1" customFormat="1" spans="1:22">
      <c r="A132" s="3">
        <v>25895483145</v>
      </c>
      <c r="B132" s="1" t="s">
        <v>2364</v>
      </c>
      <c r="C132" s="1" t="s">
        <v>2395</v>
      </c>
      <c r="D132" s="1" t="s">
        <v>2396</v>
      </c>
      <c r="E132" s="1" t="s">
        <v>2397</v>
      </c>
      <c r="F132" s="1" t="s">
        <v>2027</v>
      </c>
      <c r="G132" s="1" t="s">
        <v>1598</v>
      </c>
      <c r="H132" s="1" t="s">
        <v>1599</v>
      </c>
      <c r="I132" s="1" t="s">
        <v>2398</v>
      </c>
      <c r="J132" s="1" t="s">
        <v>30</v>
      </c>
      <c r="K132" s="1" t="s">
        <v>2399</v>
      </c>
      <c r="L132" s="1" t="s">
        <v>2399</v>
      </c>
      <c r="M132" s="1" t="s">
        <v>1602</v>
      </c>
      <c r="N132" s="1" t="s">
        <v>1602</v>
      </c>
      <c r="O132" s="1" t="s">
        <v>1603</v>
      </c>
      <c r="P132" s="1" t="s">
        <v>1604</v>
      </c>
      <c r="Q132" s="1" t="s">
        <v>1605</v>
      </c>
      <c r="R132" s="1" t="s">
        <v>2400</v>
      </c>
      <c r="S132" s="1" t="s">
        <v>1607</v>
      </c>
      <c r="T132" s="1" t="s">
        <v>1608</v>
      </c>
      <c r="U132" s="1" t="s">
        <v>1569</v>
      </c>
      <c r="V132" s="1" t="s">
        <v>1695</v>
      </c>
    </row>
    <row r="133" s="1" customFormat="1" spans="1:22">
      <c r="A133" s="3">
        <v>999225895187158</v>
      </c>
      <c r="B133" s="1" t="s">
        <v>2364</v>
      </c>
      <c r="C133" s="1" t="s">
        <v>2401</v>
      </c>
      <c r="D133" s="1" t="s">
        <v>2402</v>
      </c>
      <c r="E133" s="1" t="s">
        <v>2403</v>
      </c>
      <c r="F133" s="1" t="s">
        <v>2027</v>
      </c>
      <c r="G133" s="1" t="s">
        <v>1598</v>
      </c>
      <c r="H133" s="1" t="s">
        <v>1599</v>
      </c>
      <c r="I133" s="1" t="s">
        <v>2404</v>
      </c>
      <c r="J133" s="1" t="s">
        <v>30</v>
      </c>
      <c r="K133" s="1" t="s">
        <v>2405</v>
      </c>
      <c r="L133" s="1" t="s">
        <v>2405</v>
      </c>
      <c r="M133" s="1" t="s">
        <v>1602</v>
      </c>
      <c r="N133" s="1" t="s">
        <v>1602</v>
      </c>
      <c r="O133" s="1" t="s">
        <v>1603</v>
      </c>
      <c r="P133" s="1" t="s">
        <v>1604</v>
      </c>
      <c r="Q133" s="1" t="s">
        <v>1605</v>
      </c>
      <c r="R133" s="1" t="s">
        <v>2406</v>
      </c>
      <c r="S133" s="1" t="s">
        <v>1607</v>
      </c>
      <c r="T133" s="1" t="s">
        <v>1608</v>
      </c>
      <c r="U133" s="1" t="s">
        <v>1569</v>
      </c>
      <c r="V133" s="1" t="s">
        <v>1655</v>
      </c>
    </row>
    <row r="134" s="1" customFormat="1" spans="1:22">
      <c r="A134" s="3">
        <v>999225894941692</v>
      </c>
      <c r="B134" s="1" t="s">
        <v>2364</v>
      </c>
      <c r="C134" s="1" t="s">
        <v>2407</v>
      </c>
      <c r="D134" s="1" t="s">
        <v>2408</v>
      </c>
      <c r="E134" s="1" t="s">
        <v>2409</v>
      </c>
      <c r="F134" s="1" t="s">
        <v>2027</v>
      </c>
      <c r="G134" s="1" t="s">
        <v>1598</v>
      </c>
      <c r="H134" s="1" t="s">
        <v>1599</v>
      </c>
      <c r="I134" s="1" t="s">
        <v>2410</v>
      </c>
      <c r="J134" s="1" t="s">
        <v>30</v>
      </c>
      <c r="K134" s="1" t="s">
        <v>2411</v>
      </c>
      <c r="L134" s="1" t="s">
        <v>2411</v>
      </c>
      <c r="M134" s="1" t="s">
        <v>1602</v>
      </c>
      <c r="N134" s="1" t="s">
        <v>1602</v>
      </c>
      <c r="O134" s="1" t="s">
        <v>1603</v>
      </c>
      <c r="P134" s="1" t="s">
        <v>1604</v>
      </c>
      <c r="Q134" s="1" t="s">
        <v>1605</v>
      </c>
      <c r="R134" s="1" t="s">
        <v>2412</v>
      </c>
      <c r="S134" s="1" t="s">
        <v>1607</v>
      </c>
      <c r="T134" s="1" t="s">
        <v>1608</v>
      </c>
      <c r="U134" s="1" t="s">
        <v>1569</v>
      </c>
      <c r="V134" s="1" t="s">
        <v>1655</v>
      </c>
    </row>
    <row r="135" s="1" customFormat="1" spans="1:22">
      <c r="A135" s="3">
        <v>999225894852566</v>
      </c>
      <c r="B135" s="1" t="s">
        <v>2364</v>
      </c>
      <c r="C135" s="1" t="s">
        <v>2413</v>
      </c>
      <c r="D135" s="1" t="s">
        <v>2414</v>
      </c>
      <c r="E135" s="1" t="s">
        <v>2415</v>
      </c>
      <c r="F135" s="1" t="s">
        <v>1919</v>
      </c>
      <c r="G135" s="1" t="s">
        <v>1598</v>
      </c>
      <c r="H135" s="1" t="s">
        <v>1599</v>
      </c>
      <c r="I135" s="1" t="s">
        <v>2416</v>
      </c>
      <c r="J135" s="1" t="s">
        <v>30</v>
      </c>
      <c r="K135" s="1" t="s">
        <v>2417</v>
      </c>
      <c r="L135" s="1" t="s">
        <v>2417</v>
      </c>
      <c r="M135" s="1" t="s">
        <v>1602</v>
      </c>
      <c r="N135" s="1" t="s">
        <v>1602</v>
      </c>
      <c r="O135" s="1" t="s">
        <v>1603</v>
      </c>
      <c r="P135" s="1" t="s">
        <v>1604</v>
      </c>
      <c r="Q135" s="1" t="s">
        <v>1605</v>
      </c>
      <c r="R135" s="1" t="s">
        <v>2418</v>
      </c>
      <c r="S135" s="1" t="s">
        <v>1607</v>
      </c>
      <c r="T135" s="1" t="s">
        <v>1608</v>
      </c>
      <c r="U135" s="1" t="s">
        <v>1569</v>
      </c>
      <c r="V135" s="1" t="s">
        <v>2419</v>
      </c>
    </row>
    <row r="136" s="1" customFormat="1" spans="1:22">
      <c r="A136" s="3">
        <v>999225893147760</v>
      </c>
      <c r="B136" s="1" t="s">
        <v>2364</v>
      </c>
      <c r="C136" s="1" t="s">
        <v>2420</v>
      </c>
      <c r="D136" s="1" t="s">
        <v>2421</v>
      </c>
      <c r="E136" s="1" t="s">
        <v>2422</v>
      </c>
      <c r="F136" s="1" t="s">
        <v>1594</v>
      </c>
      <c r="G136" s="1" t="s">
        <v>1598</v>
      </c>
      <c r="H136" s="1" t="s">
        <v>1599</v>
      </c>
      <c r="I136" s="1" t="s">
        <v>2423</v>
      </c>
      <c r="J136" s="1" t="s">
        <v>30</v>
      </c>
      <c r="K136" s="1" t="s">
        <v>2424</v>
      </c>
      <c r="L136" s="1" t="s">
        <v>2424</v>
      </c>
      <c r="M136" s="1" t="s">
        <v>1602</v>
      </c>
      <c r="N136" s="1" t="s">
        <v>1602</v>
      </c>
      <c r="O136" s="1" t="s">
        <v>1603</v>
      </c>
      <c r="P136" s="1" t="s">
        <v>1604</v>
      </c>
      <c r="Q136" s="1" t="s">
        <v>1605</v>
      </c>
      <c r="R136" s="1" t="s">
        <v>2425</v>
      </c>
      <c r="S136" s="1" t="s">
        <v>1607</v>
      </c>
      <c r="T136" s="1" t="s">
        <v>1608</v>
      </c>
      <c r="U136" s="1" t="s">
        <v>1569</v>
      </c>
      <c r="V136" s="1" t="s">
        <v>1891</v>
      </c>
    </row>
    <row r="137" s="1" customFormat="1" spans="1:22">
      <c r="A137" s="3">
        <v>999225892855787</v>
      </c>
      <c r="B137" s="1" t="s">
        <v>2364</v>
      </c>
      <c r="C137" s="1" t="s">
        <v>2426</v>
      </c>
      <c r="D137" s="1" t="s">
        <v>2427</v>
      </c>
      <c r="E137" s="1" t="s">
        <v>2428</v>
      </c>
      <c r="F137" s="1" t="s">
        <v>1919</v>
      </c>
      <c r="G137" s="1" t="s">
        <v>1598</v>
      </c>
      <c r="H137" s="1" t="s">
        <v>1599</v>
      </c>
      <c r="I137" s="1" t="s">
        <v>2429</v>
      </c>
      <c r="J137" s="1" t="s">
        <v>30</v>
      </c>
      <c r="K137" s="1" t="s">
        <v>2430</v>
      </c>
      <c r="L137" s="1" t="s">
        <v>2430</v>
      </c>
      <c r="M137" s="1" t="s">
        <v>1602</v>
      </c>
      <c r="N137" s="1" t="s">
        <v>1602</v>
      </c>
      <c r="O137" s="1" t="s">
        <v>1603</v>
      </c>
      <c r="P137" s="1" t="s">
        <v>1604</v>
      </c>
      <c r="Q137" s="1" t="s">
        <v>1605</v>
      </c>
      <c r="R137" s="1" t="s">
        <v>2431</v>
      </c>
      <c r="S137" s="1" t="s">
        <v>1607</v>
      </c>
      <c r="T137" s="1" t="s">
        <v>1608</v>
      </c>
      <c r="U137" s="1" t="s">
        <v>1569</v>
      </c>
      <c r="V137" s="1" t="s">
        <v>1745</v>
      </c>
    </row>
    <row r="138" s="1" customFormat="1" spans="1:22">
      <c r="A138" s="3">
        <v>999225891932670</v>
      </c>
      <c r="B138" s="1" t="s">
        <v>2364</v>
      </c>
      <c r="C138" s="1" t="s">
        <v>2432</v>
      </c>
      <c r="D138" s="1" t="s">
        <v>2433</v>
      </c>
      <c r="E138" s="1" t="s">
        <v>2434</v>
      </c>
      <c r="F138" s="1" t="s">
        <v>2288</v>
      </c>
      <c r="G138" s="1" t="s">
        <v>1598</v>
      </c>
      <c r="H138" s="1" t="s">
        <v>1599</v>
      </c>
      <c r="I138" s="1" t="s">
        <v>2435</v>
      </c>
      <c r="J138" s="1" t="s">
        <v>30</v>
      </c>
      <c r="K138" s="1" t="s">
        <v>2436</v>
      </c>
      <c r="L138" s="1" t="s">
        <v>2436</v>
      </c>
      <c r="M138" s="1" t="s">
        <v>1602</v>
      </c>
      <c r="N138" s="1" t="s">
        <v>1602</v>
      </c>
      <c r="O138" s="1" t="s">
        <v>1603</v>
      </c>
      <c r="P138" s="1" t="s">
        <v>1604</v>
      </c>
      <c r="Q138" s="1" t="s">
        <v>1605</v>
      </c>
      <c r="R138" s="1" t="s">
        <v>2437</v>
      </c>
      <c r="S138" s="1" t="s">
        <v>1607</v>
      </c>
      <c r="T138" s="1" t="s">
        <v>1608</v>
      </c>
      <c r="U138" s="1" t="s">
        <v>1569</v>
      </c>
      <c r="V138" s="1" t="s">
        <v>1662</v>
      </c>
    </row>
    <row r="139" s="1" customFormat="1" spans="1:22">
      <c r="A139" s="3">
        <v>999225891382081</v>
      </c>
      <c r="B139" s="1" t="s">
        <v>2364</v>
      </c>
      <c r="C139" s="1" t="s">
        <v>2438</v>
      </c>
      <c r="D139" s="1" t="s">
        <v>2439</v>
      </c>
      <c r="E139" s="1" t="s">
        <v>2440</v>
      </c>
      <c r="F139" s="1" t="s">
        <v>1594</v>
      </c>
      <c r="G139" s="1" t="s">
        <v>1598</v>
      </c>
      <c r="H139" s="1" t="s">
        <v>1599</v>
      </c>
      <c r="I139" s="1" t="s">
        <v>2441</v>
      </c>
      <c r="J139" s="1" t="s">
        <v>30</v>
      </c>
      <c r="K139" s="1" t="s">
        <v>2442</v>
      </c>
      <c r="L139" s="1" t="s">
        <v>2442</v>
      </c>
      <c r="M139" s="1" t="s">
        <v>1602</v>
      </c>
      <c r="N139" s="1" t="s">
        <v>1602</v>
      </c>
      <c r="O139" s="1" t="s">
        <v>1603</v>
      </c>
      <c r="P139" s="1" t="s">
        <v>1604</v>
      </c>
      <c r="Q139" s="1" t="s">
        <v>1605</v>
      </c>
      <c r="R139" s="1" t="s">
        <v>2443</v>
      </c>
      <c r="S139" s="1" t="s">
        <v>1607</v>
      </c>
      <c r="T139" s="1" t="s">
        <v>1608</v>
      </c>
      <c r="U139" s="1" t="s">
        <v>1569</v>
      </c>
      <c r="V139" s="1" t="s">
        <v>1655</v>
      </c>
    </row>
    <row r="140" s="1" customFormat="1" spans="1:22">
      <c r="A140" s="3">
        <v>999225890605666</v>
      </c>
      <c r="B140" s="1" t="s">
        <v>2444</v>
      </c>
      <c r="C140" s="1" t="s">
        <v>2445</v>
      </c>
      <c r="D140" s="1" t="s">
        <v>2446</v>
      </c>
      <c r="E140" s="1" t="s">
        <v>2447</v>
      </c>
      <c r="F140" s="1" t="s">
        <v>1594</v>
      </c>
      <c r="G140" s="1" t="s">
        <v>1598</v>
      </c>
      <c r="H140" s="1" t="s">
        <v>1599</v>
      </c>
      <c r="I140" s="1" t="s">
        <v>2448</v>
      </c>
      <c r="J140" s="1" t="s">
        <v>30</v>
      </c>
      <c r="K140" s="1" t="s">
        <v>2449</v>
      </c>
      <c r="L140" s="1" t="s">
        <v>2449</v>
      </c>
      <c r="M140" s="1" t="s">
        <v>1602</v>
      </c>
      <c r="N140" s="1" t="s">
        <v>1602</v>
      </c>
      <c r="O140" s="1" t="s">
        <v>1603</v>
      </c>
      <c r="P140" s="1" t="s">
        <v>1604</v>
      </c>
      <c r="Q140" s="1" t="s">
        <v>1605</v>
      </c>
      <c r="R140" s="1" t="s">
        <v>2450</v>
      </c>
      <c r="S140" s="1" t="s">
        <v>1607</v>
      </c>
      <c r="T140" s="1" t="s">
        <v>1608</v>
      </c>
      <c r="U140" s="1" t="s">
        <v>1569</v>
      </c>
      <c r="V140" s="1" t="s">
        <v>1655</v>
      </c>
    </row>
    <row r="141" s="1" customFormat="1" spans="1:22">
      <c r="A141" s="3">
        <v>999225889752500</v>
      </c>
      <c r="B141" s="1" t="s">
        <v>2444</v>
      </c>
      <c r="C141" s="1" t="s">
        <v>2451</v>
      </c>
      <c r="D141" s="1" t="s">
        <v>2452</v>
      </c>
      <c r="E141" s="1" t="s">
        <v>2453</v>
      </c>
      <c r="F141" s="1" t="s">
        <v>1594</v>
      </c>
      <c r="G141" s="1" t="s">
        <v>1598</v>
      </c>
      <c r="H141" s="1" t="s">
        <v>1599</v>
      </c>
      <c r="I141" s="1" t="s">
        <v>2454</v>
      </c>
      <c r="J141" s="1" t="s">
        <v>30</v>
      </c>
      <c r="K141" s="1" t="s">
        <v>2455</v>
      </c>
      <c r="L141" s="1" t="s">
        <v>2455</v>
      </c>
      <c r="M141" s="1" t="s">
        <v>1602</v>
      </c>
      <c r="N141" s="1" t="s">
        <v>1602</v>
      </c>
      <c r="O141" s="1" t="s">
        <v>1603</v>
      </c>
      <c r="P141" s="1" t="s">
        <v>1604</v>
      </c>
      <c r="Q141" s="1" t="s">
        <v>1605</v>
      </c>
      <c r="R141" s="1" t="s">
        <v>2456</v>
      </c>
      <c r="S141" s="1" t="s">
        <v>1607</v>
      </c>
      <c r="T141" s="1" t="s">
        <v>1608</v>
      </c>
      <c r="U141" s="1" t="s">
        <v>1569</v>
      </c>
      <c r="V141" s="1" t="s">
        <v>1688</v>
      </c>
    </row>
    <row r="142" s="1" customFormat="1" spans="1:22">
      <c r="A142" s="3">
        <v>999225889267260</v>
      </c>
      <c r="B142" s="1" t="s">
        <v>2444</v>
      </c>
      <c r="C142" s="1" t="s">
        <v>2457</v>
      </c>
      <c r="D142" s="1" t="s">
        <v>2458</v>
      </c>
      <c r="E142" s="1" t="s">
        <v>2459</v>
      </c>
      <c r="F142" s="1" t="s">
        <v>1919</v>
      </c>
      <c r="G142" s="1" t="s">
        <v>1598</v>
      </c>
      <c r="H142" s="1" t="s">
        <v>1599</v>
      </c>
      <c r="I142" s="1" t="s">
        <v>2460</v>
      </c>
      <c r="J142" s="1" t="s">
        <v>30</v>
      </c>
      <c r="K142" s="1" t="s">
        <v>2461</v>
      </c>
      <c r="L142" s="1" t="s">
        <v>2461</v>
      </c>
      <c r="M142" s="1" t="s">
        <v>1602</v>
      </c>
      <c r="N142" s="1" t="s">
        <v>1602</v>
      </c>
      <c r="O142" s="1" t="s">
        <v>1603</v>
      </c>
      <c r="P142" s="1" t="s">
        <v>1604</v>
      </c>
      <c r="Q142" s="1" t="s">
        <v>1605</v>
      </c>
      <c r="R142" s="1" t="s">
        <v>2462</v>
      </c>
      <c r="S142" s="1" t="s">
        <v>1607</v>
      </c>
      <c r="T142" s="1" t="s">
        <v>1608</v>
      </c>
      <c r="U142" s="1" t="s">
        <v>1566</v>
      </c>
      <c r="V142" s="1" t="s">
        <v>1662</v>
      </c>
    </row>
    <row r="143" s="1" customFormat="1" spans="1:22">
      <c r="A143" s="3">
        <v>999225887742388</v>
      </c>
      <c r="B143" s="1" t="s">
        <v>2444</v>
      </c>
      <c r="C143" s="1" t="s">
        <v>2463</v>
      </c>
      <c r="D143" s="1" t="s">
        <v>2464</v>
      </c>
      <c r="E143" s="1" t="s">
        <v>2465</v>
      </c>
      <c r="F143" s="1" t="s">
        <v>2027</v>
      </c>
      <c r="G143" s="1" t="s">
        <v>1598</v>
      </c>
      <c r="H143" s="1" t="s">
        <v>1599</v>
      </c>
      <c r="I143" s="1" t="s">
        <v>2466</v>
      </c>
      <c r="J143" s="1" t="s">
        <v>30</v>
      </c>
      <c r="K143" s="1" t="s">
        <v>2467</v>
      </c>
      <c r="L143" s="1" t="s">
        <v>2467</v>
      </c>
      <c r="M143" s="1" t="s">
        <v>1602</v>
      </c>
      <c r="N143" s="1" t="s">
        <v>1602</v>
      </c>
      <c r="O143" s="1" t="s">
        <v>1603</v>
      </c>
      <c r="P143" s="1" t="s">
        <v>1604</v>
      </c>
      <c r="Q143" s="1" t="s">
        <v>1605</v>
      </c>
      <c r="R143" s="1" t="s">
        <v>2468</v>
      </c>
      <c r="S143" s="1" t="s">
        <v>1607</v>
      </c>
      <c r="T143" s="1" t="s">
        <v>1608</v>
      </c>
      <c r="U143" s="1" t="s">
        <v>1569</v>
      </c>
      <c r="V143" s="1" t="s">
        <v>1702</v>
      </c>
    </row>
    <row r="144" s="1" customFormat="1" spans="1:22">
      <c r="A144" s="3">
        <v>999225887089082</v>
      </c>
      <c r="B144" s="1" t="s">
        <v>2444</v>
      </c>
      <c r="C144" s="1" t="s">
        <v>2469</v>
      </c>
      <c r="D144" s="1" t="s">
        <v>2470</v>
      </c>
      <c r="E144" s="1" t="s">
        <v>2471</v>
      </c>
      <c r="F144" s="1" t="s">
        <v>2364</v>
      </c>
      <c r="G144" s="1" t="s">
        <v>1598</v>
      </c>
      <c r="H144" s="1" t="s">
        <v>1599</v>
      </c>
      <c r="I144" s="1" t="s">
        <v>2472</v>
      </c>
      <c r="J144" s="1" t="s">
        <v>30</v>
      </c>
      <c r="K144" s="1" t="s">
        <v>2473</v>
      </c>
      <c r="L144" s="1" t="s">
        <v>2473</v>
      </c>
      <c r="M144" s="1" t="s">
        <v>1602</v>
      </c>
      <c r="N144" s="1" t="s">
        <v>1602</v>
      </c>
      <c r="O144" s="1" t="s">
        <v>1603</v>
      </c>
      <c r="P144" s="1" t="s">
        <v>1604</v>
      </c>
      <c r="Q144" s="1" t="s">
        <v>1605</v>
      </c>
      <c r="R144" s="1" t="s">
        <v>2474</v>
      </c>
      <c r="S144" s="1" t="s">
        <v>1607</v>
      </c>
      <c r="T144" s="1" t="s">
        <v>1608</v>
      </c>
      <c r="U144" s="1" t="s">
        <v>1569</v>
      </c>
      <c r="V144" s="1" t="s">
        <v>1655</v>
      </c>
    </row>
    <row r="145" s="1" customFormat="1" spans="1:22">
      <c r="A145" s="3">
        <v>999225886349874</v>
      </c>
      <c r="B145" s="1" t="s">
        <v>2444</v>
      </c>
      <c r="C145" s="1" t="s">
        <v>2475</v>
      </c>
      <c r="D145" s="1" t="s">
        <v>2476</v>
      </c>
      <c r="E145" s="1" t="s">
        <v>2477</v>
      </c>
      <c r="F145" s="1" t="s">
        <v>1594</v>
      </c>
      <c r="G145" s="1" t="s">
        <v>1598</v>
      </c>
      <c r="H145" s="1" t="s">
        <v>1599</v>
      </c>
      <c r="I145" s="1" t="s">
        <v>2478</v>
      </c>
      <c r="J145" s="1" t="s">
        <v>30</v>
      </c>
      <c r="K145" s="1" t="s">
        <v>2479</v>
      </c>
      <c r="L145" s="1" t="s">
        <v>2479</v>
      </c>
      <c r="M145" s="1" t="s">
        <v>1602</v>
      </c>
      <c r="N145" s="1" t="s">
        <v>1602</v>
      </c>
      <c r="O145" s="1" t="s">
        <v>1603</v>
      </c>
      <c r="P145" s="1" t="s">
        <v>1604</v>
      </c>
      <c r="Q145" s="1" t="s">
        <v>1605</v>
      </c>
      <c r="R145" s="1" t="s">
        <v>2480</v>
      </c>
      <c r="S145" s="1" t="s">
        <v>1607</v>
      </c>
      <c r="T145" s="1" t="s">
        <v>1608</v>
      </c>
      <c r="U145" s="1" t="s">
        <v>1569</v>
      </c>
      <c r="V145" s="1" t="s">
        <v>1662</v>
      </c>
    </row>
    <row r="146" s="1" customFormat="1" spans="1:22">
      <c r="A146" s="3">
        <v>999225885750560</v>
      </c>
      <c r="B146" s="1" t="s">
        <v>2444</v>
      </c>
      <c r="C146" s="1" t="s">
        <v>2481</v>
      </c>
      <c r="D146" s="1" t="s">
        <v>1932</v>
      </c>
      <c r="E146" s="1" t="s">
        <v>2482</v>
      </c>
      <c r="F146" s="1" t="s">
        <v>1594</v>
      </c>
      <c r="G146" s="1" t="s">
        <v>1598</v>
      </c>
      <c r="H146" s="1" t="s">
        <v>1599</v>
      </c>
      <c r="I146" s="1" t="s">
        <v>2483</v>
      </c>
      <c r="J146" s="1" t="s">
        <v>30</v>
      </c>
      <c r="K146" s="1" t="s">
        <v>2484</v>
      </c>
      <c r="L146" s="1" t="s">
        <v>2484</v>
      </c>
      <c r="M146" s="1" t="s">
        <v>1602</v>
      </c>
      <c r="N146" s="1" t="s">
        <v>1602</v>
      </c>
      <c r="O146" s="1" t="s">
        <v>1603</v>
      </c>
      <c r="P146" s="1" t="s">
        <v>1604</v>
      </c>
      <c r="Q146" s="1" t="s">
        <v>1605</v>
      </c>
      <c r="R146" s="1" t="s">
        <v>2485</v>
      </c>
      <c r="S146" s="1" t="s">
        <v>1607</v>
      </c>
      <c r="T146" s="1" t="s">
        <v>1608</v>
      </c>
      <c r="U146" s="1" t="s">
        <v>1569</v>
      </c>
      <c r="V146" s="1" t="s">
        <v>1662</v>
      </c>
    </row>
    <row r="147" s="1" customFormat="1" spans="1:22">
      <c r="A147" s="3">
        <v>999225885103693</v>
      </c>
      <c r="B147" s="1" t="s">
        <v>2444</v>
      </c>
      <c r="C147" s="1" t="s">
        <v>2486</v>
      </c>
      <c r="D147" s="1" t="s">
        <v>2487</v>
      </c>
      <c r="E147" s="1" t="s">
        <v>2488</v>
      </c>
      <c r="F147" s="1" t="s">
        <v>1919</v>
      </c>
      <c r="G147" s="1" t="s">
        <v>1598</v>
      </c>
      <c r="H147" s="1" t="s">
        <v>1599</v>
      </c>
      <c r="I147" s="1" t="s">
        <v>2489</v>
      </c>
      <c r="J147" s="1" t="s">
        <v>30</v>
      </c>
      <c r="K147" s="1" t="s">
        <v>2490</v>
      </c>
      <c r="L147" s="1" t="s">
        <v>2490</v>
      </c>
      <c r="M147" s="1" t="s">
        <v>1602</v>
      </c>
      <c r="N147" s="1" t="s">
        <v>1602</v>
      </c>
      <c r="O147" s="1" t="s">
        <v>1603</v>
      </c>
      <c r="P147" s="1" t="s">
        <v>1604</v>
      </c>
      <c r="Q147" s="1" t="s">
        <v>1605</v>
      </c>
      <c r="R147" s="1" t="s">
        <v>2491</v>
      </c>
      <c r="S147" s="1" t="s">
        <v>1607</v>
      </c>
      <c r="T147" s="1" t="s">
        <v>1608</v>
      </c>
      <c r="U147" s="1" t="s">
        <v>1569</v>
      </c>
      <c r="V147" s="1" t="s">
        <v>1648</v>
      </c>
    </row>
    <row r="148" s="1" customFormat="1" spans="1:22">
      <c r="A148" s="3">
        <v>999225881983410</v>
      </c>
      <c r="B148" s="1" t="s">
        <v>2444</v>
      </c>
      <c r="C148" s="1" t="s">
        <v>2492</v>
      </c>
      <c r="D148" s="1" t="s">
        <v>2493</v>
      </c>
      <c r="E148" s="1" t="s">
        <v>2494</v>
      </c>
      <c r="F148" s="1" t="s">
        <v>1594</v>
      </c>
      <c r="G148" s="1" t="s">
        <v>1598</v>
      </c>
      <c r="H148" s="1" t="s">
        <v>1599</v>
      </c>
      <c r="I148" s="1" t="s">
        <v>2495</v>
      </c>
      <c r="J148" s="1" t="s">
        <v>30</v>
      </c>
      <c r="K148" s="1" t="s">
        <v>2496</v>
      </c>
      <c r="L148" s="1" t="s">
        <v>2496</v>
      </c>
      <c r="M148" s="1" t="s">
        <v>1602</v>
      </c>
      <c r="N148" s="1" t="s">
        <v>1602</v>
      </c>
      <c r="O148" s="1" t="s">
        <v>1603</v>
      </c>
      <c r="P148" s="1" t="s">
        <v>1604</v>
      </c>
      <c r="Q148" s="1" t="s">
        <v>1605</v>
      </c>
      <c r="R148" s="1" t="s">
        <v>2497</v>
      </c>
      <c r="S148" s="1" t="s">
        <v>1607</v>
      </c>
      <c r="T148" s="1" t="s">
        <v>1608</v>
      </c>
      <c r="U148" s="1" t="s">
        <v>1569</v>
      </c>
      <c r="V148" s="1" t="s">
        <v>1623</v>
      </c>
    </row>
    <row r="149" s="1" customFormat="1" spans="1:22">
      <c r="A149" s="3">
        <v>999225880724714</v>
      </c>
      <c r="B149" s="1" t="s">
        <v>2444</v>
      </c>
      <c r="C149" s="1" t="s">
        <v>2498</v>
      </c>
      <c r="D149" s="1" t="s">
        <v>2499</v>
      </c>
      <c r="E149" s="1" t="s">
        <v>2500</v>
      </c>
      <c r="F149" s="1" t="s">
        <v>2364</v>
      </c>
      <c r="G149" s="1" t="s">
        <v>1598</v>
      </c>
      <c r="H149" s="1" t="s">
        <v>1599</v>
      </c>
      <c r="I149" s="1" t="s">
        <v>2501</v>
      </c>
      <c r="J149" s="1" t="s">
        <v>30</v>
      </c>
      <c r="K149" s="1" t="s">
        <v>2502</v>
      </c>
      <c r="L149" s="1" t="s">
        <v>2502</v>
      </c>
      <c r="M149" s="1" t="s">
        <v>1602</v>
      </c>
      <c r="N149" s="1" t="s">
        <v>1602</v>
      </c>
      <c r="O149" s="1" t="s">
        <v>1603</v>
      </c>
      <c r="P149" s="1" t="s">
        <v>1604</v>
      </c>
      <c r="Q149" s="1" t="s">
        <v>1605</v>
      </c>
      <c r="R149" s="1" t="s">
        <v>2503</v>
      </c>
      <c r="S149" s="1" t="s">
        <v>1607</v>
      </c>
      <c r="T149" s="1" t="s">
        <v>1608</v>
      </c>
      <c r="U149" s="1" t="s">
        <v>1569</v>
      </c>
      <c r="V149" s="1" t="s">
        <v>1623</v>
      </c>
    </row>
    <row r="150" s="1" customFormat="1" spans="1:22">
      <c r="A150" s="3">
        <v>999225872264112</v>
      </c>
      <c r="B150" s="1" t="s">
        <v>2444</v>
      </c>
      <c r="C150" s="1" t="s">
        <v>2504</v>
      </c>
      <c r="D150" s="1" t="s">
        <v>2505</v>
      </c>
      <c r="E150" s="1" t="s">
        <v>2506</v>
      </c>
      <c r="F150" s="1" t="s">
        <v>1919</v>
      </c>
      <c r="G150" s="1" t="s">
        <v>1598</v>
      </c>
      <c r="H150" s="1" t="s">
        <v>1599</v>
      </c>
      <c r="I150" s="1" t="s">
        <v>2507</v>
      </c>
      <c r="J150" s="1" t="s">
        <v>30</v>
      </c>
      <c r="K150" s="1" t="s">
        <v>2508</v>
      </c>
      <c r="L150" s="1" t="s">
        <v>2508</v>
      </c>
      <c r="M150" s="1" t="s">
        <v>1602</v>
      </c>
      <c r="N150" s="1" t="s">
        <v>1602</v>
      </c>
      <c r="O150" s="1" t="s">
        <v>1603</v>
      </c>
      <c r="P150" s="1" t="s">
        <v>1604</v>
      </c>
      <c r="Q150" s="1" t="s">
        <v>1605</v>
      </c>
      <c r="R150" s="1" t="s">
        <v>2509</v>
      </c>
      <c r="S150" s="1" t="s">
        <v>1607</v>
      </c>
      <c r="T150" s="1" t="s">
        <v>1608</v>
      </c>
      <c r="U150" s="1" t="s">
        <v>1569</v>
      </c>
      <c r="V150" s="1" t="s">
        <v>1655</v>
      </c>
    </row>
    <row r="151" s="1" customFormat="1" spans="1:22">
      <c r="A151" s="3">
        <v>999225869131546</v>
      </c>
      <c r="B151" s="1" t="s">
        <v>2444</v>
      </c>
      <c r="C151" s="1" t="s">
        <v>2510</v>
      </c>
      <c r="D151" s="1" t="s">
        <v>2511</v>
      </c>
      <c r="E151" s="1" t="s">
        <v>2512</v>
      </c>
      <c r="F151" s="1" t="s">
        <v>1919</v>
      </c>
      <c r="G151" s="1" t="s">
        <v>1598</v>
      </c>
      <c r="H151" s="1" t="s">
        <v>1599</v>
      </c>
      <c r="I151" s="1" t="s">
        <v>2513</v>
      </c>
      <c r="J151" s="1" t="s">
        <v>30</v>
      </c>
      <c r="K151" s="1" t="s">
        <v>2514</v>
      </c>
      <c r="L151" s="1" t="s">
        <v>2514</v>
      </c>
      <c r="M151" s="1" t="s">
        <v>1602</v>
      </c>
      <c r="N151" s="1" t="s">
        <v>1602</v>
      </c>
      <c r="O151" s="1" t="s">
        <v>1603</v>
      </c>
      <c r="P151" s="1" t="s">
        <v>1604</v>
      </c>
      <c r="Q151" s="1" t="s">
        <v>1605</v>
      </c>
      <c r="R151" s="1" t="s">
        <v>2515</v>
      </c>
      <c r="S151" s="1" t="s">
        <v>1607</v>
      </c>
      <c r="T151" s="1" t="s">
        <v>1608</v>
      </c>
      <c r="U151" s="1" t="s">
        <v>1569</v>
      </c>
      <c r="V151" s="1" t="s">
        <v>1623</v>
      </c>
    </row>
    <row r="152" s="1" customFormat="1" spans="1:22">
      <c r="A152" s="3">
        <v>999225868789005</v>
      </c>
      <c r="B152" s="1" t="s">
        <v>2444</v>
      </c>
      <c r="C152" s="1" t="s">
        <v>2516</v>
      </c>
      <c r="D152" s="1" t="s">
        <v>2517</v>
      </c>
      <c r="E152" s="1" t="s">
        <v>2518</v>
      </c>
      <c r="F152" s="1" t="s">
        <v>1594</v>
      </c>
      <c r="G152" s="1" t="s">
        <v>1598</v>
      </c>
      <c r="H152" s="1" t="s">
        <v>1599</v>
      </c>
      <c r="I152" s="1" t="s">
        <v>2519</v>
      </c>
      <c r="J152" s="1" t="s">
        <v>30</v>
      </c>
      <c r="K152" s="1" t="s">
        <v>2520</v>
      </c>
      <c r="L152" s="1" t="s">
        <v>2520</v>
      </c>
      <c r="M152" s="1" t="s">
        <v>1602</v>
      </c>
      <c r="N152" s="1" t="s">
        <v>1602</v>
      </c>
      <c r="O152" s="1" t="s">
        <v>1603</v>
      </c>
      <c r="P152" s="1" t="s">
        <v>1604</v>
      </c>
      <c r="Q152" s="1" t="s">
        <v>1605</v>
      </c>
      <c r="R152" s="1" t="s">
        <v>2521</v>
      </c>
      <c r="S152" s="1" t="s">
        <v>1607</v>
      </c>
      <c r="T152" s="1" t="s">
        <v>1608</v>
      </c>
      <c r="U152" s="1" t="s">
        <v>1569</v>
      </c>
      <c r="V152" s="1" t="s">
        <v>1837</v>
      </c>
    </row>
    <row r="153" s="1" customFormat="1" spans="1:22">
      <c r="A153" s="3">
        <v>999225868372151</v>
      </c>
      <c r="B153" s="1" t="s">
        <v>2522</v>
      </c>
      <c r="C153" s="1" t="s">
        <v>2523</v>
      </c>
      <c r="D153" s="1" t="s">
        <v>2524</v>
      </c>
      <c r="E153" s="1" t="s">
        <v>2525</v>
      </c>
      <c r="F153" s="1" t="s">
        <v>1594</v>
      </c>
      <c r="G153" s="1" t="s">
        <v>1598</v>
      </c>
      <c r="H153" s="1" t="s">
        <v>1599</v>
      </c>
      <c r="I153" s="1" t="s">
        <v>2526</v>
      </c>
      <c r="J153" s="1" t="s">
        <v>30</v>
      </c>
      <c r="K153" s="1" t="s">
        <v>2527</v>
      </c>
      <c r="L153" s="1" t="s">
        <v>2527</v>
      </c>
      <c r="M153" s="1" t="s">
        <v>1602</v>
      </c>
      <c r="N153" s="1" t="s">
        <v>1602</v>
      </c>
      <c r="O153" s="1" t="s">
        <v>1603</v>
      </c>
      <c r="P153" s="1" t="s">
        <v>1604</v>
      </c>
      <c r="Q153" s="1" t="s">
        <v>1605</v>
      </c>
      <c r="R153" s="1" t="s">
        <v>2528</v>
      </c>
      <c r="S153" s="1" t="s">
        <v>1607</v>
      </c>
      <c r="T153" s="1" t="s">
        <v>1608</v>
      </c>
      <c r="U153" s="1" t="s">
        <v>1569</v>
      </c>
      <c r="V153" s="1" t="s">
        <v>1623</v>
      </c>
    </row>
    <row r="154" s="1" customFormat="1" spans="1:22">
      <c r="A154" s="3">
        <v>999225867499322</v>
      </c>
      <c r="B154" s="1" t="s">
        <v>2522</v>
      </c>
      <c r="C154" s="1" t="s">
        <v>2529</v>
      </c>
      <c r="D154" s="1" t="s">
        <v>2530</v>
      </c>
      <c r="E154" s="1" t="s">
        <v>2531</v>
      </c>
      <c r="F154" s="1" t="s">
        <v>1594</v>
      </c>
      <c r="G154" s="1" t="s">
        <v>1598</v>
      </c>
      <c r="H154" s="1" t="s">
        <v>1599</v>
      </c>
      <c r="I154" s="1" t="s">
        <v>2532</v>
      </c>
      <c r="J154" s="1" t="s">
        <v>30</v>
      </c>
      <c r="K154" s="1" t="s">
        <v>2533</v>
      </c>
      <c r="L154" s="1" t="s">
        <v>2533</v>
      </c>
      <c r="M154" s="1" t="s">
        <v>1602</v>
      </c>
      <c r="N154" s="1" t="s">
        <v>1602</v>
      </c>
      <c r="O154" s="1" t="s">
        <v>1603</v>
      </c>
      <c r="P154" s="1" t="s">
        <v>1604</v>
      </c>
      <c r="Q154" s="1" t="s">
        <v>1605</v>
      </c>
      <c r="R154" s="1" t="s">
        <v>2534</v>
      </c>
      <c r="S154" s="1" t="s">
        <v>1607</v>
      </c>
      <c r="T154" s="1" t="s">
        <v>1608</v>
      </c>
      <c r="U154" s="1" t="s">
        <v>1569</v>
      </c>
      <c r="V154" s="1" t="s">
        <v>1655</v>
      </c>
    </row>
    <row r="155" s="1" customFormat="1" spans="1:22">
      <c r="A155" s="3">
        <v>999225865852952</v>
      </c>
      <c r="B155" s="1" t="s">
        <v>2522</v>
      </c>
      <c r="C155" s="1" t="s">
        <v>2535</v>
      </c>
      <c r="D155" s="1" t="s">
        <v>2366</v>
      </c>
      <c r="E155" s="1" t="s">
        <v>2536</v>
      </c>
      <c r="F155" s="1" t="s">
        <v>1594</v>
      </c>
      <c r="G155" s="1" t="s">
        <v>1598</v>
      </c>
      <c r="H155" s="1" t="s">
        <v>1599</v>
      </c>
      <c r="I155" s="1" t="s">
        <v>2537</v>
      </c>
      <c r="J155" s="1" t="s">
        <v>30</v>
      </c>
      <c r="K155" s="1" t="s">
        <v>2538</v>
      </c>
      <c r="L155" s="1" t="s">
        <v>2538</v>
      </c>
      <c r="M155" s="1" t="s">
        <v>1602</v>
      </c>
      <c r="N155" s="1" t="s">
        <v>1602</v>
      </c>
      <c r="O155" s="1" t="s">
        <v>1603</v>
      </c>
      <c r="P155" s="1" t="s">
        <v>1604</v>
      </c>
      <c r="Q155" s="1" t="s">
        <v>1605</v>
      </c>
      <c r="R155" s="1" t="s">
        <v>2539</v>
      </c>
      <c r="S155" s="1" t="s">
        <v>1607</v>
      </c>
      <c r="T155" s="1" t="s">
        <v>1608</v>
      </c>
      <c r="U155" s="1" t="s">
        <v>1569</v>
      </c>
      <c r="V155" s="1" t="s">
        <v>1891</v>
      </c>
    </row>
    <row r="156" s="1" customFormat="1" spans="1:22">
      <c r="A156" s="3">
        <v>999225864908123</v>
      </c>
      <c r="B156" s="1" t="s">
        <v>2522</v>
      </c>
      <c r="C156" s="1" t="s">
        <v>2540</v>
      </c>
      <c r="D156" s="1" t="s">
        <v>2541</v>
      </c>
      <c r="E156" s="1" t="s">
        <v>2542</v>
      </c>
      <c r="F156" s="1" t="s">
        <v>2027</v>
      </c>
      <c r="G156" s="1" t="s">
        <v>1598</v>
      </c>
      <c r="H156" s="1" t="s">
        <v>1599</v>
      </c>
      <c r="I156" s="1" t="s">
        <v>2543</v>
      </c>
      <c r="J156" s="1" t="s">
        <v>30</v>
      </c>
      <c r="K156" s="1" t="s">
        <v>2544</v>
      </c>
      <c r="L156" s="1" t="s">
        <v>2544</v>
      </c>
      <c r="M156" s="1" t="s">
        <v>1602</v>
      </c>
      <c r="N156" s="1" t="s">
        <v>1602</v>
      </c>
      <c r="O156" s="1" t="s">
        <v>1603</v>
      </c>
      <c r="P156" s="1" t="s">
        <v>1604</v>
      </c>
      <c r="Q156" s="1" t="s">
        <v>1605</v>
      </c>
      <c r="R156" s="1" t="s">
        <v>2545</v>
      </c>
      <c r="S156" s="1" t="s">
        <v>1607</v>
      </c>
      <c r="T156" s="1" t="s">
        <v>1608</v>
      </c>
      <c r="U156" s="1" t="s">
        <v>1569</v>
      </c>
      <c r="V156" s="1" t="s">
        <v>1655</v>
      </c>
    </row>
    <row r="157" s="1" customFormat="1" spans="1:22">
      <c r="A157" s="3">
        <v>999225864847234</v>
      </c>
      <c r="B157" s="1" t="s">
        <v>2522</v>
      </c>
      <c r="C157" s="1" t="s">
        <v>2546</v>
      </c>
      <c r="D157" s="1" t="s">
        <v>2547</v>
      </c>
      <c r="E157" s="1" t="s">
        <v>2548</v>
      </c>
      <c r="F157" s="1" t="s">
        <v>1594</v>
      </c>
      <c r="G157" s="1" t="s">
        <v>1598</v>
      </c>
      <c r="H157" s="1" t="s">
        <v>1599</v>
      </c>
      <c r="I157" s="1" t="s">
        <v>2549</v>
      </c>
      <c r="J157" s="1" t="s">
        <v>30</v>
      </c>
      <c r="K157" s="1" t="s">
        <v>2550</v>
      </c>
      <c r="L157" s="1" t="s">
        <v>2550</v>
      </c>
      <c r="M157" s="1" t="s">
        <v>1602</v>
      </c>
      <c r="N157" s="1" t="s">
        <v>1602</v>
      </c>
      <c r="O157" s="1" t="s">
        <v>1603</v>
      </c>
      <c r="P157" s="1" t="s">
        <v>1604</v>
      </c>
      <c r="Q157" s="1" t="s">
        <v>1605</v>
      </c>
      <c r="R157" s="1" t="s">
        <v>2551</v>
      </c>
      <c r="S157" s="1" t="s">
        <v>1607</v>
      </c>
      <c r="T157" s="1" t="s">
        <v>1608</v>
      </c>
      <c r="U157" s="1" t="s">
        <v>1569</v>
      </c>
      <c r="V157" s="1" t="s">
        <v>1655</v>
      </c>
    </row>
    <row r="158" s="1" customFormat="1" spans="1:22">
      <c r="A158" s="3">
        <v>999225862927109</v>
      </c>
      <c r="B158" s="1" t="s">
        <v>2522</v>
      </c>
      <c r="C158" s="1" t="s">
        <v>2552</v>
      </c>
      <c r="D158" s="1" t="s">
        <v>2052</v>
      </c>
      <c r="E158" s="1" t="s">
        <v>2553</v>
      </c>
      <c r="F158" s="1" t="s">
        <v>1594</v>
      </c>
      <c r="G158" s="1" t="s">
        <v>1598</v>
      </c>
      <c r="H158" s="1" t="s">
        <v>1599</v>
      </c>
      <c r="I158" s="1" t="s">
        <v>2554</v>
      </c>
      <c r="J158" s="1" t="s">
        <v>30</v>
      </c>
      <c r="K158" s="1" t="s">
        <v>2555</v>
      </c>
      <c r="L158" s="1" t="s">
        <v>2555</v>
      </c>
      <c r="M158" s="1" t="s">
        <v>1602</v>
      </c>
      <c r="N158" s="1" t="s">
        <v>1602</v>
      </c>
      <c r="O158" s="1" t="s">
        <v>1603</v>
      </c>
      <c r="P158" s="1" t="s">
        <v>1604</v>
      </c>
      <c r="Q158" s="1" t="s">
        <v>1605</v>
      </c>
      <c r="R158" s="1" t="s">
        <v>2556</v>
      </c>
      <c r="S158" s="1" t="s">
        <v>1607</v>
      </c>
      <c r="T158" s="1" t="s">
        <v>1608</v>
      </c>
      <c r="U158" s="1" t="s">
        <v>1569</v>
      </c>
      <c r="V158" s="1" t="s">
        <v>1655</v>
      </c>
    </row>
    <row r="159" s="1" customFormat="1" spans="1:22">
      <c r="A159" s="3">
        <v>999225862328916</v>
      </c>
      <c r="B159" s="1" t="s">
        <v>2522</v>
      </c>
      <c r="C159" s="1" t="s">
        <v>2557</v>
      </c>
      <c r="D159" s="1" t="s">
        <v>2131</v>
      </c>
      <c r="E159" s="1" t="s">
        <v>2558</v>
      </c>
      <c r="F159" s="1" t="s">
        <v>1594</v>
      </c>
      <c r="G159" s="1" t="s">
        <v>1598</v>
      </c>
      <c r="H159" s="1" t="s">
        <v>1599</v>
      </c>
      <c r="I159" s="1" t="s">
        <v>2559</v>
      </c>
      <c r="J159" s="1" t="s">
        <v>30</v>
      </c>
      <c r="K159" s="1" t="s">
        <v>2560</v>
      </c>
      <c r="L159" s="1" t="s">
        <v>2560</v>
      </c>
      <c r="M159" s="1" t="s">
        <v>1602</v>
      </c>
      <c r="N159" s="1" t="s">
        <v>1602</v>
      </c>
      <c r="O159" s="1" t="s">
        <v>1603</v>
      </c>
      <c r="P159" s="1" t="s">
        <v>1604</v>
      </c>
      <c r="Q159" s="1" t="s">
        <v>1605</v>
      </c>
      <c r="R159" s="1" t="s">
        <v>2561</v>
      </c>
      <c r="S159" s="1" t="s">
        <v>1607</v>
      </c>
      <c r="T159" s="1" t="s">
        <v>1608</v>
      </c>
      <c r="U159" s="1" t="s">
        <v>1569</v>
      </c>
      <c r="V159" s="1" t="s">
        <v>1891</v>
      </c>
    </row>
    <row r="160" s="1" customFormat="1" spans="1:22">
      <c r="A160" s="3">
        <v>999225860984370</v>
      </c>
      <c r="B160" s="1" t="s">
        <v>2522</v>
      </c>
      <c r="C160" s="1" t="s">
        <v>2562</v>
      </c>
      <c r="D160" s="1" t="s">
        <v>2563</v>
      </c>
      <c r="E160" s="1" t="s">
        <v>2564</v>
      </c>
      <c r="F160" s="1" t="s">
        <v>2364</v>
      </c>
      <c r="G160" s="1" t="s">
        <v>1598</v>
      </c>
      <c r="H160" s="1" t="s">
        <v>1599</v>
      </c>
      <c r="I160" s="1" t="s">
        <v>2565</v>
      </c>
      <c r="J160" s="1" t="s">
        <v>30</v>
      </c>
      <c r="K160" s="1" t="s">
        <v>2566</v>
      </c>
      <c r="L160" s="1" t="s">
        <v>2566</v>
      </c>
      <c r="M160" s="1" t="s">
        <v>1602</v>
      </c>
      <c r="N160" s="1" t="s">
        <v>1602</v>
      </c>
      <c r="O160" s="1" t="s">
        <v>1603</v>
      </c>
      <c r="P160" s="1" t="s">
        <v>1604</v>
      </c>
      <c r="Q160" s="1" t="s">
        <v>1605</v>
      </c>
      <c r="R160" s="1" t="s">
        <v>2567</v>
      </c>
      <c r="S160" s="1" t="s">
        <v>1607</v>
      </c>
      <c r="T160" s="1" t="s">
        <v>1608</v>
      </c>
      <c r="U160" s="1" t="s">
        <v>1569</v>
      </c>
      <c r="V160" s="1" t="s">
        <v>1695</v>
      </c>
    </row>
    <row r="161" s="1" customFormat="1" spans="1:22">
      <c r="A161" s="3">
        <v>999225860720326</v>
      </c>
      <c r="B161" s="1" t="s">
        <v>2522</v>
      </c>
      <c r="C161" s="1" t="s">
        <v>2568</v>
      </c>
      <c r="D161" s="1" t="s">
        <v>2569</v>
      </c>
      <c r="E161" s="1" t="s">
        <v>2570</v>
      </c>
      <c r="F161" s="1" t="s">
        <v>2027</v>
      </c>
      <c r="G161" s="1" t="s">
        <v>1598</v>
      </c>
      <c r="H161" s="1" t="s">
        <v>1599</v>
      </c>
      <c r="I161" s="1" t="s">
        <v>2571</v>
      </c>
      <c r="J161" s="1" t="s">
        <v>30</v>
      </c>
      <c r="K161" s="1" t="s">
        <v>2572</v>
      </c>
      <c r="L161" s="1" t="s">
        <v>2572</v>
      </c>
      <c r="M161" s="1" t="s">
        <v>1602</v>
      </c>
      <c r="N161" s="1" t="s">
        <v>1602</v>
      </c>
      <c r="O161" s="1" t="s">
        <v>1603</v>
      </c>
      <c r="P161" s="1" t="s">
        <v>1604</v>
      </c>
      <c r="Q161" s="1" t="s">
        <v>1605</v>
      </c>
      <c r="R161" s="1" t="s">
        <v>2573</v>
      </c>
      <c r="S161" s="1" t="s">
        <v>1607</v>
      </c>
      <c r="T161" s="1" t="s">
        <v>1608</v>
      </c>
      <c r="U161" s="1" t="s">
        <v>1569</v>
      </c>
      <c r="V161" s="1" t="s">
        <v>1623</v>
      </c>
    </row>
    <row r="162" s="1" customFormat="1" spans="1:22">
      <c r="A162" s="3">
        <v>999225851236709</v>
      </c>
      <c r="B162" s="1" t="s">
        <v>2522</v>
      </c>
      <c r="C162" s="1" t="s">
        <v>2574</v>
      </c>
      <c r="D162" s="1" t="s">
        <v>2575</v>
      </c>
      <c r="E162" s="1" t="s">
        <v>2576</v>
      </c>
      <c r="F162" s="1" t="s">
        <v>1594</v>
      </c>
      <c r="G162" s="1" t="s">
        <v>1598</v>
      </c>
      <c r="H162" s="1" t="s">
        <v>1599</v>
      </c>
      <c r="I162" s="1" t="s">
        <v>2577</v>
      </c>
      <c r="J162" s="1" t="s">
        <v>30</v>
      </c>
      <c r="K162" s="1" t="s">
        <v>2578</v>
      </c>
      <c r="L162" s="1" t="s">
        <v>2578</v>
      </c>
      <c r="M162" s="1" t="s">
        <v>1602</v>
      </c>
      <c r="N162" s="1" t="s">
        <v>1602</v>
      </c>
      <c r="O162" s="1" t="s">
        <v>1603</v>
      </c>
      <c r="P162" s="1" t="s">
        <v>1604</v>
      </c>
      <c r="Q162" s="1" t="s">
        <v>1605</v>
      </c>
      <c r="R162" s="1" t="s">
        <v>2579</v>
      </c>
      <c r="S162" s="1" t="s">
        <v>1607</v>
      </c>
      <c r="T162" s="1" t="s">
        <v>1608</v>
      </c>
      <c r="U162" s="1" t="s">
        <v>1569</v>
      </c>
      <c r="V162" s="1" t="s">
        <v>1975</v>
      </c>
    </row>
    <row r="163" s="1" customFormat="1" spans="1:22">
      <c r="A163" s="3">
        <v>999225850477341</v>
      </c>
      <c r="B163" s="1" t="s">
        <v>2522</v>
      </c>
      <c r="C163" s="1" t="s">
        <v>2580</v>
      </c>
      <c r="D163" s="1" t="s">
        <v>2581</v>
      </c>
      <c r="E163" s="1" t="s">
        <v>2582</v>
      </c>
      <c r="F163" s="1" t="s">
        <v>2191</v>
      </c>
      <c r="G163" s="1" t="s">
        <v>1598</v>
      </c>
      <c r="H163" s="1" t="s">
        <v>1599</v>
      </c>
      <c r="I163" s="1" t="s">
        <v>2583</v>
      </c>
      <c r="J163" s="1" t="s">
        <v>30</v>
      </c>
      <c r="K163" s="1" t="s">
        <v>2584</v>
      </c>
      <c r="L163" s="1" t="s">
        <v>2584</v>
      </c>
      <c r="M163" s="1" t="s">
        <v>1602</v>
      </c>
      <c r="N163" s="1" t="s">
        <v>1602</v>
      </c>
      <c r="O163" s="1" t="s">
        <v>1603</v>
      </c>
      <c r="P163" s="1" t="s">
        <v>1604</v>
      </c>
      <c r="Q163" s="1" t="s">
        <v>1605</v>
      </c>
      <c r="R163" s="1" t="s">
        <v>2585</v>
      </c>
      <c r="S163" s="1" t="s">
        <v>1607</v>
      </c>
      <c r="T163" s="1" t="s">
        <v>1608</v>
      </c>
      <c r="U163" s="1" t="s">
        <v>1569</v>
      </c>
      <c r="V163" s="1" t="s">
        <v>1662</v>
      </c>
    </row>
    <row r="164" s="1" customFormat="1" spans="1:22">
      <c r="A164" s="3">
        <v>999225849338414</v>
      </c>
      <c r="B164" s="1" t="s">
        <v>2522</v>
      </c>
      <c r="C164" s="1" t="s">
        <v>2586</v>
      </c>
      <c r="D164" s="1" t="s">
        <v>2587</v>
      </c>
      <c r="E164" s="1" t="s">
        <v>2588</v>
      </c>
      <c r="F164" s="1" t="s">
        <v>2027</v>
      </c>
      <c r="G164" s="1" t="s">
        <v>1598</v>
      </c>
      <c r="H164" s="1" t="s">
        <v>1599</v>
      </c>
      <c r="I164" s="1" t="s">
        <v>2589</v>
      </c>
      <c r="J164" s="1" t="s">
        <v>30</v>
      </c>
      <c r="K164" s="1" t="s">
        <v>2590</v>
      </c>
      <c r="L164" s="1" t="s">
        <v>2590</v>
      </c>
      <c r="M164" s="1" t="s">
        <v>1602</v>
      </c>
      <c r="N164" s="1" t="s">
        <v>1602</v>
      </c>
      <c r="O164" s="1" t="s">
        <v>1603</v>
      </c>
      <c r="P164" s="1" t="s">
        <v>1604</v>
      </c>
      <c r="Q164" s="1" t="s">
        <v>1605</v>
      </c>
      <c r="R164" s="1" t="s">
        <v>2591</v>
      </c>
      <c r="S164" s="1" t="s">
        <v>1607</v>
      </c>
      <c r="T164" s="1" t="s">
        <v>1608</v>
      </c>
      <c r="U164" s="1" t="s">
        <v>1569</v>
      </c>
      <c r="V164" s="1" t="s">
        <v>1623</v>
      </c>
    </row>
    <row r="165" s="1" customFormat="1" spans="1:22">
      <c r="A165" s="3">
        <v>999225848495023</v>
      </c>
      <c r="B165" s="1" t="s">
        <v>2522</v>
      </c>
      <c r="C165" s="1" t="s">
        <v>2592</v>
      </c>
      <c r="D165" s="1" t="s">
        <v>2593</v>
      </c>
      <c r="E165" s="1" t="s">
        <v>2594</v>
      </c>
      <c r="F165" s="1" t="s">
        <v>1594</v>
      </c>
      <c r="G165" s="1" t="s">
        <v>1598</v>
      </c>
      <c r="H165" s="1" t="s">
        <v>1599</v>
      </c>
      <c r="I165" s="1" t="s">
        <v>2595</v>
      </c>
      <c r="J165" s="1" t="s">
        <v>30</v>
      </c>
      <c r="K165" s="1" t="s">
        <v>2596</v>
      </c>
      <c r="L165" s="1" t="s">
        <v>2596</v>
      </c>
      <c r="M165" s="1" t="s">
        <v>1602</v>
      </c>
      <c r="N165" s="1" t="s">
        <v>1602</v>
      </c>
      <c r="O165" s="1" t="s">
        <v>1603</v>
      </c>
      <c r="P165" s="1" t="s">
        <v>1604</v>
      </c>
      <c r="Q165" s="1" t="s">
        <v>1605</v>
      </c>
      <c r="R165" s="1" t="s">
        <v>2597</v>
      </c>
      <c r="S165" s="1" t="s">
        <v>1607</v>
      </c>
      <c r="T165" s="1" t="s">
        <v>1608</v>
      </c>
      <c r="U165" s="1" t="s">
        <v>1569</v>
      </c>
      <c r="V165" s="1" t="s">
        <v>1623</v>
      </c>
    </row>
    <row r="166" s="1" customFormat="1" spans="1:22">
      <c r="A166" s="3">
        <v>999225848094622</v>
      </c>
      <c r="B166" s="1" t="s">
        <v>2522</v>
      </c>
      <c r="C166" s="1" t="s">
        <v>2598</v>
      </c>
      <c r="D166" s="1" t="s">
        <v>2599</v>
      </c>
      <c r="E166" s="1" t="s">
        <v>2600</v>
      </c>
      <c r="F166" s="1" t="s">
        <v>2027</v>
      </c>
      <c r="G166" s="1" t="s">
        <v>1598</v>
      </c>
      <c r="H166" s="1" t="s">
        <v>1599</v>
      </c>
      <c r="I166" s="1" t="s">
        <v>2601</v>
      </c>
      <c r="J166" s="1" t="s">
        <v>30</v>
      </c>
      <c r="K166" s="1" t="s">
        <v>2602</v>
      </c>
      <c r="L166" s="1" t="s">
        <v>2602</v>
      </c>
      <c r="M166" s="1" t="s">
        <v>1602</v>
      </c>
      <c r="N166" s="1" t="s">
        <v>1602</v>
      </c>
      <c r="O166" s="1" t="s">
        <v>1603</v>
      </c>
      <c r="P166" s="1" t="s">
        <v>1604</v>
      </c>
      <c r="Q166" s="1" t="s">
        <v>1605</v>
      </c>
      <c r="R166" s="1" t="s">
        <v>2603</v>
      </c>
      <c r="S166" s="1" t="s">
        <v>1607</v>
      </c>
      <c r="T166" s="1" t="s">
        <v>1608</v>
      </c>
      <c r="U166" s="1" t="s">
        <v>1569</v>
      </c>
      <c r="V166" s="1" t="s">
        <v>1745</v>
      </c>
    </row>
    <row r="167" s="1" customFormat="1" spans="1:22">
      <c r="A167" s="3">
        <v>999225845820882</v>
      </c>
      <c r="B167" s="1" t="s">
        <v>2604</v>
      </c>
      <c r="C167" s="1" t="s">
        <v>2605</v>
      </c>
      <c r="D167" s="1" t="s">
        <v>2606</v>
      </c>
      <c r="E167" s="1" t="s">
        <v>2607</v>
      </c>
      <c r="F167" s="1" t="s">
        <v>2027</v>
      </c>
      <c r="G167" s="1" t="s">
        <v>1598</v>
      </c>
      <c r="H167" s="1" t="s">
        <v>1599</v>
      </c>
      <c r="I167" s="1" t="s">
        <v>2608</v>
      </c>
      <c r="J167" s="1" t="s">
        <v>30</v>
      </c>
      <c r="K167" s="1" t="s">
        <v>2609</v>
      </c>
      <c r="L167" s="1" t="s">
        <v>2609</v>
      </c>
      <c r="M167" s="1" t="s">
        <v>1602</v>
      </c>
      <c r="N167" s="1" t="s">
        <v>1602</v>
      </c>
      <c r="O167" s="1" t="s">
        <v>1603</v>
      </c>
      <c r="P167" s="1" t="s">
        <v>1604</v>
      </c>
      <c r="Q167" s="1" t="s">
        <v>1605</v>
      </c>
      <c r="R167" s="1" t="s">
        <v>2610</v>
      </c>
      <c r="S167" s="1" t="s">
        <v>1607</v>
      </c>
      <c r="T167" s="1" t="s">
        <v>1608</v>
      </c>
      <c r="U167" s="1" t="s">
        <v>1569</v>
      </c>
      <c r="V167" s="1" t="s">
        <v>2611</v>
      </c>
    </row>
    <row r="168" s="1" customFormat="1" spans="1:22">
      <c r="A168" s="3">
        <v>999225844674624</v>
      </c>
      <c r="B168" s="1" t="s">
        <v>2604</v>
      </c>
      <c r="C168" s="1" t="s">
        <v>2612</v>
      </c>
      <c r="D168" s="1" t="s">
        <v>2613</v>
      </c>
      <c r="E168" s="1" t="s">
        <v>2614</v>
      </c>
      <c r="F168" s="1" t="s">
        <v>2027</v>
      </c>
      <c r="G168" s="1" t="s">
        <v>1598</v>
      </c>
      <c r="H168" s="1" t="s">
        <v>1599</v>
      </c>
      <c r="I168" s="1" t="s">
        <v>2615</v>
      </c>
      <c r="J168" s="1" t="s">
        <v>30</v>
      </c>
      <c r="K168" s="1" t="s">
        <v>2616</v>
      </c>
      <c r="L168" s="1" t="s">
        <v>2617</v>
      </c>
      <c r="M168" s="1" t="s">
        <v>2618</v>
      </c>
      <c r="N168" s="1" t="s">
        <v>2619</v>
      </c>
      <c r="O168" s="1" t="s">
        <v>1603</v>
      </c>
      <c r="P168" s="1" t="s">
        <v>1604</v>
      </c>
      <c r="Q168" s="1" t="s">
        <v>1605</v>
      </c>
      <c r="R168" s="1" t="s">
        <v>2620</v>
      </c>
      <c r="S168" s="1" t="s">
        <v>1607</v>
      </c>
      <c r="T168" s="1" t="s">
        <v>1608</v>
      </c>
      <c r="U168" s="1" t="s">
        <v>1569</v>
      </c>
      <c r="V168" s="1" t="s">
        <v>1623</v>
      </c>
    </row>
    <row r="169" s="1" customFormat="1" spans="1:22">
      <c r="A169" s="3">
        <v>999225844462336</v>
      </c>
      <c r="B169" s="1" t="s">
        <v>2604</v>
      </c>
      <c r="C169" s="1" t="s">
        <v>2621</v>
      </c>
      <c r="D169" s="1" t="s">
        <v>2622</v>
      </c>
      <c r="E169" s="1" t="s">
        <v>2623</v>
      </c>
      <c r="F169" s="1" t="s">
        <v>2027</v>
      </c>
      <c r="G169" s="1" t="s">
        <v>1598</v>
      </c>
      <c r="H169" s="1" t="s">
        <v>1599</v>
      </c>
      <c r="I169" s="1" t="s">
        <v>2624</v>
      </c>
      <c r="J169" s="1" t="s">
        <v>30</v>
      </c>
      <c r="K169" s="1" t="s">
        <v>2625</v>
      </c>
      <c r="L169" s="1" t="s">
        <v>2625</v>
      </c>
      <c r="M169" s="1" t="s">
        <v>1602</v>
      </c>
      <c r="N169" s="1" t="s">
        <v>1602</v>
      </c>
      <c r="O169" s="1" t="s">
        <v>1603</v>
      </c>
      <c r="P169" s="1" t="s">
        <v>1604</v>
      </c>
      <c r="Q169" s="1" t="s">
        <v>1605</v>
      </c>
      <c r="R169" s="1" t="s">
        <v>2626</v>
      </c>
      <c r="S169" s="1" t="s">
        <v>1607</v>
      </c>
      <c r="T169" s="1" t="s">
        <v>1608</v>
      </c>
      <c r="U169" s="1" t="s">
        <v>1566</v>
      </c>
      <c r="V169" s="1" t="s">
        <v>1655</v>
      </c>
    </row>
    <row r="170" s="1" customFormat="1" spans="1:22">
      <c r="A170" s="3">
        <v>999225844038854</v>
      </c>
      <c r="B170" s="1" t="s">
        <v>2604</v>
      </c>
      <c r="C170" s="1" t="s">
        <v>2627</v>
      </c>
      <c r="D170" s="1" t="s">
        <v>2628</v>
      </c>
      <c r="E170" s="1" t="s">
        <v>2629</v>
      </c>
      <c r="F170" s="1" t="s">
        <v>1594</v>
      </c>
      <c r="G170" s="1" t="s">
        <v>1598</v>
      </c>
      <c r="H170" s="1" t="s">
        <v>1599</v>
      </c>
      <c r="I170" s="1" t="s">
        <v>2630</v>
      </c>
      <c r="J170" s="1" t="s">
        <v>30</v>
      </c>
      <c r="K170" s="1" t="s">
        <v>2631</v>
      </c>
      <c r="L170" s="1" t="s">
        <v>2631</v>
      </c>
      <c r="M170" s="1" t="s">
        <v>1602</v>
      </c>
      <c r="N170" s="1" t="s">
        <v>1602</v>
      </c>
      <c r="O170" s="1" t="s">
        <v>1603</v>
      </c>
      <c r="P170" s="1" t="s">
        <v>1604</v>
      </c>
      <c r="Q170" s="1" t="s">
        <v>1605</v>
      </c>
      <c r="R170" s="1" t="s">
        <v>2632</v>
      </c>
      <c r="S170" s="1" t="s">
        <v>1607</v>
      </c>
      <c r="T170" s="1" t="s">
        <v>1608</v>
      </c>
      <c r="U170" s="1" t="s">
        <v>1569</v>
      </c>
      <c r="V170" s="1" t="s">
        <v>1655</v>
      </c>
    </row>
    <row r="171" s="1" customFormat="1" spans="1:22">
      <c r="A171" s="3">
        <v>999225842085650</v>
      </c>
      <c r="B171" s="1" t="s">
        <v>2604</v>
      </c>
      <c r="C171" s="1" t="s">
        <v>2633</v>
      </c>
      <c r="D171" s="1" t="s">
        <v>2634</v>
      </c>
      <c r="E171" s="1" t="s">
        <v>2635</v>
      </c>
      <c r="F171" s="1" t="s">
        <v>1919</v>
      </c>
      <c r="G171" s="1" t="s">
        <v>1598</v>
      </c>
      <c r="H171" s="1" t="s">
        <v>1599</v>
      </c>
      <c r="I171" s="1" t="s">
        <v>2636</v>
      </c>
      <c r="J171" s="1" t="s">
        <v>30</v>
      </c>
      <c r="K171" s="1" t="s">
        <v>2637</v>
      </c>
      <c r="L171" s="1" t="s">
        <v>2637</v>
      </c>
      <c r="M171" s="1" t="s">
        <v>1602</v>
      </c>
      <c r="N171" s="1" t="s">
        <v>1602</v>
      </c>
      <c r="O171" s="1" t="s">
        <v>1603</v>
      </c>
      <c r="P171" s="1" t="s">
        <v>1604</v>
      </c>
      <c r="Q171" s="1" t="s">
        <v>1605</v>
      </c>
      <c r="R171" s="1" t="s">
        <v>2638</v>
      </c>
      <c r="S171" s="1" t="s">
        <v>1607</v>
      </c>
      <c r="T171" s="1" t="s">
        <v>1608</v>
      </c>
      <c r="U171" s="1" t="s">
        <v>1569</v>
      </c>
      <c r="V171" s="1" t="s">
        <v>1655</v>
      </c>
    </row>
    <row r="172" s="1" customFormat="1" spans="1:22">
      <c r="A172" s="3">
        <v>999225832141711</v>
      </c>
      <c r="B172" s="1" t="s">
        <v>2604</v>
      </c>
      <c r="C172" s="1" t="s">
        <v>2639</v>
      </c>
      <c r="D172" s="1" t="s">
        <v>2640</v>
      </c>
      <c r="E172" s="1" t="s">
        <v>2641</v>
      </c>
      <c r="F172" s="1" t="s">
        <v>1919</v>
      </c>
      <c r="G172" s="1" t="s">
        <v>1598</v>
      </c>
      <c r="H172" s="1" t="s">
        <v>1599</v>
      </c>
      <c r="I172" s="1" t="s">
        <v>2642</v>
      </c>
      <c r="J172" s="1" t="s">
        <v>30</v>
      </c>
      <c r="K172" s="1" t="s">
        <v>2643</v>
      </c>
      <c r="L172" s="1" t="s">
        <v>2643</v>
      </c>
      <c r="M172" s="1" t="s">
        <v>1602</v>
      </c>
      <c r="N172" s="1" t="s">
        <v>1602</v>
      </c>
      <c r="O172" s="1" t="s">
        <v>1603</v>
      </c>
      <c r="P172" s="1" t="s">
        <v>1604</v>
      </c>
      <c r="Q172" s="1" t="s">
        <v>1605</v>
      </c>
      <c r="R172" s="1" t="s">
        <v>2644</v>
      </c>
      <c r="S172" s="1" t="s">
        <v>1607</v>
      </c>
      <c r="T172" s="1" t="s">
        <v>1608</v>
      </c>
      <c r="U172" s="1" t="s">
        <v>1569</v>
      </c>
      <c r="V172" s="1" t="s">
        <v>1745</v>
      </c>
    </row>
    <row r="173" s="1" customFormat="1" spans="1:22">
      <c r="A173" s="3">
        <v>999225829119449</v>
      </c>
      <c r="B173" s="1" t="s">
        <v>2604</v>
      </c>
      <c r="C173" s="1" t="s">
        <v>2645</v>
      </c>
      <c r="D173" s="1" t="s">
        <v>2646</v>
      </c>
      <c r="E173" s="1" t="s">
        <v>2647</v>
      </c>
      <c r="F173" s="1" t="s">
        <v>1594</v>
      </c>
      <c r="G173" s="1" t="s">
        <v>1598</v>
      </c>
      <c r="H173" s="1" t="s">
        <v>1599</v>
      </c>
      <c r="I173" s="1" t="s">
        <v>2648</v>
      </c>
      <c r="J173" s="1" t="s">
        <v>30</v>
      </c>
      <c r="K173" s="1" t="s">
        <v>2649</v>
      </c>
      <c r="L173" s="1" t="s">
        <v>2649</v>
      </c>
      <c r="M173" s="1" t="s">
        <v>1602</v>
      </c>
      <c r="N173" s="1" t="s">
        <v>1602</v>
      </c>
      <c r="O173" s="1" t="s">
        <v>1603</v>
      </c>
      <c r="P173" s="1" t="s">
        <v>1604</v>
      </c>
      <c r="Q173" s="1" t="s">
        <v>1605</v>
      </c>
      <c r="R173" s="1" t="s">
        <v>2650</v>
      </c>
      <c r="S173" s="1" t="s">
        <v>1607</v>
      </c>
      <c r="T173" s="1" t="s">
        <v>1608</v>
      </c>
      <c r="U173" s="1" t="s">
        <v>1569</v>
      </c>
      <c r="V173" s="1" t="s">
        <v>1877</v>
      </c>
    </row>
    <row r="174" s="1" customFormat="1" spans="1:22">
      <c r="A174" s="3">
        <v>999225828460483</v>
      </c>
      <c r="B174" s="1" t="s">
        <v>2604</v>
      </c>
      <c r="C174" s="1" t="s">
        <v>2651</v>
      </c>
      <c r="D174" s="1" t="s">
        <v>2652</v>
      </c>
      <c r="E174" s="1" t="s">
        <v>2653</v>
      </c>
      <c r="F174" s="1" t="s">
        <v>2191</v>
      </c>
      <c r="G174" s="1" t="s">
        <v>1598</v>
      </c>
      <c r="H174" s="1" t="s">
        <v>1599</v>
      </c>
      <c r="I174" s="1" t="s">
        <v>2654</v>
      </c>
      <c r="J174" s="1" t="s">
        <v>30</v>
      </c>
      <c r="K174" s="1" t="s">
        <v>2655</v>
      </c>
      <c r="L174" s="1" t="s">
        <v>2655</v>
      </c>
      <c r="M174" s="1" t="s">
        <v>1602</v>
      </c>
      <c r="N174" s="1" t="s">
        <v>1602</v>
      </c>
      <c r="O174" s="1" t="s">
        <v>1603</v>
      </c>
      <c r="P174" s="1" t="s">
        <v>1604</v>
      </c>
      <c r="Q174" s="1" t="s">
        <v>1605</v>
      </c>
      <c r="R174" s="1" t="s">
        <v>2656</v>
      </c>
      <c r="S174" s="1" t="s">
        <v>1607</v>
      </c>
      <c r="T174" s="1" t="s">
        <v>1608</v>
      </c>
      <c r="U174" s="1" t="s">
        <v>1569</v>
      </c>
      <c r="V174" s="1" t="s">
        <v>1623</v>
      </c>
    </row>
    <row r="175" s="1" customFormat="1" spans="1:22">
      <c r="A175" s="3">
        <v>999225828388510</v>
      </c>
      <c r="B175" s="1" t="s">
        <v>2604</v>
      </c>
      <c r="C175" s="1" t="s">
        <v>2657</v>
      </c>
      <c r="D175" s="1" t="s">
        <v>2156</v>
      </c>
      <c r="E175" s="1" t="s">
        <v>2658</v>
      </c>
      <c r="F175" s="1" t="s">
        <v>1594</v>
      </c>
      <c r="G175" s="1" t="s">
        <v>1598</v>
      </c>
      <c r="H175" s="1" t="s">
        <v>1599</v>
      </c>
      <c r="I175" s="1" t="s">
        <v>2659</v>
      </c>
      <c r="J175" s="1" t="s">
        <v>30</v>
      </c>
      <c r="K175" s="1" t="s">
        <v>2660</v>
      </c>
      <c r="L175" s="1" t="s">
        <v>2660</v>
      </c>
      <c r="M175" s="1" t="s">
        <v>1602</v>
      </c>
      <c r="N175" s="1" t="s">
        <v>1602</v>
      </c>
      <c r="O175" s="1" t="s">
        <v>1603</v>
      </c>
      <c r="P175" s="1" t="s">
        <v>1604</v>
      </c>
      <c r="Q175" s="1" t="s">
        <v>1605</v>
      </c>
      <c r="R175" s="1" t="s">
        <v>2661</v>
      </c>
      <c r="S175" s="1" t="s">
        <v>1607</v>
      </c>
      <c r="T175" s="1" t="s">
        <v>1608</v>
      </c>
      <c r="U175" s="1" t="s">
        <v>1569</v>
      </c>
      <c r="V175" s="1" t="s">
        <v>1662</v>
      </c>
    </row>
    <row r="176" s="1" customFormat="1" spans="1:22">
      <c r="A176" s="3">
        <v>999225825087752</v>
      </c>
      <c r="B176" s="1" t="s">
        <v>2604</v>
      </c>
      <c r="C176" s="1" t="s">
        <v>2662</v>
      </c>
      <c r="D176" s="1" t="s">
        <v>2663</v>
      </c>
      <c r="E176" s="1" t="s">
        <v>2664</v>
      </c>
      <c r="F176" s="1" t="s">
        <v>1594</v>
      </c>
      <c r="G176" s="1" t="s">
        <v>1598</v>
      </c>
      <c r="H176" s="1" t="s">
        <v>1599</v>
      </c>
      <c r="I176" s="1" t="s">
        <v>2665</v>
      </c>
      <c r="J176" s="1" t="s">
        <v>30</v>
      </c>
      <c r="K176" s="1" t="s">
        <v>2666</v>
      </c>
      <c r="L176" s="1" t="s">
        <v>2666</v>
      </c>
      <c r="M176" s="1" t="s">
        <v>1602</v>
      </c>
      <c r="N176" s="1" t="s">
        <v>1602</v>
      </c>
      <c r="O176" s="1" t="s">
        <v>1603</v>
      </c>
      <c r="P176" s="1" t="s">
        <v>1604</v>
      </c>
      <c r="Q176" s="1" t="s">
        <v>1605</v>
      </c>
      <c r="R176" s="1" t="s">
        <v>2667</v>
      </c>
      <c r="S176" s="1" t="s">
        <v>1607</v>
      </c>
      <c r="T176" s="1" t="s">
        <v>1608</v>
      </c>
      <c r="U176" s="1" t="s">
        <v>1569</v>
      </c>
      <c r="V176" s="1" t="s">
        <v>1968</v>
      </c>
    </row>
    <row r="177" s="1" customFormat="1" spans="1:22">
      <c r="A177" s="3">
        <v>999225825054524</v>
      </c>
      <c r="B177" s="1" t="s">
        <v>2604</v>
      </c>
      <c r="C177" s="1" t="s">
        <v>2668</v>
      </c>
      <c r="D177" s="1" t="s">
        <v>2476</v>
      </c>
      <c r="E177" s="1" t="s">
        <v>2669</v>
      </c>
      <c r="F177" s="1" t="s">
        <v>1594</v>
      </c>
      <c r="G177" s="1" t="s">
        <v>1598</v>
      </c>
      <c r="H177" s="1" t="s">
        <v>1599</v>
      </c>
      <c r="I177" s="1" t="s">
        <v>2670</v>
      </c>
      <c r="J177" s="1" t="s">
        <v>30</v>
      </c>
      <c r="K177" s="1" t="s">
        <v>2671</v>
      </c>
      <c r="L177" s="1" t="s">
        <v>2671</v>
      </c>
      <c r="M177" s="1" t="s">
        <v>1602</v>
      </c>
      <c r="N177" s="1" t="s">
        <v>1602</v>
      </c>
      <c r="O177" s="1" t="s">
        <v>1603</v>
      </c>
      <c r="P177" s="1" t="s">
        <v>1604</v>
      </c>
      <c r="Q177" s="1" t="s">
        <v>1605</v>
      </c>
      <c r="R177" s="1" t="s">
        <v>2672</v>
      </c>
      <c r="S177" s="1" t="s">
        <v>1607</v>
      </c>
      <c r="T177" s="1" t="s">
        <v>1608</v>
      </c>
      <c r="U177" s="1" t="s">
        <v>1569</v>
      </c>
      <c r="V177" s="1" t="s">
        <v>1662</v>
      </c>
    </row>
    <row r="178" s="1" customFormat="1" spans="1:22">
      <c r="A178" s="3">
        <v>999225819663148</v>
      </c>
      <c r="B178" s="1" t="s">
        <v>2673</v>
      </c>
      <c r="C178" s="1" t="s">
        <v>2674</v>
      </c>
      <c r="D178" s="1" t="s">
        <v>2675</v>
      </c>
      <c r="E178" s="1" t="s">
        <v>2676</v>
      </c>
      <c r="F178" s="1" t="s">
        <v>2027</v>
      </c>
      <c r="G178" s="1" t="s">
        <v>1598</v>
      </c>
      <c r="H178" s="1" t="s">
        <v>1599</v>
      </c>
      <c r="I178" s="1" t="s">
        <v>2677</v>
      </c>
      <c r="J178" s="1" t="s">
        <v>30</v>
      </c>
      <c r="K178" s="1" t="s">
        <v>2678</v>
      </c>
      <c r="L178" s="1" t="s">
        <v>2678</v>
      </c>
      <c r="M178" s="1" t="s">
        <v>1602</v>
      </c>
      <c r="N178" s="1" t="s">
        <v>1602</v>
      </c>
      <c r="O178" s="1" t="s">
        <v>1603</v>
      </c>
      <c r="P178" s="1" t="s">
        <v>1604</v>
      </c>
      <c r="Q178" s="1" t="s">
        <v>1605</v>
      </c>
      <c r="R178" s="1" t="s">
        <v>2679</v>
      </c>
      <c r="S178" s="1" t="s">
        <v>1607</v>
      </c>
      <c r="T178" s="1" t="s">
        <v>1608</v>
      </c>
      <c r="U178" s="1" t="s">
        <v>1569</v>
      </c>
      <c r="V178" s="1" t="s">
        <v>1975</v>
      </c>
    </row>
    <row r="179" s="1" customFormat="1" spans="1:22">
      <c r="A179" s="3">
        <v>25818826670</v>
      </c>
      <c r="B179" s="1" t="s">
        <v>2673</v>
      </c>
      <c r="C179" s="1" t="s">
        <v>2680</v>
      </c>
      <c r="D179" s="1" t="s">
        <v>2681</v>
      </c>
      <c r="E179" s="1" t="s">
        <v>2682</v>
      </c>
      <c r="F179" s="1" t="s">
        <v>1594</v>
      </c>
      <c r="G179" s="1" t="s">
        <v>1598</v>
      </c>
      <c r="H179" s="1" t="s">
        <v>1599</v>
      </c>
      <c r="I179" s="1" t="s">
        <v>2683</v>
      </c>
      <c r="J179" s="1" t="s">
        <v>30</v>
      </c>
      <c r="K179" s="1" t="s">
        <v>2684</v>
      </c>
      <c r="L179" s="1" t="s">
        <v>2684</v>
      </c>
      <c r="M179" s="1" t="s">
        <v>1602</v>
      </c>
      <c r="N179" s="1" t="s">
        <v>1602</v>
      </c>
      <c r="O179" s="1" t="s">
        <v>1603</v>
      </c>
      <c r="P179" s="1" t="s">
        <v>1604</v>
      </c>
      <c r="Q179" s="1" t="s">
        <v>1605</v>
      </c>
      <c r="R179" s="1" t="s">
        <v>2685</v>
      </c>
      <c r="S179" s="1" t="s">
        <v>1607</v>
      </c>
      <c r="T179" s="1" t="s">
        <v>1608</v>
      </c>
      <c r="U179" s="1" t="s">
        <v>1569</v>
      </c>
      <c r="V179" s="1" t="s">
        <v>2686</v>
      </c>
    </row>
    <row r="180" s="1" customFormat="1" spans="1:22">
      <c r="A180" s="3">
        <v>999225809505293</v>
      </c>
      <c r="B180" s="1" t="s">
        <v>2673</v>
      </c>
      <c r="C180" s="1" t="s">
        <v>2687</v>
      </c>
      <c r="D180" s="1" t="s">
        <v>2688</v>
      </c>
      <c r="E180" s="1" t="s">
        <v>2689</v>
      </c>
      <c r="F180" s="1" t="s">
        <v>1594</v>
      </c>
      <c r="G180" s="1" t="s">
        <v>1598</v>
      </c>
      <c r="H180" s="1" t="s">
        <v>1599</v>
      </c>
      <c r="I180" s="1" t="s">
        <v>2690</v>
      </c>
      <c r="J180" s="1" t="s">
        <v>30</v>
      </c>
      <c r="K180" s="1" t="s">
        <v>2691</v>
      </c>
      <c r="L180" s="1" t="s">
        <v>2691</v>
      </c>
      <c r="M180" s="1" t="s">
        <v>1602</v>
      </c>
      <c r="N180" s="1" t="s">
        <v>1602</v>
      </c>
      <c r="O180" s="1" t="s">
        <v>1603</v>
      </c>
      <c r="P180" s="1" t="s">
        <v>1604</v>
      </c>
      <c r="Q180" s="1" t="s">
        <v>1605</v>
      </c>
      <c r="R180" s="1" t="s">
        <v>2692</v>
      </c>
      <c r="S180" s="1" t="s">
        <v>1607</v>
      </c>
      <c r="T180" s="1" t="s">
        <v>1608</v>
      </c>
      <c r="U180" s="1" t="s">
        <v>1569</v>
      </c>
      <c r="V180" s="1" t="s">
        <v>2693</v>
      </c>
    </row>
    <row r="181" s="1" customFormat="1" spans="1:22">
      <c r="A181" s="3">
        <v>25801556835</v>
      </c>
      <c r="B181" s="1" t="s">
        <v>2673</v>
      </c>
      <c r="C181" s="1" t="s">
        <v>2694</v>
      </c>
      <c r="D181" s="1" t="s">
        <v>2695</v>
      </c>
      <c r="E181" s="1" t="s">
        <v>2696</v>
      </c>
      <c r="F181" s="1" t="s">
        <v>1594</v>
      </c>
      <c r="G181" s="1" t="s">
        <v>1598</v>
      </c>
      <c r="H181" s="1" t="s">
        <v>1599</v>
      </c>
      <c r="I181" s="1" t="s">
        <v>2697</v>
      </c>
      <c r="J181" s="1" t="s">
        <v>30</v>
      </c>
      <c r="K181" s="1" t="s">
        <v>2698</v>
      </c>
      <c r="L181" s="1" t="s">
        <v>2698</v>
      </c>
      <c r="M181" s="1" t="s">
        <v>1602</v>
      </c>
      <c r="N181" s="1" t="s">
        <v>1602</v>
      </c>
      <c r="O181" s="1" t="s">
        <v>1603</v>
      </c>
      <c r="P181" s="1" t="s">
        <v>1604</v>
      </c>
      <c r="Q181" s="1" t="s">
        <v>1605</v>
      </c>
      <c r="R181" s="1" t="s">
        <v>2699</v>
      </c>
      <c r="S181" s="1" t="s">
        <v>1607</v>
      </c>
      <c r="T181" s="1" t="s">
        <v>1608</v>
      </c>
      <c r="U181" s="1" t="s">
        <v>1569</v>
      </c>
      <c r="V181" s="1" t="s">
        <v>1681</v>
      </c>
    </row>
    <row r="182" s="1" customFormat="1" spans="1:22">
      <c r="A182" s="3">
        <v>25800115645</v>
      </c>
      <c r="B182" s="1" t="s">
        <v>2700</v>
      </c>
      <c r="C182" s="1" t="s">
        <v>2701</v>
      </c>
      <c r="D182" s="1" t="s">
        <v>2702</v>
      </c>
      <c r="E182" s="1" t="s">
        <v>2703</v>
      </c>
      <c r="F182" s="1" t="s">
        <v>1919</v>
      </c>
      <c r="G182" s="1" t="s">
        <v>1598</v>
      </c>
      <c r="H182" s="1" t="s">
        <v>1599</v>
      </c>
      <c r="I182" s="1" t="s">
        <v>2704</v>
      </c>
      <c r="J182" s="1" t="s">
        <v>30</v>
      </c>
      <c r="K182" s="1" t="s">
        <v>2705</v>
      </c>
      <c r="L182" s="1" t="s">
        <v>2705</v>
      </c>
      <c r="M182" s="1" t="s">
        <v>1602</v>
      </c>
      <c r="N182" s="1" t="s">
        <v>1602</v>
      </c>
      <c r="O182" s="1" t="s">
        <v>1603</v>
      </c>
      <c r="P182" s="1" t="s">
        <v>1604</v>
      </c>
      <c r="Q182" s="1" t="s">
        <v>1605</v>
      </c>
      <c r="R182" s="1" t="s">
        <v>2706</v>
      </c>
      <c r="S182" s="1" t="s">
        <v>1607</v>
      </c>
      <c r="T182" s="1" t="s">
        <v>1608</v>
      </c>
      <c r="U182" s="1" t="s">
        <v>1566</v>
      </c>
      <c r="V182" s="1" t="s">
        <v>1655</v>
      </c>
    </row>
    <row r="183" s="1" customFormat="1" spans="1:22">
      <c r="A183" s="3">
        <v>999225791170202</v>
      </c>
      <c r="B183" s="1" t="s">
        <v>2700</v>
      </c>
      <c r="C183" s="1" t="s">
        <v>2707</v>
      </c>
      <c r="D183" s="1" t="s">
        <v>2708</v>
      </c>
      <c r="E183" s="1" t="s">
        <v>2709</v>
      </c>
      <c r="F183" s="1" t="s">
        <v>1919</v>
      </c>
      <c r="G183" s="1" t="s">
        <v>1598</v>
      </c>
      <c r="H183" s="1" t="s">
        <v>1599</v>
      </c>
      <c r="I183" s="1" t="s">
        <v>2710</v>
      </c>
      <c r="J183" s="1" t="s">
        <v>30</v>
      </c>
      <c r="K183" s="1" t="s">
        <v>2711</v>
      </c>
      <c r="L183" s="1" t="s">
        <v>2711</v>
      </c>
      <c r="M183" s="1" t="s">
        <v>1602</v>
      </c>
      <c r="N183" s="1" t="s">
        <v>1602</v>
      </c>
      <c r="O183" s="1" t="s">
        <v>1603</v>
      </c>
      <c r="P183" s="1" t="s">
        <v>1604</v>
      </c>
      <c r="Q183" s="1" t="s">
        <v>1605</v>
      </c>
      <c r="R183" s="1" t="s">
        <v>2712</v>
      </c>
      <c r="S183" s="1" t="s">
        <v>1607</v>
      </c>
      <c r="T183" s="1" t="s">
        <v>1608</v>
      </c>
      <c r="U183" s="1" t="s">
        <v>1566</v>
      </c>
      <c r="V183" s="1" t="s">
        <v>1655</v>
      </c>
    </row>
    <row r="184" s="1" customFormat="1" spans="1:22">
      <c r="A184" s="3">
        <v>999225789885447</v>
      </c>
      <c r="B184" s="1" t="s">
        <v>2700</v>
      </c>
      <c r="C184" s="1" t="s">
        <v>2713</v>
      </c>
      <c r="D184" s="1" t="s">
        <v>2714</v>
      </c>
      <c r="E184" s="1" t="s">
        <v>2715</v>
      </c>
      <c r="F184" s="1" t="s">
        <v>1594</v>
      </c>
      <c r="G184" s="1" t="s">
        <v>1598</v>
      </c>
      <c r="H184" s="1" t="s">
        <v>1599</v>
      </c>
      <c r="I184" s="1" t="s">
        <v>2716</v>
      </c>
      <c r="J184" s="1" t="s">
        <v>30</v>
      </c>
      <c r="K184" s="1" t="s">
        <v>2717</v>
      </c>
      <c r="L184" s="1" t="s">
        <v>2717</v>
      </c>
      <c r="M184" s="1" t="s">
        <v>1602</v>
      </c>
      <c r="N184" s="1" t="s">
        <v>1602</v>
      </c>
      <c r="O184" s="1" t="s">
        <v>1603</v>
      </c>
      <c r="P184" s="1" t="s">
        <v>1604</v>
      </c>
      <c r="Q184" s="1" t="s">
        <v>1605</v>
      </c>
      <c r="R184" s="1" t="s">
        <v>2718</v>
      </c>
      <c r="S184" s="1" t="s">
        <v>1607</v>
      </c>
      <c r="T184" s="1" t="s">
        <v>1608</v>
      </c>
      <c r="U184" s="1" t="s">
        <v>1569</v>
      </c>
      <c r="V184" s="1" t="s">
        <v>1655</v>
      </c>
    </row>
    <row r="185" s="1" customFormat="1" spans="1:22">
      <c r="A185" s="3">
        <v>999225778352074</v>
      </c>
      <c r="B185" s="1" t="s">
        <v>2700</v>
      </c>
      <c r="C185" s="1" t="s">
        <v>2719</v>
      </c>
      <c r="D185" s="1" t="s">
        <v>2720</v>
      </c>
      <c r="E185" s="1" t="s">
        <v>2721</v>
      </c>
      <c r="F185" s="1" t="s">
        <v>1919</v>
      </c>
      <c r="G185" s="1" t="s">
        <v>1598</v>
      </c>
      <c r="H185" s="1" t="s">
        <v>1599</v>
      </c>
      <c r="I185" s="1" t="s">
        <v>2722</v>
      </c>
      <c r="J185" s="1" t="s">
        <v>30</v>
      </c>
      <c r="K185" s="1" t="s">
        <v>2723</v>
      </c>
      <c r="L185" s="1" t="s">
        <v>2723</v>
      </c>
      <c r="M185" s="1" t="s">
        <v>1602</v>
      </c>
      <c r="N185" s="1" t="s">
        <v>1602</v>
      </c>
      <c r="O185" s="1" t="s">
        <v>1603</v>
      </c>
      <c r="P185" s="1" t="s">
        <v>1604</v>
      </c>
      <c r="Q185" s="1" t="s">
        <v>1605</v>
      </c>
      <c r="R185" s="1" t="s">
        <v>2724</v>
      </c>
      <c r="S185" s="1" t="s">
        <v>1607</v>
      </c>
      <c r="T185" s="1" t="s">
        <v>1608</v>
      </c>
      <c r="U185" s="1" t="s">
        <v>1569</v>
      </c>
      <c r="V185" s="1" t="s">
        <v>1688</v>
      </c>
    </row>
    <row r="186" s="1" customFormat="1" spans="1:22">
      <c r="A186" s="3">
        <v>999225776920515</v>
      </c>
      <c r="B186" s="1" t="s">
        <v>2700</v>
      </c>
      <c r="C186" s="1" t="s">
        <v>2725</v>
      </c>
      <c r="D186" s="1" t="s">
        <v>2726</v>
      </c>
      <c r="E186" s="1" t="s">
        <v>2727</v>
      </c>
      <c r="F186" s="1" t="s">
        <v>2027</v>
      </c>
      <c r="G186" s="1" t="s">
        <v>1598</v>
      </c>
      <c r="H186" s="1" t="s">
        <v>1599</v>
      </c>
      <c r="I186" s="1" t="s">
        <v>2728</v>
      </c>
      <c r="J186" s="1" t="s">
        <v>30</v>
      </c>
      <c r="K186" s="1" t="s">
        <v>2729</v>
      </c>
      <c r="L186" s="1" t="s">
        <v>2729</v>
      </c>
      <c r="M186" s="1" t="s">
        <v>1602</v>
      </c>
      <c r="N186" s="1" t="s">
        <v>1602</v>
      </c>
      <c r="O186" s="1" t="s">
        <v>1603</v>
      </c>
      <c r="P186" s="1" t="s">
        <v>1604</v>
      </c>
      <c r="Q186" s="1" t="s">
        <v>1605</v>
      </c>
      <c r="R186" s="1" t="s">
        <v>2730</v>
      </c>
      <c r="S186" s="1" t="s">
        <v>1607</v>
      </c>
      <c r="T186" s="1" t="s">
        <v>1608</v>
      </c>
      <c r="U186" s="1" t="s">
        <v>1569</v>
      </c>
      <c r="V186" s="1" t="s">
        <v>1877</v>
      </c>
    </row>
    <row r="187" s="1" customFormat="1" spans="1:22">
      <c r="A187" s="3">
        <v>999225769689209</v>
      </c>
      <c r="B187" s="1" t="s">
        <v>2731</v>
      </c>
      <c r="C187" s="1" t="s">
        <v>2732</v>
      </c>
      <c r="D187" s="1" t="s">
        <v>2733</v>
      </c>
      <c r="E187" s="1" t="s">
        <v>2734</v>
      </c>
      <c r="F187" s="1" t="s">
        <v>1594</v>
      </c>
      <c r="G187" s="1" t="s">
        <v>1598</v>
      </c>
      <c r="H187" s="1" t="s">
        <v>1599</v>
      </c>
      <c r="I187" s="1" t="s">
        <v>2735</v>
      </c>
      <c r="J187" s="1" t="s">
        <v>30</v>
      </c>
      <c r="K187" s="1" t="s">
        <v>1731</v>
      </c>
      <c r="L187" s="1" t="s">
        <v>1731</v>
      </c>
      <c r="M187" s="1" t="s">
        <v>1602</v>
      </c>
      <c r="N187" s="1" t="s">
        <v>1602</v>
      </c>
      <c r="O187" s="1" t="s">
        <v>1603</v>
      </c>
      <c r="P187" s="1" t="s">
        <v>1604</v>
      </c>
      <c r="Q187" s="1" t="s">
        <v>1605</v>
      </c>
      <c r="R187" s="1" t="s">
        <v>2736</v>
      </c>
      <c r="S187" s="1" t="s">
        <v>1607</v>
      </c>
      <c r="T187" s="1" t="s">
        <v>1608</v>
      </c>
      <c r="U187" s="1" t="s">
        <v>1569</v>
      </c>
      <c r="V187" s="1" t="s">
        <v>1745</v>
      </c>
    </row>
    <row r="188" s="1" customFormat="1" spans="1:22">
      <c r="A188" s="3">
        <v>999225768899652</v>
      </c>
      <c r="B188" s="1" t="s">
        <v>2731</v>
      </c>
      <c r="C188" s="1" t="s">
        <v>2737</v>
      </c>
      <c r="D188" s="1" t="s">
        <v>2493</v>
      </c>
      <c r="E188" s="1" t="s">
        <v>2738</v>
      </c>
      <c r="F188" s="1" t="s">
        <v>1594</v>
      </c>
      <c r="G188" s="1" t="s">
        <v>1598</v>
      </c>
      <c r="H188" s="1" t="s">
        <v>1599</v>
      </c>
      <c r="I188" s="1" t="s">
        <v>2739</v>
      </c>
      <c r="J188" s="1" t="s">
        <v>30</v>
      </c>
      <c r="K188" s="1" t="s">
        <v>2740</v>
      </c>
      <c r="L188" s="1" t="s">
        <v>2740</v>
      </c>
      <c r="M188" s="1" t="s">
        <v>1602</v>
      </c>
      <c r="N188" s="1" t="s">
        <v>1602</v>
      </c>
      <c r="O188" s="1" t="s">
        <v>1603</v>
      </c>
      <c r="P188" s="1" t="s">
        <v>1604</v>
      </c>
      <c r="Q188" s="1" t="s">
        <v>1605</v>
      </c>
      <c r="R188" s="1" t="s">
        <v>2741</v>
      </c>
      <c r="S188" s="1" t="s">
        <v>1607</v>
      </c>
      <c r="T188" s="1" t="s">
        <v>1608</v>
      </c>
      <c r="U188" s="1" t="s">
        <v>1569</v>
      </c>
      <c r="V188" s="1" t="s">
        <v>1623</v>
      </c>
    </row>
    <row r="189" s="1" customFormat="1" spans="1:22">
      <c r="A189" s="3">
        <v>999225760195243</v>
      </c>
      <c r="B189" s="1" t="s">
        <v>2731</v>
      </c>
      <c r="C189" s="1" t="s">
        <v>2742</v>
      </c>
      <c r="D189" s="1" t="s">
        <v>2743</v>
      </c>
      <c r="E189" s="1" t="s">
        <v>2744</v>
      </c>
      <c r="F189" s="1" t="s">
        <v>1594</v>
      </c>
      <c r="G189" s="1" t="s">
        <v>1598</v>
      </c>
      <c r="H189" s="1" t="s">
        <v>1599</v>
      </c>
      <c r="I189" s="1" t="s">
        <v>2745</v>
      </c>
      <c r="J189" s="1" t="s">
        <v>30</v>
      </c>
      <c r="K189" s="1" t="s">
        <v>2746</v>
      </c>
      <c r="L189" s="1" t="s">
        <v>2746</v>
      </c>
      <c r="M189" s="1" t="s">
        <v>1602</v>
      </c>
      <c r="N189" s="1" t="s">
        <v>1602</v>
      </c>
      <c r="O189" s="1" t="s">
        <v>1603</v>
      </c>
      <c r="P189" s="1" t="s">
        <v>1604</v>
      </c>
      <c r="Q189" s="1" t="s">
        <v>1605</v>
      </c>
      <c r="R189" s="1" t="s">
        <v>2747</v>
      </c>
      <c r="S189" s="1" t="s">
        <v>1607</v>
      </c>
      <c r="T189" s="1" t="s">
        <v>1608</v>
      </c>
      <c r="U189" s="1" t="s">
        <v>1569</v>
      </c>
      <c r="V189" s="1" t="s">
        <v>1745</v>
      </c>
    </row>
    <row r="190" s="1" customFormat="1" spans="1:22">
      <c r="A190" s="3">
        <v>999225748246791</v>
      </c>
      <c r="B190" s="1" t="s">
        <v>2731</v>
      </c>
      <c r="C190" s="1" t="s">
        <v>2748</v>
      </c>
      <c r="D190" s="1" t="s">
        <v>2517</v>
      </c>
      <c r="E190" s="1" t="s">
        <v>2749</v>
      </c>
      <c r="F190" s="1" t="s">
        <v>1594</v>
      </c>
      <c r="G190" s="1" t="s">
        <v>1598</v>
      </c>
      <c r="H190" s="1" t="s">
        <v>1599</v>
      </c>
      <c r="I190" s="1" t="s">
        <v>2750</v>
      </c>
      <c r="J190" s="1" t="s">
        <v>30</v>
      </c>
      <c r="K190" s="1" t="s">
        <v>2751</v>
      </c>
      <c r="L190" s="1" t="s">
        <v>2751</v>
      </c>
      <c r="M190" s="1" t="s">
        <v>1602</v>
      </c>
      <c r="N190" s="1" t="s">
        <v>1602</v>
      </c>
      <c r="O190" s="1" t="s">
        <v>1603</v>
      </c>
      <c r="P190" s="1" t="s">
        <v>1604</v>
      </c>
      <c r="Q190" s="1" t="s">
        <v>1605</v>
      </c>
      <c r="R190" s="1" t="s">
        <v>2752</v>
      </c>
      <c r="S190" s="1" t="s">
        <v>1607</v>
      </c>
      <c r="T190" s="1" t="s">
        <v>1608</v>
      </c>
      <c r="U190" s="1" t="s">
        <v>1569</v>
      </c>
      <c r="V190" s="1" t="s">
        <v>1837</v>
      </c>
    </row>
    <row r="191" s="1" customFormat="1" spans="1:22">
      <c r="A191" s="3">
        <v>999225746239871</v>
      </c>
      <c r="B191" s="1" t="s">
        <v>2753</v>
      </c>
      <c r="C191" s="1" t="s">
        <v>2754</v>
      </c>
      <c r="D191" s="1" t="s">
        <v>2755</v>
      </c>
      <c r="E191" s="1" t="s">
        <v>2756</v>
      </c>
      <c r="F191" s="1" t="s">
        <v>2191</v>
      </c>
      <c r="G191" s="1" t="s">
        <v>1598</v>
      </c>
      <c r="H191" s="1" t="s">
        <v>1599</v>
      </c>
      <c r="I191" s="1" t="s">
        <v>2757</v>
      </c>
      <c r="J191" s="1" t="s">
        <v>30</v>
      </c>
      <c r="K191" s="1" t="s">
        <v>2758</v>
      </c>
      <c r="L191" s="1" t="s">
        <v>2758</v>
      </c>
      <c r="M191" s="1" t="s">
        <v>1602</v>
      </c>
      <c r="N191" s="1" t="s">
        <v>1602</v>
      </c>
      <c r="O191" s="1" t="s">
        <v>1603</v>
      </c>
      <c r="P191" s="1" t="s">
        <v>1604</v>
      </c>
      <c r="Q191" s="1" t="s">
        <v>1605</v>
      </c>
      <c r="R191" s="1" t="s">
        <v>2759</v>
      </c>
      <c r="S191" s="1" t="s">
        <v>1607</v>
      </c>
      <c r="T191" s="1" t="s">
        <v>1608</v>
      </c>
      <c r="U191" s="1" t="s">
        <v>1569</v>
      </c>
      <c r="V191" s="1" t="s">
        <v>1655</v>
      </c>
    </row>
    <row r="192" s="1" customFormat="1" spans="1:22">
      <c r="A192" s="3">
        <v>999225738071519</v>
      </c>
      <c r="B192" s="1" t="s">
        <v>2753</v>
      </c>
      <c r="C192" s="1" t="s">
        <v>2760</v>
      </c>
      <c r="D192" s="1" t="s">
        <v>2761</v>
      </c>
      <c r="E192" s="1" t="s">
        <v>2762</v>
      </c>
      <c r="F192" s="1" t="s">
        <v>1594</v>
      </c>
      <c r="G192" s="1" t="s">
        <v>1598</v>
      </c>
      <c r="H192" s="1" t="s">
        <v>1599</v>
      </c>
      <c r="I192" s="1" t="s">
        <v>2763</v>
      </c>
      <c r="J192" s="1" t="s">
        <v>30</v>
      </c>
      <c r="K192" s="1" t="s">
        <v>2764</v>
      </c>
      <c r="L192" s="1" t="s">
        <v>2764</v>
      </c>
      <c r="M192" s="1" t="s">
        <v>1602</v>
      </c>
      <c r="N192" s="1" t="s">
        <v>1602</v>
      </c>
      <c r="O192" s="1" t="s">
        <v>1603</v>
      </c>
      <c r="P192" s="1" t="s">
        <v>1604</v>
      </c>
      <c r="Q192" s="1" t="s">
        <v>1605</v>
      </c>
      <c r="R192" s="1" t="s">
        <v>2765</v>
      </c>
      <c r="S192" s="1" t="s">
        <v>1607</v>
      </c>
      <c r="T192" s="1" t="s">
        <v>1608</v>
      </c>
      <c r="U192" s="1" t="s">
        <v>1569</v>
      </c>
      <c r="V192" s="1" t="s">
        <v>1616</v>
      </c>
    </row>
    <row r="193" s="1" customFormat="1" spans="1:22">
      <c r="A193" s="3">
        <v>999225724394969</v>
      </c>
      <c r="B193" s="1" t="s">
        <v>2766</v>
      </c>
      <c r="C193" s="1" t="s">
        <v>2767</v>
      </c>
      <c r="D193" s="1" t="s">
        <v>2768</v>
      </c>
      <c r="E193" s="1" t="s">
        <v>2769</v>
      </c>
      <c r="F193" s="1" t="s">
        <v>1594</v>
      </c>
      <c r="G193" s="1" t="s">
        <v>1598</v>
      </c>
      <c r="H193" s="1" t="s">
        <v>1599</v>
      </c>
      <c r="I193" s="1" t="s">
        <v>2770</v>
      </c>
      <c r="J193" s="1" t="s">
        <v>30</v>
      </c>
      <c r="K193" s="1" t="s">
        <v>2771</v>
      </c>
      <c r="L193" s="1" t="s">
        <v>2771</v>
      </c>
      <c r="M193" s="1" t="s">
        <v>1602</v>
      </c>
      <c r="N193" s="1" t="s">
        <v>1602</v>
      </c>
      <c r="O193" s="1" t="s">
        <v>1603</v>
      </c>
      <c r="P193" s="1" t="s">
        <v>1604</v>
      </c>
      <c r="Q193" s="1" t="s">
        <v>1605</v>
      </c>
      <c r="R193" s="1" t="s">
        <v>2772</v>
      </c>
      <c r="S193" s="1" t="s">
        <v>1607</v>
      </c>
      <c r="T193" s="1" t="s">
        <v>1608</v>
      </c>
      <c r="U193" s="1" t="s">
        <v>1569</v>
      </c>
      <c r="V193" s="1" t="s">
        <v>2686</v>
      </c>
    </row>
    <row r="194" s="1" customFormat="1" spans="1:22">
      <c r="A194" s="3">
        <v>25724298494</v>
      </c>
      <c r="B194" s="1" t="s">
        <v>2766</v>
      </c>
      <c r="C194" s="1" t="s">
        <v>2773</v>
      </c>
      <c r="D194" s="1" t="s">
        <v>2774</v>
      </c>
      <c r="E194" s="1" t="s">
        <v>2775</v>
      </c>
      <c r="F194" s="1" t="s">
        <v>2027</v>
      </c>
      <c r="G194" s="1" t="s">
        <v>1598</v>
      </c>
      <c r="H194" s="1" t="s">
        <v>1599</v>
      </c>
      <c r="I194" s="1" t="s">
        <v>2776</v>
      </c>
      <c r="J194" s="1" t="s">
        <v>30</v>
      </c>
      <c r="K194" s="1" t="s">
        <v>2777</v>
      </c>
      <c r="L194" s="1" t="s">
        <v>2777</v>
      </c>
      <c r="M194" s="1" t="s">
        <v>1602</v>
      </c>
      <c r="N194" s="1" t="s">
        <v>1602</v>
      </c>
      <c r="O194" s="1" t="s">
        <v>1603</v>
      </c>
      <c r="P194" s="1" t="s">
        <v>1604</v>
      </c>
      <c r="Q194" s="1" t="s">
        <v>1605</v>
      </c>
      <c r="R194" s="1" t="s">
        <v>2778</v>
      </c>
      <c r="S194" s="1" t="s">
        <v>1607</v>
      </c>
      <c r="T194" s="1" t="s">
        <v>1608</v>
      </c>
      <c r="U194" s="1" t="s">
        <v>1569</v>
      </c>
      <c r="V194" s="1" t="s">
        <v>1688</v>
      </c>
    </row>
    <row r="195" s="1" customFormat="1" spans="1:22">
      <c r="A195" s="3">
        <v>999225723624451</v>
      </c>
      <c r="B195" s="1" t="s">
        <v>2766</v>
      </c>
      <c r="C195" s="1" t="s">
        <v>2779</v>
      </c>
      <c r="D195" s="1" t="s">
        <v>2780</v>
      </c>
      <c r="E195" s="1" t="s">
        <v>2781</v>
      </c>
      <c r="F195" s="1" t="s">
        <v>1919</v>
      </c>
      <c r="G195" s="1" t="s">
        <v>1598</v>
      </c>
      <c r="H195" s="1" t="s">
        <v>1599</v>
      </c>
      <c r="I195" s="1" t="s">
        <v>2782</v>
      </c>
      <c r="J195" s="1" t="s">
        <v>30</v>
      </c>
      <c r="K195" s="1" t="s">
        <v>2783</v>
      </c>
      <c r="L195" s="1" t="s">
        <v>2783</v>
      </c>
      <c r="M195" s="1" t="s">
        <v>1602</v>
      </c>
      <c r="N195" s="1" t="s">
        <v>1602</v>
      </c>
      <c r="O195" s="1" t="s">
        <v>1603</v>
      </c>
      <c r="P195" s="1" t="s">
        <v>1604</v>
      </c>
      <c r="Q195" s="1" t="s">
        <v>1605</v>
      </c>
      <c r="R195" s="1" t="s">
        <v>2784</v>
      </c>
      <c r="S195" s="1" t="s">
        <v>1607</v>
      </c>
      <c r="T195" s="1" t="s">
        <v>1608</v>
      </c>
      <c r="U195" s="1" t="s">
        <v>1569</v>
      </c>
      <c r="V195" s="1" t="s">
        <v>1891</v>
      </c>
    </row>
    <row r="196" s="1" customFormat="1" spans="1:22">
      <c r="A196" s="3">
        <v>999225720923512</v>
      </c>
      <c r="B196" s="1" t="s">
        <v>2766</v>
      </c>
      <c r="C196" s="1" t="s">
        <v>2785</v>
      </c>
      <c r="D196" s="1" t="s">
        <v>2476</v>
      </c>
      <c r="E196" s="1" t="s">
        <v>2786</v>
      </c>
      <c r="F196" s="1" t="s">
        <v>1919</v>
      </c>
      <c r="G196" s="1" t="s">
        <v>1598</v>
      </c>
      <c r="H196" s="1" t="s">
        <v>1599</v>
      </c>
      <c r="I196" s="1" t="s">
        <v>2787</v>
      </c>
      <c r="J196" s="1" t="s">
        <v>30</v>
      </c>
      <c r="K196" s="1" t="s">
        <v>2788</v>
      </c>
      <c r="L196" s="1" t="s">
        <v>2788</v>
      </c>
      <c r="M196" s="1" t="s">
        <v>1602</v>
      </c>
      <c r="N196" s="1" t="s">
        <v>1602</v>
      </c>
      <c r="O196" s="1" t="s">
        <v>1603</v>
      </c>
      <c r="P196" s="1" t="s">
        <v>1604</v>
      </c>
      <c r="Q196" s="1" t="s">
        <v>1605</v>
      </c>
      <c r="R196" s="1" t="s">
        <v>2789</v>
      </c>
      <c r="S196" s="1" t="s">
        <v>1607</v>
      </c>
      <c r="T196" s="1" t="s">
        <v>1608</v>
      </c>
      <c r="U196" s="1" t="s">
        <v>1569</v>
      </c>
      <c r="V196" s="1" t="s">
        <v>1662</v>
      </c>
    </row>
    <row r="197" s="1" customFormat="1" spans="1:22">
      <c r="A197" s="3">
        <v>999225718872487</v>
      </c>
      <c r="B197" s="1" t="s">
        <v>2766</v>
      </c>
      <c r="C197" s="1" t="s">
        <v>2790</v>
      </c>
      <c r="D197" s="1" t="s">
        <v>2593</v>
      </c>
      <c r="E197" s="1" t="s">
        <v>2791</v>
      </c>
      <c r="F197" s="1" t="s">
        <v>2444</v>
      </c>
      <c r="G197" s="1" t="s">
        <v>1598</v>
      </c>
      <c r="H197" s="1" t="s">
        <v>1599</v>
      </c>
      <c r="I197" s="1" t="s">
        <v>2792</v>
      </c>
      <c r="J197" s="1" t="s">
        <v>30</v>
      </c>
      <c r="K197" s="1" t="s">
        <v>2793</v>
      </c>
      <c r="L197" s="1" t="s">
        <v>2793</v>
      </c>
      <c r="M197" s="1" t="s">
        <v>1602</v>
      </c>
      <c r="N197" s="1" t="s">
        <v>1602</v>
      </c>
      <c r="O197" s="1" t="s">
        <v>1603</v>
      </c>
      <c r="P197" s="1" t="s">
        <v>1604</v>
      </c>
      <c r="Q197" s="1" t="s">
        <v>1605</v>
      </c>
      <c r="R197" s="1" t="s">
        <v>2794</v>
      </c>
      <c r="S197" s="1" t="s">
        <v>1607</v>
      </c>
      <c r="T197" s="1" t="s">
        <v>1608</v>
      </c>
      <c r="U197" s="1" t="s">
        <v>1569</v>
      </c>
      <c r="V197" s="1" t="s">
        <v>1623</v>
      </c>
    </row>
    <row r="198" s="1" customFormat="1" spans="1:22">
      <c r="A198" s="3">
        <v>999225716109027</v>
      </c>
      <c r="B198" s="1" t="s">
        <v>2766</v>
      </c>
      <c r="C198" s="1" t="s">
        <v>2795</v>
      </c>
      <c r="D198" s="1" t="s">
        <v>2156</v>
      </c>
      <c r="E198" s="1" t="s">
        <v>2796</v>
      </c>
      <c r="F198" s="1" t="s">
        <v>2027</v>
      </c>
      <c r="G198" s="1" t="s">
        <v>1598</v>
      </c>
      <c r="H198" s="1" t="s">
        <v>1599</v>
      </c>
      <c r="I198" s="1" t="s">
        <v>2797</v>
      </c>
      <c r="J198" s="1" t="s">
        <v>30</v>
      </c>
      <c r="K198" s="1" t="s">
        <v>2798</v>
      </c>
      <c r="L198" s="1" t="s">
        <v>2798</v>
      </c>
      <c r="M198" s="1" t="s">
        <v>1602</v>
      </c>
      <c r="N198" s="1" t="s">
        <v>1602</v>
      </c>
      <c r="O198" s="1" t="s">
        <v>1603</v>
      </c>
      <c r="P198" s="1" t="s">
        <v>1604</v>
      </c>
      <c r="Q198" s="1" t="s">
        <v>1605</v>
      </c>
      <c r="R198" s="1" t="s">
        <v>2799</v>
      </c>
      <c r="S198" s="1" t="s">
        <v>1607</v>
      </c>
      <c r="T198" s="1" t="s">
        <v>1608</v>
      </c>
      <c r="U198" s="1" t="s">
        <v>1569</v>
      </c>
      <c r="V198" s="1" t="s">
        <v>1662</v>
      </c>
    </row>
    <row r="199" s="1" customFormat="1" spans="1:22">
      <c r="A199" s="3">
        <v>999225712734227</v>
      </c>
      <c r="B199" s="1" t="s">
        <v>2766</v>
      </c>
      <c r="C199" s="1" t="s">
        <v>2800</v>
      </c>
      <c r="D199" s="1" t="s">
        <v>2801</v>
      </c>
      <c r="E199" s="1" t="s">
        <v>2802</v>
      </c>
      <c r="F199" s="1" t="s">
        <v>1594</v>
      </c>
      <c r="G199" s="1" t="s">
        <v>1598</v>
      </c>
      <c r="H199" s="1" t="s">
        <v>1599</v>
      </c>
      <c r="I199" s="1" t="s">
        <v>2803</v>
      </c>
      <c r="J199" s="1" t="s">
        <v>30</v>
      </c>
      <c r="K199" s="1" t="s">
        <v>2804</v>
      </c>
      <c r="L199" s="1" t="s">
        <v>2804</v>
      </c>
      <c r="M199" s="1" t="s">
        <v>1602</v>
      </c>
      <c r="N199" s="1" t="s">
        <v>1602</v>
      </c>
      <c r="O199" s="1" t="s">
        <v>1603</v>
      </c>
      <c r="P199" s="1" t="s">
        <v>1604</v>
      </c>
      <c r="Q199" s="1" t="s">
        <v>1605</v>
      </c>
      <c r="R199" s="1" t="s">
        <v>2805</v>
      </c>
      <c r="S199" s="1" t="s">
        <v>1607</v>
      </c>
      <c r="T199" s="1" t="s">
        <v>1608</v>
      </c>
      <c r="U199" s="1" t="s">
        <v>1569</v>
      </c>
      <c r="V199" s="1" t="s">
        <v>1662</v>
      </c>
    </row>
    <row r="200" s="1" customFormat="1" spans="1:22">
      <c r="A200" s="3">
        <v>999225705301577</v>
      </c>
      <c r="B200" s="1" t="s">
        <v>2766</v>
      </c>
      <c r="C200" s="1" t="s">
        <v>2806</v>
      </c>
      <c r="D200" s="1" t="s">
        <v>2807</v>
      </c>
      <c r="E200" s="1" t="s">
        <v>2808</v>
      </c>
      <c r="F200" s="1" t="s">
        <v>2522</v>
      </c>
      <c r="G200" s="1" t="s">
        <v>1598</v>
      </c>
      <c r="H200" s="1" t="s">
        <v>1599</v>
      </c>
      <c r="I200" s="1" t="s">
        <v>2809</v>
      </c>
      <c r="J200" s="1" t="s">
        <v>30</v>
      </c>
      <c r="K200" s="1" t="s">
        <v>2810</v>
      </c>
      <c r="L200" s="1" t="s">
        <v>2810</v>
      </c>
      <c r="M200" s="1" t="s">
        <v>1602</v>
      </c>
      <c r="N200" s="1" t="s">
        <v>1602</v>
      </c>
      <c r="O200" s="1" t="s">
        <v>1603</v>
      </c>
      <c r="P200" s="1" t="s">
        <v>1604</v>
      </c>
      <c r="Q200" s="1" t="s">
        <v>1605</v>
      </c>
      <c r="R200" s="1" t="s">
        <v>2811</v>
      </c>
      <c r="S200" s="1" t="s">
        <v>1607</v>
      </c>
      <c r="T200" s="1" t="s">
        <v>1608</v>
      </c>
      <c r="U200" s="1" t="s">
        <v>1569</v>
      </c>
      <c r="V200" s="1" t="s">
        <v>1891</v>
      </c>
    </row>
    <row r="201" s="1" customFormat="1" spans="1:22">
      <c r="A201" s="3">
        <v>999225703735449</v>
      </c>
      <c r="B201" s="1" t="s">
        <v>2766</v>
      </c>
      <c r="C201" s="1" t="s">
        <v>2812</v>
      </c>
      <c r="D201" s="1" t="s">
        <v>2813</v>
      </c>
      <c r="E201" s="1" t="s">
        <v>2814</v>
      </c>
      <c r="F201" s="1" t="s">
        <v>1594</v>
      </c>
      <c r="G201" s="1" t="s">
        <v>1598</v>
      </c>
      <c r="H201" s="1" t="s">
        <v>1599</v>
      </c>
      <c r="I201" s="1" t="s">
        <v>2815</v>
      </c>
      <c r="J201" s="1" t="s">
        <v>30</v>
      </c>
      <c r="K201" s="1" t="s">
        <v>2816</v>
      </c>
      <c r="L201" s="1" t="s">
        <v>2816</v>
      </c>
      <c r="M201" s="1" t="s">
        <v>1602</v>
      </c>
      <c r="N201" s="1" t="s">
        <v>1602</v>
      </c>
      <c r="O201" s="1" t="s">
        <v>1603</v>
      </c>
      <c r="P201" s="1" t="s">
        <v>1604</v>
      </c>
      <c r="Q201" s="1" t="s">
        <v>1605</v>
      </c>
      <c r="R201" s="1" t="s">
        <v>2817</v>
      </c>
      <c r="S201" s="1" t="s">
        <v>1607</v>
      </c>
      <c r="T201" s="1" t="s">
        <v>1608</v>
      </c>
      <c r="U201" s="1" t="s">
        <v>1569</v>
      </c>
      <c r="V201" s="1" t="s">
        <v>2818</v>
      </c>
    </row>
    <row r="202" s="1" customFormat="1" spans="1:22">
      <c r="A202" s="3">
        <v>999225693160464</v>
      </c>
      <c r="B202" s="1" t="s">
        <v>2819</v>
      </c>
      <c r="C202" s="1" t="s">
        <v>2820</v>
      </c>
      <c r="D202" s="1" t="s">
        <v>2821</v>
      </c>
      <c r="E202" s="1" t="s">
        <v>2822</v>
      </c>
      <c r="F202" s="1" t="s">
        <v>1594</v>
      </c>
      <c r="G202" s="1" t="s">
        <v>1598</v>
      </c>
      <c r="H202" s="1" t="s">
        <v>1599</v>
      </c>
      <c r="I202" s="1" t="s">
        <v>2823</v>
      </c>
      <c r="J202" s="1" t="s">
        <v>30</v>
      </c>
      <c r="K202" s="1" t="s">
        <v>2824</v>
      </c>
      <c r="L202" s="1" t="s">
        <v>2824</v>
      </c>
      <c r="M202" s="1" t="s">
        <v>1602</v>
      </c>
      <c r="N202" s="1" t="s">
        <v>1602</v>
      </c>
      <c r="O202" s="1" t="s">
        <v>1603</v>
      </c>
      <c r="P202" s="1" t="s">
        <v>1604</v>
      </c>
      <c r="Q202" s="1" t="s">
        <v>1605</v>
      </c>
      <c r="R202" s="1" t="s">
        <v>2825</v>
      </c>
      <c r="S202" s="1" t="s">
        <v>1607</v>
      </c>
      <c r="T202" s="1" t="s">
        <v>1608</v>
      </c>
      <c r="U202" s="1" t="s">
        <v>1569</v>
      </c>
      <c r="V202" s="1" t="s">
        <v>1623</v>
      </c>
    </row>
    <row r="203" s="1" customFormat="1" spans="1:22">
      <c r="A203" s="3">
        <v>999225684055354</v>
      </c>
      <c r="B203" s="1" t="s">
        <v>2819</v>
      </c>
      <c r="C203" s="1" t="s">
        <v>2826</v>
      </c>
      <c r="D203" s="1" t="s">
        <v>2801</v>
      </c>
      <c r="E203" s="1" t="s">
        <v>2827</v>
      </c>
      <c r="F203" s="1" t="s">
        <v>1919</v>
      </c>
      <c r="G203" s="1" t="s">
        <v>1598</v>
      </c>
      <c r="H203" s="1" t="s">
        <v>1599</v>
      </c>
      <c r="I203" s="1" t="s">
        <v>2828</v>
      </c>
      <c r="J203" s="1" t="s">
        <v>30</v>
      </c>
      <c r="K203" s="1" t="s">
        <v>2829</v>
      </c>
      <c r="L203" s="1" t="s">
        <v>2829</v>
      </c>
      <c r="M203" s="1" t="s">
        <v>1602</v>
      </c>
      <c r="N203" s="1" t="s">
        <v>1602</v>
      </c>
      <c r="O203" s="1" t="s">
        <v>1603</v>
      </c>
      <c r="P203" s="1" t="s">
        <v>1604</v>
      </c>
      <c r="Q203" s="1" t="s">
        <v>1605</v>
      </c>
      <c r="R203" s="1" t="s">
        <v>2830</v>
      </c>
      <c r="S203" s="1" t="s">
        <v>1607</v>
      </c>
      <c r="T203" s="1" t="s">
        <v>1608</v>
      </c>
      <c r="U203" s="1" t="s">
        <v>1569</v>
      </c>
      <c r="V203" s="1" t="s">
        <v>1662</v>
      </c>
    </row>
    <row r="204" s="1" customFormat="1" spans="1:22">
      <c r="A204" s="3">
        <v>999225683249059</v>
      </c>
      <c r="B204" s="1" t="s">
        <v>2819</v>
      </c>
      <c r="C204" s="1" t="s">
        <v>2831</v>
      </c>
      <c r="D204" s="1" t="s">
        <v>2652</v>
      </c>
      <c r="E204" s="1" t="s">
        <v>2832</v>
      </c>
      <c r="F204" s="1" t="s">
        <v>1594</v>
      </c>
      <c r="G204" s="1" t="s">
        <v>1598</v>
      </c>
      <c r="H204" s="1" t="s">
        <v>1599</v>
      </c>
      <c r="I204" s="1" t="s">
        <v>2833</v>
      </c>
      <c r="J204" s="1" t="s">
        <v>30</v>
      </c>
      <c r="K204" s="1" t="s">
        <v>2834</v>
      </c>
      <c r="L204" s="1" t="s">
        <v>2834</v>
      </c>
      <c r="M204" s="1" t="s">
        <v>1602</v>
      </c>
      <c r="N204" s="1" t="s">
        <v>1602</v>
      </c>
      <c r="O204" s="1" t="s">
        <v>1603</v>
      </c>
      <c r="P204" s="1" t="s">
        <v>1604</v>
      </c>
      <c r="Q204" s="1" t="s">
        <v>1605</v>
      </c>
      <c r="R204" s="1" t="s">
        <v>2835</v>
      </c>
      <c r="S204" s="1" t="s">
        <v>1607</v>
      </c>
      <c r="T204" s="1" t="s">
        <v>1608</v>
      </c>
      <c r="U204" s="1" t="s">
        <v>1569</v>
      </c>
      <c r="V204" s="1" t="s">
        <v>1623</v>
      </c>
    </row>
    <row r="205" s="1" customFormat="1" spans="1:22">
      <c r="A205" s="3">
        <v>999225681718432</v>
      </c>
      <c r="B205" s="1" t="s">
        <v>2819</v>
      </c>
      <c r="C205" s="1" t="s">
        <v>2836</v>
      </c>
      <c r="D205" s="1" t="s">
        <v>2837</v>
      </c>
      <c r="E205" s="1" t="s">
        <v>2838</v>
      </c>
      <c r="F205" s="1" t="s">
        <v>1594</v>
      </c>
      <c r="G205" s="1" t="s">
        <v>1598</v>
      </c>
      <c r="H205" s="1" t="s">
        <v>1599</v>
      </c>
      <c r="I205" s="1" t="s">
        <v>2839</v>
      </c>
      <c r="J205" s="1" t="s">
        <v>30</v>
      </c>
      <c r="K205" s="1" t="s">
        <v>2840</v>
      </c>
      <c r="L205" s="1" t="s">
        <v>2840</v>
      </c>
      <c r="M205" s="1" t="s">
        <v>1602</v>
      </c>
      <c r="N205" s="1" t="s">
        <v>1602</v>
      </c>
      <c r="O205" s="1" t="s">
        <v>1603</v>
      </c>
      <c r="P205" s="1" t="s">
        <v>1604</v>
      </c>
      <c r="Q205" s="1" t="s">
        <v>1605</v>
      </c>
      <c r="R205" s="1" t="s">
        <v>2841</v>
      </c>
      <c r="S205" s="1" t="s">
        <v>1607</v>
      </c>
      <c r="T205" s="1" t="s">
        <v>1608</v>
      </c>
      <c r="U205" s="1" t="s">
        <v>1569</v>
      </c>
      <c r="V205" s="1" t="s">
        <v>2686</v>
      </c>
    </row>
    <row r="206" s="1" customFormat="1" spans="1:22">
      <c r="A206" s="3">
        <v>999225673073093</v>
      </c>
      <c r="B206" s="1" t="s">
        <v>2842</v>
      </c>
      <c r="C206" s="1" t="s">
        <v>2843</v>
      </c>
      <c r="D206" s="1" t="s">
        <v>2640</v>
      </c>
      <c r="E206" s="1" t="s">
        <v>2844</v>
      </c>
      <c r="F206" s="1" t="s">
        <v>1919</v>
      </c>
      <c r="G206" s="1" t="s">
        <v>1598</v>
      </c>
      <c r="H206" s="1" t="s">
        <v>1599</v>
      </c>
      <c r="I206" s="1" t="s">
        <v>2845</v>
      </c>
      <c r="J206" s="1" t="s">
        <v>30</v>
      </c>
      <c r="K206" s="1" t="s">
        <v>2846</v>
      </c>
      <c r="L206" s="1" t="s">
        <v>2846</v>
      </c>
      <c r="M206" s="1" t="s">
        <v>1602</v>
      </c>
      <c r="N206" s="1" t="s">
        <v>1602</v>
      </c>
      <c r="O206" s="1" t="s">
        <v>1603</v>
      </c>
      <c r="P206" s="1" t="s">
        <v>1604</v>
      </c>
      <c r="Q206" s="1" t="s">
        <v>1605</v>
      </c>
      <c r="R206" s="1" t="s">
        <v>2847</v>
      </c>
      <c r="S206" s="1" t="s">
        <v>1607</v>
      </c>
      <c r="T206" s="1" t="s">
        <v>1608</v>
      </c>
      <c r="U206" s="1" t="s">
        <v>1569</v>
      </c>
      <c r="V206" s="1" t="s">
        <v>1745</v>
      </c>
    </row>
    <row r="207" s="1" customFormat="1" spans="1:22">
      <c r="A207" s="3">
        <v>999225662350280</v>
      </c>
      <c r="B207" s="1" t="s">
        <v>2842</v>
      </c>
      <c r="C207" s="1" t="s">
        <v>2848</v>
      </c>
      <c r="D207" s="1" t="s">
        <v>2849</v>
      </c>
      <c r="E207" s="1" t="s">
        <v>2850</v>
      </c>
      <c r="F207" s="1" t="s">
        <v>1919</v>
      </c>
      <c r="G207" s="1" t="s">
        <v>1598</v>
      </c>
      <c r="H207" s="1" t="s">
        <v>1599</v>
      </c>
      <c r="I207" s="1" t="s">
        <v>2851</v>
      </c>
      <c r="J207" s="1" t="s">
        <v>30</v>
      </c>
      <c r="K207" s="1" t="s">
        <v>2852</v>
      </c>
      <c r="L207" s="1" t="s">
        <v>2852</v>
      </c>
      <c r="M207" s="1" t="s">
        <v>1602</v>
      </c>
      <c r="N207" s="1" t="s">
        <v>1602</v>
      </c>
      <c r="O207" s="1" t="s">
        <v>1603</v>
      </c>
      <c r="P207" s="1" t="s">
        <v>1604</v>
      </c>
      <c r="Q207" s="1" t="s">
        <v>1605</v>
      </c>
      <c r="R207" s="1" t="s">
        <v>2853</v>
      </c>
      <c r="S207" s="1" t="s">
        <v>1607</v>
      </c>
      <c r="T207" s="1" t="s">
        <v>1608</v>
      </c>
      <c r="U207" s="1" t="s">
        <v>1566</v>
      </c>
      <c r="V207" s="1" t="s">
        <v>1662</v>
      </c>
    </row>
    <row r="208" s="1" customFormat="1" spans="1:22">
      <c r="A208" s="3">
        <v>999225659882583</v>
      </c>
      <c r="B208" s="1" t="s">
        <v>2842</v>
      </c>
      <c r="C208" s="1" t="s">
        <v>2854</v>
      </c>
      <c r="D208" s="1" t="s">
        <v>2855</v>
      </c>
      <c r="E208" s="1" t="s">
        <v>2856</v>
      </c>
      <c r="F208" s="1" t="s">
        <v>1594</v>
      </c>
      <c r="G208" s="1" t="s">
        <v>1598</v>
      </c>
      <c r="H208" s="1" t="s">
        <v>1599</v>
      </c>
      <c r="I208" s="1" t="s">
        <v>2857</v>
      </c>
      <c r="J208" s="1" t="s">
        <v>30</v>
      </c>
      <c r="K208" s="1" t="s">
        <v>2858</v>
      </c>
      <c r="L208" s="1" t="s">
        <v>2858</v>
      </c>
      <c r="M208" s="1" t="s">
        <v>1602</v>
      </c>
      <c r="N208" s="1" t="s">
        <v>1602</v>
      </c>
      <c r="O208" s="1" t="s">
        <v>1603</v>
      </c>
      <c r="P208" s="1" t="s">
        <v>1604</v>
      </c>
      <c r="Q208" s="1" t="s">
        <v>1605</v>
      </c>
      <c r="R208" s="1" t="s">
        <v>2859</v>
      </c>
      <c r="S208" s="1" t="s">
        <v>1607</v>
      </c>
      <c r="T208" s="1" t="s">
        <v>1608</v>
      </c>
      <c r="U208" s="1" t="s">
        <v>1569</v>
      </c>
      <c r="V208" s="1" t="s">
        <v>1702</v>
      </c>
    </row>
    <row r="209" s="1" customFormat="1" spans="1:22">
      <c r="A209" s="3">
        <v>999225653440918</v>
      </c>
      <c r="B209" s="1" t="s">
        <v>2860</v>
      </c>
      <c r="C209" s="1" t="s">
        <v>2861</v>
      </c>
      <c r="D209" s="1" t="s">
        <v>2862</v>
      </c>
      <c r="E209" s="1" t="s">
        <v>2863</v>
      </c>
      <c r="F209" s="1" t="s">
        <v>1594</v>
      </c>
      <c r="G209" s="1" t="s">
        <v>1598</v>
      </c>
      <c r="H209" s="1" t="s">
        <v>1599</v>
      </c>
      <c r="I209" s="1" t="s">
        <v>2864</v>
      </c>
      <c r="J209" s="1" t="s">
        <v>30</v>
      </c>
      <c r="K209" s="1" t="s">
        <v>2865</v>
      </c>
      <c r="L209" s="1" t="s">
        <v>2865</v>
      </c>
      <c r="M209" s="1" t="s">
        <v>1602</v>
      </c>
      <c r="N209" s="1" t="s">
        <v>1602</v>
      </c>
      <c r="O209" s="1" t="s">
        <v>1603</v>
      </c>
      <c r="P209" s="1" t="s">
        <v>1604</v>
      </c>
      <c r="Q209" s="1" t="s">
        <v>1605</v>
      </c>
      <c r="R209" s="1" t="s">
        <v>2866</v>
      </c>
      <c r="S209" s="1" t="s">
        <v>1607</v>
      </c>
      <c r="T209" s="1" t="s">
        <v>1608</v>
      </c>
      <c r="U209" s="1" t="s">
        <v>1569</v>
      </c>
      <c r="V209" s="1" t="s">
        <v>1655</v>
      </c>
    </row>
    <row r="210" s="1" customFormat="1" spans="1:22">
      <c r="A210" s="3">
        <v>999225638013627</v>
      </c>
      <c r="B210" s="1" t="s">
        <v>2860</v>
      </c>
      <c r="C210" s="1" t="s">
        <v>2867</v>
      </c>
      <c r="D210" s="1" t="s">
        <v>2868</v>
      </c>
      <c r="E210" s="1" t="s">
        <v>2869</v>
      </c>
      <c r="F210" s="1" t="s">
        <v>1594</v>
      </c>
      <c r="G210" s="1" t="s">
        <v>1598</v>
      </c>
      <c r="H210" s="1" t="s">
        <v>1599</v>
      </c>
      <c r="I210" s="1" t="s">
        <v>2870</v>
      </c>
      <c r="J210" s="1" t="s">
        <v>30</v>
      </c>
      <c r="K210" s="1" t="s">
        <v>2871</v>
      </c>
      <c r="L210" s="1" t="s">
        <v>2871</v>
      </c>
      <c r="M210" s="1" t="s">
        <v>1602</v>
      </c>
      <c r="N210" s="1" t="s">
        <v>1602</v>
      </c>
      <c r="O210" s="1" t="s">
        <v>1603</v>
      </c>
      <c r="P210" s="1" t="s">
        <v>1604</v>
      </c>
      <c r="Q210" s="1" t="s">
        <v>1605</v>
      </c>
      <c r="R210" s="1" t="s">
        <v>2872</v>
      </c>
      <c r="S210" s="1" t="s">
        <v>1607</v>
      </c>
      <c r="T210" s="1" t="s">
        <v>1608</v>
      </c>
      <c r="U210" s="1" t="s">
        <v>1569</v>
      </c>
      <c r="V210" s="1" t="s">
        <v>2873</v>
      </c>
    </row>
    <row r="211" s="1" customFormat="1" spans="1:22">
      <c r="A211" s="3">
        <v>999225625495849</v>
      </c>
      <c r="B211" s="1" t="s">
        <v>2874</v>
      </c>
      <c r="C211" s="1" t="s">
        <v>2875</v>
      </c>
      <c r="D211" s="1" t="s">
        <v>2255</v>
      </c>
      <c r="E211" s="1" t="s">
        <v>2876</v>
      </c>
      <c r="F211" s="1" t="s">
        <v>2027</v>
      </c>
      <c r="G211" s="1" t="s">
        <v>1598</v>
      </c>
      <c r="H211" s="1" t="s">
        <v>1599</v>
      </c>
      <c r="I211" s="1" t="s">
        <v>2877</v>
      </c>
      <c r="J211" s="1" t="s">
        <v>30</v>
      </c>
      <c r="K211" s="1" t="s">
        <v>2878</v>
      </c>
      <c r="L211" s="1" t="s">
        <v>2878</v>
      </c>
      <c r="M211" s="1" t="s">
        <v>1602</v>
      </c>
      <c r="N211" s="1" t="s">
        <v>1602</v>
      </c>
      <c r="O211" s="1" t="s">
        <v>1603</v>
      </c>
      <c r="P211" s="1" t="s">
        <v>1604</v>
      </c>
      <c r="Q211" s="1" t="s">
        <v>1605</v>
      </c>
      <c r="R211" s="1" t="s">
        <v>2879</v>
      </c>
      <c r="S211" s="1" t="s">
        <v>1607</v>
      </c>
      <c r="T211" s="1" t="s">
        <v>1608</v>
      </c>
      <c r="U211" s="1" t="s">
        <v>1569</v>
      </c>
      <c r="V211" s="1" t="s">
        <v>2260</v>
      </c>
    </row>
    <row r="212" s="1" customFormat="1" spans="1:22">
      <c r="A212" s="3">
        <v>999225624606937</v>
      </c>
      <c r="B212" s="1" t="s">
        <v>2874</v>
      </c>
      <c r="C212" s="1" t="s">
        <v>2880</v>
      </c>
      <c r="D212" s="1" t="s">
        <v>2881</v>
      </c>
      <c r="E212" s="1" t="s">
        <v>2882</v>
      </c>
      <c r="F212" s="1" t="s">
        <v>1919</v>
      </c>
      <c r="G212" s="1" t="s">
        <v>1598</v>
      </c>
      <c r="H212" s="1" t="s">
        <v>1599</v>
      </c>
      <c r="I212" s="1" t="s">
        <v>2883</v>
      </c>
      <c r="J212" s="1" t="s">
        <v>30</v>
      </c>
      <c r="K212" s="1" t="s">
        <v>2884</v>
      </c>
      <c r="L212" s="1" t="s">
        <v>2884</v>
      </c>
      <c r="M212" s="1" t="s">
        <v>1602</v>
      </c>
      <c r="N212" s="1" t="s">
        <v>1602</v>
      </c>
      <c r="O212" s="1" t="s">
        <v>1603</v>
      </c>
      <c r="P212" s="1" t="s">
        <v>1604</v>
      </c>
      <c r="Q212" s="1" t="s">
        <v>1605</v>
      </c>
      <c r="R212" s="1" t="s">
        <v>2885</v>
      </c>
      <c r="S212" s="1" t="s">
        <v>1607</v>
      </c>
      <c r="T212" s="1" t="s">
        <v>1608</v>
      </c>
      <c r="U212" s="1" t="s">
        <v>1569</v>
      </c>
      <c r="V212" s="1" t="s">
        <v>1655</v>
      </c>
    </row>
    <row r="213" s="1" customFormat="1" spans="1:22">
      <c r="A213" s="3">
        <v>999225619100463</v>
      </c>
      <c r="B213" s="1" t="s">
        <v>2874</v>
      </c>
      <c r="C213" s="1" t="s">
        <v>2886</v>
      </c>
      <c r="D213" s="1" t="s">
        <v>2887</v>
      </c>
      <c r="E213" s="1" t="s">
        <v>2888</v>
      </c>
      <c r="F213" s="1" t="s">
        <v>2191</v>
      </c>
      <c r="G213" s="1" t="s">
        <v>1598</v>
      </c>
      <c r="H213" s="1" t="s">
        <v>1599</v>
      </c>
      <c r="I213" s="1" t="s">
        <v>2889</v>
      </c>
      <c r="J213" s="1" t="s">
        <v>30</v>
      </c>
      <c r="K213" s="1" t="s">
        <v>2890</v>
      </c>
      <c r="L213" s="1" t="s">
        <v>2890</v>
      </c>
      <c r="M213" s="1" t="s">
        <v>1602</v>
      </c>
      <c r="N213" s="1" t="s">
        <v>1602</v>
      </c>
      <c r="O213" s="1" t="s">
        <v>1603</v>
      </c>
      <c r="P213" s="1" t="s">
        <v>1604</v>
      </c>
      <c r="Q213" s="1" t="s">
        <v>1605</v>
      </c>
      <c r="R213" s="1" t="s">
        <v>2891</v>
      </c>
      <c r="S213" s="1" t="s">
        <v>1607</v>
      </c>
      <c r="T213" s="1" t="s">
        <v>1608</v>
      </c>
      <c r="U213" s="1" t="s">
        <v>1569</v>
      </c>
      <c r="V213" s="1" t="s">
        <v>1623</v>
      </c>
    </row>
    <row r="214" s="1" customFormat="1" spans="1:22">
      <c r="A214" s="3">
        <v>999225613367805</v>
      </c>
      <c r="B214" s="1" t="s">
        <v>2874</v>
      </c>
      <c r="C214" s="1" t="s">
        <v>2892</v>
      </c>
      <c r="D214" s="1" t="s">
        <v>2156</v>
      </c>
      <c r="E214" s="1" t="s">
        <v>2893</v>
      </c>
      <c r="F214" s="1" t="s">
        <v>2027</v>
      </c>
      <c r="G214" s="1" t="s">
        <v>1598</v>
      </c>
      <c r="H214" s="1" t="s">
        <v>1599</v>
      </c>
      <c r="I214" s="1" t="s">
        <v>2894</v>
      </c>
      <c r="J214" s="1" t="s">
        <v>30</v>
      </c>
      <c r="K214" s="1" t="s">
        <v>2895</v>
      </c>
      <c r="L214" s="1" t="s">
        <v>2895</v>
      </c>
      <c r="M214" s="1" t="s">
        <v>1602</v>
      </c>
      <c r="N214" s="1" t="s">
        <v>1602</v>
      </c>
      <c r="O214" s="1" t="s">
        <v>1603</v>
      </c>
      <c r="P214" s="1" t="s">
        <v>1604</v>
      </c>
      <c r="Q214" s="1" t="s">
        <v>1605</v>
      </c>
      <c r="R214" s="1" t="s">
        <v>2896</v>
      </c>
      <c r="S214" s="1" t="s">
        <v>1607</v>
      </c>
      <c r="T214" s="1" t="s">
        <v>1608</v>
      </c>
      <c r="U214" s="1" t="s">
        <v>1569</v>
      </c>
      <c r="V214" s="1" t="s">
        <v>1662</v>
      </c>
    </row>
    <row r="215" s="1" customFormat="1" spans="1:22">
      <c r="A215" s="3">
        <v>999225613227032</v>
      </c>
      <c r="B215" s="1" t="s">
        <v>2874</v>
      </c>
      <c r="C215" s="1" t="s">
        <v>2897</v>
      </c>
      <c r="D215" s="1" t="s">
        <v>2898</v>
      </c>
      <c r="E215" s="1" t="s">
        <v>2899</v>
      </c>
      <c r="F215" s="1" t="s">
        <v>2191</v>
      </c>
      <c r="G215" s="1" t="s">
        <v>1598</v>
      </c>
      <c r="H215" s="1" t="s">
        <v>1599</v>
      </c>
      <c r="I215" s="1" t="s">
        <v>2900</v>
      </c>
      <c r="J215" s="1" t="s">
        <v>30</v>
      </c>
      <c r="K215" s="1" t="s">
        <v>2901</v>
      </c>
      <c r="L215" s="1" t="s">
        <v>2901</v>
      </c>
      <c r="M215" s="1" t="s">
        <v>1602</v>
      </c>
      <c r="N215" s="1" t="s">
        <v>1602</v>
      </c>
      <c r="O215" s="1" t="s">
        <v>1603</v>
      </c>
      <c r="P215" s="1" t="s">
        <v>1604</v>
      </c>
      <c r="Q215" s="1" t="s">
        <v>1605</v>
      </c>
      <c r="R215" s="1" t="s">
        <v>2902</v>
      </c>
      <c r="S215" s="1" t="s">
        <v>1607</v>
      </c>
      <c r="T215" s="1" t="s">
        <v>1608</v>
      </c>
      <c r="U215" s="1" t="s">
        <v>1569</v>
      </c>
      <c r="V215" s="1" t="s">
        <v>1877</v>
      </c>
    </row>
    <row r="216" s="1" customFormat="1" spans="1:22">
      <c r="A216" s="3">
        <v>25612918536</v>
      </c>
      <c r="B216" s="1" t="s">
        <v>2874</v>
      </c>
      <c r="C216" s="1" t="s">
        <v>2903</v>
      </c>
      <c r="D216" s="1" t="s">
        <v>2904</v>
      </c>
      <c r="E216" s="1" t="s">
        <v>2905</v>
      </c>
      <c r="F216" s="1" t="s">
        <v>2027</v>
      </c>
      <c r="G216" s="1" t="s">
        <v>1598</v>
      </c>
      <c r="H216" s="1" t="s">
        <v>1599</v>
      </c>
      <c r="I216" s="1" t="s">
        <v>2906</v>
      </c>
      <c r="J216" s="1" t="s">
        <v>30</v>
      </c>
      <c r="K216" s="1" t="s">
        <v>2907</v>
      </c>
      <c r="L216" s="1" t="s">
        <v>2907</v>
      </c>
      <c r="M216" s="1" t="s">
        <v>1602</v>
      </c>
      <c r="N216" s="1" t="s">
        <v>1602</v>
      </c>
      <c r="O216" s="1" t="s">
        <v>1603</v>
      </c>
      <c r="P216" s="1" t="s">
        <v>1604</v>
      </c>
      <c r="Q216" s="1" t="s">
        <v>1605</v>
      </c>
      <c r="R216" s="1" t="s">
        <v>2908</v>
      </c>
      <c r="S216" s="1" t="s">
        <v>1607</v>
      </c>
      <c r="T216" s="1" t="s">
        <v>1608</v>
      </c>
      <c r="U216" s="1" t="s">
        <v>1569</v>
      </c>
      <c r="V216" s="1" t="s">
        <v>1758</v>
      </c>
    </row>
    <row r="217" s="1" customFormat="1" spans="1:22">
      <c r="A217" s="3">
        <v>999225609272883</v>
      </c>
      <c r="B217" s="1" t="s">
        <v>2909</v>
      </c>
      <c r="C217" s="1" t="s">
        <v>2910</v>
      </c>
      <c r="D217" s="1" t="s">
        <v>2911</v>
      </c>
      <c r="E217" s="1" t="s">
        <v>2912</v>
      </c>
      <c r="F217" s="1" t="s">
        <v>2191</v>
      </c>
      <c r="G217" s="1" t="s">
        <v>1598</v>
      </c>
      <c r="H217" s="1" t="s">
        <v>1599</v>
      </c>
      <c r="I217" s="1" t="s">
        <v>2913</v>
      </c>
      <c r="J217" s="1" t="s">
        <v>30</v>
      </c>
      <c r="K217" s="1" t="s">
        <v>2914</v>
      </c>
      <c r="L217" s="1" t="s">
        <v>2914</v>
      </c>
      <c r="M217" s="1" t="s">
        <v>1602</v>
      </c>
      <c r="N217" s="1" t="s">
        <v>1602</v>
      </c>
      <c r="O217" s="1" t="s">
        <v>1603</v>
      </c>
      <c r="P217" s="1" t="s">
        <v>1604</v>
      </c>
      <c r="Q217" s="1" t="s">
        <v>1605</v>
      </c>
      <c r="R217" s="1" t="s">
        <v>2915</v>
      </c>
      <c r="S217" s="1" t="s">
        <v>1607</v>
      </c>
      <c r="T217" s="1" t="s">
        <v>1608</v>
      </c>
      <c r="U217" s="1" t="s">
        <v>1569</v>
      </c>
      <c r="V217" s="1" t="s">
        <v>1662</v>
      </c>
    </row>
    <row r="218" s="1" customFormat="1" spans="1:22">
      <c r="A218" s="3">
        <v>999225601057434</v>
      </c>
      <c r="B218" s="1" t="s">
        <v>2909</v>
      </c>
      <c r="C218" s="1" t="s">
        <v>2916</v>
      </c>
      <c r="D218" s="1" t="s">
        <v>2917</v>
      </c>
      <c r="E218" s="1" t="s">
        <v>2918</v>
      </c>
      <c r="F218" s="1" t="s">
        <v>1594</v>
      </c>
      <c r="G218" s="1" t="s">
        <v>1598</v>
      </c>
      <c r="H218" s="1" t="s">
        <v>1599</v>
      </c>
      <c r="I218" s="1" t="s">
        <v>2919</v>
      </c>
      <c r="J218" s="1" t="s">
        <v>30</v>
      </c>
      <c r="K218" s="1" t="s">
        <v>2920</v>
      </c>
      <c r="L218" s="1" t="s">
        <v>2920</v>
      </c>
      <c r="M218" s="1" t="s">
        <v>1602</v>
      </c>
      <c r="N218" s="1" t="s">
        <v>1602</v>
      </c>
      <c r="O218" s="1" t="s">
        <v>1603</v>
      </c>
      <c r="P218" s="1" t="s">
        <v>1604</v>
      </c>
      <c r="Q218" s="1" t="s">
        <v>1605</v>
      </c>
      <c r="R218" s="1" t="s">
        <v>2921</v>
      </c>
      <c r="S218" s="1" t="s">
        <v>1607</v>
      </c>
      <c r="T218" s="1" t="s">
        <v>1608</v>
      </c>
      <c r="U218" s="1" t="s">
        <v>1569</v>
      </c>
      <c r="V218" s="1" t="s">
        <v>1655</v>
      </c>
    </row>
    <row r="219" s="1" customFormat="1" spans="1:22">
      <c r="A219" s="3">
        <v>999225597578206</v>
      </c>
      <c r="B219" s="1" t="s">
        <v>2909</v>
      </c>
      <c r="C219" s="1" t="s">
        <v>2922</v>
      </c>
      <c r="D219" s="1" t="s">
        <v>2923</v>
      </c>
      <c r="E219" s="1" t="s">
        <v>2924</v>
      </c>
      <c r="F219" s="1" t="s">
        <v>1919</v>
      </c>
      <c r="G219" s="1" t="s">
        <v>1598</v>
      </c>
      <c r="H219" s="1" t="s">
        <v>1599</v>
      </c>
      <c r="I219" s="1" t="s">
        <v>2925</v>
      </c>
      <c r="J219" s="1" t="s">
        <v>30</v>
      </c>
      <c r="K219" s="1" t="s">
        <v>2926</v>
      </c>
      <c r="L219" s="1" t="s">
        <v>2926</v>
      </c>
      <c r="M219" s="1" t="s">
        <v>1602</v>
      </c>
      <c r="N219" s="1" t="s">
        <v>1602</v>
      </c>
      <c r="O219" s="1" t="s">
        <v>1603</v>
      </c>
      <c r="P219" s="1" t="s">
        <v>1604</v>
      </c>
      <c r="Q219" s="1" t="s">
        <v>1605</v>
      </c>
      <c r="R219" s="1" t="s">
        <v>2927</v>
      </c>
      <c r="S219" s="1" t="s">
        <v>1607</v>
      </c>
      <c r="T219" s="1" t="s">
        <v>1608</v>
      </c>
      <c r="U219" s="1" t="s">
        <v>1569</v>
      </c>
      <c r="V219" s="1" t="s">
        <v>1655</v>
      </c>
    </row>
    <row r="220" s="1" customFormat="1" spans="1:22">
      <c r="A220" s="3">
        <v>999225595679804</v>
      </c>
      <c r="B220" s="1" t="s">
        <v>2909</v>
      </c>
      <c r="C220" s="1" t="s">
        <v>2928</v>
      </c>
      <c r="D220" s="1" t="s">
        <v>2929</v>
      </c>
      <c r="E220" s="1" t="s">
        <v>2930</v>
      </c>
      <c r="F220" s="1" t="s">
        <v>2027</v>
      </c>
      <c r="G220" s="1" t="s">
        <v>1598</v>
      </c>
      <c r="H220" s="1" t="s">
        <v>1599</v>
      </c>
      <c r="I220" s="1" t="s">
        <v>2931</v>
      </c>
      <c r="J220" s="1" t="s">
        <v>30</v>
      </c>
      <c r="K220" s="1" t="s">
        <v>2932</v>
      </c>
      <c r="L220" s="1" t="s">
        <v>2932</v>
      </c>
      <c r="M220" s="1" t="s">
        <v>1602</v>
      </c>
      <c r="N220" s="1" t="s">
        <v>1602</v>
      </c>
      <c r="O220" s="1" t="s">
        <v>1603</v>
      </c>
      <c r="P220" s="1" t="s">
        <v>1604</v>
      </c>
      <c r="Q220" s="1" t="s">
        <v>1605</v>
      </c>
      <c r="R220" s="1" t="s">
        <v>2933</v>
      </c>
      <c r="S220" s="1" t="s">
        <v>1607</v>
      </c>
      <c r="T220" s="1" t="s">
        <v>1608</v>
      </c>
      <c r="U220" s="1" t="s">
        <v>1569</v>
      </c>
      <c r="V220" s="1" t="s">
        <v>1655</v>
      </c>
    </row>
    <row r="221" s="1" customFormat="1" spans="1:22">
      <c r="A221" s="3">
        <v>999225589686480</v>
      </c>
      <c r="B221" s="1" t="s">
        <v>2909</v>
      </c>
      <c r="C221" s="1" t="s">
        <v>2934</v>
      </c>
      <c r="D221" s="1" t="s">
        <v>2935</v>
      </c>
      <c r="E221" s="1" t="s">
        <v>2936</v>
      </c>
      <c r="F221" s="1" t="s">
        <v>2027</v>
      </c>
      <c r="G221" s="1" t="s">
        <v>1598</v>
      </c>
      <c r="H221" s="1" t="s">
        <v>1599</v>
      </c>
      <c r="I221" s="1" t="s">
        <v>2937</v>
      </c>
      <c r="J221" s="1" t="s">
        <v>30</v>
      </c>
      <c r="K221" s="1" t="s">
        <v>2938</v>
      </c>
      <c r="L221" s="1" t="s">
        <v>2938</v>
      </c>
      <c r="M221" s="1" t="s">
        <v>1602</v>
      </c>
      <c r="N221" s="1" t="s">
        <v>1602</v>
      </c>
      <c r="O221" s="1" t="s">
        <v>1603</v>
      </c>
      <c r="P221" s="1" t="s">
        <v>1604</v>
      </c>
      <c r="Q221" s="1" t="s">
        <v>1605</v>
      </c>
      <c r="R221" s="1" t="s">
        <v>2939</v>
      </c>
      <c r="S221" s="1" t="s">
        <v>1607</v>
      </c>
      <c r="T221" s="1" t="s">
        <v>1608</v>
      </c>
      <c r="U221" s="1" t="s">
        <v>1569</v>
      </c>
      <c r="V221" s="1" t="s">
        <v>1662</v>
      </c>
    </row>
    <row r="222" s="1" customFormat="1" spans="1:22">
      <c r="A222" s="3">
        <v>999225589476541</v>
      </c>
      <c r="B222" s="1" t="s">
        <v>2909</v>
      </c>
      <c r="C222" s="1" t="s">
        <v>2940</v>
      </c>
      <c r="D222" s="1" t="s">
        <v>2688</v>
      </c>
      <c r="E222" s="1" t="s">
        <v>2941</v>
      </c>
      <c r="F222" s="1" t="s">
        <v>1594</v>
      </c>
      <c r="G222" s="1" t="s">
        <v>1598</v>
      </c>
      <c r="H222" s="1" t="s">
        <v>1599</v>
      </c>
      <c r="I222" s="1" t="s">
        <v>1603</v>
      </c>
      <c r="J222" s="1" t="s">
        <v>30</v>
      </c>
      <c r="K222" s="1" t="s">
        <v>1603</v>
      </c>
      <c r="L222" s="1" t="s">
        <v>1603</v>
      </c>
      <c r="M222" s="1" t="s">
        <v>1602</v>
      </c>
      <c r="N222" s="1" t="s">
        <v>1602</v>
      </c>
      <c r="O222" s="1" t="s">
        <v>1603</v>
      </c>
      <c r="P222" s="1" t="s">
        <v>1604</v>
      </c>
      <c r="Q222" s="1" t="s">
        <v>1605</v>
      </c>
      <c r="R222" s="1" t="s">
        <v>2942</v>
      </c>
      <c r="S222" s="1" t="s">
        <v>1607</v>
      </c>
      <c r="T222" s="1" t="s">
        <v>1608</v>
      </c>
      <c r="U222" s="1" t="s">
        <v>1569</v>
      </c>
      <c r="V222" s="1" t="s">
        <v>2693</v>
      </c>
    </row>
    <row r="223" s="1" customFormat="1" spans="1:22">
      <c r="A223" s="3">
        <v>999225580272844</v>
      </c>
      <c r="B223" s="1" t="s">
        <v>2943</v>
      </c>
      <c r="C223" s="1" t="s">
        <v>2944</v>
      </c>
      <c r="D223" s="1" t="s">
        <v>2945</v>
      </c>
      <c r="E223" s="1" t="s">
        <v>2946</v>
      </c>
      <c r="F223" s="1" t="s">
        <v>1594</v>
      </c>
      <c r="G223" s="1" t="s">
        <v>1598</v>
      </c>
      <c r="H223" s="1" t="s">
        <v>1599</v>
      </c>
      <c r="I223" s="1" t="s">
        <v>2947</v>
      </c>
      <c r="J223" s="1" t="s">
        <v>30</v>
      </c>
      <c r="K223" s="1" t="s">
        <v>2948</v>
      </c>
      <c r="L223" s="1" t="s">
        <v>2948</v>
      </c>
      <c r="M223" s="1" t="s">
        <v>1602</v>
      </c>
      <c r="N223" s="1" t="s">
        <v>1602</v>
      </c>
      <c r="O223" s="1" t="s">
        <v>1603</v>
      </c>
      <c r="P223" s="1" t="s">
        <v>1604</v>
      </c>
      <c r="Q223" s="1" t="s">
        <v>1605</v>
      </c>
      <c r="R223" s="1" t="s">
        <v>2949</v>
      </c>
      <c r="S223" s="1" t="s">
        <v>1607</v>
      </c>
      <c r="T223" s="1" t="s">
        <v>1608</v>
      </c>
      <c r="U223" s="1" t="s">
        <v>1569</v>
      </c>
      <c r="V223" s="1" t="s">
        <v>1837</v>
      </c>
    </row>
    <row r="224" s="1" customFormat="1" spans="1:22">
      <c r="A224" s="3">
        <v>999225578711728</v>
      </c>
      <c r="B224" s="1" t="s">
        <v>2943</v>
      </c>
      <c r="C224" s="1" t="s">
        <v>2950</v>
      </c>
      <c r="D224" s="1" t="s">
        <v>2951</v>
      </c>
      <c r="E224" s="1" t="s">
        <v>2952</v>
      </c>
      <c r="F224" s="1" t="s">
        <v>1919</v>
      </c>
      <c r="G224" s="1" t="s">
        <v>1598</v>
      </c>
      <c r="H224" s="1" t="s">
        <v>1599</v>
      </c>
      <c r="I224" s="1" t="s">
        <v>2953</v>
      </c>
      <c r="J224" s="1" t="s">
        <v>30</v>
      </c>
      <c r="K224" s="1" t="s">
        <v>2954</v>
      </c>
      <c r="L224" s="1" t="s">
        <v>2954</v>
      </c>
      <c r="M224" s="1" t="s">
        <v>1602</v>
      </c>
      <c r="N224" s="1" t="s">
        <v>1602</v>
      </c>
      <c r="O224" s="1" t="s">
        <v>1603</v>
      </c>
      <c r="P224" s="1" t="s">
        <v>1604</v>
      </c>
      <c r="Q224" s="1" t="s">
        <v>1605</v>
      </c>
      <c r="R224" s="1" t="s">
        <v>2955</v>
      </c>
      <c r="S224" s="1" t="s">
        <v>1607</v>
      </c>
      <c r="T224" s="1" t="s">
        <v>1608</v>
      </c>
      <c r="U224" s="1" t="s">
        <v>1566</v>
      </c>
      <c r="V224" s="1" t="s">
        <v>1655</v>
      </c>
    </row>
    <row r="225" s="1" customFormat="1" spans="1:22">
      <c r="A225" s="3">
        <v>999225577993251</v>
      </c>
      <c r="B225" s="1" t="s">
        <v>2943</v>
      </c>
      <c r="C225" s="1" t="s">
        <v>2956</v>
      </c>
      <c r="D225" s="1" t="s">
        <v>2957</v>
      </c>
      <c r="E225" s="1" t="s">
        <v>2958</v>
      </c>
      <c r="F225" s="1" t="s">
        <v>1919</v>
      </c>
      <c r="G225" s="1" t="s">
        <v>1598</v>
      </c>
      <c r="H225" s="1" t="s">
        <v>1599</v>
      </c>
      <c r="I225" s="1" t="s">
        <v>2959</v>
      </c>
      <c r="J225" s="1" t="s">
        <v>30</v>
      </c>
      <c r="K225" s="1" t="s">
        <v>2960</v>
      </c>
      <c r="L225" s="1" t="s">
        <v>2960</v>
      </c>
      <c r="M225" s="1" t="s">
        <v>1602</v>
      </c>
      <c r="N225" s="1" t="s">
        <v>1602</v>
      </c>
      <c r="O225" s="1" t="s">
        <v>1603</v>
      </c>
      <c r="P225" s="1" t="s">
        <v>1604</v>
      </c>
      <c r="Q225" s="1" t="s">
        <v>1605</v>
      </c>
      <c r="R225" s="1" t="s">
        <v>2961</v>
      </c>
      <c r="S225" s="1" t="s">
        <v>1607</v>
      </c>
      <c r="T225" s="1" t="s">
        <v>1608</v>
      </c>
      <c r="U225" s="1" t="s">
        <v>1569</v>
      </c>
      <c r="V225" s="1" t="s">
        <v>1758</v>
      </c>
    </row>
    <row r="226" s="1" customFormat="1" spans="1:22">
      <c r="A226" s="3">
        <v>999225572560453</v>
      </c>
      <c r="B226" s="1" t="s">
        <v>2943</v>
      </c>
      <c r="C226" s="1" t="s">
        <v>2962</v>
      </c>
      <c r="D226" s="1" t="s">
        <v>2963</v>
      </c>
      <c r="E226" s="1" t="s">
        <v>2964</v>
      </c>
      <c r="F226" s="1" t="s">
        <v>2027</v>
      </c>
      <c r="G226" s="1" t="s">
        <v>1598</v>
      </c>
      <c r="H226" s="1" t="s">
        <v>1599</v>
      </c>
      <c r="I226" s="1" t="s">
        <v>2965</v>
      </c>
      <c r="J226" s="1" t="s">
        <v>30</v>
      </c>
      <c r="K226" s="1" t="s">
        <v>2966</v>
      </c>
      <c r="L226" s="1" t="s">
        <v>2966</v>
      </c>
      <c r="M226" s="1" t="s">
        <v>1602</v>
      </c>
      <c r="N226" s="1" t="s">
        <v>1602</v>
      </c>
      <c r="O226" s="1" t="s">
        <v>1603</v>
      </c>
      <c r="P226" s="1" t="s">
        <v>1604</v>
      </c>
      <c r="Q226" s="1" t="s">
        <v>1605</v>
      </c>
      <c r="R226" s="1" t="s">
        <v>2967</v>
      </c>
      <c r="S226" s="1" t="s">
        <v>1607</v>
      </c>
      <c r="T226" s="1" t="s">
        <v>1608</v>
      </c>
      <c r="U226" s="1" t="s">
        <v>1569</v>
      </c>
      <c r="V226" s="1" t="s">
        <v>2968</v>
      </c>
    </row>
    <row r="227" s="1" customFormat="1" spans="1:22">
      <c r="A227" s="3">
        <v>999225542156178</v>
      </c>
      <c r="B227" s="1" t="s">
        <v>2969</v>
      </c>
      <c r="C227" s="1" t="s">
        <v>2970</v>
      </c>
      <c r="D227" s="1" t="s">
        <v>2971</v>
      </c>
      <c r="E227" s="1" t="s">
        <v>2972</v>
      </c>
      <c r="F227" s="1" t="s">
        <v>2027</v>
      </c>
      <c r="G227" s="1" t="s">
        <v>1598</v>
      </c>
      <c r="H227" s="1" t="s">
        <v>1599</v>
      </c>
      <c r="I227" s="1" t="s">
        <v>2973</v>
      </c>
      <c r="J227" s="1" t="s">
        <v>30</v>
      </c>
      <c r="K227" s="1" t="s">
        <v>2974</v>
      </c>
      <c r="L227" s="1" t="s">
        <v>2974</v>
      </c>
      <c r="M227" s="1" t="s">
        <v>1602</v>
      </c>
      <c r="N227" s="1" t="s">
        <v>1602</v>
      </c>
      <c r="O227" s="1" t="s">
        <v>1603</v>
      </c>
      <c r="P227" s="1" t="s">
        <v>1604</v>
      </c>
      <c r="Q227" s="1" t="s">
        <v>1605</v>
      </c>
      <c r="R227" s="1" t="s">
        <v>2975</v>
      </c>
      <c r="S227" s="1" t="s">
        <v>1607</v>
      </c>
      <c r="T227" s="1" t="s">
        <v>1608</v>
      </c>
      <c r="U227" s="1" t="s">
        <v>1569</v>
      </c>
      <c r="V227" s="1" t="s">
        <v>1837</v>
      </c>
    </row>
    <row r="228" s="1" customFormat="1" spans="1:22">
      <c r="A228" s="3">
        <v>999225541743494</v>
      </c>
      <c r="B228" s="1" t="s">
        <v>2969</v>
      </c>
      <c r="C228" s="1" t="s">
        <v>2976</v>
      </c>
      <c r="D228" s="1" t="s">
        <v>2336</v>
      </c>
      <c r="E228" s="1" t="s">
        <v>2977</v>
      </c>
      <c r="F228" s="1" t="s">
        <v>1594</v>
      </c>
      <c r="G228" s="1" t="s">
        <v>1598</v>
      </c>
      <c r="H228" s="1" t="s">
        <v>1599</v>
      </c>
      <c r="I228" s="1" t="s">
        <v>2978</v>
      </c>
      <c r="J228" s="1" t="s">
        <v>30</v>
      </c>
      <c r="K228" s="1" t="s">
        <v>2979</v>
      </c>
      <c r="L228" s="1" t="s">
        <v>2979</v>
      </c>
      <c r="M228" s="1" t="s">
        <v>1602</v>
      </c>
      <c r="N228" s="1" t="s">
        <v>1602</v>
      </c>
      <c r="O228" s="1" t="s">
        <v>1603</v>
      </c>
      <c r="P228" s="1" t="s">
        <v>1604</v>
      </c>
      <c r="Q228" s="1" t="s">
        <v>1605</v>
      </c>
      <c r="R228" s="1" t="s">
        <v>2980</v>
      </c>
      <c r="S228" s="1" t="s">
        <v>1607</v>
      </c>
      <c r="T228" s="1" t="s">
        <v>1608</v>
      </c>
      <c r="U228" s="1" t="s">
        <v>1569</v>
      </c>
      <c r="V228" s="1" t="s">
        <v>1837</v>
      </c>
    </row>
    <row r="229" s="1" customFormat="1" spans="1:22">
      <c r="A229" s="3">
        <v>999225540204278</v>
      </c>
      <c r="B229" s="1" t="s">
        <v>2981</v>
      </c>
      <c r="C229" s="1" t="s">
        <v>2982</v>
      </c>
      <c r="D229" s="1" t="s">
        <v>2983</v>
      </c>
      <c r="E229" s="1" t="s">
        <v>2984</v>
      </c>
      <c r="F229" s="1" t="s">
        <v>1919</v>
      </c>
      <c r="G229" s="1" t="s">
        <v>1598</v>
      </c>
      <c r="H229" s="1" t="s">
        <v>1599</v>
      </c>
      <c r="I229" s="1" t="s">
        <v>2985</v>
      </c>
      <c r="J229" s="1" t="s">
        <v>30</v>
      </c>
      <c r="K229" s="1" t="s">
        <v>2986</v>
      </c>
      <c r="L229" s="1" t="s">
        <v>2986</v>
      </c>
      <c r="M229" s="1" t="s">
        <v>1602</v>
      </c>
      <c r="N229" s="1" t="s">
        <v>1602</v>
      </c>
      <c r="O229" s="1" t="s">
        <v>1603</v>
      </c>
      <c r="P229" s="1" t="s">
        <v>1604</v>
      </c>
      <c r="Q229" s="1" t="s">
        <v>1605</v>
      </c>
      <c r="R229" s="1" t="s">
        <v>2987</v>
      </c>
      <c r="S229" s="1" t="s">
        <v>1607</v>
      </c>
      <c r="T229" s="1" t="s">
        <v>1608</v>
      </c>
      <c r="U229" s="1" t="s">
        <v>1569</v>
      </c>
      <c r="V229" s="1" t="s">
        <v>1655</v>
      </c>
    </row>
    <row r="230" s="1" customFormat="1" spans="1:22">
      <c r="A230" s="3">
        <v>999225522946093</v>
      </c>
      <c r="B230" s="1" t="s">
        <v>2981</v>
      </c>
      <c r="C230" s="1" t="s">
        <v>2988</v>
      </c>
      <c r="D230" s="1" t="s">
        <v>2989</v>
      </c>
      <c r="E230" s="1" t="s">
        <v>2990</v>
      </c>
      <c r="F230" s="1" t="s">
        <v>2191</v>
      </c>
      <c r="G230" s="1" t="s">
        <v>1598</v>
      </c>
      <c r="H230" s="1" t="s">
        <v>1599</v>
      </c>
      <c r="I230" s="1" t="s">
        <v>2991</v>
      </c>
      <c r="J230" s="1" t="s">
        <v>30</v>
      </c>
      <c r="K230" s="1" t="s">
        <v>2992</v>
      </c>
      <c r="L230" s="1" t="s">
        <v>2992</v>
      </c>
      <c r="M230" s="1" t="s">
        <v>1602</v>
      </c>
      <c r="N230" s="1" t="s">
        <v>1602</v>
      </c>
      <c r="O230" s="1" t="s">
        <v>1603</v>
      </c>
      <c r="P230" s="1" t="s">
        <v>1604</v>
      </c>
      <c r="Q230" s="1" t="s">
        <v>1605</v>
      </c>
      <c r="R230" s="1" t="s">
        <v>2993</v>
      </c>
      <c r="S230" s="1" t="s">
        <v>1607</v>
      </c>
      <c r="T230" s="1" t="s">
        <v>1608</v>
      </c>
      <c r="U230" s="1" t="s">
        <v>1569</v>
      </c>
      <c r="V230" s="1" t="s">
        <v>1623</v>
      </c>
    </row>
    <row r="231" s="1" customFormat="1" spans="1:22">
      <c r="A231" s="3">
        <v>999225517814513</v>
      </c>
      <c r="B231" s="1" t="s">
        <v>2994</v>
      </c>
      <c r="C231" s="1" t="s">
        <v>2995</v>
      </c>
      <c r="D231" s="1" t="s">
        <v>2911</v>
      </c>
      <c r="E231" s="1" t="s">
        <v>2996</v>
      </c>
      <c r="F231" s="1" t="s">
        <v>2027</v>
      </c>
      <c r="G231" s="1" t="s">
        <v>1598</v>
      </c>
      <c r="H231" s="1" t="s">
        <v>1599</v>
      </c>
      <c r="I231" s="1" t="s">
        <v>2997</v>
      </c>
      <c r="J231" s="1" t="s">
        <v>30</v>
      </c>
      <c r="K231" s="1" t="s">
        <v>2998</v>
      </c>
      <c r="L231" s="1" t="s">
        <v>2998</v>
      </c>
      <c r="M231" s="1" t="s">
        <v>1602</v>
      </c>
      <c r="N231" s="1" t="s">
        <v>1602</v>
      </c>
      <c r="O231" s="1" t="s">
        <v>1603</v>
      </c>
      <c r="P231" s="1" t="s">
        <v>1604</v>
      </c>
      <c r="Q231" s="1" t="s">
        <v>1605</v>
      </c>
      <c r="R231" s="1" t="s">
        <v>2999</v>
      </c>
      <c r="S231" s="1" t="s">
        <v>1607</v>
      </c>
      <c r="T231" s="1" t="s">
        <v>1608</v>
      </c>
      <c r="U231" s="1" t="s">
        <v>1569</v>
      </c>
      <c r="V231" s="1" t="s">
        <v>1662</v>
      </c>
    </row>
    <row r="232" s="1" customFormat="1" spans="1:22">
      <c r="A232" s="3">
        <v>999225517740086</v>
      </c>
      <c r="B232" s="1" t="s">
        <v>2994</v>
      </c>
      <c r="C232" s="1" t="s">
        <v>3000</v>
      </c>
      <c r="D232" s="1" t="s">
        <v>2911</v>
      </c>
      <c r="E232" s="1" t="s">
        <v>3001</v>
      </c>
      <c r="F232" s="1" t="s">
        <v>2027</v>
      </c>
      <c r="G232" s="1" t="s">
        <v>1598</v>
      </c>
      <c r="H232" s="1" t="s">
        <v>1599</v>
      </c>
      <c r="I232" s="1" t="s">
        <v>3002</v>
      </c>
      <c r="J232" s="1" t="s">
        <v>30</v>
      </c>
      <c r="K232" s="1" t="s">
        <v>3003</v>
      </c>
      <c r="L232" s="1" t="s">
        <v>3003</v>
      </c>
      <c r="M232" s="1" t="s">
        <v>1602</v>
      </c>
      <c r="N232" s="1" t="s">
        <v>1602</v>
      </c>
      <c r="O232" s="1" t="s">
        <v>1603</v>
      </c>
      <c r="P232" s="1" t="s">
        <v>1604</v>
      </c>
      <c r="Q232" s="1" t="s">
        <v>1605</v>
      </c>
      <c r="R232" s="1" t="s">
        <v>3004</v>
      </c>
      <c r="S232" s="1" t="s">
        <v>1607</v>
      </c>
      <c r="T232" s="1" t="s">
        <v>1608</v>
      </c>
      <c r="U232" s="1" t="s">
        <v>1569</v>
      </c>
      <c r="V232" s="1" t="s">
        <v>1662</v>
      </c>
    </row>
    <row r="233" s="1" customFormat="1" spans="1:22">
      <c r="A233" s="3">
        <v>999225503265883</v>
      </c>
      <c r="B233" s="1" t="s">
        <v>2994</v>
      </c>
      <c r="C233" s="1" t="s">
        <v>3005</v>
      </c>
      <c r="D233" s="1" t="s">
        <v>3006</v>
      </c>
      <c r="E233" s="1" t="s">
        <v>3007</v>
      </c>
      <c r="F233" s="1" t="s">
        <v>1594</v>
      </c>
      <c r="G233" s="1" t="s">
        <v>1598</v>
      </c>
      <c r="H233" s="1" t="s">
        <v>1599</v>
      </c>
      <c r="I233" s="1" t="s">
        <v>3008</v>
      </c>
      <c r="J233" s="1" t="s">
        <v>30</v>
      </c>
      <c r="K233" s="1" t="s">
        <v>3009</v>
      </c>
      <c r="L233" s="1" t="s">
        <v>3009</v>
      </c>
      <c r="M233" s="1" t="s">
        <v>1602</v>
      </c>
      <c r="N233" s="1" t="s">
        <v>1602</v>
      </c>
      <c r="O233" s="1" t="s">
        <v>1603</v>
      </c>
      <c r="P233" s="1" t="s">
        <v>1604</v>
      </c>
      <c r="Q233" s="1" t="s">
        <v>1605</v>
      </c>
      <c r="R233" s="1" t="s">
        <v>3010</v>
      </c>
      <c r="S233" s="1" t="s">
        <v>1607</v>
      </c>
      <c r="T233" s="1" t="s">
        <v>1608</v>
      </c>
      <c r="U233" s="1" t="s">
        <v>1566</v>
      </c>
      <c r="V233" s="1" t="s">
        <v>1655</v>
      </c>
    </row>
    <row r="234" s="1" customFormat="1" spans="1:22">
      <c r="A234" s="3">
        <v>999225502030861</v>
      </c>
      <c r="B234" s="1" t="s">
        <v>2994</v>
      </c>
      <c r="C234" s="1" t="s">
        <v>3011</v>
      </c>
      <c r="D234" s="1" t="s">
        <v>2593</v>
      </c>
      <c r="E234" s="1" t="s">
        <v>3012</v>
      </c>
      <c r="F234" s="1" t="s">
        <v>2027</v>
      </c>
      <c r="G234" s="1" t="s">
        <v>1598</v>
      </c>
      <c r="H234" s="1" t="s">
        <v>1599</v>
      </c>
      <c r="I234" s="1" t="s">
        <v>3013</v>
      </c>
      <c r="J234" s="1" t="s">
        <v>30</v>
      </c>
      <c r="K234" s="1" t="s">
        <v>3014</v>
      </c>
      <c r="L234" s="1" t="s">
        <v>3014</v>
      </c>
      <c r="M234" s="1" t="s">
        <v>1602</v>
      </c>
      <c r="N234" s="1" t="s">
        <v>1602</v>
      </c>
      <c r="O234" s="1" t="s">
        <v>1603</v>
      </c>
      <c r="P234" s="1" t="s">
        <v>1604</v>
      </c>
      <c r="Q234" s="1" t="s">
        <v>1605</v>
      </c>
      <c r="R234" s="1" t="s">
        <v>3015</v>
      </c>
      <c r="S234" s="1" t="s">
        <v>1607</v>
      </c>
      <c r="T234" s="1" t="s">
        <v>1608</v>
      </c>
      <c r="U234" s="1" t="s">
        <v>1569</v>
      </c>
      <c r="V234" s="1" t="s">
        <v>1623</v>
      </c>
    </row>
    <row r="235" s="1" customFormat="1" spans="1:22">
      <c r="A235" s="3">
        <v>999225497912995</v>
      </c>
      <c r="B235" s="1" t="s">
        <v>2994</v>
      </c>
      <c r="C235" s="1" t="s">
        <v>3016</v>
      </c>
      <c r="D235" s="1" t="s">
        <v>2433</v>
      </c>
      <c r="E235" s="1" t="s">
        <v>3017</v>
      </c>
      <c r="F235" s="1" t="s">
        <v>2191</v>
      </c>
      <c r="G235" s="1" t="s">
        <v>1598</v>
      </c>
      <c r="H235" s="1" t="s">
        <v>1599</v>
      </c>
      <c r="I235" s="1" t="s">
        <v>3018</v>
      </c>
      <c r="J235" s="1" t="s">
        <v>30</v>
      </c>
      <c r="K235" s="1" t="s">
        <v>3019</v>
      </c>
      <c r="L235" s="1" t="s">
        <v>3019</v>
      </c>
      <c r="M235" s="1" t="s">
        <v>1602</v>
      </c>
      <c r="N235" s="1" t="s">
        <v>1602</v>
      </c>
      <c r="O235" s="1" t="s">
        <v>1603</v>
      </c>
      <c r="P235" s="1" t="s">
        <v>1604</v>
      </c>
      <c r="Q235" s="1" t="s">
        <v>1605</v>
      </c>
      <c r="R235" s="1" t="s">
        <v>3020</v>
      </c>
      <c r="S235" s="1" t="s">
        <v>1607</v>
      </c>
      <c r="T235" s="1" t="s">
        <v>1608</v>
      </c>
      <c r="U235" s="1" t="s">
        <v>1569</v>
      </c>
      <c r="V235" s="1" t="s">
        <v>1662</v>
      </c>
    </row>
    <row r="236" s="1" customFormat="1" spans="1:22">
      <c r="A236" s="3">
        <v>25480896984</v>
      </c>
      <c r="B236" s="1" t="s">
        <v>3021</v>
      </c>
      <c r="C236" s="1" t="s">
        <v>3022</v>
      </c>
      <c r="D236" s="1" t="s">
        <v>3023</v>
      </c>
      <c r="E236" s="1" t="s">
        <v>3024</v>
      </c>
      <c r="F236" s="1" t="s">
        <v>1594</v>
      </c>
      <c r="G236" s="1" t="s">
        <v>1598</v>
      </c>
      <c r="H236" s="1" t="s">
        <v>1599</v>
      </c>
      <c r="I236" s="1" t="s">
        <v>3025</v>
      </c>
      <c r="J236" s="1" t="s">
        <v>30</v>
      </c>
      <c r="K236" s="1" t="s">
        <v>3026</v>
      </c>
      <c r="L236" s="1" t="s">
        <v>3026</v>
      </c>
      <c r="M236" s="1" t="s">
        <v>1602</v>
      </c>
      <c r="N236" s="1" t="s">
        <v>1602</v>
      </c>
      <c r="O236" s="1" t="s">
        <v>1603</v>
      </c>
      <c r="P236" s="1" t="s">
        <v>1604</v>
      </c>
      <c r="Q236" s="1" t="s">
        <v>1605</v>
      </c>
      <c r="R236" s="1" t="s">
        <v>3027</v>
      </c>
      <c r="S236" s="1" t="s">
        <v>1607</v>
      </c>
      <c r="T236" s="1" t="s">
        <v>1608</v>
      </c>
      <c r="U236" s="1" t="s">
        <v>1569</v>
      </c>
      <c r="V236" s="1" t="s">
        <v>1655</v>
      </c>
    </row>
    <row r="237" s="1" customFormat="1" spans="1:22">
      <c r="A237" s="3">
        <v>999225476803464</v>
      </c>
      <c r="B237" s="1" t="s">
        <v>3021</v>
      </c>
      <c r="C237" s="1" t="s">
        <v>3028</v>
      </c>
      <c r="D237" s="1" t="s">
        <v>3029</v>
      </c>
      <c r="E237" s="1" t="s">
        <v>3030</v>
      </c>
      <c r="F237" s="1" t="s">
        <v>2027</v>
      </c>
      <c r="G237" s="1" t="s">
        <v>1598</v>
      </c>
      <c r="H237" s="1" t="s">
        <v>1599</v>
      </c>
      <c r="I237" s="1" t="s">
        <v>3031</v>
      </c>
      <c r="J237" s="1" t="s">
        <v>30</v>
      </c>
      <c r="K237" s="1" t="s">
        <v>3032</v>
      </c>
      <c r="L237" s="1" t="s">
        <v>3032</v>
      </c>
      <c r="M237" s="1" t="s">
        <v>1602</v>
      </c>
      <c r="N237" s="1" t="s">
        <v>1602</v>
      </c>
      <c r="O237" s="1" t="s">
        <v>1603</v>
      </c>
      <c r="P237" s="1" t="s">
        <v>1604</v>
      </c>
      <c r="Q237" s="1" t="s">
        <v>1605</v>
      </c>
      <c r="R237" s="1" t="s">
        <v>3033</v>
      </c>
      <c r="S237" s="1" t="s">
        <v>1607</v>
      </c>
      <c r="T237" s="1" t="s">
        <v>1608</v>
      </c>
      <c r="U237" s="1" t="s">
        <v>1566</v>
      </c>
      <c r="V237" s="1" t="s">
        <v>2328</v>
      </c>
    </row>
    <row r="238" s="1" customFormat="1" spans="1:22">
      <c r="A238" s="3">
        <v>999225470717227</v>
      </c>
      <c r="B238" s="1" t="s">
        <v>3034</v>
      </c>
      <c r="C238" s="1" t="s">
        <v>3035</v>
      </c>
      <c r="D238" s="1" t="s">
        <v>3036</v>
      </c>
      <c r="E238" s="1" t="s">
        <v>3037</v>
      </c>
      <c r="F238" s="1" t="s">
        <v>1594</v>
      </c>
      <c r="G238" s="1" t="s">
        <v>1598</v>
      </c>
      <c r="H238" s="1" t="s">
        <v>1599</v>
      </c>
      <c r="I238" s="1" t="s">
        <v>3038</v>
      </c>
      <c r="J238" s="1" t="s">
        <v>30</v>
      </c>
      <c r="K238" s="1" t="s">
        <v>3039</v>
      </c>
      <c r="L238" s="1" t="s">
        <v>3039</v>
      </c>
      <c r="M238" s="1" t="s">
        <v>1602</v>
      </c>
      <c r="N238" s="1" t="s">
        <v>1602</v>
      </c>
      <c r="O238" s="1" t="s">
        <v>1603</v>
      </c>
      <c r="P238" s="1" t="s">
        <v>1604</v>
      </c>
      <c r="Q238" s="1" t="s">
        <v>1605</v>
      </c>
      <c r="R238" s="1" t="s">
        <v>3040</v>
      </c>
      <c r="S238" s="1" t="s">
        <v>1607</v>
      </c>
      <c r="T238" s="1" t="s">
        <v>1608</v>
      </c>
      <c r="U238" s="1" t="s">
        <v>1566</v>
      </c>
      <c r="V238" s="1" t="s">
        <v>1662</v>
      </c>
    </row>
    <row r="239" s="1" customFormat="1" spans="1:22">
      <c r="A239" s="3">
        <v>999225470558593</v>
      </c>
      <c r="B239" s="1" t="s">
        <v>3034</v>
      </c>
      <c r="C239" s="1" t="s">
        <v>3041</v>
      </c>
      <c r="D239" s="1" t="s">
        <v>3036</v>
      </c>
      <c r="E239" s="1" t="s">
        <v>3042</v>
      </c>
      <c r="F239" s="1" t="s">
        <v>1594</v>
      </c>
      <c r="G239" s="1" t="s">
        <v>1598</v>
      </c>
      <c r="H239" s="1" t="s">
        <v>1599</v>
      </c>
      <c r="I239" s="1" t="s">
        <v>3043</v>
      </c>
      <c r="J239" s="1" t="s">
        <v>30</v>
      </c>
      <c r="K239" s="1" t="s">
        <v>3044</v>
      </c>
      <c r="L239" s="1" t="s">
        <v>3044</v>
      </c>
      <c r="M239" s="1" t="s">
        <v>1602</v>
      </c>
      <c r="N239" s="1" t="s">
        <v>1602</v>
      </c>
      <c r="O239" s="1" t="s">
        <v>1603</v>
      </c>
      <c r="P239" s="1" t="s">
        <v>1604</v>
      </c>
      <c r="Q239" s="1" t="s">
        <v>1605</v>
      </c>
      <c r="R239" s="1" t="s">
        <v>3045</v>
      </c>
      <c r="S239" s="1" t="s">
        <v>1607</v>
      </c>
      <c r="T239" s="1" t="s">
        <v>1608</v>
      </c>
      <c r="U239" s="1" t="s">
        <v>1566</v>
      </c>
      <c r="V239" s="1" t="s">
        <v>1662</v>
      </c>
    </row>
    <row r="240" s="1" customFormat="1" spans="1:22">
      <c r="A240" s="3">
        <v>999225469715600</v>
      </c>
      <c r="B240" s="1" t="s">
        <v>3034</v>
      </c>
      <c r="C240" s="1" t="s">
        <v>3046</v>
      </c>
      <c r="D240" s="1" t="s">
        <v>3047</v>
      </c>
      <c r="E240" s="1" t="s">
        <v>3048</v>
      </c>
      <c r="F240" s="1" t="s">
        <v>1919</v>
      </c>
      <c r="G240" s="1" t="s">
        <v>1598</v>
      </c>
      <c r="H240" s="1" t="s">
        <v>1599</v>
      </c>
      <c r="I240" s="1" t="s">
        <v>3049</v>
      </c>
      <c r="J240" s="1" t="s">
        <v>30</v>
      </c>
      <c r="K240" s="1" t="s">
        <v>3050</v>
      </c>
      <c r="L240" s="1" t="s">
        <v>3050</v>
      </c>
      <c r="M240" s="1" t="s">
        <v>1602</v>
      </c>
      <c r="N240" s="1" t="s">
        <v>1602</v>
      </c>
      <c r="O240" s="1" t="s">
        <v>1603</v>
      </c>
      <c r="P240" s="1" t="s">
        <v>1604</v>
      </c>
      <c r="Q240" s="1" t="s">
        <v>1605</v>
      </c>
      <c r="R240" s="1" t="s">
        <v>3051</v>
      </c>
      <c r="S240" s="1" t="s">
        <v>1607</v>
      </c>
      <c r="T240" s="1" t="s">
        <v>1608</v>
      </c>
      <c r="U240" s="1" t="s">
        <v>1569</v>
      </c>
      <c r="V240" s="1" t="s">
        <v>3052</v>
      </c>
    </row>
    <row r="241" s="1" customFormat="1" spans="1:22">
      <c r="A241" s="3">
        <v>999225462795635</v>
      </c>
      <c r="B241" s="1" t="s">
        <v>3034</v>
      </c>
      <c r="C241" s="1" t="s">
        <v>3053</v>
      </c>
      <c r="D241" s="1" t="s">
        <v>3054</v>
      </c>
      <c r="E241" s="1" t="s">
        <v>3055</v>
      </c>
      <c r="F241" s="1" t="s">
        <v>1919</v>
      </c>
      <c r="G241" s="1" t="s">
        <v>1598</v>
      </c>
      <c r="H241" s="1" t="s">
        <v>1599</v>
      </c>
      <c r="I241" s="1" t="s">
        <v>3056</v>
      </c>
      <c r="J241" s="1" t="s">
        <v>30</v>
      </c>
      <c r="K241" s="1" t="s">
        <v>3057</v>
      </c>
      <c r="L241" s="1" t="s">
        <v>3057</v>
      </c>
      <c r="M241" s="1" t="s">
        <v>1602</v>
      </c>
      <c r="N241" s="1" t="s">
        <v>1602</v>
      </c>
      <c r="O241" s="1" t="s">
        <v>1603</v>
      </c>
      <c r="P241" s="1" t="s">
        <v>1604</v>
      </c>
      <c r="Q241" s="1" t="s">
        <v>1605</v>
      </c>
      <c r="R241" s="1" t="s">
        <v>3058</v>
      </c>
      <c r="S241" s="1" t="s">
        <v>1607</v>
      </c>
      <c r="T241" s="1" t="s">
        <v>1608</v>
      </c>
      <c r="U241" s="1" t="s">
        <v>1569</v>
      </c>
      <c r="V241" s="1" t="s">
        <v>1623</v>
      </c>
    </row>
    <row r="242" s="1" customFormat="1" spans="1:22">
      <c r="A242" s="3">
        <v>999225445275509</v>
      </c>
      <c r="B242" s="1" t="s">
        <v>3059</v>
      </c>
      <c r="C242" s="1" t="s">
        <v>3060</v>
      </c>
      <c r="D242" s="1" t="s">
        <v>3061</v>
      </c>
      <c r="E242" s="1" t="s">
        <v>3062</v>
      </c>
      <c r="F242" s="1" t="s">
        <v>2027</v>
      </c>
      <c r="G242" s="1" t="s">
        <v>1598</v>
      </c>
      <c r="H242" s="1" t="s">
        <v>1599</v>
      </c>
      <c r="I242" s="1" t="s">
        <v>3063</v>
      </c>
      <c r="J242" s="1" t="s">
        <v>30</v>
      </c>
      <c r="K242" s="1" t="s">
        <v>3064</v>
      </c>
      <c r="L242" s="1" t="s">
        <v>3064</v>
      </c>
      <c r="M242" s="1" t="s">
        <v>1602</v>
      </c>
      <c r="N242" s="1" t="s">
        <v>1602</v>
      </c>
      <c r="O242" s="1" t="s">
        <v>1603</v>
      </c>
      <c r="P242" s="1" t="s">
        <v>1604</v>
      </c>
      <c r="Q242" s="1" t="s">
        <v>1605</v>
      </c>
      <c r="R242" s="1" t="s">
        <v>3065</v>
      </c>
      <c r="S242" s="1" t="s">
        <v>1607</v>
      </c>
      <c r="T242" s="1" t="s">
        <v>1608</v>
      </c>
      <c r="U242" s="1" t="s">
        <v>1569</v>
      </c>
      <c r="V242" s="1" t="s">
        <v>1623</v>
      </c>
    </row>
    <row r="243" s="1" customFormat="1" spans="1:22">
      <c r="A243" s="3">
        <v>999225434829708</v>
      </c>
      <c r="B243" s="1" t="s">
        <v>3059</v>
      </c>
      <c r="C243" s="1" t="s">
        <v>3066</v>
      </c>
      <c r="D243" s="1" t="s">
        <v>2131</v>
      </c>
      <c r="E243" s="1" t="s">
        <v>3067</v>
      </c>
      <c r="F243" s="1" t="s">
        <v>1594</v>
      </c>
      <c r="G243" s="1" t="s">
        <v>1598</v>
      </c>
      <c r="H243" s="1" t="s">
        <v>1599</v>
      </c>
      <c r="I243" s="1" t="s">
        <v>3068</v>
      </c>
      <c r="J243" s="1" t="s">
        <v>30</v>
      </c>
      <c r="K243" s="1" t="s">
        <v>3069</v>
      </c>
      <c r="L243" s="1" t="s">
        <v>3069</v>
      </c>
      <c r="M243" s="1" t="s">
        <v>1602</v>
      </c>
      <c r="N243" s="1" t="s">
        <v>1602</v>
      </c>
      <c r="O243" s="1" t="s">
        <v>1603</v>
      </c>
      <c r="P243" s="1" t="s">
        <v>1604</v>
      </c>
      <c r="Q243" s="1" t="s">
        <v>1605</v>
      </c>
      <c r="R243" s="1" t="s">
        <v>3070</v>
      </c>
      <c r="S243" s="1" t="s">
        <v>1607</v>
      </c>
      <c r="T243" s="1" t="s">
        <v>1608</v>
      </c>
      <c r="U243" s="1" t="s">
        <v>1569</v>
      </c>
      <c r="V243" s="1" t="s">
        <v>1891</v>
      </c>
    </row>
    <row r="244" s="1" customFormat="1" spans="1:22">
      <c r="A244" s="3">
        <v>999225434349315</v>
      </c>
      <c r="B244" s="1" t="s">
        <v>3059</v>
      </c>
      <c r="C244" s="1" t="s">
        <v>3071</v>
      </c>
      <c r="D244" s="1" t="s">
        <v>3072</v>
      </c>
      <c r="E244" s="1" t="s">
        <v>3073</v>
      </c>
      <c r="F244" s="1" t="s">
        <v>1919</v>
      </c>
      <c r="G244" s="1" t="s">
        <v>1598</v>
      </c>
      <c r="H244" s="1" t="s">
        <v>1599</v>
      </c>
      <c r="I244" s="1" t="s">
        <v>3074</v>
      </c>
      <c r="J244" s="1" t="s">
        <v>30</v>
      </c>
      <c r="K244" s="1" t="s">
        <v>3075</v>
      </c>
      <c r="L244" s="1" t="s">
        <v>3075</v>
      </c>
      <c r="M244" s="1" t="s">
        <v>1602</v>
      </c>
      <c r="N244" s="1" t="s">
        <v>1602</v>
      </c>
      <c r="O244" s="1" t="s">
        <v>1603</v>
      </c>
      <c r="P244" s="1" t="s">
        <v>1604</v>
      </c>
      <c r="Q244" s="1" t="s">
        <v>1605</v>
      </c>
      <c r="R244" s="1" t="s">
        <v>3076</v>
      </c>
      <c r="S244" s="1" t="s">
        <v>1607</v>
      </c>
      <c r="T244" s="1" t="s">
        <v>1608</v>
      </c>
      <c r="U244" s="1" t="s">
        <v>1569</v>
      </c>
      <c r="V244" s="1" t="s">
        <v>2148</v>
      </c>
    </row>
    <row r="245" s="1" customFormat="1" spans="1:22">
      <c r="A245" s="3">
        <v>999225433464528</v>
      </c>
      <c r="B245" s="1" t="s">
        <v>3059</v>
      </c>
      <c r="C245" s="1" t="s">
        <v>3077</v>
      </c>
      <c r="D245" s="1" t="s">
        <v>3078</v>
      </c>
      <c r="E245" s="1" t="s">
        <v>3079</v>
      </c>
      <c r="F245" s="1" t="s">
        <v>1594</v>
      </c>
      <c r="G245" s="1" t="s">
        <v>1598</v>
      </c>
      <c r="H245" s="1" t="s">
        <v>1599</v>
      </c>
      <c r="I245" s="1" t="s">
        <v>3080</v>
      </c>
      <c r="J245" s="1" t="s">
        <v>30</v>
      </c>
      <c r="K245" s="1" t="s">
        <v>3081</v>
      </c>
      <c r="L245" s="1" t="s">
        <v>1603</v>
      </c>
      <c r="M245" s="1" t="s">
        <v>3082</v>
      </c>
      <c r="N245" s="1" t="s">
        <v>3083</v>
      </c>
      <c r="O245" s="1" t="s">
        <v>1603</v>
      </c>
      <c r="P245" s="1" t="s">
        <v>1604</v>
      </c>
      <c r="Q245" s="1" t="s">
        <v>1605</v>
      </c>
      <c r="R245" s="1" t="s">
        <v>3084</v>
      </c>
      <c r="S245" s="1" t="s">
        <v>1607</v>
      </c>
      <c r="T245" s="1" t="s">
        <v>1608</v>
      </c>
      <c r="U245" s="1" t="s">
        <v>1569</v>
      </c>
      <c r="V245" s="1" t="s">
        <v>1655</v>
      </c>
    </row>
    <row r="246" s="1" customFormat="1" spans="1:22">
      <c r="A246" s="3">
        <v>999225418552067</v>
      </c>
      <c r="B246" s="1" t="s">
        <v>3085</v>
      </c>
      <c r="C246" s="1" t="s">
        <v>3086</v>
      </c>
      <c r="D246" s="1" t="s">
        <v>3087</v>
      </c>
      <c r="E246" s="1" t="s">
        <v>3088</v>
      </c>
      <c r="F246" s="1" t="s">
        <v>2027</v>
      </c>
      <c r="G246" s="1" t="s">
        <v>1598</v>
      </c>
      <c r="H246" s="1" t="s">
        <v>1599</v>
      </c>
      <c r="I246" s="1" t="s">
        <v>3089</v>
      </c>
      <c r="J246" s="1" t="s">
        <v>30</v>
      </c>
      <c r="K246" s="1" t="s">
        <v>3090</v>
      </c>
      <c r="L246" s="1" t="s">
        <v>3090</v>
      </c>
      <c r="M246" s="1" t="s">
        <v>1602</v>
      </c>
      <c r="N246" s="1" t="s">
        <v>1602</v>
      </c>
      <c r="O246" s="1" t="s">
        <v>1603</v>
      </c>
      <c r="P246" s="1" t="s">
        <v>1604</v>
      </c>
      <c r="Q246" s="1" t="s">
        <v>1605</v>
      </c>
      <c r="R246" s="1" t="s">
        <v>3091</v>
      </c>
      <c r="S246" s="1" t="s">
        <v>1607</v>
      </c>
      <c r="T246" s="1" t="s">
        <v>1608</v>
      </c>
      <c r="U246" s="1" t="s">
        <v>1569</v>
      </c>
      <c r="V246" s="1" t="s">
        <v>1877</v>
      </c>
    </row>
    <row r="247" s="1" customFormat="1" spans="1:22">
      <c r="A247" s="3">
        <v>999225396188132</v>
      </c>
      <c r="B247" s="1" t="s">
        <v>3092</v>
      </c>
      <c r="C247" s="1" t="s">
        <v>3093</v>
      </c>
      <c r="D247" s="1" t="s">
        <v>3094</v>
      </c>
      <c r="E247" s="1" t="s">
        <v>3095</v>
      </c>
      <c r="F247" s="1" t="s">
        <v>1919</v>
      </c>
      <c r="G247" s="1" t="s">
        <v>1598</v>
      </c>
      <c r="H247" s="1" t="s">
        <v>1599</v>
      </c>
      <c r="I247" s="1" t="s">
        <v>3096</v>
      </c>
      <c r="J247" s="1" t="s">
        <v>30</v>
      </c>
      <c r="K247" s="1" t="s">
        <v>3097</v>
      </c>
      <c r="L247" s="1" t="s">
        <v>3097</v>
      </c>
      <c r="M247" s="1" t="s">
        <v>1602</v>
      </c>
      <c r="N247" s="1" t="s">
        <v>1602</v>
      </c>
      <c r="O247" s="1" t="s">
        <v>1603</v>
      </c>
      <c r="P247" s="1" t="s">
        <v>1604</v>
      </c>
      <c r="Q247" s="1" t="s">
        <v>1605</v>
      </c>
      <c r="R247" s="1" t="s">
        <v>3098</v>
      </c>
      <c r="S247" s="1" t="s">
        <v>1607</v>
      </c>
      <c r="T247" s="1" t="s">
        <v>1608</v>
      </c>
      <c r="U247" s="1" t="s">
        <v>1569</v>
      </c>
      <c r="V247" s="1" t="s">
        <v>2012</v>
      </c>
    </row>
    <row r="248" s="1" customFormat="1" spans="1:22">
      <c r="A248" s="3">
        <v>999225395785969</v>
      </c>
      <c r="B248" s="1" t="s">
        <v>3092</v>
      </c>
      <c r="C248" s="1" t="s">
        <v>3099</v>
      </c>
      <c r="D248" s="1" t="s">
        <v>3023</v>
      </c>
      <c r="E248" s="1" t="s">
        <v>3100</v>
      </c>
      <c r="F248" s="1" t="s">
        <v>2027</v>
      </c>
      <c r="G248" s="1" t="s">
        <v>1598</v>
      </c>
      <c r="H248" s="1" t="s">
        <v>1599</v>
      </c>
      <c r="I248" s="1" t="s">
        <v>3101</v>
      </c>
      <c r="J248" s="1" t="s">
        <v>30</v>
      </c>
      <c r="K248" s="1" t="s">
        <v>3102</v>
      </c>
      <c r="L248" s="1" t="s">
        <v>3102</v>
      </c>
      <c r="M248" s="1" t="s">
        <v>1602</v>
      </c>
      <c r="N248" s="1" t="s">
        <v>1602</v>
      </c>
      <c r="O248" s="1" t="s">
        <v>1603</v>
      </c>
      <c r="P248" s="1" t="s">
        <v>1604</v>
      </c>
      <c r="Q248" s="1" t="s">
        <v>1605</v>
      </c>
      <c r="R248" s="1" t="s">
        <v>3103</v>
      </c>
      <c r="S248" s="1" t="s">
        <v>1607</v>
      </c>
      <c r="T248" s="1" t="s">
        <v>1608</v>
      </c>
      <c r="U248" s="1" t="s">
        <v>1569</v>
      </c>
      <c r="V248" s="1" t="s">
        <v>1655</v>
      </c>
    </row>
    <row r="249" s="1" customFormat="1" spans="1:22">
      <c r="A249" s="3">
        <v>999225378487053</v>
      </c>
      <c r="B249" s="1" t="s">
        <v>3092</v>
      </c>
      <c r="C249" s="1" t="s">
        <v>3104</v>
      </c>
      <c r="D249" s="1" t="s">
        <v>3105</v>
      </c>
      <c r="E249" s="1" t="s">
        <v>3106</v>
      </c>
      <c r="F249" s="1" t="s">
        <v>1919</v>
      </c>
      <c r="G249" s="1" t="s">
        <v>1598</v>
      </c>
      <c r="H249" s="1" t="s">
        <v>1599</v>
      </c>
      <c r="I249" s="1" t="s">
        <v>3107</v>
      </c>
      <c r="J249" s="1" t="s">
        <v>30</v>
      </c>
      <c r="K249" s="1" t="s">
        <v>3108</v>
      </c>
      <c r="L249" s="1" t="s">
        <v>3108</v>
      </c>
      <c r="M249" s="1" t="s">
        <v>1602</v>
      </c>
      <c r="N249" s="1" t="s">
        <v>1602</v>
      </c>
      <c r="O249" s="1" t="s">
        <v>1603</v>
      </c>
      <c r="P249" s="1" t="s">
        <v>1604</v>
      </c>
      <c r="Q249" s="1" t="s">
        <v>1605</v>
      </c>
      <c r="R249" s="1" t="s">
        <v>3109</v>
      </c>
      <c r="S249" s="1" t="s">
        <v>1607</v>
      </c>
      <c r="T249" s="1" t="s">
        <v>1608</v>
      </c>
      <c r="U249" s="1" t="s">
        <v>1569</v>
      </c>
      <c r="V249" s="1" t="s">
        <v>1662</v>
      </c>
    </row>
    <row r="250" s="1" customFormat="1" spans="1:22">
      <c r="A250" s="3">
        <v>999225377977181</v>
      </c>
      <c r="B250" s="1" t="s">
        <v>3092</v>
      </c>
      <c r="C250" s="1" t="s">
        <v>3110</v>
      </c>
      <c r="D250" s="1" t="s">
        <v>3111</v>
      </c>
      <c r="E250" s="1" t="s">
        <v>3112</v>
      </c>
      <c r="F250" s="1" t="s">
        <v>1594</v>
      </c>
      <c r="G250" s="1" t="s">
        <v>1598</v>
      </c>
      <c r="H250" s="1" t="s">
        <v>1599</v>
      </c>
      <c r="I250" s="1" t="s">
        <v>3113</v>
      </c>
      <c r="J250" s="1" t="s">
        <v>30</v>
      </c>
      <c r="K250" s="1" t="s">
        <v>3114</v>
      </c>
      <c r="L250" s="1" t="s">
        <v>3114</v>
      </c>
      <c r="M250" s="1" t="s">
        <v>1602</v>
      </c>
      <c r="N250" s="1" t="s">
        <v>1602</v>
      </c>
      <c r="O250" s="1" t="s">
        <v>1603</v>
      </c>
      <c r="P250" s="1" t="s">
        <v>1604</v>
      </c>
      <c r="Q250" s="1" t="s">
        <v>1605</v>
      </c>
      <c r="R250" s="1" t="s">
        <v>3115</v>
      </c>
      <c r="S250" s="1" t="s">
        <v>1607</v>
      </c>
      <c r="T250" s="1" t="s">
        <v>1608</v>
      </c>
      <c r="U250" s="1" t="s">
        <v>1569</v>
      </c>
      <c r="V250" s="1" t="s">
        <v>1623</v>
      </c>
    </row>
    <row r="251" s="1" customFormat="1" spans="1:22">
      <c r="A251" s="3">
        <v>999225369732716</v>
      </c>
      <c r="B251" s="1" t="s">
        <v>3116</v>
      </c>
      <c r="C251" s="1" t="s">
        <v>3117</v>
      </c>
      <c r="D251" s="1" t="s">
        <v>3118</v>
      </c>
      <c r="E251" s="1" t="s">
        <v>3119</v>
      </c>
      <c r="F251" s="1" t="s">
        <v>1919</v>
      </c>
      <c r="G251" s="1" t="s">
        <v>1598</v>
      </c>
      <c r="H251" s="1" t="s">
        <v>1599</v>
      </c>
      <c r="I251" s="1" t="s">
        <v>3120</v>
      </c>
      <c r="J251" s="1" t="s">
        <v>30</v>
      </c>
      <c r="K251" s="1" t="s">
        <v>3121</v>
      </c>
      <c r="L251" s="1" t="s">
        <v>3121</v>
      </c>
      <c r="M251" s="1" t="s">
        <v>1602</v>
      </c>
      <c r="N251" s="1" t="s">
        <v>1602</v>
      </c>
      <c r="O251" s="1" t="s">
        <v>1603</v>
      </c>
      <c r="P251" s="1" t="s">
        <v>1604</v>
      </c>
      <c r="Q251" s="1" t="s">
        <v>1605</v>
      </c>
      <c r="R251" s="1" t="s">
        <v>3122</v>
      </c>
      <c r="S251" s="1" t="s">
        <v>1607</v>
      </c>
      <c r="T251" s="1" t="s">
        <v>1608</v>
      </c>
      <c r="U251" s="1" t="s">
        <v>1569</v>
      </c>
      <c r="V251" s="1" t="s">
        <v>1648</v>
      </c>
    </row>
    <row r="252" s="1" customFormat="1" spans="1:22">
      <c r="A252" s="3">
        <v>999225368790216</v>
      </c>
      <c r="B252" s="1" t="s">
        <v>3116</v>
      </c>
      <c r="C252" s="1" t="s">
        <v>3123</v>
      </c>
      <c r="D252" s="1" t="s">
        <v>3124</v>
      </c>
      <c r="E252" s="1" t="s">
        <v>3125</v>
      </c>
      <c r="F252" s="1" t="s">
        <v>1594</v>
      </c>
      <c r="G252" s="1" t="s">
        <v>1598</v>
      </c>
      <c r="H252" s="1" t="s">
        <v>1599</v>
      </c>
      <c r="I252" s="1" t="s">
        <v>3126</v>
      </c>
      <c r="J252" s="1" t="s">
        <v>30</v>
      </c>
      <c r="K252" s="1" t="s">
        <v>3127</v>
      </c>
      <c r="L252" s="1" t="s">
        <v>3127</v>
      </c>
      <c r="M252" s="1" t="s">
        <v>1602</v>
      </c>
      <c r="N252" s="1" t="s">
        <v>1602</v>
      </c>
      <c r="O252" s="1" t="s">
        <v>1603</v>
      </c>
      <c r="P252" s="1" t="s">
        <v>1604</v>
      </c>
      <c r="Q252" s="1" t="s">
        <v>1605</v>
      </c>
      <c r="R252" s="1" t="s">
        <v>3128</v>
      </c>
      <c r="S252" s="1" t="s">
        <v>1607</v>
      </c>
      <c r="T252" s="1" t="s">
        <v>1608</v>
      </c>
      <c r="U252" s="1" t="s">
        <v>1569</v>
      </c>
      <c r="V252" s="1" t="s">
        <v>1877</v>
      </c>
    </row>
    <row r="253" s="1" customFormat="1" spans="1:22">
      <c r="A253" s="3">
        <v>999225364081065</v>
      </c>
      <c r="B253" s="1" t="s">
        <v>3116</v>
      </c>
      <c r="C253" s="1" t="s">
        <v>3129</v>
      </c>
      <c r="D253" s="1" t="s">
        <v>3130</v>
      </c>
      <c r="E253" s="1" t="s">
        <v>3131</v>
      </c>
      <c r="F253" s="1" t="s">
        <v>1919</v>
      </c>
      <c r="G253" s="1" t="s">
        <v>1598</v>
      </c>
      <c r="H253" s="1" t="s">
        <v>1599</v>
      </c>
      <c r="I253" s="1" t="s">
        <v>3132</v>
      </c>
      <c r="J253" s="1" t="s">
        <v>30</v>
      </c>
      <c r="K253" s="1" t="s">
        <v>3133</v>
      </c>
      <c r="L253" s="1" t="s">
        <v>3133</v>
      </c>
      <c r="M253" s="1" t="s">
        <v>1602</v>
      </c>
      <c r="N253" s="1" t="s">
        <v>1602</v>
      </c>
      <c r="O253" s="1" t="s">
        <v>1603</v>
      </c>
      <c r="P253" s="1" t="s">
        <v>1604</v>
      </c>
      <c r="Q253" s="1" t="s">
        <v>1605</v>
      </c>
      <c r="R253" s="1" t="s">
        <v>3134</v>
      </c>
      <c r="S253" s="1" t="s">
        <v>1607</v>
      </c>
      <c r="T253" s="1" t="s">
        <v>1608</v>
      </c>
      <c r="U253" s="1" t="s">
        <v>1569</v>
      </c>
      <c r="V253" s="1" t="s">
        <v>1630</v>
      </c>
    </row>
    <row r="254" s="1" customFormat="1" spans="1:22">
      <c r="A254" s="3">
        <v>25349244991</v>
      </c>
      <c r="B254" s="1" t="s">
        <v>3135</v>
      </c>
      <c r="C254" s="1" t="s">
        <v>3136</v>
      </c>
      <c r="D254" s="1" t="s">
        <v>3137</v>
      </c>
      <c r="E254" s="1" t="s">
        <v>3138</v>
      </c>
      <c r="F254" s="1" t="s">
        <v>1919</v>
      </c>
      <c r="G254" s="1" t="s">
        <v>1598</v>
      </c>
      <c r="H254" s="1" t="s">
        <v>1599</v>
      </c>
      <c r="I254" s="1" t="s">
        <v>3139</v>
      </c>
      <c r="J254" s="1" t="s">
        <v>30</v>
      </c>
      <c r="K254" s="1" t="s">
        <v>3140</v>
      </c>
      <c r="L254" s="1" t="s">
        <v>3140</v>
      </c>
      <c r="M254" s="1" t="s">
        <v>1602</v>
      </c>
      <c r="N254" s="1" t="s">
        <v>1602</v>
      </c>
      <c r="O254" s="1" t="s">
        <v>1603</v>
      </c>
      <c r="P254" s="1" t="s">
        <v>1604</v>
      </c>
      <c r="Q254" s="1" t="s">
        <v>1605</v>
      </c>
      <c r="R254" s="1" t="s">
        <v>3141</v>
      </c>
      <c r="S254" s="1" t="s">
        <v>1607</v>
      </c>
      <c r="T254" s="1" t="s">
        <v>1608</v>
      </c>
      <c r="U254" s="1" t="s">
        <v>1569</v>
      </c>
      <c r="V254" s="1" t="s">
        <v>1745</v>
      </c>
    </row>
    <row r="255" s="1" customFormat="1" spans="1:22">
      <c r="A255" s="3">
        <v>999225330729462</v>
      </c>
      <c r="B255" s="1" t="s">
        <v>3142</v>
      </c>
      <c r="C255" s="1" t="s">
        <v>3143</v>
      </c>
      <c r="D255" s="1" t="s">
        <v>3144</v>
      </c>
      <c r="E255" s="1" t="s">
        <v>3145</v>
      </c>
      <c r="F255" s="1" t="s">
        <v>1594</v>
      </c>
      <c r="G255" s="1" t="s">
        <v>1598</v>
      </c>
      <c r="H255" s="1" t="s">
        <v>1599</v>
      </c>
      <c r="I255" s="1" t="s">
        <v>3146</v>
      </c>
      <c r="J255" s="1" t="s">
        <v>30</v>
      </c>
      <c r="K255" s="1" t="s">
        <v>3147</v>
      </c>
      <c r="L255" s="1" t="s">
        <v>3147</v>
      </c>
      <c r="M255" s="1" t="s">
        <v>1602</v>
      </c>
      <c r="N255" s="1" t="s">
        <v>1602</v>
      </c>
      <c r="O255" s="1" t="s">
        <v>1603</v>
      </c>
      <c r="P255" s="1" t="s">
        <v>1604</v>
      </c>
      <c r="Q255" s="1" t="s">
        <v>1605</v>
      </c>
      <c r="R255" s="1" t="s">
        <v>3148</v>
      </c>
      <c r="S255" s="1" t="s">
        <v>1607</v>
      </c>
      <c r="T255" s="1" t="s">
        <v>1608</v>
      </c>
      <c r="U255" s="1" t="s">
        <v>1569</v>
      </c>
      <c r="V255" s="1" t="s">
        <v>2686</v>
      </c>
    </row>
    <row r="256" s="1" customFormat="1" spans="1:22">
      <c r="A256" s="3">
        <v>999225319968430</v>
      </c>
      <c r="B256" s="1" t="s">
        <v>3142</v>
      </c>
      <c r="C256" s="1" t="s">
        <v>3149</v>
      </c>
      <c r="D256" s="1" t="s">
        <v>2708</v>
      </c>
      <c r="E256" s="1" t="s">
        <v>3150</v>
      </c>
      <c r="F256" s="1" t="s">
        <v>1919</v>
      </c>
      <c r="G256" s="1" t="s">
        <v>1598</v>
      </c>
      <c r="H256" s="1" t="s">
        <v>1599</v>
      </c>
      <c r="I256" s="1" t="s">
        <v>3151</v>
      </c>
      <c r="J256" s="1" t="s">
        <v>30</v>
      </c>
      <c r="K256" s="1" t="s">
        <v>3152</v>
      </c>
      <c r="L256" s="1" t="s">
        <v>3152</v>
      </c>
      <c r="M256" s="1" t="s">
        <v>1602</v>
      </c>
      <c r="N256" s="1" t="s">
        <v>1602</v>
      </c>
      <c r="O256" s="1" t="s">
        <v>1603</v>
      </c>
      <c r="P256" s="1" t="s">
        <v>1604</v>
      </c>
      <c r="Q256" s="1" t="s">
        <v>1605</v>
      </c>
      <c r="R256" s="1" t="s">
        <v>3153</v>
      </c>
      <c r="S256" s="1" t="s">
        <v>1607</v>
      </c>
      <c r="T256" s="1" t="s">
        <v>1608</v>
      </c>
      <c r="U256" s="1" t="s">
        <v>1566</v>
      </c>
      <c r="V256" s="1" t="s">
        <v>1655</v>
      </c>
    </row>
    <row r="257" s="1" customFormat="1" spans="1:22">
      <c r="A257" s="3">
        <v>999225317917397</v>
      </c>
      <c r="B257" s="1" t="s">
        <v>3142</v>
      </c>
      <c r="C257" s="1" t="s">
        <v>3154</v>
      </c>
      <c r="D257" s="1" t="s">
        <v>2593</v>
      </c>
      <c r="E257" s="1" t="s">
        <v>3155</v>
      </c>
      <c r="F257" s="1" t="s">
        <v>1919</v>
      </c>
      <c r="G257" s="1" t="s">
        <v>1598</v>
      </c>
      <c r="H257" s="1" t="s">
        <v>1599</v>
      </c>
      <c r="I257" s="1" t="s">
        <v>3156</v>
      </c>
      <c r="J257" s="1" t="s">
        <v>30</v>
      </c>
      <c r="K257" s="1" t="s">
        <v>3157</v>
      </c>
      <c r="L257" s="1" t="s">
        <v>3157</v>
      </c>
      <c r="M257" s="1" t="s">
        <v>1602</v>
      </c>
      <c r="N257" s="1" t="s">
        <v>1602</v>
      </c>
      <c r="O257" s="1" t="s">
        <v>1603</v>
      </c>
      <c r="P257" s="1" t="s">
        <v>1604</v>
      </c>
      <c r="Q257" s="1" t="s">
        <v>1605</v>
      </c>
      <c r="R257" s="1" t="s">
        <v>3158</v>
      </c>
      <c r="S257" s="1" t="s">
        <v>1607</v>
      </c>
      <c r="T257" s="1" t="s">
        <v>1608</v>
      </c>
      <c r="U257" s="1" t="s">
        <v>1569</v>
      </c>
      <c r="V257" s="1" t="s">
        <v>1623</v>
      </c>
    </row>
    <row r="258" s="1" customFormat="1" spans="1:22">
      <c r="A258" s="3">
        <v>999225245979106</v>
      </c>
      <c r="B258" s="1" t="s">
        <v>3159</v>
      </c>
      <c r="C258" s="1" t="s">
        <v>3160</v>
      </c>
      <c r="D258" s="1" t="s">
        <v>3161</v>
      </c>
      <c r="E258" s="1" t="s">
        <v>3162</v>
      </c>
      <c r="F258" s="1" t="s">
        <v>1594</v>
      </c>
      <c r="G258" s="1" t="s">
        <v>1598</v>
      </c>
      <c r="H258" s="1" t="s">
        <v>1599</v>
      </c>
      <c r="I258" s="1" t="s">
        <v>3163</v>
      </c>
      <c r="J258" s="1" t="s">
        <v>30</v>
      </c>
      <c r="K258" s="1" t="s">
        <v>3164</v>
      </c>
      <c r="L258" s="1" t="s">
        <v>3164</v>
      </c>
      <c r="M258" s="1" t="s">
        <v>1602</v>
      </c>
      <c r="N258" s="1" t="s">
        <v>1602</v>
      </c>
      <c r="O258" s="1" t="s">
        <v>1603</v>
      </c>
      <c r="P258" s="1" t="s">
        <v>1604</v>
      </c>
      <c r="Q258" s="1" t="s">
        <v>1605</v>
      </c>
      <c r="R258" s="1" t="s">
        <v>3165</v>
      </c>
      <c r="S258" s="1" t="s">
        <v>1607</v>
      </c>
      <c r="T258" s="1" t="s">
        <v>1608</v>
      </c>
      <c r="U258" s="1" t="s">
        <v>1569</v>
      </c>
      <c r="V258" s="1" t="s">
        <v>1662</v>
      </c>
    </row>
    <row r="259" s="1" customFormat="1" spans="1:22">
      <c r="A259" s="3">
        <v>999225133411617</v>
      </c>
      <c r="B259" s="1" t="s">
        <v>3166</v>
      </c>
      <c r="C259" s="1" t="s">
        <v>3167</v>
      </c>
      <c r="D259" s="1" t="s">
        <v>3168</v>
      </c>
      <c r="E259" s="1" t="s">
        <v>3169</v>
      </c>
      <c r="F259" s="1" t="s">
        <v>2444</v>
      </c>
      <c r="G259" s="1" t="s">
        <v>1598</v>
      </c>
      <c r="H259" s="1" t="s">
        <v>1599</v>
      </c>
      <c r="I259" s="1" t="s">
        <v>3170</v>
      </c>
      <c r="J259" s="1" t="s">
        <v>30</v>
      </c>
      <c r="K259" s="1" t="s">
        <v>3171</v>
      </c>
      <c r="L259" s="1" t="s">
        <v>3171</v>
      </c>
      <c r="M259" s="1" t="s">
        <v>1602</v>
      </c>
      <c r="N259" s="1" t="s">
        <v>1602</v>
      </c>
      <c r="O259" s="1" t="s">
        <v>1603</v>
      </c>
      <c r="P259" s="1" t="s">
        <v>1604</v>
      </c>
      <c r="Q259" s="1" t="s">
        <v>1605</v>
      </c>
      <c r="R259" s="1" t="s">
        <v>3172</v>
      </c>
      <c r="S259" s="1" t="s">
        <v>1607</v>
      </c>
      <c r="T259" s="1" t="s">
        <v>1608</v>
      </c>
      <c r="U259" s="1" t="s">
        <v>1569</v>
      </c>
      <c r="V259" s="1" t="s">
        <v>1655</v>
      </c>
    </row>
    <row r="260" s="1" customFormat="1" spans="1:22">
      <c r="A260" s="3">
        <v>999225031208787</v>
      </c>
      <c r="B260" s="1" t="s">
        <v>3173</v>
      </c>
      <c r="C260" s="1" t="s">
        <v>3174</v>
      </c>
      <c r="D260" s="1" t="s">
        <v>3175</v>
      </c>
      <c r="E260" s="1" t="s">
        <v>3176</v>
      </c>
      <c r="F260" s="1" t="s">
        <v>1919</v>
      </c>
      <c r="G260" s="1" t="s">
        <v>1598</v>
      </c>
      <c r="H260" s="1" t="s">
        <v>1599</v>
      </c>
      <c r="I260" s="1" t="s">
        <v>3177</v>
      </c>
      <c r="J260" s="1" t="s">
        <v>30</v>
      </c>
      <c r="K260" s="1" t="s">
        <v>3178</v>
      </c>
      <c r="L260" s="1" t="s">
        <v>3178</v>
      </c>
      <c r="M260" s="1" t="s">
        <v>1602</v>
      </c>
      <c r="N260" s="1" t="s">
        <v>1602</v>
      </c>
      <c r="O260" s="1" t="s">
        <v>1603</v>
      </c>
      <c r="P260" s="1" t="s">
        <v>1604</v>
      </c>
      <c r="Q260" s="1" t="s">
        <v>1605</v>
      </c>
      <c r="R260" s="1" t="s">
        <v>3179</v>
      </c>
      <c r="S260" s="1" t="s">
        <v>1607</v>
      </c>
      <c r="T260" s="1" t="s">
        <v>1608</v>
      </c>
      <c r="U260" s="1" t="s">
        <v>1569</v>
      </c>
      <c r="V260" s="1" t="s">
        <v>1655</v>
      </c>
    </row>
    <row r="261" s="1" customFormat="1" spans="1:22">
      <c r="A261" s="3">
        <v>999224970150609</v>
      </c>
      <c r="B261" s="1" t="s">
        <v>3180</v>
      </c>
      <c r="C261" s="1" t="s">
        <v>3181</v>
      </c>
      <c r="D261" s="1" t="s">
        <v>3182</v>
      </c>
      <c r="E261" s="1" t="s">
        <v>3183</v>
      </c>
      <c r="F261" s="1" t="s">
        <v>2191</v>
      </c>
      <c r="G261" s="1" t="s">
        <v>1598</v>
      </c>
      <c r="H261" s="1" t="s">
        <v>1599</v>
      </c>
      <c r="I261" s="1" t="s">
        <v>3184</v>
      </c>
      <c r="J261" s="1" t="s">
        <v>30</v>
      </c>
      <c r="K261" s="1" t="s">
        <v>3185</v>
      </c>
      <c r="L261" s="1" t="s">
        <v>1603</v>
      </c>
      <c r="M261" s="1" t="s">
        <v>3186</v>
      </c>
      <c r="N261" s="1" t="s">
        <v>3187</v>
      </c>
      <c r="O261" s="1" t="s">
        <v>1603</v>
      </c>
      <c r="P261" s="1" t="s">
        <v>1604</v>
      </c>
      <c r="Q261" s="1" t="s">
        <v>1605</v>
      </c>
      <c r="R261" s="1" t="s">
        <v>3188</v>
      </c>
      <c r="S261" s="1" t="s">
        <v>1607</v>
      </c>
      <c r="T261" s="1" t="s">
        <v>1608</v>
      </c>
      <c r="U261" s="1" t="s">
        <v>1569</v>
      </c>
      <c r="V261" s="1" t="s">
        <v>1623</v>
      </c>
    </row>
    <row r="262" s="1" customFormat="1" spans="1:22">
      <c r="A262" s="3">
        <v>999224946232630</v>
      </c>
      <c r="B262" s="1" t="s">
        <v>3189</v>
      </c>
      <c r="C262" s="1" t="s">
        <v>3190</v>
      </c>
      <c r="D262" s="1" t="s">
        <v>3191</v>
      </c>
      <c r="E262" s="1" t="s">
        <v>3192</v>
      </c>
      <c r="F262" s="1" t="s">
        <v>1919</v>
      </c>
      <c r="G262" s="1" t="s">
        <v>1598</v>
      </c>
      <c r="H262" s="1" t="s">
        <v>1599</v>
      </c>
      <c r="I262" s="1" t="s">
        <v>3193</v>
      </c>
      <c r="J262" s="1" t="s">
        <v>30</v>
      </c>
      <c r="K262" s="1" t="s">
        <v>3194</v>
      </c>
      <c r="L262" s="1" t="s">
        <v>3194</v>
      </c>
      <c r="M262" s="1" t="s">
        <v>1602</v>
      </c>
      <c r="N262" s="1" t="s">
        <v>1602</v>
      </c>
      <c r="O262" s="1" t="s">
        <v>1603</v>
      </c>
      <c r="P262" s="1" t="s">
        <v>1604</v>
      </c>
      <c r="Q262" s="1" t="s">
        <v>1605</v>
      </c>
      <c r="R262" s="1" t="s">
        <v>3195</v>
      </c>
      <c r="S262" s="1" t="s">
        <v>1607</v>
      </c>
      <c r="T262" s="1" t="s">
        <v>1608</v>
      </c>
      <c r="U262" s="1" t="s">
        <v>1569</v>
      </c>
      <c r="V262" s="1" t="s">
        <v>2328</v>
      </c>
    </row>
    <row r="263" s="1" customFormat="1" spans="1:22">
      <c r="A263" s="3">
        <v>999224894883708</v>
      </c>
      <c r="B263" s="1" t="s">
        <v>3196</v>
      </c>
      <c r="C263" s="1" t="s">
        <v>3197</v>
      </c>
      <c r="D263" s="1" t="s">
        <v>3198</v>
      </c>
      <c r="E263" s="1" t="s">
        <v>3199</v>
      </c>
      <c r="F263" s="1" t="s">
        <v>2288</v>
      </c>
      <c r="G263" s="1" t="s">
        <v>1598</v>
      </c>
      <c r="H263" s="1" t="s">
        <v>1599</v>
      </c>
      <c r="I263" s="1" t="s">
        <v>3200</v>
      </c>
      <c r="J263" s="1" t="s">
        <v>30</v>
      </c>
      <c r="K263" s="1" t="s">
        <v>3201</v>
      </c>
      <c r="L263" s="1" t="s">
        <v>3201</v>
      </c>
      <c r="M263" s="1" t="s">
        <v>1602</v>
      </c>
      <c r="N263" s="1" t="s">
        <v>1602</v>
      </c>
      <c r="O263" s="1" t="s">
        <v>1603</v>
      </c>
      <c r="P263" s="1" t="s">
        <v>1604</v>
      </c>
      <c r="Q263" s="1" t="s">
        <v>1605</v>
      </c>
      <c r="R263" s="1" t="s">
        <v>3202</v>
      </c>
      <c r="S263" s="1" t="s">
        <v>1607</v>
      </c>
      <c r="T263" s="1" t="s">
        <v>1608</v>
      </c>
      <c r="U263" s="1" t="s">
        <v>1569</v>
      </c>
      <c r="V263" s="1" t="s">
        <v>1655</v>
      </c>
    </row>
    <row r="264" s="1" customFormat="1" spans="1:22">
      <c r="A264" s="3">
        <v>999224778066290</v>
      </c>
      <c r="B264" s="1" t="s">
        <v>3203</v>
      </c>
      <c r="C264" s="1" t="s">
        <v>3204</v>
      </c>
      <c r="D264" s="1" t="s">
        <v>3198</v>
      </c>
      <c r="E264" s="1" t="s">
        <v>3205</v>
      </c>
      <c r="F264" s="1" t="s">
        <v>2027</v>
      </c>
      <c r="G264" s="1" t="s">
        <v>1598</v>
      </c>
      <c r="H264" s="1" t="s">
        <v>1599</v>
      </c>
      <c r="I264" s="1" t="s">
        <v>3206</v>
      </c>
      <c r="J264" s="1" t="s">
        <v>30</v>
      </c>
      <c r="K264" s="1" t="s">
        <v>3207</v>
      </c>
      <c r="L264" s="1" t="s">
        <v>3207</v>
      </c>
      <c r="M264" s="1" t="s">
        <v>1602</v>
      </c>
      <c r="N264" s="1" t="s">
        <v>1602</v>
      </c>
      <c r="O264" s="1" t="s">
        <v>1603</v>
      </c>
      <c r="P264" s="1" t="s">
        <v>1604</v>
      </c>
      <c r="Q264" s="1" t="s">
        <v>1605</v>
      </c>
      <c r="R264" s="1" t="s">
        <v>3208</v>
      </c>
      <c r="S264" s="1" t="s">
        <v>1607</v>
      </c>
      <c r="T264" s="1" t="s">
        <v>1608</v>
      </c>
      <c r="U264" s="1" t="s">
        <v>1569</v>
      </c>
      <c r="V264" s="1" t="s">
        <v>1655</v>
      </c>
    </row>
    <row r="265" s="1" customFormat="1" spans="1:22">
      <c r="A265" s="3">
        <v>999224714681300</v>
      </c>
      <c r="B265" s="1" t="s">
        <v>3209</v>
      </c>
      <c r="C265" s="1" t="s">
        <v>3210</v>
      </c>
      <c r="D265" s="1" t="s">
        <v>3211</v>
      </c>
      <c r="E265" s="1" t="s">
        <v>3212</v>
      </c>
      <c r="F265" s="1" t="s">
        <v>2191</v>
      </c>
      <c r="G265" s="1" t="s">
        <v>1598</v>
      </c>
      <c r="H265" s="1" t="s">
        <v>1599</v>
      </c>
      <c r="I265" s="1" t="s">
        <v>3213</v>
      </c>
      <c r="J265" s="1" t="s">
        <v>30</v>
      </c>
      <c r="K265" s="1" t="s">
        <v>3214</v>
      </c>
      <c r="L265" s="1" t="s">
        <v>3214</v>
      </c>
      <c r="M265" s="1" t="s">
        <v>1602</v>
      </c>
      <c r="N265" s="1" t="s">
        <v>1602</v>
      </c>
      <c r="O265" s="1" t="s">
        <v>1603</v>
      </c>
      <c r="P265" s="1" t="s">
        <v>1604</v>
      </c>
      <c r="Q265" s="1" t="s">
        <v>1605</v>
      </c>
      <c r="R265" s="1" t="s">
        <v>3215</v>
      </c>
      <c r="S265" s="1" t="s">
        <v>1607</v>
      </c>
      <c r="T265" s="1" t="s">
        <v>1608</v>
      </c>
      <c r="U265" s="1" t="s">
        <v>1569</v>
      </c>
      <c r="V265" s="1" t="s">
        <v>1623</v>
      </c>
    </row>
    <row r="266" s="1" customFormat="1" spans="1:22">
      <c r="A266" s="3">
        <v>999224455023226</v>
      </c>
      <c r="B266" s="1" t="s">
        <v>3216</v>
      </c>
      <c r="C266" s="1" t="s">
        <v>3217</v>
      </c>
      <c r="D266" s="1" t="s">
        <v>3218</v>
      </c>
      <c r="E266" s="1" t="s">
        <v>3219</v>
      </c>
      <c r="F266" s="1" t="s">
        <v>1594</v>
      </c>
      <c r="G266" s="1" t="s">
        <v>1598</v>
      </c>
      <c r="H266" s="1" t="s">
        <v>1599</v>
      </c>
      <c r="I266" s="1" t="s">
        <v>3220</v>
      </c>
      <c r="J266" s="1" t="s">
        <v>30</v>
      </c>
      <c r="K266" s="1" t="s">
        <v>3221</v>
      </c>
      <c r="L266" s="1" t="s">
        <v>3221</v>
      </c>
      <c r="M266" s="1" t="s">
        <v>1602</v>
      </c>
      <c r="N266" s="1" t="s">
        <v>1602</v>
      </c>
      <c r="O266" s="1" t="s">
        <v>1603</v>
      </c>
      <c r="P266" s="1" t="s">
        <v>1604</v>
      </c>
      <c r="Q266" s="1" t="s">
        <v>1605</v>
      </c>
      <c r="R266" s="1" t="s">
        <v>3222</v>
      </c>
      <c r="S266" s="1" t="s">
        <v>1607</v>
      </c>
      <c r="T266" s="1" t="s">
        <v>1608</v>
      </c>
      <c r="U266" s="1" t="s">
        <v>1569</v>
      </c>
      <c r="V266" s="1" t="s">
        <v>1616</v>
      </c>
    </row>
    <row r="267" s="1" customFormat="1" spans="1:22">
      <c r="A267" s="3">
        <v>999223813463706</v>
      </c>
      <c r="B267" s="1" t="s">
        <v>3223</v>
      </c>
      <c r="C267" s="1" t="s">
        <v>3224</v>
      </c>
      <c r="D267" s="1" t="s">
        <v>2330</v>
      </c>
      <c r="E267" s="1" t="s">
        <v>3225</v>
      </c>
      <c r="F267" s="1" t="s">
        <v>2027</v>
      </c>
      <c r="G267" s="1" t="s">
        <v>1598</v>
      </c>
      <c r="H267" s="1" t="s">
        <v>1599</v>
      </c>
      <c r="I267" s="1" t="s">
        <v>3226</v>
      </c>
      <c r="J267" s="1" t="s">
        <v>30</v>
      </c>
      <c r="K267" s="1" t="s">
        <v>3227</v>
      </c>
      <c r="L267" s="1" t="s">
        <v>3227</v>
      </c>
      <c r="M267" s="1" t="s">
        <v>1602</v>
      </c>
      <c r="N267" s="1" t="s">
        <v>1602</v>
      </c>
      <c r="O267" s="1" t="s">
        <v>1603</v>
      </c>
      <c r="P267" s="1" t="s">
        <v>1604</v>
      </c>
      <c r="Q267" s="1" t="s">
        <v>1605</v>
      </c>
      <c r="R267" s="1" t="s">
        <v>3228</v>
      </c>
      <c r="S267" s="1" t="s">
        <v>1607</v>
      </c>
      <c r="T267" s="1" t="s">
        <v>1608</v>
      </c>
      <c r="U267" s="1" t="s">
        <v>1569</v>
      </c>
      <c r="V267" s="1" t="s">
        <v>1648</v>
      </c>
    </row>
    <row r="268" s="1" customFormat="1" spans="1:22">
      <c r="A268" s="3">
        <v>999223691715785</v>
      </c>
      <c r="B268" s="1" t="s">
        <v>3229</v>
      </c>
      <c r="C268" s="1" t="s">
        <v>3230</v>
      </c>
      <c r="D268" s="1" t="s">
        <v>3231</v>
      </c>
      <c r="E268" s="1" t="s">
        <v>3232</v>
      </c>
      <c r="F268" s="1" t="s">
        <v>2288</v>
      </c>
      <c r="G268" s="1" t="s">
        <v>1598</v>
      </c>
      <c r="H268" s="1" t="s">
        <v>1599</v>
      </c>
      <c r="I268" s="1" t="s">
        <v>3233</v>
      </c>
      <c r="J268" s="1" t="s">
        <v>30</v>
      </c>
      <c r="K268" s="1" t="s">
        <v>3234</v>
      </c>
      <c r="L268" s="1" t="s">
        <v>3234</v>
      </c>
      <c r="M268" s="1" t="s">
        <v>1602</v>
      </c>
      <c r="N268" s="1" t="s">
        <v>1602</v>
      </c>
      <c r="O268" s="1" t="s">
        <v>1603</v>
      </c>
      <c r="P268" s="1" t="s">
        <v>1604</v>
      </c>
      <c r="Q268" s="1" t="s">
        <v>1605</v>
      </c>
      <c r="R268" s="1" t="s">
        <v>3235</v>
      </c>
      <c r="S268" s="1" t="s">
        <v>1607</v>
      </c>
      <c r="T268" s="1" t="s">
        <v>1608</v>
      </c>
      <c r="U268" s="1" t="s">
        <v>1569</v>
      </c>
      <c r="V268" s="1" t="s">
        <v>1662</v>
      </c>
    </row>
    <row r="269" s="1" customFormat="1" spans="1:22">
      <c r="A269" s="3">
        <v>999223633044578</v>
      </c>
      <c r="B269" s="1" t="s">
        <v>3236</v>
      </c>
      <c r="C269" s="1" t="s">
        <v>3237</v>
      </c>
      <c r="D269" s="1" t="s">
        <v>2231</v>
      </c>
      <c r="E269" s="1" t="s">
        <v>3238</v>
      </c>
      <c r="F269" s="1" t="s">
        <v>1594</v>
      </c>
      <c r="G269" s="1" t="s">
        <v>1598</v>
      </c>
      <c r="H269" s="1" t="s">
        <v>1599</v>
      </c>
      <c r="I269" s="1" t="s">
        <v>3239</v>
      </c>
      <c r="J269" s="1" t="s">
        <v>30</v>
      </c>
      <c r="K269" s="1" t="s">
        <v>3240</v>
      </c>
      <c r="L269" s="1" t="s">
        <v>3240</v>
      </c>
      <c r="M269" s="1" t="s">
        <v>1602</v>
      </c>
      <c r="N269" s="1" t="s">
        <v>1602</v>
      </c>
      <c r="O269" s="1" t="s">
        <v>1603</v>
      </c>
      <c r="P269" s="1" t="s">
        <v>1604</v>
      </c>
      <c r="Q269" s="1" t="s">
        <v>1605</v>
      </c>
      <c r="R269" s="1" t="s">
        <v>3241</v>
      </c>
      <c r="S269" s="1" t="s">
        <v>1607</v>
      </c>
      <c r="T269" s="1" t="s">
        <v>1608</v>
      </c>
      <c r="U269" s="1" t="s">
        <v>1566</v>
      </c>
      <c r="V269" s="1" t="s">
        <v>1662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2023-08-19T03:53:23Z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