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对账!$A$1:$I$173</definedName>
  </definedNames>
  <calcPr calcId="144525"/>
</workbook>
</file>

<file path=xl/sharedStrings.xml><?xml version="1.0" encoding="utf-8"?>
<sst xmlns="http://schemas.openxmlformats.org/spreadsheetml/2006/main" count="9075" uniqueCount="1851">
  <si>
    <t>去哪儿网（天津）国际旅行社酒店预付对账单</t>
  </si>
  <si>
    <t>供应商名称：</t>
  </si>
  <si>
    <t>汇趣住国际</t>
  </si>
  <si>
    <t>结算周期：</t>
  </si>
  <si>
    <t>2023-08-14至2023-08-20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</si>
  <si>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</si>
  <si>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</si>
  <si>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</si>
  <si>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</si>
  <si>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</si>
  <si>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</si>
  <si>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</si>
  <si>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</si>
  <si>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</si>
  <si>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</si>
  <si>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</si>
  <si>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</si>
  <si>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</si>
  <si>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</si>
  <si>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</si>
  <si>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¥398,209.17</t>
  </si>
  <si>
    <t>¥75,197.17</t>
  </si>
  <si>
    <t>¥37,715.00</t>
  </si>
  <si>
    <t>¥284,340.00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</si>
  <si>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</si>
  <si>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</si>
  <si>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</si>
  <si>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</si>
  <si>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</si>
  <si>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</si>
  <si>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</si>
  <si>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</si>
  <si>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</si>
  <si>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</si>
  <si>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</si>
  <si>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</si>
  <si>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</si>
  <si>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</si>
  <si>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</si>
  <si>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</si>
  <si>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</si>
  <si>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</si>
  <si>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</si>
  <si>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</si>
  <si>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</si>
  <si>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</si>
  <si>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</si>
  <si>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</si>
  <si>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</si>
  <si>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</si>
  <si>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</si>
  <si>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</si>
  <si>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</si>
  <si>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</si>
  <si>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</si>
  <si>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</si>
  <si>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</si>
  <si>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</si>
  <si>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</si>
  <si>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</si>
  <si>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</si>
  <si>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</si>
  <si>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</si>
  <si>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</si>
  <si>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</si>
  <si>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</si>
  <si>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</si>
  <si>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</si>
  <si>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</si>
  <si>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</si>
  <si>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</si>
  <si>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703435591561</t>
  </si>
  <si>
    <t>3685780</t>
  </si>
  <si>
    <t>酒店预付</t>
  </si>
  <si>
    <t>否</t>
  </si>
  <si>
    <t>普通</t>
  </si>
  <si>
    <t>880629112</t>
  </si>
  <si>
    <t>西铁小仓酒店</t>
  </si>
  <si>
    <t>800000749</t>
  </si>
  <si>
    <t>LI/YI</t>
  </si>
  <si>
    <t>2023-07-26</t>
  </si>
  <si>
    <t>2023-08-13</t>
  </si>
  <si>
    <t>2023-08-14</t>
  </si>
  <si>
    <t>¥362.00</t>
  </si>
  <si>
    <t>¥33.00</t>
  </si>
  <si>
    <t>¥329.00</t>
  </si>
  <si>
    <t>Single Main Building</t>
  </si>
  <si>
    <t>WEBSITE</t>
  </si>
  <si>
    <t>703443047325</t>
  </si>
  <si>
    <t>3727561</t>
  </si>
  <si>
    <t>880731439</t>
  </si>
  <si>
    <t>东京巨蛋酒店</t>
  </si>
  <si>
    <t>LI/XUN|WANG/ZHE</t>
  </si>
  <si>
    <t>2023-08-03</t>
  </si>
  <si>
    <t>2023-08-09</t>
  </si>
  <si>
    <t>¥6,820.00</t>
  </si>
  <si>
    <t>¥703.00</t>
  </si>
  <si>
    <t>¥6,117.00</t>
  </si>
  <si>
    <t>Twin Room(9-22F)</t>
  </si>
  <si>
    <t>703439246626</t>
  </si>
  <si>
    <t>3705988</t>
  </si>
  <si>
    <t>880672681</t>
  </si>
  <si>
    <t>首尔麻浦鲁内酒店</t>
  </si>
  <si>
    <t>LI/BOSHU</t>
  </si>
  <si>
    <t>2023-07-30</t>
  </si>
  <si>
    <t>¥1,336.00</t>
  </si>
  <si>
    <t>¥137.00</t>
  </si>
  <si>
    <t>¥1,139.00</t>
  </si>
  <si>
    <t>Standard Twin Room</t>
  </si>
  <si>
    <t>¥60.00</t>
  </si>
  <si>
    <t>703439256929</t>
  </si>
  <si>
    <t>3709462</t>
  </si>
  <si>
    <t>880709191</t>
  </si>
  <si>
    <t>京阪天满桥站前酒店</t>
  </si>
  <si>
    <t>WU/MEIQIAO</t>
  </si>
  <si>
    <t>¥834.00</t>
  </si>
  <si>
    <t>¥76.00</t>
  </si>
  <si>
    <t>¥720.00</t>
  </si>
  <si>
    <t>Double Room</t>
  </si>
  <si>
    <t>¥38.00</t>
  </si>
  <si>
    <t>703442285724</t>
  </si>
  <si>
    <t>3721264</t>
  </si>
  <si>
    <t>880727194</t>
  </si>
  <si>
    <t>拉碧斯达函馆湾</t>
  </si>
  <si>
    <t>CAI/AILI</t>
  </si>
  <si>
    <t>2023-08-02</t>
  </si>
  <si>
    <t>¥2,051.00</t>
  </si>
  <si>
    <t>¥195.00</t>
  </si>
  <si>
    <t>¥1,856.00</t>
  </si>
  <si>
    <t>Small Double Non-Smoking</t>
  </si>
  <si>
    <t>703447192636</t>
  </si>
  <si>
    <t>3747176</t>
  </si>
  <si>
    <t>880653523</t>
  </si>
  <si>
    <t>名古屋站椿町经济型酒店</t>
  </si>
  <si>
    <t>HE/QIONG</t>
  </si>
  <si>
    <t>2023-08-07</t>
  </si>
  <si>
    <t>¥476.00</t>
  </si>
  <si>
    <t>¥47.00</t>
  </si>
  <si>
    <t>¥429.00</t>
  </si>
  <si>
    <t>[Non-Smoking]Standard Semi-Double</t>
  </si>
  <si>
    <t>703448930401</t>
  </si>
  <si>
    <t>3752851</t>
  </si>
  <si>
    <t>880752508</t>
  </si>
  <si>
    <t>REF京都八条口 by Vessel系列酒店</t>
  </si>
  <si>
    <t>Jiang/Songwei|Shang/Ke</t>
  </si>
  <si>
    <t>2023-08-08</t>
  </si>
  <si>
    <t>¥880.00</t>
  </si>
  <si>
    <t>¥88.00</t>
  </si>
  <si>
    <t>¥792.00</t>
  </si>
  <si>
    <t>[Non-Smoking]Standard Single room with shower booth</t>
  </si>
  <si>
    <t>703451569047</t>
  </si>
  <si>
    <t>3767706</t>
  </si>
  <si>
    <t>880740241</t>
  </si>
  <si>
    <t>上野皇冠山精品酒店</t>
  </si>
  <si>
    <t>SUN/XUE</t>
  </si>
  <si>
    <t>2023-08-11</t>
  </si>
  <si>
    <t>¥701.00</t>
  </si>
  <si>
    <t>¥72.00</t>
  </si>
  <si>
    <t>¥629.00</t>
  </si>
  <si>
    <t>Twin Room Non smoking</t>
  </si>
  <si>
    <t>703453349171</t>
  </si>
  <si>
    <t>3774716</t>
  </si>
  <si>
    <t>LI/CHUNXING|LI/LIUYI|FU/JIE</t>
  </si>
  <si>
    <t>¥2,056.00</t>
  </si>
  <si>
    <t>¥220.00</t>
  </si>
  <si>
    <t>¥1,836.00</t>
  </si>
  <si>
    <t>703427155933</t>
  </si>
  <si>
    <t>3650339</t>
  </si>
  <si>
    <t>880685851</t>
  </si>
  <si>
    <t>迪士尼探索家度假酒店</t>
  </si>
  <si>
    <t>WANG/MAN</t>
  </si>
  <si>
    <t>2023-07-18</t>
  </si>
  <si>
    <t>¥2,366.00</t>
  </si>
  <si>
    <t>¥134.00</t>
  </si>
  <si>
    <t>¥2,232.00</t>
  </si>
  <si>
    <t>Standard Room</t>
  </si>
  <si>
    <t>703447668900</t>
  </si>
  <si>
    <t>3744108</t>
  </si>
  <si>
    <t>880641043</t>
  </si>
  <si>
    <t>香港君怡酒店</t>
  </si>
  <si>
    <t>YE/JINFENG</t>
  </si>
  <si>
    <t>¥1,237.00</t>
  </si>
  <si>
    <t>¥77.00</t>
  </si>
  <si>
    <t>¥1,102.00</t>
  </si>
  <si>
    <t>double room deluxe</t>
  </si>
  <si>
    <t>¥58.00</t>
  </si>
  <si>
    <t>703447917848</t>
  </si>
  <si>
    <t>3744083</t>
  </si>
  <si>
    <t>880698436</t>
  </si>
  <si>
    <t>贝尔福度假酒店</t>
  </si>
  <si>
    <t>LYU/WEIQING|LYU/ZHUOLA</t>
  </si>
  <si>
    <t>¥1,672.00</t>
  </si>
  <si>
    <t>¥204.00</t>
  </si>
  <si>
    <t>¥1,468.00</t>
  </si>
  <si>
    <t>Superior Room</t>
  </si>
  <si>
    <t>703445880869</t>
  </si>
  <si>
    <t>3736639</t>
  </si>
  <si>
    <t>DU/ZIQI|DU/JIALI</t>
  </si>
  <si>
    <t>2023-08-05</t>
  </si>
  <si>
    <t>¥8,160.00</t>
  </si>
  <si>
    <t>¥462.00</t>
  </si>
  <si>
    <t>¥7,698.00</t>
  </si>
  <si>
    <t>703437792222</t>
  </si>
  <si>
    <t>3696973</t>
  </si>
  <si>
    <t>881328496</t>
  </si>
  <si>
    <t>迪士尼好莱坞酒店</t>
  </si>
  <si>
    <t>FAN/MINGYAN</t>
  </si>
  <si>
    <t>2023-07-28</t>
  </si>
  <si>
    <t>¥2,052.00</t>
  </si>
  <si>
    <t>¥1,857.00</t>
  </si>
  <si>
    <t>703438585301</t>
  </si>
  <si>
    <t>3702252</t>
  </si>
  <si>
    <t>CHEN/WU|HUANG/LUANMEI</t>
  </si>
  <si>
    <t>2023-07-29</t>
  </si>
  <si>
    <t>¥2,829.00</t>
  </si>
  <si>
    <t>¥160.00</t>
  </si>
  <si>
    <t>¥2,669.00</t>
  </si>
  <si>
    <t>703451754604</t>
  </si>
  <si>
    <t>3765961</t>
  </si>
  <si>
    <t>882867514</t>
  </si>
  <si>
    <t>仙乐酒店</t>
  </si>
  <si>
    <t>GONG/DEFENG|HUANG/BAOLIAN</t>
  </si>
  <si>
    <t>2023-08-12</t>
  </si>
  <si>
    <t>¥478.00</t>
  </si>
  <si>
    <t>¥52.00</t>
  </si>
  <si>
    <t>¥426.00</t>
  </si>
  <si>
    <t>703451325558</t>
  </si>
  <si>
    <t>3765998</t>
  </si>
  <si>
    <t>880686520</t>
  </si>
  <si>
    <t>吉隆坡双威太子酒店</t>
  </si>
  <si>
    <t>LYU/JINBAN</t>
  </si>
  <si>
    <t>¥375.00</t>
  </si>
  <si>
    <t>¥40.00</t>
  </si>
  <si>
    <t>¥335.00</t>
  </si>
  <si>
    <t>703452486996</t>
  </si>
  <si>
    <t>3772928</t>
  </si>
  <si>
    <t>880672381</t>
  </si>
  <si>
    <t>槟城国际会展中心阿玛瑞酒店</t>
  </si>
  <si>
    <t>CHEN/WEN</t>
  </si>
  <si>
    <t>¥451.00</t>
  </si>
  <si>
    <t>¥26.00</t>
  </si>
  <si>
    <t>¥425.00</t>
  </si>
  <si>
    <t>Deluxe King</t>
  </si>
  <si>
    <t>703450698063</t>
  </si>
  <si>
    <t>3759631</t>
  </si>
  <si>
    <t>880649614</t>
  </si>
  <si>
    <t>太阳之翼卡马拉海滩度假村</t>
  </si>
  <si>
    <t>LIU/HANYU</t>
  </si>
  <si>
    <t>2023-08-10</t>
  </si>
  <si>
    <t>¥782.00</t>
  </si>
  <si>
    <t>¥94.00</t>
  </si>
  <si>
    <t>¥688.00</t>
  </si>
  <si>
    <t>Studio</t>
  </si>
  <si>
    <t>703452208144</t>
  </si>
  <si>
    <t>3769876</t>
  </si>
  <si>
    <t>880648405</t>
  </si>
  <si>
    <t>清迈阿莫拉塔佩酒店</t>
  </si>
  <si>
    <t>ZHAO/YINGHUI</t>
  </si>
  <si>
    <t>¥304.00</t>
  </si>
  <si>
    <t>¥31.00</t>
  </si>
  <si>
    <t>¥273.00</t>
  </si>
  <si>
    <t>Grand Superior Room</t>
  </si>
  <si>
    <t>703453122368</t>
  </si>
  <si>
    <t>3774247</t>
  </si>
  <si>
    <t>880903618</t>
  </si>
  <si>
    <t>DeLaSea Ha Long Hotel</t>
  </si>
  <si>
    <t>ZHOU/LI</t>
  </si>
  <si>
    <t>¥405.00</t>
  </si>
  <si>
    <t>¥46.00</t>
  </si>
  <si>
    <t>¥359.00</t>
  </si>
  <si>
    <t>Deluxe Double or Twin City View</t>
  </si>
  <si>
    <t>703453051138</t>
  </si>
  <si>
    <t>3775241</t>
  </si>
  <si>
    <t>881333998</t>
  </si>
  <si>
    <t>槟城馨乐庭威省服务公寓</t>
  </si>
  <si>
    <t>CHEN/GUOXIONG|CHEN/GUIXIONG</t>
  </si>
  <si>
    <t>¥954.00</t>
  </si>
  <si>
    <t>¥102.00</t>
  </si>
  <si>
    <t>¥852.00</t>
  </si>
  <si>
    <t>Studio Premier King</t>
  </si>
  <si>
    <t>703454229346</t>
  </si>
  <si>
    <t>3779027</t>
  </si>
  <si>
    <t>880681372</t>
  </si>
  <si>
    <t>仙本那海丰酒店彩船楼</t>
  </si>
  <si>
    <t>CHEN/ZIYUAN|ZHANG/SHUO|LIU/YIFANG</t>
  </si>
  <si>
    <t>2023-08-16</t>
  </si>
  <si>
    <t>¥2,688.00</t>
  </si>
  <si>
    <t>2023-08-14 11:57:40</t>
  </si>
  <si>
    <t>Lepa Village Room</t>
  </si>
  <si>
    <t>703454829568</t>
  </si>
  <si>
    <t>3779699</t>
  </si>
  <si>
    <t>880619752</t>
  </si>
  <si>
    <t>索菲亚纳麦贺 SPA 酒店</t>
  </si>
  <si>
    <t>WANG/SHENGLI|BAI/YANJIAO</t>
  </si>
  <si>
    <t>2023-08-15</t>
  </si>
  <si>
    <t>2023-08-14 12:56:17</t>
  </si>
  <si>
    <t>Deluxe Twin Room with City View</t>
  </si>
  <si>
    <t>703454117409</t>
  </si>
  <si>
    <t>3779907</t>
  </si>
  <si>
    <t>881570353</t>
  </si>
  <si>
    <t>芭堤雅盛捷酒店</t>
  </si>
  <si>
    <t>XU/HUA|ZHU/ZHENYU</t>
  </si>
  <si>
    <t>2023-08-18</t>
  </si>
  <si>
    <t>2023-08-21</t>
  </si>
  <si>
    <t>¥5,010.00</t>
  </si>
  <si>
    <t>2023-08-14 13:27:41</t>
  </si>
  <si>
    <t>Deluxe King Room with Sea View</t>
  </si>
  <si>
    <t>703446114511</t>
  </si>
  <si>
    <t>3743817</t>
  </si>
  <si>
    <t>880665670</t>
  </si>
  <si>
    <t>阿姆斯特丹西丽柏酒店</t>
  </si>
  <si>
    <t>LIU/XINYI</t>
  </si>
  <si>
    <t>2023-08-06</t>
  </si>
  <si>
    <t>¥2,502.00</t>
  </si>
  <si>
    <t>¥268.00</t>
  </si>
  <si>
    <t>¥2,234.00</t>
  </si>
  <si>
    <t>703452834724</t>
  </si>
  <si>
    <t>3773115</t>
  </si>
  <si>
    <t>880642072</t>
  </si>
  <si>
    <t>巴塞尔丽笙酒店</t>
  </si>
  <si>
    <t>LIU/MIAOLING</t>
  </si>
  <si>
    <t>¥1,355.00</t>
  </si>
  <si>
    <t>¥145.00</t>
  </si>
  <si>
    <t>¥1,210.00</t>
  </si>
  <si>
    <t>Guest Room</t>
  </si>
  <si>
    <t>703454969887</t>
  </si>
  <si>
    <t>3780212</t>
  </si>
  <si>
    <t>880640776</t>
  </si>
  <si>
    <t>大阪难波海茵娜酒店</t>
  </si>
  <si>
    <t>WANG/YITING</t>
  </si>
  <si>
    <t>¥646.17</t>
  </si>
  <si>
    <t>2023-08-14 14:50:06</t>
  </si>
  <si>
    <t>Twin bed Room with Robot</t>
  </si>
  <si>
    <t>703454194243</t>
  </si>
  <si>
    <t>3780297</t>
  </si>
  <si>
    <t>880697938</t>
  </si>
  <si>
    <t>桑顿马斯洛酒店</t>
  </si>
  <si>
    <t>SUN/LIANMING</t>
  </si>
  <si>
    <t>¥2,454.00</t>
  </si>
  <si>
    <t>2023-08-14 18:00:03</t>
  </si>
  <si>
    <t>LUXURY DOUBLE</t>
  </si>
  <si>
    <t>703454787552</t>
  </si>
  <si>
    <t>3781387</t>
  </si>
  <si>
    <t>880765708</t>
  </si>
  <si>
    <t>多美迎PREMIUM酒店ー大阪难波（天然温泉）</t>
  </si>
  <si>
    <t>YANG/RONGYAO</t>
  </si>
  <si>
    <t>¥1,094.00</t>
  </si>
  <si>
    <t>2023-08-14 18:51:02</t>
  </si>
  <si>
    <t>Double Room - Smoking</t>
  </si>
  <si>
    <t>703453399121</t>
  </si>
  <si>
    <t>3774940</t>
  </si>
  <si>
    <t>880752418</t>
  </si>
  <si>
    <t>美国贝塞斯达酒店</t>
  </si>
  <si>
    <t>WANG/CHAO</t>
  </si>
  <si>
    <t>¥696.00</t>
  </si>
  <si>
    <t>¥624.00</t>
  </si>
  <si>
    <t>Standard Room, 1 Queen Bed</t>
  </si>
  <si>
    <t>703454547720</t>
  </si>
  <si>
    <t>3780569</t>
  </si>
  <si>
    <t>880703749</t>
  </si>
  <si>
    <t>香港铜锣湾利景酒店</t>
  </si>
  <si>
    <t>LI/YUQUY</t>
  </si>
  <si>
    <t>2023-08-26</t>
  </si>
  <si>
    <t>2023-08-31</t>
  </si>
  <si>
    <t>¥5,060.00</t>
  </si>
  <si>
    <t>2023-08-14 22:43:14</t>
  </si>
  <si>
    <t>Family Room</t>
  </si>
  <si>
    <t>703450460723</t>
  </si>
  <si>
    <t>3759929</t>
  </si>
  <si>
    <t>880682644</t>
  </si>
  <si>
    <t>大和 Roynet 京都站前酒店</t>
  </si>
  <si>
    <t>FANG/YIKAI</t>
  </si>
  <si>
    <t>¥1,012.00</t>
  </si>
  <si>
    <t>¥100.00</t>
  </si>
  <si>
    <t>¥912.00</t>
  </si>
  <si>
    <t>Standard Double Room Non Smoking</t>
  </si>
  <si>
    <t>703443389722</t>
  </si>
  <si>
    <t>3727731</t>
  </si>
  <si>
    <t>880747969</t>
  </si>
  <si>
    <t>鸿运客栈</t>
  </si>
  <si>
    <t>Zhou/Liang</t>
  </si>
  <si>
    <t>¥172.00</t>
  </si>
  <si>
    <t>¥16.00</t>
  </si>
  <si>
    <t>¥148.00</t>
  </si>
  <si>
    <t>Bed in 6 Beds Mixed Dormitory</t>
  </si>
  <si>
    <t>¥8.00</t>
  </si>
  <si>
    <t>703447949137</t>
  </si>
  <si>
    <t>3747183</t>
  </si>
  <si>
    <t>880735393</t>
  </si>
  <si>
    <t>历山酒店</t>
  </si>
  <si>
    <t>LI/DONGYI</t>
  </si>
  <si>
    <t>¥2,784.00</t>
  </si>
  <si>
    <t>¥184.00</t>
  </si>
  <si>
    <t>¥2,600.00</t>
  </si>
  <si>
    <t>Clover Room</t>
  </si>
  <si>
    <t>703447782751</t>
  </si>
  <si>
    <t>3748426</t>
  </si>
  <si>
    <t>PENG/PAI</t>
  </si>
  <si>
    <t>¥5,582.00</t>
  </si>
  <si>
    <t>¥316.00</t>
  </si>
  <si>
    <t>¥5,266.00</t>
  </si>
  <si>
    <t>703449196084</t>
  </si>
  <si>
    <t>3754352</t>
  </si>
  <si>
    <t>880667281</t>
  </si>
  <si>
    <t>仙本那海景酒店</t>
  </si>
  <si>
    <t>HU/HONGYE|WANG/XIAOYU</t>
  </si>
  <si>
    <t>¥1,494.00</t>
  </si>
  <si>
    <t>¥164.00</t>
  </si>
  <si>
    <t>¥1,330.00</t>
  </si>
  <si>
    <t>Deluxe Double Bed Room With Balcony</t>
  </si>
  <si>
    <t>703445828227</t>
  </si>
  <si>
    <t>3736426</t>
  </si>
  <si>
    <t>ZHOU/YANSHEN</t>
  </si>
  <si>
    <t>¥5,264.00</t>
  </si>
  <si>
    <t>¥299.00</t>
  </si>
  <si>
    <t>¥4,965.00</t>
  </si>
  <si>
    <t>703433917766</t>
  </si>
  <si>
    <t>3679030</t>
  </si>
  <si>
    <t>WANG/MINGFEN</t>
  </si>
  <si>
    <t>2023-07-24</t>
  </si>
  <si>
    <t>¥4,692.00</t>
  </si>
  <si>
    <t>¥267.00</t>
  </si>
  <si>
    <t>¥4,425.00</t>
  </si>
  <si>
    <t>703449702937</t>
  </si>
  <si>
    <t>3757811</t>
  </si>
  <si>
    <t>880704841</t>
  </si>
  <si>
    <t>香港悦来酒店</t>
  </si>
  <si>
    <t>HAN/YIBING|ZHANG/YE</t>
  </si>
  <si>
    <t>¥2,920.00</t>
  </si>
  <si>
    <t>¥216.00</t>
  </si>
  <si>
    <t>¥2,704.00</t>
  </si>
  <si>
    <t>Deluxe Room</t>
  </si>
  <si>
    <t>703437979912</t>
  </si>
  <si>
    <t>3697067</t>
  </si>
  <si>
    <t>WANG/HAI|QIN/HENG</t>
  </si>
  <si>
    <t>703438440766</t>
  </si>
  <si>
    <t>3702320</t>
  </si>
  <si>
    <t>TAN/MANLING</t>
  </si>
  <si>
    <t>¥2,937.00</t>
  </si>
  <si>
    <t>¥166.00</t>
  </si>
  <si>
    <t>¥2,771.00</t>
  </si>
  <si>
    <t>703450760097</t>
  </si>
  <si>
    <t>3762674</t>
  </si>
  <si>
    <t>HAN/HUIFANG</t>
  </si>
  <si>
    <t>¥3,427.00</t>
  </si>
  <si>
    <t>¥194.00</t>
  </si>
  <si>
    <t>¥3,233.00</t>
  </si>
  <si>
    <t>703448345321</t>
  </si>
  <si>
    <t>3751195</t>
  </si>
  <si>
    <t>880691659</t>
  </si>
  <si>
    <t>曼谷湄南河畔华美达广场酒店</t>
  </si>
  <si>
    <t>XU/BING|WEN/JUAN</t>
  </si>
  <si>
    <t>¥1,092.00</t>
  </si>
  <si>
    <t>¥114.00</t>
  </si>
  <si>
    <t>¥978.00</t>
  </si>
  <si>
    <t>Deluxe Twin Room with River View</t>
  </si>
  <si>
    <t>703449025163</t>
  </si>
  <si>
    <t>3756044</t>
  </si>
  <si>
    <t>MAO/ZHENZEN|MAO/HAOYU</t>
  </si>
  <si>
    <t>¥1,090.00</t>
  </si>
  <si>
    <t>¥976.00</t>
  </si>
  <si>
    <t>Deluxe Room With River View</t>
  </si>
  <si>
    <t>703451090048</t>
  </si>
  <si>
    <t>3767129</t>
  </si>
  <si>
    <t>880671955</t>
  </si>
  <si>
    <t>素坤逸 11 号纳纳曼谷希庭酒店 - 罗盘款待酒店</t>
  </si>
  <si>
    <t>WU/WANLI</t>
  </si>
  <si>
    <t>¥1,072.00</t>
  </si>
  <si>
    <t>¥104.00</t>
  </si>
  <si>
    <t>¥968.00</t>
  </si>
  <si>
    <t>703451427335</t>
  </si>
  <si>
    <t>3766299</t>
  </si>
  <si>
    <t>880750909</t>
  </si>
  <si>
    <t>曼谷铂尔曼皇权酒店</t>
  </si>
  <si>
    <t>LI/TIANJIAO</t>
  </si>
  <si>
    <t>¥2,853.00</t>
  </si>
  <si>
    <t>¥308.00</t>
  </si>
  <si>
    <t>¥2,545.00</t>
  </si>
  <si>
    <t>Deluxe 1 King Size Bed Room</t>
  </si>
  <si>
    <t>703452954388</t>
  </si>
  <si>
    <t>3771524</t>
  </si>
  <si>
    <t>880649410</t>
  </si>
  <si>
    <t>曼谷艾美酒店</t>
  </si>
  <si>
    <t>LI/JINCHI</t>
  </si>
  <si>
    <t>¥2,200.00</t>
  </si>
  <si>
    <t>Deluxe King Room, City View</t>
  </si>
  <si>
    <t>703454452097</t>
  </si>
  <si>
    <t>3778620</t>
  </si>
  <si>
    <t>880766203</t>
  </si>
  <si>
    <t>新城市贝卡麦克斯酒店</t>
  </si>
  <si>
    <t>ZHU/YISHENG</t>
  </si>
  <si>
    <t>¥542.00</t>
  </si>
  <si>
    <t>¥78.00</t>
  </si>
  <si>
    <t>¥441.00</t>
  </si>
  <si>
    <t>Deluxe Twin</t>
  </si>
  <si>
    <t>¥23.00</t>
  </si>
  <si>
    <t>703454845894</t>
  </si>
  <si>
    <t>3778713</t>
  </si>
  <si>
    <t>880729135</t>
  </si>
  <si>
    <t>旅行者旅舍</t>
  </si>
  <si>
    <t>MAI/JIANHONG</t>
  </si>
  <si>
    <t>¥61.00</t>
  </si>
  <si>
    <t>¥3.00</t>
  </si>
  <si>
    <t>Bed in 6-Bed Mixed Dormitory Room</t>
  </si>
  <si>
    <t>703453674918</t>
  </si>
  <si>
    <t>3774011</t>
  </si>
  <si>
    <t>880678843</t>
  </si>
  <si>
    <t>曼谷常青坊酒店</t>
  </si>
  <si>
    <t>XIE/YUETING</t>
  </si>
  <si>
    <t>¥1,036.00</t>
  </si>
  <si>
    <t>¥108.00</t>
  </si>
  <si>
    <t>¥928.00</t>
  </si>
  <si>
    <t>standard</t>
  </si>
  <si>
    <t>703454548745</t>
  </si>
  <si>
    <t>3779164</t>
  </si>
  <si>
    <t>703454730514</t>
  </si>
  <si>
    <t>3779437</t>
  </si>
  <si>
    <t>880908988</t>
  </si>
  <si>
    <t>雅加达宰斯特机场酒店</t>
  </si>
  <si>
    <t>BU/HUILIAN</t>
  </si>
  <si>
    <t>¥255.00</t>
  </si>
  <si>
    <t>¥29.00</t>
  </si>
  <si>
    <t>¥226.00</t>
  </si>
  <si>
    <t>Queen Room</t>
  </si>
  <si>
    <t>703454573927</t>
  </si>
  <si>
    <t>3782373</t>
  </si>
  <si>
    <t>880759447</t>
  </si>
  <si>
    <t>ST共居旅店 - 武吉士美芝路</t>
  </si>
  <si>
    <t>GAO/QI</t>
  </si>
  <si>
    <t>¥1,202.00</t>
  </si>
  <si>
    <t>¥519.00</t>
  </si>
  <si>
    <t>¥683.00</t>
  </si>
  <si>
    <t>Cabin M, Window, Private Bathroom</t>
  </si>
  <si>
    <t>703455260634</t>
  </si>
  <si>
    <t>3784885</t>
  </si>
  <si>
    <t>880663729</t>
  </si>
  <si>
    <t>海蓝丽景酒店</t>
  </si>
  <si>
    <t>2023-08-24</t>
  </si>
  <si>
    <t>¥1,550.00</t>
  </si>
  <si>
    <t>Standard Twin</t>
  </si>
  <si>
    <t>703455967475</t>
  </si>
  <si>
    <t>3784979</t>
  </si>
  <si>
    <t>880762363</t>
  </si>
  <si>
    <t>Tenza札幌中央SKYSPA酒店</t>
  </si>
  <si>
    <t>LIU/YUHANG</t>
  </si>
  <si>
    <t>2023-08-29</t>
  </si>
  <si>
    <t>¥8,721.00</t>
  </si>
  <si>
    <t>2023-08-15 14:14:44</t>
  </si>
  <si>
    <t>Double Room - Non-Smoking</t>
  </si>
  <si>
    <t>703450807429</t>
  </si>
  <si>
    <t>3761175</t>
  </si>
  <si>
    <t>880643464</t>
  </si>
  <si>
    <t>江南贝斯特韦斯特精品酒店</t>
  </si>
  <si>
    <t>CUI/BINGWEN</t>
  </si>
  <si>
    <t>¥2,388.00</t>
  </si>
  <si>
    <t>¥2,133.00</t>
  </si>
  <si>
    <t>Deluxe Double</t>
  </si>
  <si>
    <t>703450266450</t>
  </si>
  <si>
    <t>3759935</t>
  </si>
  <si>
    <t>¥543.00</t>
  </si>
  <si>
    <t>¥56.00</t>
  </si>
  <si>
    <t>¥487.00</t>
  </si>
  <si>
    <t>(Standard Double Non-Smoking)</t>
  </si>
  <si>
    <t>703454764856</t>
  </si>
  <si>
    <t>3779965</t>
  </si>
  <si>
    <t>881570296</t>
  </si>
  <si>
    <t>OMO 关西机场 by 星野集团</t>
  </si>
  <si>
    <t>JIANG/SHUANG</t>
  </si>
  <si>
    <t>¥783.00</t>
  </si>
  <si>
    <t>¥84.00</t>
  </si>
  <si>
    <t>¥699.00</t>
  </si>
  <si>
    <t>Twin Room-Non-Smoking</t>
  </si>
  <si>
    <t>703437755468</t>
  </si>
  <si>
    <t>3697386</t>
  </si>
  <si>
    <t>880732012</t>
  </si>
  <si>
    <t>亚庇凯城酒店</t>
  </si>
  <si>
    <t>WANG/NUONAN|WANG/RUONAN|WANG/RUONAN|WANG/RUONAN</t>
  </si>
  <si>
    <t>¥1,704.00</t>
  </si>
  <si>
    <t>¥1,500.00</t>
  </si>
  <si>
    <t>703443479759</t>
  </si>
  <si>
    <t>3725180</t>
  </si>
  <si>
    <t>880704847</t>
  </si>
  <si>
    <t>香港荃湾帝盛酒店</t>
  </si>
  <si>
    <t>ZHANG/DAN</t>
  </si>
  <si>
    <t>¥4,040.00</t>
  </si>
  <si>
    <t>¥187.00</t>
  </si>
  <si>
    <t>¥3,661.00</t>
  </si>
  <si>
    <t>Deluxe Triple Room</t>
  </si>
  <si>
    <t>¥192.00</t>
  </si>
  <si>
    <t>703440391791</t>
  </si>
  <si>
    <t>3714227</t>
  </si>
  <si>
    <t>CHEN/YELING|CHEN/YEYAN</t>
  </si>
  <si>
    <t>2023-07-31</t>
  </si>
  <si>
    <t>¥1,348.00</t>
  </si>
  <si>
    <t>¥1,248.00</t>
  </si>
  <si>
    <t>703444965337</t>
  </si>
  <si>
    <t>3734282</t>
  </si>
  <si>
    <t>MA/XING|WANG/WENJUAN</t>
  </si>
  <si>
    <t>2023-08-04</t>
  </si>
  <si>
    <t>¥2,828.00</t>
  </si>
  <si>
    <t>¥208.00</t>
  </si>
  <si>
    <t>¥2,620.00</t>
  </si>
  <si>
    <t>703449780512</t>
  </si>
  <si>
    <t>3754371</t>
  </si>
  <si>
    <t>ZHANG/JIEYING|XIONG/QIANQING</t>
  </si>
  <si>
    <t>¥280.00</t>
  </si>
  <si>
    <t>¥30.00</t>
  </si>
  <si>
    <t>¥250.00</t>
  </si>
  <si>
    <t>703445084937</t>
  </si>
  <si>
    <t>3736370</t>
  </si>
  <si>
    <t>881570449</t>
  </si>
  <si>
    <t>图兰奔密匹度假村</t>
  </si>
  <si>
    <t>SU/YIJIE|GUO/KAI|JIN/SIYA</t>
  </si>
  <si>
    <t>¥3,828.00</t>
  </si>
  <si>
    <t>¥444.00</t>
  </si>
  <si>
    <t>¥3,384.00</t>
  </si>
  <si>
    <t>Standard Patio Twin Room</t>
  </si>
  <si>
    <t>703439510140</t>
  </si>
  <si>
    <t>3708538</t>
  </si>
  <si>
    <t>ZHANG/CHI</t>
  </si>
  <si>
    <t>¥5,014.00</t>
  </si>
  <si>
    <t>¥285.00</t>
  </si>
  <si>
    <t>¥4,729.00</t>
  </si>
  <si>
    <t>703441269987</t>
  </si>
  <si>
    <t>3717117</t>
  </si>
  <si>
    <t>LI/JING</t>
  </si>
  <si>
    <t>2023-08-01</t>
  </si>
  <si>
    <t>¥2,144.00</t>
  </si>
  <si>
    <t>¥212.00</t>
  </si>
  <si>
    <t>¥1,932.00</t>
  </si>
  <si>
    <t>703455756281</t>
  </si>
  <si>
    <t>3783828</t>
  </si>
  <si>
    <t>880777876</t>
  </si>
  <si>
    <t>星淮酒店</t>
  </si>
  <si>
    <t>ZHANG/CHENXUAN</t>
  </si>
  <si>
    <t>¥2,599.00</t>
  </si>
  <si>
    <t>¥1,738.00</t>
  </si>
  <si>
    <t>¥861.00</t>
  </si>
  <si>
    <t>Lion Rock City Double Room</t>
  </si>
  <si>
    <t>703454787507</t>
  </si>
  <si>
    <t>3782333</t>
  </si>
  <si>
    <t>880632535</t>
  </si>
  <si>
    <t>香港迎酒店</t>
  </si>
  <si>
    <t>SONG/XIANHUA</t>
  </si>
  <si>
    <t>¥326.00</t>
  </si>
  <si>
    <t>¥266.00</t>
  </si>
  <si>
    <t>Standard  Double Room</t>
  </si>
  <si>
    <t>703453552432</t>
  </si>
  <si>
    <t>3777730</t>
  </si>
  <si>
    <t>880670236</t>
  </si>
  <si>
    <t>曼谷盛泰乐水门酒店</t>
  </si>
  <si>
    <t>LUO/YIMEI</t>
  </si>
  <si>
    <t>¥1,122.00</t>
  </si>
  <si>
    <t>¥116.00</t>
  </si>
  <si>
    <t>¥1,006.00</t>
  </si>
  <si>
    <t>Superior King Bed Room</t>
  </si>
  <si>
    <t>703454561726</t>
  </si>
  <si>
    <t>3783017</t>
  </si>
  <si>
    <t>880686463</t>
  </si>
  <si>
    <t>新加坡中国城凯贝丽酒店式服务公寓</t>
  </si>
  <si>
    <t>LIN/MIN|HE/SHUXIAN|LIN/BIN|YE/QINGYUN</t>
  </si>
  <si>
    <t>¥4,966.00</t>
  </si>
  <si>
    <t>¥1,548.00</t>
  </si>
  <si>
    <t>¥3,418.00</t>
  </si>
  <si>
    <t>Studio Executive</t>
  </si>
  <si>
    <t>703455537990</t>
  </si>
  <si>
    <t>3784984</t>
  </si>
  <si>
    <t>OU/SHILIANG</t>
  </si>
  <si>
    <t>¥900.00</t>
  </si>
  <si>
    <t>¥423.00</t>
  </si>
  <si>
    <t>¥477.00</t>
  </si>
  <si>
    <t>703455786234</t>
  </si>
  <si>
    <t>3784095</t>
  </si>
  <si>
    <t>881336923</t>
  </si>
  <si>
    <t>阿斯塔纳北京王府阳光酒店</t>
  </si>
  <si>
    <t>LI/ZHONGBAO</t>
  </si>
  <si>
    <t>¥704.00</t>
  </si>
  <si>
    <t>¥75.00</t>
  </si>
  <si>
    <t>Standard Double Room</t>
  </si>
  <si>
    <t>703455278993</t>
  </si>
  <si>
    <t>3787283</t>
  </si>
  <si>
    <t>880760605</t>
  </si>
  <si>
    <t>绿盛界酒店</t>
  </si>
  <si>
    <t>TANG/JIAHAO</t>
  </si>
  <si>
    <t>2023-10-02</t>
  </si>
  <si>
    <t>2023-10-03</t>
  </si>
  <si>
    <t>¥342.00</t>
  </si>
  <si>
    <t>2023-08-16 09:33:47</t>
  </si>
  <si>
    <t>703456365625</t>
  </si>
  <si>
    <t>3788969</t>
  </si>
  <si>
    <t>881570467</t>
  </si>
  <si>
    <t>虹夕诺雅 京都</t>
  </si>
  <si>
    <t>LENG/MAOQIU|LIANG/KUNYU</t>
  </si>
  <si>
    <t>2023-09-27</t>
  </si>
  <si>
    <t>2023-09-28</t>
  </si>
  <si>
    <t>¥12,592.00</t>
  </si>
  <si>
    <t>2023-08-16 10:33:18</t>
  </si>
  <si>
    <t>Yamanoha</t>
  </si>
  <si>
    <t>703445165076</t>
  </si>
  <si>
    <t>3735975</t>
  </si>
  <si>
    <t>PEI/PEI</t>
  </si>
  <si>
    <t>2023-08-17</t>
  </si>
  <si>
    <t>¥552.00</t>
  </si>
  <si>
    <t>¥55.00</t>
  </si>
  <si>
    <t>¥497.00</t>
  </si>
  <si>
    <t>Queen Room-Non-Smoking</t>
  </si>
  <si>
    <t>703445742741</t>
  </si>
  <si>
    <t>3736072</t>
  </si>
  <si>
    <t>WU/HAISHI</t>
  </si>
  <si>
    <t>¥677.00</t>
  </si>
  <si>
    <t>¥67.00</t>
  </si>
  <si>
    <t>¥610.00</t>
  </si>
  <si>
    <t>703432366633</t>
  </si>
  <si>
    <t>3673117</t>
  </si>
  <si>
    <t>ZHANG/YANAN</t>
  </si>
  <si>
    <t>2023-07-23</t>
  </si>
  <si>
    <t>¥1,953.00</t>
  </si>
  <si>
    <t>¥144.00</t>
  </si>
  <si>
    <t>¥1,809.00</t>
  </si>
  <si>
    <t>703441310633</t>
  </si>
  <si>
    <t>3717511</t>
  </si>
  <si>
    <t>880729933</t>
  </si>
  <si>
    <t>香港弥敦酒店</t>
  </si>
  <si>
    <t>WU/JIERU</t>
  </si>
  <si>
    <t>¥1,136.00</t>
  </si>
  <si>
    <t>¥80.00</t>
  </si>
  <si>
    <t>¥1,003.00</t>
  </si>
  <si>
    <t>Smart Double Room</t>
  </si>
  <si>
    <t>¥53.00</t>
  </si>
  <si>
    <t>703446113025</t>
  </si>
  <si>
    <t>3742550</t>
  </si>
  <si>
    <t>LIU/JUAN</t>
  </si>
  <si>
    <t>¥2,020.00</t>
  </si>
  <si>
    <t>¥1,872.00</t>
  </si>
  <si>
    <t>Family Room(Single Bed+Double Bed)</t>
  </si>
  <si>
    <t>703442764718</t>
  </si>
  <si>
    <t>3720570</t>
  </si>
  <si>
    <t>880722358</t>
  </si>
  <si>
    <t>新加坡乌节龙都大酒店 远东集团</t>
  </si>
  <si>
    <t>LIU/XIAOFENG</t>
  </si>
  <si>
    <t>¥5,132.00</t>
  </si>
  <si>
    <t>¥553.00</t>
  </si>
  <si>
    <t>¥4,579.00</t>
  </si>
  <si>
    <t>Deluxe Plus Room</t>
  </si>
  <si>
    <t>703449541853</t>
  </si>
  <si>
    <t>3754375</t>
  </si>
  <si>
    <t>¥239.00</t>
  </si>
  <si>
    <t>¥213.00</t>
  </si>
  <si>
    <t>Standard Queen Bed Room</t>
  </si>
  <si>
    <t>703441929974</t>
  </si>
  <si>
    <t>3717687</t>
  </si>
  <si>
    <t>JIANG/YAXUAN|ZHANG/HONGDA</t>
  </si>
  <si>
    <t>¥2,255.00</t>
  </si>
  <si>
    <t>¥223.00</t>
  </si>
  <si>
    <t>¥2,032.00</t>
  </si>
  <si>
    <t>703449203091</t>
  </si>
  <si>
    <t>3757312</t>
  </si>
  <si>
    <t>JIA/HUAWEI|LYU/PINGPING</t>
  </si>
  <si>
    <t>¥4,838.00</t>
  </si>
  <si>
    <t>¥274.00</t>
  </si>
  <si>
    <t>¥4,564.00</t>
  </si>
  <si>
    <t>703455816366</t>
  </si>
  <si>
    <t>3784257</t>
  </si>
  <si>
    <t>880727839</t>
  </si>
  <si>
    <t>富豪香港酒店</t>
  </si>
  <si>
    <t>WU/KUNZHONG</t>
  </si>
  <si>
    <t>¥3,786.00</t>
  </si>
  <si>
    <t>¥1,142.00</t>
  </si>
  <si>
    <t>¥2,644.00</t>
  </si>
  <si>
    <t>Double or Twin Superior</t>
  </si>
  <si>
    <t>703455295257</t>
  </si>
  <si>
    <t>3784098</t>
  </si>
  <si>
    <t>TANG/XUEHUI</t>
  </si>
  <si>
    <t>703446801502</t>
  </si>
  <si>
    <t>3739889</t>
  </si>
  <si>
    <t>SIO/HOTONG|RUAN/SHUCHANG</t>
  </si>
  <si>
    <t>¥1,086.00</t>
  </si>
  <si>
    <t>703452033516</t>
  </si>
  <si>
    <t>3771127</t>
  </si>
  <si>
    <t>880648396</t>
  </si>
  <si>
    <t>邦涛海滩太阳之翼酒店</t>
  </si>
  <si>
    <t>ZHU/JING</t>
  </si>
  <si>
    <t>¥1,785.00</t>
  </si>
  <si>
    <t>¥117.00</t>
  </si>
  <si>
    <t>¥1,668.00</t>
  </si>
  <si>
    <t>Studio Room</t>
  </si>
  <si>
    <t>703452710788</t>
  </si>
  <si>
    <t>3770392</t>
  </si>
  <si>
    <t>880749559</t>
  </si>
  <si>
    <t>曼谷是隆假日酒店 - IHG 旗下酒店</t>
  </si>
  <si>
    <t>HE/YUHUI</t>
  </si>
  <si>
    <t>¥1,154.00</t>
  </si>
  <si>
    <t>¥1,040.00</t>
  </si>
  <si>
    <t>Premier Room</t>
  </si>
  <si>
    <t>703451819505</t>
  </si>
  <si>
    <t>3767765</t>
  </si>
  <si>
    <t>880721365</t>
  </si>
  <si>
    <t>雅加达西普特拉酒店由瑞士贝尔酒店国际管理</t>
  </si>
  <si>
    <t>WANG/LI</t>
  </si>
  <si>
    <t>¥1,251.00</t>
  </si>
  <si>
    <t>¥150.00</t>
  </si>
  <si>
    <t>¥1,101.00</t>
  </si>
  <si>
    <t>703452118676</t>
  </si>
  <si>
    <t>3770842</t>
  </si>
  <si>
    <t>LUO/JUBIN|HUANG/FANG</t>
  </si>
  <si>
    <t>¥1,644.00</t>
  </si>
  <si>
    <t>¥177.00</t>
  </si>
  <si>
    <t>¥1,467.00</t>
  </si>
  <si>
    <t>703453306735</t>
  </si>
  <si>
    <t>3773935</t>
  </si>
  <si>
    <t>ZHANG/HENG|YANG/YANYING</t>
  </si>
  <si>
    <t>¥118.00</t>
  </si>
  <si>
    <t>703445423520</t>
  </si>
  <si>
    <t>3735141</t>
  </si>
  <si>
    <t>880906051</t>
  </si>
  <si>
    <t>普吉翡翠海滩度假村</t>
  </si>
  <si>
    <t>SIMA/SAIER</t>
  </si>
  <si>
    <t>¥2,001.00</t>
  </si>
  <si>
    <t>¥1,887.00</t>
  </si>
  <si>
    <t>Deluxe Pool View Twin</t>
  </si>
  <si>
    <t>703444653963</t>
  </si>
  <si>
    <t>3733751</t>
  </si>
  <si>
    <t>CAI/SHENG</t>
  </si>
  <si>
    <t>¥2,040.00</t>
  </si>
  <si>
    <t>¥1,890.00</t>
  </si>
  <si>
    <t>703454151250</t>
  </si>
  <si>
    <t>3782771</t>
  </si>
  <si>
    <t>880714540</t>
  </si>
  <si>
    <t>普吉岛洲际丁索别墅度假村</t>
  </si>
  <si>
    <t>MA/LIN</t>
  </si>
  <si>
    <t>¥1,400.00</t>
  </si>
  <si>
    <t>¥186.00</t>
  </si>
  <si>
    <t>¥1,214.00</t>
  </si>
  <si>
    <t>1 King Premium Garden View</t>
  </si>
  <si>
    <t>703454216672</t>
  </si>
  <si>
    <t>3779162</t>
  </si>
  <si>
    <t>880691536</t>
  </si>
  <si>
    <t>曼谷铂尔曼G酒店</t>
  </si>
  <si>
    <t>HUA/YANHUAN</t>
  </si>
  <si>
    <t>¥228.00</t>
  </si>
  <si>
    <t>¥1,905.00</t>
  </si>
  <si>
    <t>G Deluxe Room</t>
  </si>
  <si>
    <t>703454640644</t>
  </si>
  <si>
    <t>3779703</t>
  </si>
  <si>
    <t>880678672</t>
  </si>
  <si>
    <t>曼谷拉差达瑞士酒店</t>
  </si>
  <si>
    <t>ZHANG/YANG</t>
  </si>
  <si>
    <t>¥982.00</t>
  </si>
  <si>
    <t>¥105.00</t>
  </si>
  <si>
    <t>¥877.00</t>
  </si>
  <si>
    <t>Swiss Double Bed Room</t>
  </si>
  <si>
    <t>703456635024</t>
  </si>
  <si>
    <t>3792808</t>
  </si>
  <si>
    <t>880678780</t>
  </si>
  <si>
    <t>永达大酒店</t>
  </si>
  <si>
    <t>JIANG/WEILONG|ZHENG/XIAOYAN</t>
  </si>
  <si>
    <t>2023-09-04</t>
  </si>
  <si>
    <t>2023-09-06</t>
  </si>
  <si>
    <t>¥1,300.00</t>
  </si>
  <si>
    <t>2023-08-17 08:53:43</t>
  </si>
  <si>
    <t>703456745721</t>
  </si>
  <si>
    <t>3792811</t>
  </si>
  <si>
    <t>2023-09-07</t>
  </si>
  <si>
    <t>2023-08-17 08:53:48</t>
  </si>
  <si>
    <t>703457187021</t>
  </si>
  <si>
    <t>3793140</t>
  </si>
  <si>
    <t>880766476</t>
  </si>
  <si>
    <t>产屋酒店</t>
  </si>
  <si>
    <t>CHEN/GUANYUAN</t>
  </si>
  <si>
    <t>2023-08-23</t>
  </si>
  <si>
    <t>¥5,380.00</t>
  </si>
  <si>
    <t>2023-08-17 08:59:48</t>
  </si>
  <si>
    <t>Japanese Style Room with 10 Tatami</t>
  </si>
  <si>
    <t>703457870751</t>
  </si>
  <si>
    <t>880669954</t>
  </si>
  <si>
    <t>曼谷丽笙世嘉酒店</t>
  </si>
  <si>
    <t>YANG/YANXIA</t>
  </si>
  <si>
    <t>¥920.00</t>
  </si>
  <si>
    <t>2023-08-17 10:50:41</t>
  </si>
  <si>
    <t>703457161194</t>
  </si>
  <si>
    <t>3795954</t>
  </si>
  <si>
    <t>880769878</t>
  </si>
  <si>
    <t>绿中海度假村 - 全球奢华精品酒店</t>
  </si>
  <si>
    <t>YU/SHUAIHUA|BAO/ZHANGYU</t>
  </si>
  <si>
    <t>¥3,282.00</t>
  </si>
  <si>
    <t>2023-08-17 17:59:54</t>
  </si>
  <si>
    <t>Garden Villa</t>
  </si>
  <si>
    <t>703448310336</t>
  </si>
  <si>
    <t>3750797</t>
  </si>
  <si>
    <t>881347321</t>
  </si>
  <si>
    <t>福山站新干线南东横 INN</t>
  </si>
  <si>
    <t>YUEN/KWAIYIN</t>
  </si>
  <si>
    <t>¥407.00</t>
  </si>
  <si>
    <t>¥367.00</t>
  </si>
  <si>
    <t>Standard Single Room, Non Smoking</t>
  </si>
  <si>
    <t>703456694515</t>
  </si>
  <si>
    <t>3788480</t>
  </si>
  <si>
    <t>880726981</t>
  </si>
  <si>
    <t>福冈蒙特埃马纳酒店</t>
  </si>
  <si>
    <t>ZENG/CHENXIANG|LIN/NA</t>
  </si>
  <si>
    <t>¥838.00</t>
  </si>
  <si>
    <t>¥96.00</t>
  </si>
  <si>
    <t>¥742.00</t>
  </si>
  <si>
    <t>twin non smoking</t>
  </si>
  <si>
    <t>703436500513</t>
  </si>
  <si>
    <t>3692184</t>
  </si>
  <si>
    <t>ZHAO/YINMING|WANG/LIN</t>
  </si>
  <si>
    <t>2023-07-27</t>
  </si>
  <si>
    <t>¥2,614.00</t>
  </si>
  <si>
    <t>¥2,466.00</t>
  </si>
  <si>
    <t>703443310574</t>
  </si>
  <si>
    <t>3727540</t>
  </si>
  <si>
    <t>880730548</t>
  </si>
  <si>
    <t>香港帝苑酒店</t>
  </si>
  <si>
    <t>PAN/CHUNXU</t>
  </si>
  <si>
    <t>¥6,885.00</t>
  </si>
  <si>
    <t>¥679.00</t>
  </si>
  <si>
    <t>¥5,896.00</t>
  </si>
  <si>
    <t>¥310.00</t>
  </si>
  <si>
    <t>703442576635</t>
  </si>
  <si>
    <t>3722708</t>
  </si>
  <si>
    <t>WANG/YUN</t>
  </si>
  <si>
    <t>¥2,089.00</t>
  </si>
  <si>
    <t>¥207.00</t>
  </si>
  <si>
    <t>¥1,882.00</t>
  </si>
  <si>
    <t>703449580257</t>
  </si>
  <si>
    <t>3758172</t>
  </si>
  <si>
    <t>GUO/YUPENG</t>
  </si>
  <si>
    <t>¥3,109.00</t>
  </si>
  <si>
    <t>¥176.00</t>
  </si>
  <si>
    <t>¥2,933.00</t>
  </si>
  <si>
    <t>703452246680</t>
  </si>
  <si>
    <t>3769983</t>
  </si>
  <si>
    <t>881334910</t>
  </si>
  <si>
    <t>台北集瑷饭店</t>
  </si>
  <si>
    <t>CHAN/CHUYEN</t>
  </si>
  <si>
    <t>¥2,725.00</t>
  </si>
  <si>
    <t>¥2,390.00</t>
  </si>
  <si>
    <t>Double room</t>
  </si>
  <si>
    <t>703448337124</t>
  </si>
  <si>
    <t>3750300</t>
  </si>
  <si>
    <t>HUANG/VICKY</t>
  </si>
  <si>
    <t>¥3,003.00</t>
  </si>
  <si>
    <t>¥170.00</t>
  </si>
  <si>
    <t>¥2,833.00</t>
  </si>
  <si>
    <t>703448756398</t>
  </si>
  <si>
    <t>3749456</t>
  </si>
  <si>
    <t>YANG/XIAODONG</t>
  </si>
  <si>
    <t>703438617338</t>
  </si>
  <si>
    <t>3703654</t>
  </si>
  <si>
    <t>BAO/QIRUI|FU/JIN</t>
  </si>
  <si>
    <t>703450527876</t>
  </si>
  <si>
    <t>3762269</t>
  </si>
  <si>
    <t>YU/DESHENG</t>
  </si>
  <si>
    <t>¥2,259.00</t>
  </si>
  <si>
    <t>¥168.00</t>
  </si>
  <si>
    <t>¥2,091.00</t>
  </si>
  <si>
    <t>703450724475</t>
  </si>
  <si>
    <t>3762002</t>
  </si>
  <si>
    <t>HONG/BIAO</t>
  </si>
  <si>
    <t>¥1,506.00</t>
  </si>
  <si>
    <t>¥112.00</t>
  </si>
  <si>
    <t>¥1,394.00</t>
  </si>
  <si>
    <t>703456346681</t>
  </si>
  <si>
    <t>3790925</t>
  </si>
  <si>
    <t>880619230</t>
  </si>
  <si>
    <t>比佛利元素酒店</t>
  </si>
  <si>
    <t>HAO/JING</t>
  </si>
  <si>
    <t>¥2,017.00</t>
  </si>
  <si>
    <t>¥995.00</t>
  </si>
  <si>
    <t>¥971.00</t>
  </si>
  <si>
    <t>Superior Twin Room</t>
  </si>
  <si>
    <t>¥51.00</t>
  </si>
  <si>
    <t>703446495305</t>
  </si>
  <si>
    <t>3742201</t>
  </si>
  <si>
    <t>880669240</t>
  </si>
  <si>
    <t>马姆提斯度假酒店</t>
  </si>
  <si>
    <t>HU/LINA|XU/ZHENYAO</t>
  </si>
  <si>
    <t>¥2,650.00</t>
  </si>
  <si>
    <t>¥2,500.00</t>
  </si>
  <si>
    <t>Ocean Wing Suite</t>
  </si>
  <si>
    <t>703439482432</t>
  </si>
  <si>
    <t>3709313</t>
  </si>
  <si>
    <t>880648501</t>
  </si>
  <si>
    <t>普吉市宜必思尚品酒店</t>
  </si>
  <si>
    <t>DU/JINCHUAN</t>
  </si>
  <si>
    <t>¥454.00</t>
  </si>
  <si>
    <t>¥414.00</t>
  </si>
  <si>
    <t>703450460559</t>
  </si>
  <si>
    <t>3763641</t>
  </si>
  <si>
    <t>YANG/BO</t>
  </si>
  <si>
    <t>¥1,628.00</t>
  </si>
  <si>
    <t>¥1,442.00</t>
  </si>
  <si>
    <t>703450530015</t>
  </si>
  <si>
    <t>3763645</t>
  </si>
  <si>
    <t>LI/JIERU</t>
  </si>
  <si>
    <t>703454882243</t>
  </si>
  <si>
    <t>3781953</t>
  </si>
  <si>
    <t>ZHEN/LONG|ZHANG/HONGKAI</t>
  </si>
  <si>
    <t>¥5,712.00</t>
  </si>
  <si>
    <t>¥1,962.00</t>
  </si>
  <si>
    <t>¥3,750.00</t>
  </si>
  <si>
    <t>703457096932</t>
  </si>
  <si>
    <t>3793976</t>
  </si>
  <si>
    <t>HE/XING</t>
  </si>
  <si>
    <t>¥132.00</t>
  </si>
  <si>
    <t>¥788.00</t>
  </si>
  <si>
    <t>703457765356</t>
  </si>
  <si>
    <t>3796089</t>
  </si>
  <si>
    <t>880650334</t>
  </si>
  <si>
    <t>泗水温德姆酒店</t>
  </si>
  <si>
    <t>XIN/CUNPU</t>
  </si>
  <si>
    <t>¥392.00</t>
  </si>
  <si>
    <t>¥320.00</t>
  </si>
  <si>
    <t>Deluxe King Room</t>
  </si>
  <si>
    <t>703457383142</t>
  </si>
  <si>
    <t>3793017</t>
  </si>
  <si>
    <t>YE/LIXIN|LI/MENGJIAO</t>
  </si>
  <si>
    <t>2023-09-11</t>
  </si>
  <si>
    <t>2023-09-13</t>
  </si>
  <si>
    <t>¥3,342.00</t>
  </si>
  <si>
    <t>2023-08-18 09:25:50</t>
  </si>
  <si>
    <t>Standard room</t>
  </si>
  <si>
    <t>703457480392</t>
  </si>
  <si>
    <t>3795646</t>
  </si>
  <si>
    <t>880769440</t>
  </si>
  <si>
    <t>济州空中花园酒店</t>
  </si>
  <si>
    <t>LIU/GUANNAN|LIU/GUANHUA|YUAN/XIAOHUI|LYU/LINA</t>
  </si>
  <si>
    <t>¥2,480.00</t>
  </si>
  <si>
    <t>2023-08-18 09:53:06</t>
  </si>
  <si>
    <t>STANDARD TWIN</t>
  </si>
  <si>
    <t>703458054101</t>
  </si>
  <si>
    <t>3799126</t>
  </si>
  <si>
    <t>GUO/YANXIA|GUO/JIAREN</t>
  </si>
  <si>
    <t>2023-08-20</t>
  </si>
  <si>
    <t>¥1,641.00</t>
  </si>
  <si>
    <t>2023-08-18 12:21:16</t>
  </si>
  <si>
    <t>703455021541</t>
  </si>
  <si>
    <t>3787363</t>
  </si>
  <si>
    <t>880703671</t>
  </si>
  <si>
    <t>林德长滩岛酒店</t>
  </si>
  <si>
    <t>WAN/YINLI</t>
  </si>
  <si>
    <t>¥4,946.00</t>
  </si>
  <si>
    <t>¥680.00</t>
  </si>
  <si>
    <t>¥4,266.00</t>
  </si>
  <si>
    <t>Sea Room</t>
  </si>
  <si>
    <t>703458670982</t>
  </si>
  <si>
    <t>3800400</t>
  </si>
  <si>
    <t>NING/JINQIU|ZHANG/XUEGUAN</t>
  </si>
  <si>
    <t>2023-09-02</t>
  </si>
  <si>
    <t>2023-09-03</t>
  </si>
  <si>
    <t>¥500.00</t>
  </si>
  <si>
    <t>2023-08-18 23:00:02</t>
  </si>
  <si>
    <t>703434496433</t>
  </si>
  <si>
    <t>3681271</t>
  </si>
  <si>
    <t>880640266</t>
  </si>
  <si>
    <t>格拉斯丽银座酒店</t>
  </si>
  <si>
    <t>WANG/YINHAN</t>
  </si>
  <si>
    <t>2023-07-25</t>
  </si>
  <si>
    <t>2023-08-19</t>
  </si>
  <si>
    <t>¥2,217.00</t>
  </si>
  <si>
    <t>¥201.00</t>
  </si>
  <si>
    <t>¥2,016.00</t>
  </si>
  <si>
    <t>Standard Semi Double Room</t>
  </si>
  <si>
    <t>703429013098</t>
  </si>
  <si>
    <t>3662049</t>
  </si>
  <si>
    <t>880732732</t>
  </si>
  <si>
    <t>大阪心斋桥东方快捷酒店</t>
  </si>
  <si>
    <t>WANG/YING</t>
  </si>
  <si>
    <t>2023-07-20</t>
  </si>
  <si>
    <t>¥1,050.00</t>
  </si>
  <si>
    <t>Oriental Standard Twin Room</t>
  </si>
  <si>
    <t>703429500389</t>
  </si>
  <si>
    <t>3662054</t>
  </si>
  <si>
    <t>ZHOU/YANYAN</t>
  </si>
  <si>
    <t>703451485942</t>
  </si>
  <si>
    <t>3764585</t>
  </si>
  <si>
    <t>CHEN/YUNSHI|CHEN/ZHUOER</t>
  </si>
  <si>
    <t>¥1,740.00</t>
  </si>
  <si>
    <t>¥1,568.00</t>
  </si>
  <si>
    <t>703456413139</t>
  </si>
  <si>
    <t>3791608</t>
  </si>
  <si>
    <t>881882941</t>
  </si>
  <si>
    <t>大阪东心斋桥微笑尊贵酒店</t>
  </si>
  <si>
    <t>ZHANG/HUIYU|LI/ZHUBO</t>
  </si>
  <si>
    <t>¥585.00</t>
  </si>
  <si>
    <t>¥63.00</t>
  </si>
  <si>
    <t>¥522.00</t>
  </si>
  <si>
    <t>703457015118</t>
  </si>
  <si>
    <t>3795854</t>
  </si>
  <si>
    <t>880686190</t>
  </si>
  <si>
    <t>沼津河畔酒店</t>
  </si>
  <si>
    <t>CHEN/KAIWEN</t>
  </si>
  <si>
    <t>¥639.00</t>
  </si>
  <si>
    <t>¥66.00</t>
  </si>
  <si>
    <t>¥573.00</t>
  </si>
  <si>
    <t>Standard Single Room</t>
  </si>
  <si>
    <t>703435052258</t>
  </si>
  <si>
    <t>3687143</t>
  </si>
  <si>
    <t>LIU/GUOMING</t>
  </si>
  <si>
    <t>703449368001</t>
  </si>
  <si>
    <t>3753488</t>
  </si>
  <si>
    <t>880705669</t>
  </si>
  <si>
    <t>哥打京那巴鲁凯悦尚萃酒店</t>
  </si>
  <si>
    <t>XU/XIAO|XIA/JUAN</t>
  </si>
  <si>
    <t>¥1,227.00</t>
  </si>
  <si>
    <t>¥1,095.00</t>
  </si>
  <si>
    <t>1 KING BED, SEA VIEW</t>
  </si>
  <si>
    <t>703440506544</t>
  </si>
  <si>
    <t>3714541</t>
  </si>
  <si>
    <t>CHEN/YINGYING|SHAO/QIWEI</t>
  </si>
  <si>
    <t>¥4,800.00</t>
  </si>
  <si>
    <t>¥4,527.00</t>
  </si>
  <si>
    <t>703453995375</t>
  </si>
  <si>
    <t>3777204</t>
  </si>
  <si>
    <t>SHE/BIN|FAN/CHAOYAN</t>
  </si>
  <si>
    <t>¥2,697.00</t>
  </si>
  <si>
    <t>¥288.00</t>
  </si>
  <si>
    <t>¥2,409.00</t>
  </si>
  <si>
    <t>2 Bedroom Executive</t>
  </si>
  <si>
    <t>703437983002</t>
  </si>
  <si>
    <t>3697602</t>
  </si>
  <si>
    <t>SHEN/DANJUN</t>
  </si>
  <si>
    <t>703448518496</t>
  </si>
  <si>
    <t>3751470</t>
  </si>
  <si>
    <t>880678747</t>
  </si>
  <si>
    <t>新加坡嘉佩乐酒店</t>
  </si>
  <si>
    <t>SHI/HONGYU|WANG/YUMENG|WANG/XIAOLI|SHI/YIZHU</t>
  </si>
  <si>
    <t>¥38,304.00</t>
  </si>
  <si>
    <t>¥4,104.00</t>
  </si>
  <si>
    <t>¥34,200.00</t>
  </si>
  <si>
    <t>one bedroom garden villa</t>
  </si>
  <si>
    <t>703449583172</t>
  </si>
  <si>
    <t>3758687</t>
  </si>
  <si>
    <t>CHEN/LIN</t>
  </si>
  <si>
    <t>703457472431</t>
  </si>
  <si>
    <t>3794145</t>
  </si>
  <si>
    <t>SUN/CHANGJUN</t>
  </si>
  <si>
    <t>¥133.00</t>
  </si>
  <si>
    <t>¥209.00</t>
  </si>
  <si>
    <t>703453849985</t>
  </si>
  <si>
    <t>3777143</t>
  </si>
  <si>
    <t>KE/PEIYONG|JIANG/TAO</t>
  </si>
  <si>
    <t>703457867299</t>
  </si>
  <si>
    <t>3792999</t>
  </si>
  <si>
    <t>880668904</t>
  </si>
  <si>
    <t>香港富豪机场酒店</t>
  </si>
  <si>
    <t>ZHAO/WENLI</t>
  </si>
  <si>
    <t>¥1,438.00</t>
  </si>
  <si>
    <t>¥386.00</t>
  </si>
  <si>
    <t>¥999.00</t>
  </si>
  <si>
    <t>703457229753</t>
  </si>
  <si>
    <t>3796029</t>
  </si>
  <si>
    <t>881570365</t>
  </si>
  <si>
    <t>莱恩酒店</t>
  </si>
  <si>
    <t>LIU/LIRONG|PENG/RUIQI</t>
  </si>
  <si>
    <t>¥644.00</t>
  </si>
  <si>
    <t>¥566.00</t>
  </si>
  <si>
    <t>Superior Twin</t>
  </si>
  <si>
    <t>703457407485</t>
  </si>
  <si>
    <t>3797651</t>
  </si>
  <si>
    <t>880652608</t>
  </si>
  <si>
    <t>吉隆坡城中城床之选酒店</t>
  </si>
  <si>
    <t>Ge/Dandan</t>
  </si>
  <si>
    <t>¥139.00</t>
  </si>
  <si>
    <t>¥39.00</t>
  </si>
  <si>
    <t>¥95.00</t>
  </si>
  <si>
    <t>single pod side entry female only</t>
  </si>
  <si>
    <t>¥5.00</t>
  </si>
  <si>
    <t>703447600495</t>
  </si>
  <si>
    <t>3744024</t>
  </si>
  <si>
    <t>MAO/HAIMING|YANG/YANG</t>
  </si>
  <si>
    <t>¥2,178.00</t>
  </si>
  <si>
    <t>¥163.00</t>
  </si>
  <si>
    <t>¥2,015.00</t>
  </si>
  <si>
    <t>703458114244</t>
  </si>
  <si>
    <t>3802163</t>
  </si>
  <si>
    <t>881900290</t>
  </si>
  <si>
    <t>廊曼机场维哈旅舍</t>
  </si>
  <si>
    <t>ZHENG/JIANTONG</t>
  </si>
  <si>
    <t>¥6.00</t>
  </si>
  <si>
    <t>1 Person in 14-Bed Dormitory with Shared Bathroom - Mixed</t>
  </si>
  <si>
    <t>703459977873</t>
  </si>
  <si>
    <t>3802578</t>
  </si>
  <si>
    <t>880678777</t>
  </si>
  <si>
    <t>Grace 海景酒店</t>
  </si>
  <si>
    <t>JIANG/XIAOWEI|XU/YIKE|ZONG/LISHA</t>
  </si>
  <si>
    <t>2023-09-08</t>
  </si>
  <si>
    <t>¥1,737.00</t>
  </si>
  <si>
    <t>2023-08-19 09:23:27</t>
  </si>
  <si>
    <t>Deluxe Seaview King with balcony</t>
  </si>
  <si>
    <t>703457364334</t>
  </si>
  <si>
    <t>3794511</t>
  </si>
  <si>
    <t>880650235</t>
  </si>
  <si>
    <t>宜必思中央一号酒店 - 迪拜世界贸易中心</t>
  </si>
  <si>
    <t>CHENG/HONGFEI</t>
  </si>
  <si>
    <t>¥800.00</t>
  </si>
  <si>
    <t>¥722.00</t>
  </si>
  <si>
    <t>703456541795</t>
  </si>
  <si>
    <t>3788280</t>
  </si>
  <si>
    <t>880736740</t>
  </si>
  <si>
    <t>马西莫达则格里奥贝托亚酒店</t>
  </si>
  <si>
    <t>WU/MING</t>
  </si>
  <si>
    <t>¥3,573.00</t>
  </si>
  <si>
    <t>¥384.00</t>
  </si>
  <si>
    <t>¥3,189.00</t>
  </si>
  <si>
    <t>Standard Double or Twin Room</t>
  </si>
  <si>
    <t>703456586099</t>
  </si>
  <si>
    <t>3788225</t>
  </si>
  <si>
    <t>zhang/renyu</t>
  </si>
  <si>
    <t>room</t>
  </si>
  <si>
    <t>703457102312</t>
  </si>
  <si>
    <t>3795002</t>
  </si>
  <si>
    <t>880673917</t>
  </si>
  <si>
    <t>三井花园饭店银座五丁目</t>
  </si>
  <si>
    <t>YAO/YAO|HE/WEN|LIU/LI</t>
  </si>
  <si>
    <t>2023-09-09</t>
  </si>
  <si>
    <t>¥5,271.00</t>
  </si>
  <si>
    <t>2023-08-19 14:18:03</t>
  </si>
  <si>
    <t>Moderate Twin 3 Beds (3 Pax Use)</t>
  </si>
  <si>
    <t>703459443612</t>
  </si>
  <si>
    <t>3804779</t>
  </si>
  <si>
    <t>880712494</t>
  </si>
  <si>
    <t>仁川奥卓豪景酒店公寓</t>
  </si>
  <si>
    <t>MA/YUANYUAN</t>
  </si>
  <si>
    <t>2023-08-22</t>
  </si>
  <si>
    <t>¥1,841.00</t>
  </si>
  <si>
    <t>2023-08-19 14:24:55</t>
  </si>
  <si>
    <t>superior two bedroom</t>
  </si>
  <si>
    <t>703459721328</t>
  </si>
  <si>
    <t>3804786</t>
  </si>
  <si>
    <t>2023-08-25</t>
  </si>
  <si>
    <t>¥1,815.00</t>
  </si>
  <si>
    <t>2023-08-19 14:28:47</t>
  </si>
  <si>
    <t>703459984190</t>
  </si>
  <si>
    <t>3804778</t>
  </si>
  <si>
    <t>2023-08-19 14:29:38</t>
  </si>
  <si>
    <t>703457597384</t>
  </si>
  <si>
    <t>3796939</t>
  </si>
  <si>
    <t>¥2,439.00</t>
  </si>
  <si>
    <t>¥306.00</t>
  </si>
  <si>
    <t>703446373988</t>
  </si>
  <si>
    <t>3741799</t>
  </si>
  <si>
    <t>880635337</t>
  </si>
  <si>
    <t>釜山城市酒店</t>
  </si>
  <si>
    <t>WU/YAN|ZHAO/XUCHU</t>
  </si>
  <si>
    <t>¥2,304.00</t>
  </si>
  <si>
    <t>¥246.00</t>
  </si>
  <si>
    <t>¥2,058.00</t>
  </si>
  <si>
    <t>Deluxe Family Room</t>
  </si>
  <si>
    <t>703450891327</t>
  </si>
  <si>
    <t>3760344</t>
  </si>
  <si>
    <t>880687519</t>
  </si>
  <si>
    <t>东京成田机场希尔顿酒店</t>
  </si>
  <si>
    <t>LIU/BORUI|ZANG/NING</t>
  </si>
  <si>
    <t>¥1,846.00</t>
  </si>
  <si>
    <t>¥182.00</t>
  </si>
  <si>
    <t>¥1,664.00</t>
  </si>
  <si>
    <t>Hilton Queen</t>
  </si>
  <si>
    <t>703456036112</t>
  </si>
  <si>
    <t>3791370</t>
  </si>
  <si>
    <t>YANG/CHAO</t>
  </si>
  <si>
    <t>¥710.00</t>
  </si>
  <si>
    <t>¥634.00</t>
  </si>
  <si>
    <t>Standard double room non-smoking</t>
  </si>
  <si>
    <t>703431759095</t>
  </si>
  <si>
    <t>3670473</t>
  </si>
  <si>
    <t>880686889</t>
  </si>
  <si>
    <t>艾美度假酒店</t>
  </si>
  <si>
    <t>YANG/CHUNLI|CHENG/JIARUI|SHI/YUTENG|WEI/BEI</t>
  </si>
  <si>
    <t>2023-07-22</t>
  </si>
  <si>
    <t>¥4,988.00</t>
  </si>
  <si>
    <t>¥536.00</t>
  </si>
  <si>
    <t>¥4,452.00</t>
  </si>
  <si>
    <t>Room, 1 Twin Bed, Non Smoking, Sea View</t>
  </si>
  <si>
    <t>703447153802</t>
  </si>
  <si>
    <t>3747558</t>
  </si>
  <si>
    <t>XIANG/CHUNLEI</t>
  </si>
  <si>
    <t>¥3,440.00</t>
  </si>
  <si>
    <t>¥258.00</t>
  </si>
  <si>
    <t>¥3,182.00</t>
  </si>
  <si>
    <t>703453186378</t>
  </si>
  <si>
    <t>3774698</t>
  </si>
  <si>
    <t>880727596</t>
  </si>
  <si>
    <t>香港俄罗斯旅舍</t>
  </si>
  <si>
    <t>LIU/HAIPENG|LI/HUIYAO|LIU/QIAN</t>
  </si>
  <si>
    <t>¥446.00</t>
  </si>
  <si>
    <t>¥44.00</t>
  </si>
  <si>
    <t>¥402.00</t>
  </si>
  <si>
    <t>Triple Room (1 double + 1 single)</t>
  </si>
  <si>
    <t>703456388530</t>
  </si>
  <si>
    <t>3790929</t>
  </si>
  <si>
    <t>¥3,914.00</t>
  </si>
  <si>
    <t>¥1,788.00</t>
  </si>
  <si>
    <t>Superior Single Room</t>
  </si>
  <si>
    <t>¥106.00</t>
  </si>
  <si>
    <t>703457053095</t>
  </si>
  <si>
    <t>3794122</t>
  </si>
  <si>
    <t>880714627</t>
  </si>
  <si>
    <t>ACES酒店</t>
  </si>
  <si>
    <t>XIA/MIAO</t>
  </si>
  <si>
    <t>¥237.00</t>
  </si>
  <si>
    <t>¥161.00</t>
  </si>
  <si>
    <t>premier room</t>
  </si>
  <si>
    <t>703456828276</t>
  </si>
  <si>
    <t>3789890</t>
  </si>
  <si>
    <t>ZHAO/LEI</t>
  </si>
  <si>
    <t>¥726.00</t>
  </si>
  <si>
    <t>¥87.00</t>
  </si>
  <si>
    <t>703441510579</t>
  </si>
  <si>
    <t>3718410</t>
  </si>
  <si>
    <t>880775065</t>
  </si>
  <si>
    <t>曼谷阿玛瑞廊曼机场酒店</t>
  </si>
  <si>
    <t>XIONG/JUAN|PENG/MING</t>
  </si>
  <si>
    <t>¥514.00</t>
  </si>
  <si>
    <t>703450016599</t>
  </si>
  <si>
    <t>3760759</t>
  </si>
  <si>
    <t>880658845</t>
  </si>
  <si>
    <t>普吉岛芭东美爵大酒店</t>
  </si>
  <si>
    <t>LIU/LU</t>
  </si>
  <si>
    <t>¥1,552.00</t>
  </si>
  <si>
    <t>¥1,464.00</t>
  </si>
  <si>
    <t>703454400457</t>
  </si>
  <si>
    <t>3779944</t>
  </si>
  <si>
    <t>¥3,468.00</t>
  </si>
  <si>
    <t>¥416.00</t>
  </si>
  <si>
    <t>¥3,052.00</t>
  </si>
  <si>
    <t>703458570278</t>
  </si>
  <si>
    <t>3801291</t>
  </si>
  <si>
    <t>ZHAO/CHENYI</t>
  </si>
  <si>
    <t>¥850.00</t>
  </si>
  <si>
    <t>¥121.00</t>
  </si>
  <si>
    <t>¥729.00</t>
  </si>
  <si>
    <t>703458211754</t>
  </si>
  <si>
    <t>3798764</t>
  </si>
  <si>
    <t>881570368</t>
  </si>
  <si>
    <t>吉隆坡费尔菲尔德艾伦彭亨酒店</t>
  </si>
  <si>
    <t>CHEN/JUN|CHEN/BAOHENG</t>
  </si>
  <si>
    <t>¥515.00</t>
  </si>
  <si>
    <t>¥460.00</t>
  </si>
  <si>
    <t>Standard, Guest room, 2 Twins, City view</t>
  </si>
  <si>
    <t>703460846082</t>
  </si>
  <si>
    <t>3807329</t>
  </si>
  <si>
    <t>880733935</t>
  </si>
  <si>
    <t>巴淡阿斯顿法义公寓式酒店</t>
  </si>
  <si>
    <t>FU/ZHIQING|BAI/ZHONGMING</t>
  </si>
  <si>
    <t>¥984.00</t>
  </si>
  <si>
    <t>2023-08-20 10:05:56</t>
  </si>
  <si>
    <t>Studio 1 Double bed</t>
  </si>
  <si>
    <t>703460993394</t>
  </si>
  <si>
    <t>3808322</t>
  </si>
  <si>
    <t>880666480</t>
  </si>
  <si>
    <t>济州岛阳光酒店</t>
  </si>
  <si>
    <t>WANG/RUI|QUE/LIYUAN</t>
  </si>
  <si>
    <t>2023-10-01</t>
  </si>
  <si>
    <t>¥1,946.00</t>
  </si>
  <si>
    <t>Standard King</t>
  </si>
  <si>
    <t>合计</t>
  </si>
  <si>
    <t/>
  </si>
  <si>
    <t>¥323,012.00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</si>
  <si>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</si>
  <si>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</si>
  <si>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</si>
  <si>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</si>
  <si>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</si>
  <si>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</si>
  <si>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</si>
  <si>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</si>
  <si>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</si>
  <si>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A230822115928481</t>
  </si>
  <si>
    <t>A230822120009481</t>
  </si>
  <si>
    <r>
      <t>总计：</t>
    </r>
    <r>
      <rPr>
        <sz val="10"/>
        <rFont val="Arial"/>
        <charset val="134"/>
      </rPr>
      <t>284340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</si>
  <si>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</si>
  <si>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</si>
  <si>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</si>
  <si>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</si>
  <si>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</si>
  <si>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</si>
  <si>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</si>
  <si>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</si>
  <si>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</si>
  <si>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</si>
  <si>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</si>
  <si>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</si>
  <si>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</si>
  <si>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</si>
  <si>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</si>
  <si>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</si>
  <si>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</si>
  <si>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</si>
  <si>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ZHENG JIANTONG</t>
  </si>
  <si>
    <t>退房日周结</t>
  </si>
  <si>
    <t>60.00</t>
  </si>
  <si>
    <t>RMB</t>
  </si>
  <si>
    <t>0</t>
  </si>
  <si>
    <t>0.00</t>
  </si>
  <si>
    <t>汇趣住国际直连</t>
  </si>
  <si>
    <t>01.011563</t>
  </si>
  <si>
    <t>2023-08-18 22:06:07</t>
  </si>
  <si>
    <t>直连</t>
  </si>
  <si>
    <t>泰国</t>
  </si>
  <si>
    <t>曼谷丽笙广场酒店</t>
  </si>
  <si>
    <t>ZHAO CHENYI</t>
  </si>
  <si>
    <t>729.00</t>
  </si>
  <si>
    <t>2023-08-18 19:10:11</t>
  </si>
  <si>
    <t>CHEN JUN,CHEN BAOHENG</t>
  </si>
  <si>
    <t>460.00</t>
  </si>
  <si>
    <t>2023-08-18 11:18:20</t>
  </si>
  <si>
    <t>直采</t>
  </si>
  <si>
    <t>马来西亚</t>
  </si>
  <si>
    <t>Ge Dandan</t>
  </si>
  <si>
    <t>95.00</t>
  </si>
  <si>
    <t>2023-08-17 23:41:09</t>
  </si>
  <si>
    <t>长滩岛林德酒店</t>
  </si>
  <si>
    <t>WAN YINLI</t>
  </si>
  <si>
    <t>2133.00</t>
  </si>
  <si>
    <t>2023-08-18 09:06:36</t>
  </si>
  <si>
    <t>菲律宾</t>
  </si>
  <si>
    <t>XIN CUNPU</t>
  </si>
  <si>
    <t>320.00</t>
  </si>
  <si>
    <t>2023-08-17 18:48:10</t>
  </si>
  <si>
    <t>印度尼西亚</t>
  </si>
  <si>
    <t>LIU LIRONG,PENG RUIQI</t>
  </si>
  <si>
    <t>566.00</t>
  </si>
  <si>
    <t>2023-08-17 18:27:52</t>
  </si>
  <si>
    <t>CHEN KAIWEN</t>
  </si>
  <si>
    <t>573.00</t>
  </si>
  <si>
    <t>2023-08-17 17:16:16</t>
  </si>
  <si>
    <t>日本</t>
  </si>
  <si>
    <t>CHENG HONGFEI</t>
  </si>
  <si>
    <t>722.00</t>
  </si>
  <si>
    <t>2023-08-17 13:00:25</t>
  </si>
  <si>
    <t>阿拉伯联合酋长国</t>
  </si>
  <si>
    <t>SUN CHANGJUN</t>
  </si>
  <si>
    <t>209.00</t>
  </si>
  <si>
    <t>2023-08-17 11:32:16</t>
  </si>
  <si>
    <t>XIA MIAO</t>
  </si>
  <si>
    <t>161.00</t>
  </si>
  <si>
    <t>2023-08-17 11:54:16</t>
  </si>
  <si>
    <t>HE XING</t>
  </si>
  <si>
    <t>788.00</t>
  </si>
  <si>
    <t>2023-08-17 10:57:33</t>
  </si>
  <si>
    <t>ZHAO WENLI</t>
  </si>
  <si>
    <t>999.00</t>
  </si>
  <si>
    <t>2023-08-17 00:31:05</t>
  </si>
  <si>
    <t>中国</t>
  </si>
  <si>
    <t>ZHANG HUIYU,LI ZHUBO</t>
  </si>
  <si>
    <t>522.00</t>
  </si>
  <si>
    <t>2023-08-16 19:28:09</t>
  </si>
  <si>
    <t>YANG CHAO</t>
  </si>
  <si>
    <t>634.00</t>
  </si>
  <si>
    <t>2023-08-16 18:54:15</t>
  </si>
  <si>
    <t>HAO JING</t>
  </si>
  <si>
    <t>2020.00</t>
  </si>
  <si>
    <t>2023-08-16 17:12:15</t>
  </si>
  <si>
    <t>新加坡</t>
  </si>
  <si>
    <t>971.00</t>
  </si>
  <si>
    <t>2023-08-16 17:10:51</t>
  </si>
  <si>
    <t>ZHAO LEI</t>
  </si>
  <si>
    <t>639.00</t>
  </si>
  <si>
    <t>2023-08-16 13:37:46</t>
  </si>
  <si>
    <t>ZENG CHENXIANG,LIN NA</t>
  </si>
  <si>
    <t>742.00</t>
  </si>
  <si>
    <t>2023-08-16 07:42:56</t>
  </si>
  <si>
    <t>罗马马西莫达则里奥贝托亚酒店</t>
  </si>
  <si>
    <t>WU MING</t>
  </si>
  <si>
    <t>3189.00</t>
  </si>
  <si>
    <t>2023-08-16 03:27:05</t>
  </si>
  <si>
    <t>意大利</t>
  </si>
  <si>
    <t>zhang renyu</t>
  </si>
  <si>
    <t>2023-08-16 02:29:04</t>
  </si>
  <si>
    <t>4266.00</t>
  </si>
  <si>
    <t>2023-08-16 09:14:49</t>
  </si>
  <si>
    <t>OU SHILIANG</t>
  </si>
  <si>
    <t>477.00</t>
  </si>
  <si>
    <t>2023-08-15 13:58:13</t>
  </si>
  <si>
    <t>WU KUNZHONG</t>
  </si>
  <si>
    <t>2644.00</t>
  </si>
  <si>
    <t>2023-08-15 11:11:09</t>
  </si>
  <si>
    <t>TANG XUEHUI</t>
  </si>
  <si>
    <t>2023-08-15 10:49:20</t>
  </si>
  <si>
    <t>LI ZHONGBAO</t>
  </si>
  <si>
    <t>629.00</t>
  </si>
  <si>
    <t>2023-08-15 10:48:24</t>
  </si>
  <si>
    <t>哈萨克斯坦</t>
  </si>
  <si>
    <t>ZHANG CHENXUAN</t>
  </si>
  <si>
    <t>861.00</t>
  </si>
  <si>
    <t>2023-08-15 09:36:10</t>
  </si>
  <si>
    <t>新加坡中国城凯贝丽酒店式服务公寓(SG Clean)</t>
  </si>
  <si>
    <t>LIN MIN,HE SHUXIAN,LIN BIN,YE QINGYUN</t>
  </si>
  <si>
    <t>3418.00</t>
  </si>
  <si>
    <t>2023-08-14 23:52:25</t>
  </si>
  <si>
    <t>丁索度假村</t>
  </si>
  <si>
    <t>MA LIN</t>
  </si>
  <si>
    <t>1214.00</t>
  </si>
  <si>
    <t>2023-08-15 09:43:56</t>
  </si>
  <si>
    <t>ST共居旅店 - 武吉士美芝路 (SG Clean)</t>
  </si>
  <si>
    <t>GAO QI</t>
  </si>
  <si>
    <t>683.00</t>
  </si>
  <si>
    <t>2023-08-14 21:20:39</t>
  </si>
  <si>
    <t>SONG XIANHUA</t>
  </si>
  <si>
    <t>266.00</t>
  </si>
  <si>
    <t>2023-08-14 21:09:50</t>
  </si>
  <si>
    <t>ZHEN LONG,ZHANG HONGKAI</t>
  </si>
  <si>
    <t>3750.00</t>
  </si>
  <si>
    <t>2023-08-14 21:50:45</t>
  </si>
  <si>
    <t>Omo Kansai Airport by Hoshino Resorts</t>
  </si>
  <si>
    <t>JIANG SHUANG</t>
  </si>
  <si>
    <t>699.00</t>
  </si>
  <si>
    <t>2023-08-14 13:46:01</t>
  </si>
  <si>
    <t>XU HUA,ZHU ZHENYU</t>
  </si>
  <si>
    <t>3052.00</t>
  </si>
  <si>
    <t>2023-08-14 14:11:16</t>
  </si>
  <si>
    <t>曼谷拉差达瑞士酒店 (SHA Extra Plus)</t>
  </si>
  <si>
    <t>ZHANG YANG</t>
  </si>
  <si>
    <t>877.00</t>
  </si>
  <si>
    <t>2023-08-14 12:54:29</t>
  </si>
  <si>
    <t>BU HUILIAN</t>
  </si>
  <si>
    <t>226.00</t>
  </si>
  <si>
    <t>2023-08-14 11:54:18</t>
  </si>
  <si>
    <t>ZHOU LI</t>
  </si>
  <si>
    <t>359.00</t>
  </si>
  <si>
    <t>2023-08-14 11:16:06</t>
  </si>
  <si>
    <t>越南</t>
  </si>
  <si>
    <t>HUA YANHUAN</t>
  </si>
  <si>
    <t>1905.00</t>
  </si>
  <si>
    <t>2023-08-14 11:32:55</t>
  </si>
  <si>
    <t>特拉维里耶青年旅舍</t>
  </si>
  <si>
    <t>MAI JIANHONG</t>
  </si>
  <si>
    <t>58.00</t>
  </si>
  <si>
    <t>2023-08-14 09:14:08</t>
  </si>
  <si>
    <t>土龙木新城贝卡梅克斯酒店</t>
  </si>
  <si>
    <t>ZHU YISHENG</t>
  </si>
  <si>
    <t>441.00</t>
  </si>
  <si>
    <t>2023-08-14 08:50:18</t>
  </si>
  <si>
    <t>LUO YIMEI</t>
  </si>
  <si>
    <t>1006.00</t>
  </si>
  <si>
    <t>2023-08-14 10:52:11</t>
  </si>
  <si>
    <t>SHE BIN,FAN CHAOYAN</t>
  </si>
  <si>
    <t>2409.00</t>
  </si>
  <si>
    <t>2023-08-13 21:39:21</t>
  </si>
  <si>
    <t>KE PEIYONG,JIANG TAO</t>
  </si>
  <si>
    <t>2023-08-13 21:18:55</t>
  </si>
  <si>
    <t>CHEN GUOXIONG,CHEN GUIXIONG</t>
  </si>
  <si>
    <t>852.00</t>
  </si>
  <si>
    <t>2023-08-13 14:56:24</t>
  </si>
  <si>
    <t>WANG CHAO</t>
  </si>
  <si>
    <t>624.00</t>
  </si>
  <si>
    <t>2023-08-13 13:13:53</t>
  </si>
  <si>
    <t>美国</t>
  </si>
  <si>
    <t>LI CHUNXING,LI LIUYI,FU JIE</t>
  </si>
  <si>
    <t>1836.00</t>
  </si>
  <si>
    <t>2023-08-13 12:35:43</t>
  </si>
  <si>
    <t>LIU HAIPENG,LI HUIYAO,LIU QIAN</t>
  </si>
  <si>
    <t>402.00</t>
  </si>
  <si>
    <t>2023-08-13 12:30:15</t>
  </si>
  <si>
    <t>2023-08-13 10:43:09</t>
  </si>
  <si>
    <t>XIE YUETING</t>
  </si>
  <si>
    <t>928.00</t>
  </si>
  <si>
    <t>2023-08-13 09:16:54</t>
  </si>
  <si>
    <t>曼谷华美达广场湄南河畔酒店</t>
  </si>
  <si>
    <t>ZHANG HENG,YANG YANYING</t>
  </si>
  <si>
    <t>976.00</t>
  </si>
  <si>
    <t>2023-08-13 09:39:10</t>
  </si>
  <si>
    <t>LIU MIAOLING</t>
  </si>
  <si>
    <t>1210.00</t>
  </si>
  <si>
    <t>2023-08-12 23:10:36</t>
  </si>
  <si>
    <t>瑞士</t>
  </si>
  <si>
    <t>CHEN WEN</t>
  </si>
  <si>
    <t>425.00</t>
  </si>
  <si>
    <t>2023-08-12 22:49:12</t>
  </si>
  <si>
    <t>LI JINCHI</t>
  </si>
  <si>
    <t>2200.00</t>
  </si>
  <si>
    <t>2023-08-12 18:23:31</t>
  </si>
  <si>
    <t>ZHU JING</t>
  </si>
  <si>
    <t>1668.00</t>
  </si>
  <si>
    <t>2023-08-14 11:06:27</t>
  </si>
  <si>
    <t>LUO JUBIN,HUANG FANG</t>
  </si>
  <si>
    <t>1467.00</t>
  </si>
  <si>
    <t>2023-08-12 15:48:25</t>
  </si>
  <si>
    <t>HE YUHUI</t>
  </si>
  <si>
    <t>1040.00</t>
  </si>
  <si>
    <t>2023-08-12 16:14:03</t>
  </si>
  <si>
    <t>CHAN CHUYEN</t>
  </si>
  <si>
    <t>2390.00</t>
  </si>
  <si>
    <t>2023-08-12 11:58:53</t>
  </si>
  <si>
    <t>ZHAO YINGHUI</t>
  </si>
  <si>
    <t>273.00</t>
  </si>
  <si>
    <t>2023-08-12 12:18:36</t>
  </si>
  <si>
    <t>WANG LI</t>
  </si>
  <si>
    <t>1101.00</t>
  </si>
  <si>
    <t>2023-08-12 13:36:52</t>
  </si>
  <si>
    <t>SUN XUE</t>
  </si>
  <si>
    <t>2023-08-11 20:36:12</t>
  </si>
  <si>
    <t>康帕斯酒店集团素坤逸11巷柑橘酒店</t>
  </si>
  <si>
    <t>WU WANLI</t>
  </si>
  <si>
    <t>968.00</t>
  </si>
  <si>
    <t>2023-08-11 18:30:11</t>
  </si>
  <si>
    <t>LI TIANJIAO</t>
  </si>
  <si>
    <t>2544.99</t>
  </si>
  <si>
    <t>2023-08-11 16:05:09</t>
  </si>
  <si>
    <t>LYU JINBAN</t>
  </si>
  <si>
    <t>335.00</t>
  </si>
  <si>
    <t>2023-08-11 14:25:27</t>
  </si>
  <si>
    <t>GONG DEFENG,HUANG BAOLIAN</t>
  </si>
  <si>
    <t>426.00</t>
  </si>
  <si>
    <t>2023-08-11 14:13:12</t>
  </si>
  <si>
    <t>REF京都八条口Vessel酒店</t>
  </si>
  <si>
    <t>CHEN YUNSHI,CHEN ZHUOER</t>
  </si>
  <si>
    <t>1568.00</t>
  </si>
  <si>
    <t>2023-08-11 07:47:08</t>
  </si>
  <si>
    <t>LI JIERU</t>
  </si>
  <si>
    <t>1442.00</t>
  </si>
  <si>
    <t>2023-08-11 11:33:46</t>
  </si>
  <si>
    <t>YANG BO</t>
  </si>
  <si>
    <t>2023-08-11 12:07:00</t>
  </si>
  <si>
    <t>HAN HUIFANG</t>
  </si>
  <si>
    <t>3233.00</t>
  </si>
  <si>
    <t>2023-08-11 11:28:06</t>
  </si>
  <si>
    <t>YU DESHENG</t>
  </si>
  <si>
    <t>2091.00</t>
  </si>
  <si>
    <t>2023-08-11 14:11:57</t>
  </si>
  <si>
    <t>HONG BIAO</t>
  </si>
  <si>
    <t>1394.00</t>
  </si>
  <si>
    <t>2023-08-11 14:18:27</t>
  </si>
  <si>
    <t>CUI BINGWEN</t>
  </si>
  <si>
    <t>2023-08-10 15:45:15</t>
  </si>
  <si>
    <t>韩国</t>
  </si>
  <si>
    <t>普吉岛芭东美爵大酒店(政府卫生认证)</t>
  </si>
  <si>
    <t>LIU LU</t>
  </si>
  <si>
    <t>1464.00</t>
  </si>
  <si>
    <t>2023-08-10 14:58:10</t>
  </si>
  <si>
    <t>LIU BORUI,ZANG NING</t>
  </si>
  <si>
    <t>1664.00</t>
  </si>
  <si>
    <t>2023-08-10 13:00:31</t>
  </si>
  <si>
    <t>京都站前大和ROYNET酒店</t>
  </si>
  <si>
    <t>FANG YIKAI</t>
  </si>
  <si>
    <t>487.00</t>
  </si>
  <si>
    <t>2023-08-10 11:04:07</t>
  </si>
  <si>
    <t>912.00</t>
  </si>
  <si>
    <t>2023-08-10 11:02:54</t>
  </si>
  <si>
    <t>LIU HANYU</t>
  </si>
  <si>
    <t>688.00</t>
  </si>
  <si>
    <t>2023-08-10 11:54:17</t>
  </si>
  <si>
    <t>CHEN LIN</t>
  </si>
  <si>
    <t>2933.00</t>
  </si>
  <si>
    <t>2023-08-10 10:57:08</t>
  </si>
  <si>
    <t>GUO YUPENG</t>
  </si>
  <si>
    <t>2023-08-10 11:10:12</t>
  </si>
  <si>
    <t>HAN YIBING,ZHANG YE</t>
  </si>
  <si>
    <t>2704.00</t>
  </si>
  <si>
    <t>2023-08-10 12:49:20</t>
  </si>
  <si>
    <t>JIA HUAWEI,LYU PINGPING</t>
  </si>
  <si>
    <t>4564.00</t>
  </si>
  <si>
    <t>2023-08-10 11:15:40</t>
  </si>
  <si>
    <t>MAO ZHENZEN,MAO HAOYU</t>
  </si>
  <si>
    <t>2023-08-09 16:48:48</t>
  </si>
  <si>
    <t>ZHANG JIEYING,XIONG QIANQING</t>
  </si>
  <si>
    <t>213.00</t>
  </si>
  <si>
    <t>2023-08-09 09:56:07</t>
  </si>
  <si>
    <t>250.00</t>
  </si>
  <si>
    <t>2023-08-09 09:50:24</t>
  </si>
  <si>
    <t>HU HONGYE,WANG XIAOYU</t>
  </si>
  <si>
    <t>1329.99</t>
  </si>
  <si>
    <t>2023-08-09 11:09:30</t>
  </si>
  <si>
    <t>XU XIAO,XIA JUAN</t>
  </si>
  <si>
    <t>1095.00</t>
  </si>
  <si>
    <t>2023-08-09 15:05:30</t>
  </si>
  <si>
    <t>Jiang Songwei,Shang Ke</t>
  </si>
  <si>
    <t>792.00</t>
  </si>
  <si>
    <t>2023-08-08 21:51:07</t>
  </si>
  <si>
    <t>SHI HONGYU,WANG YUMENG,WANG XIAOLI,SHI YIZHU</t>
  </si>
  <si>
    <t>34200.00</t>
  </si>
  <si>
    <t>2023-08-08 18:05:12</t>
  </si>
  <si>
    <t>XU BING,WEN JUAN</t>
  </si>
  <si>
    <t>978.00</t>
  </si>
  <si>
    <t>2023-08-08 17:37:41</t>
  </si>
  <si>
    <t>YUEN KWAIYIN</t>
  </si>
  <si>
    <t>367.00</t>
  </si>
  <si>
    <t>2023-08-08 15:20:11</t>
  </si>
  <si>
    <t>HUANG VICKY</t>
  </si>
  <si>
    <t>2833.00</t>
  </si>
  <si>
    <t>2023-08-08 14:18:09</t>
  </si>
  <si>
    <t>YANG XIAODONG</t>
  </si>
  <si>
    <t>2023-08-08 11:46:51</t>
  </si>
  <si>
    <t>PENG PAI</t>
  </si>
  <si>
    <t>5266.00</t>
  </si>
  <si>
    <t>2023-08-08 11:52:55</t>
  </si>
  <si>
    <t>XIANG CHUNLEI</t>
  </si>
  <si>
    <t>3182.00</t>
  </si>
  <si>
    <t>2023-08-08 15:47:30</t>
  </si>
  <si>
    <t>LI DONGYI</t>
  </si>
  <si>
    <t>2600.00</t>
  </si>
  <si>
    <t>2023-08-08 09:12:20</t>
  </si>
  <si>
    <t>名古屋站椿町维亚酒店 JR西日本集团</t>
  </si>
  <si>
    <t>HE QIONG</t>
  </si>
  <si>
    <t>429.00</t>
  </si>
  <si>
    <t>2023-08-07 19:21:16</t>
  </si>
  <si>
    <t>YE JINFENG</t>
  </si>
  <si>
    <t>1102.00</t>
  </si>
  <si>
    <t>2023-08-07 03:08:06</t>
  </si>
  <si>
    <t>LYU WEIQING,LYU ZHUOLA</t>
  </si>
  <si>
    <t>1468.00</t>
  </si>
  <si>
    <t>2023-08-07 08:23:05</t>
  </si>
  <si>
    <t>MAO HAIMING,YANG YANG</t>
  </si>
  <si>
    <t>2015.01</t>
  </si>
  <si>
    <t>2023-08-07 11:41:03</t>
  </si>
  <si>
    <t>LIU XINYI</t>
  </si>
  <si>
    <t>2234.00</t>
  </si>
  <si>
    <t>2023-08-06 23:31:23</t>
  </si>
  <si>
    <t>荷兰</t>
  </si>
  <si>
    <t>LIU JUAN</t>
  </si>
  <si>
    <t>1872.00</t>
  </si>
  <si>
    <t>2023-08-07 14:57:00</t>
  </si>
  <si>
    <t>HU LINA,XU ZHENYAO</t>
  </si>
  <si>
    <t>2500.00</t>
  </si>
  <si>
    <t>2023-08-07 11:46:09</t>
  </si>
  <si>
    <t>Busan City Hotel</t>
  </si>
  <si>
    <t>WU YAN,ZHAO XUCHU</t>
  </si>
  <si>
    <t>2058.00</t>
  </si>
  <si>
    <t>2023-08-06 16:55:08</t>
  </si>
  <si>
    <t>SIO HOTONG,RUAN SHUCHANG</t>
  </si>
  <si>
    <t>2023-08-06 12:05:38</t>
  </si>
  <si>
    <t>DU ZIQI,DU JIALI</t>
  </si>
  <si>
    <t>7698.00</t>
  </si>
  <si>
    <t>2023-08-05 15:56:08</t>
  </si>
  <si>
    <t>ZHOU YANSHEN</t>
  </si>
  <si>
    <t>4965.00</t>
  </si>
  <si>
    <t>2023-08-05 15:58:52</t>
  </si>
  <si>
    <t>图兰奔密匹酒店</t>
  </si>
  <si>
    <t>SU YIJIE,GUO KAI,JIN SIYA</t>
  </si>
  <si>
    <t>3384.00</t>
  </si>
  <si>
    <t>2023-08-05 13:46:41</t>
  </si>
  <si>
    <t>WU HAISHI</t>
  </si>
  <si>
    <t>610.00</t>
  </si>
  <si>
    <t>2023-08-05 11:58:12</t>
  </si>
  <si>
    <t>PEI PEI</t>
  </si>
  <si>
    <t>497.00</t>
  </si>
  <si>
    <t>2023-08-05 12:05:28</t>
  </si>
  <si>
    <t>SIMA SAIER</t>
  </si>
  <si>
    <t>1887.00</t>
  </si>
  <si>
    <t>2023-08-05 17:30:19</t>
  </si>
  <si>
    <t>MA XING,WANG WENJUAN</t>
  </si>
  <si>
    <t>2620.00</t>
  </si>
  <si>
    <t>2023-08-07 14:55:24</t>
  </si>
  <si>
    <t>CAI SHENG</t>
  </si>
  <si>
    <t>1890.00</t>
  </si>
  <si>
    <t>2023-08-05 08:56:32</t>
  </si>
  <si>
    <t>庭院红色酒店</t>
  </si>
  <si>
    <t>Zhou Liang</t>
  </si>
  <si>
    <t>148.00</t>
  </si>
  <si>
    <t>2023-08-03 16:01:17</t>
  </si>
  <si>
    <t>LI XUN,WANG ZHE</t>
  </si>
  <si>
    <t>6117.00</t>
  </si>
  <si>
    <t>2023-08-03 15:10:23</t>
  </si>
  <si>
    <t>PAN CHUNXU</t>
  </si>
  <si>
    <t>5896.00</t>
  </si>
  <si>
    <t>2023-08-03 15:04:10</t>
  </si>
  <si>
    <t>ZHANG DAN</t>
  </si>
  <si>
    <t>3661.00</t>
  </si>
  <si>
    <t>2023-08-03 00:48:10</t>
  </si>
  <si>
    <t>WANG YUN</t>
  </si>
  <si>
    <t>1882.00</t>
  </si>
  <si>
    <t>2023-08-02 16:36:02</t>
  </si>
  <si>
    <t>CAI AILI</t>
  </si>
  <si>
    <t>1856.00</t>
  </si>
  <si>
    <t>2023-08-02 11:28:54</t>
  </si>
  <si>
    <t>新加坡乌节龙都大酒店 远东集团 (Staycation Approved)</t>
  </si>
  <si>
    <t>LIU XIAOFENG</t>
  </si>
  <si>
    <t>4579.00</t>
  </si>
  <si>
    <t>2023-08-02 08:07:55</t>
  </si>
  <si>
    <t>曼谷廊曼机场阿玛瑞酒店</t>
  </si>
  <si>
    <t>XIONG JUAN,PENG MING</t>
  </si>
  <si>
    <t>514.00</t>
  </si>
  <si>
    <t>2023-08-01 19:58:03</t>
  </si>
  <si>
    <t>JIANG YAXUAN,ZHANG HONGDA</t>
  </si>
  <si>
    <t>2032.00</t>
  </si>
  <si>
    <t>2023-08-01 17:19:56</t>
  </si>
  <si>
    <t>WU JIERU</t>
  </si>
  <si>
    <t>1003.00</t>
  </si>
  <si>
    <t>2023-08-01 16:58:08</t>
  </si>
  <si>
    <t>LI JING</t>
  </si>
  <si>
    <t>1932.00</t>
  </si>
  <si>
    <t>2023-08-01 15:11:39</t>
  </si>
  <si>
    <t>CHEN YINGYING,SHAO QIWEI</t>
  </si>
  <si>
    <t>4527.00</t>
  </si>
  <si>
    <t>2023-08-01 10:38:52</t>
  </si>
  <si>
    <t>CHEN YELING,CHEN YEYAN</t>
  </si>
  <si>
    <t>1248.00</t>
  </si>
  <si>
    <t>2023-08-01 15:14:57</t>
  </si>
  <si>
    <t>京阪酒店天满桥车站前</t>
  </si>
  <si>
    <t>WU MEIQIAO</t>
  </si>
  <si>
    <t>720.00</t>
  </si>
  <si>
    <t>2023-07-30 23:12:20</t>
  </si>
  <si>
    <t>DU JINCHUAN</t>
  </si>
  <si>
    <t>414.00</t>
  </si>
  <si>
    <t>2023-07-31 12:41:12</t>
  </si>
  <si>
    <t>ZHANG CHI</t>
  </si>
  <si>
    <t>4729.00</t>
  </si>
  <si>
    <t>2023-07-30 23:04:30</t>
  </si>
  <si>
    <t>LI BOSHU</t>
  </si>
  <si>
    <t>1139.00</t>
  </si>
  <si>
    <t>2023-07-30 10:13:25</t>
  </si>
  <si>
    <t>BAO QIRUI,FU JIN</t>
  </si>
  <si>
    <t>2466.00</t>
  </si>
  <si>
    <t>2023-07-29 19:11:41</t>
  </si>
  <si>
    <t>TAN MANLING</t>
  </si>
  <si>
    <t>2771.00</t>
  </si>
  <si>
    <t>2023-07-29 14:43:48</t>
  </si>
  <si>
    <t>CHEN WU,HUANG LUANMEI</t>
  </si>
  <si>
    <t>2669.00</t>
  </si>
  <si>
    <t>2023-07-29 14:20:01</t>
  </si>
  <si>
    <t>SHEN DANJUN</t>
  </si>
  <si>
    <t>2023-07-28 15:53:59</t>
  </si>
  <si>
    <t>WANG NUONAN,WANG RUONAN,WANG RUONAN,WANG RUONAN</t>
  </si>
  <si>
    <t>1500.00</t>
  </si>
  <si>
    <t>2023-08-01 10:08:12</t>
  </si>
  <si>
    <t>WANG HAI,QIN HENG</t>
  </si>
  <si>
    <t>2023-07-28 14:15:52</t>
  </si>
  <si>
    <t>FAN MINGYAN</t>
  </si>
  <si>
    <t>1857.00</t>
  </si>
  <si>
    <t>2023-07-28 14:22:44</t>
  </si>
  <si>
    <t>ZHAO YINMING,WANG LIN</t>
  </si>
  <si>
    <t>2023-07-27 14:05:05</t>
  </si>
  <si>
    <t>LIU GUOMING</t>
  </si>
  <si>
    <t>2023-07-26 14:27:19</t>
  </si>
  <si>
    <t>LI YI</t>
  </si>
  <si>
    <t>329.00</t>
  </si>
  <si>
    <t>2023-07-26 05:17:46</t>
  </si>
  <si>
    <t>WANG YINHAN</t>
  </si>
  <si>
    <t>2016.00</t>
  </si>
  <si>
    <t>2023-07-25 08:14:11</t>
  </si>
  <si>
    <t>WANG MINGFEN</t>
  </si>
  <si>
    <t>4425.00</t>
  </si>
  <si>
    <t>2023-07-24 18:07:59</t>
  </si>
  <si>
    <t>ZHANG YANAN</t>
  </si>
  <si>
    <t>1809.00</t>
  </si>
  <si>
    <t>2023-07-27 13:21:04</t>
  </si>
  <si>
    <t>哥打京那巴鲁艾美酒店</t>
  </si>
  <si>
    <t>YANG CHUNLI,CHENG JIARUI,SHI YUTENG,WEI BEI</t>
  </si>
  <si>
    <t>4452.00</t>
  </si>
  <si>
    <t>2023-07-22 17:55:12</t>
  </si>
  <si>
    <t>大阪心斋桥东方Express酒店</t>
  </si>
  <si>
    <t>ZHOU YANYAN</t>
  </si>
  <si>
    <t>954.00</t>
  </si>
  <si>
    <t>2023-07-20 20:00:12</t>
  </si>
  <si>
    <t>WANG YING</t>
  </si>
  <si>
    <t>2023-07-20 19:58:08</t>
  </si>
  <si>
    <t>WANG MAN</t>
  </si>
  <si>
    <t>2232.00</t>
  </si>
  <si>
    <t>2023-07-18 11:10:55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</si>
</sst>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172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172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 t="s">
        <v>31</v>
      </c>
      <c r="C12" s="17"/>
      <c r="F12" s="38"/>
      <c r="I12" s="38"/>
    </row>
    <row r="13" ht="15" customHeight="1" spans="1:9">
      <c r="A13" s="36" t="s">
        <v>32</v>
      </c>
      <c r="B13" s="37" t="s">
        <v>33</v>
      </c>
      <c r="C13" s="17"/>
      <c r="F13" s="38"/>
      <c r="I13" s="38"/>
    </row>
    <row r="14" ht="15" customHeight="1" spans="1:9">
      <c r="A14" s="36" t="s">
        <v>34</v>
      </c>
      <c r="B14" s="37" t="s">
        <v>35</v>
      </c>
      <c r="C14" s="17"/>
      <c r="F14" s="38"/>
      <c r="G14" s="17"/>
      <c r="H14" s="17"/>
      <c r="I14" s="38"/>
    </row>
    <row r="15" ht="15" customHeight="1" spans="1:9">
      <c r="A15" s="36" t="s">
        <v>36</v>
      </c>
      <c r="B15" s="37" t="s">
        <v>37</v>
      </c>
      <c r="C15" s="17"/>
      <c r="F15" s="38"/>
      <c r="I15" s="38"/>
    </row>
    <row r="16" ht="15" customHeight="1" spans="1:9">
      <c r="A16" s="36" t="s">
        <v>38</v>
      </c>
      <c r="B16" s="37" t="s">
        <v>39</v>
      </c>
      <c r="C16" s="17"/>
      <c r="F16" s="38"/>
      <c r="I16" s="38"/>
    </row>
    <row r="17" ht="15" customHeight="1" spans="1:6">
      <c r="A17" s="36" t="s">
        <v>40</v>
      </c>
      <c r="B17" s="37" t="s">
        <v>41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 t="s">
        <v>72</v>
      </c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9" t="s">
        <v>83</v>
      </c>
      <c r="S2" s="10" t="s">
        <v>19</v>
      </c>
      <c r="T2" s="7"/>
      <c r="U2" s="9" t="s">
        <v>19</v>
      </c>
      <c r="V2" s="9" t="s">
        <v>83</v>
      </c>
      <c r="W2" s="10" t="s">
        <v>84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73</v>
      </c>
      <c r="D3" s="6" t="s">
        <v>74</v>
      </c>
      <c r="E3" s="6" t="s">
        <v>75</v>
      </c>
      <c r="F3" s="6" t="s">
        <v>74</v>
      </c>
      <c r="G3" s="6" t="s">
        <v>90</v>
      </c>
      <c r="H3" s="7" t="s">
        <v>91</v>
      </c>
      <c r="I3" s="7" t="s">
        <v>78</v>
      </c>
      <c r="J3" s="7" t="s">
        <v>2</v>
      </c>
      <c r="K3" s="7" t="s">
        <v>92</v>
      </c>
      <c r="L3" s="7">
        <v>1</v>
      </c>
      <c r="M3" s="7">
        <v>5</v>
      </c>
      <c r="N3" s="7" t="s">
        <v>93</v>
      </c>
      <c r="O3" s="7" t="s">
        <v>94</v>
      </c>
      <c r="P3" s="7" t="s">
        <v>82</v>
      </c>
      <c r="Q3" s="7"/>
      <c r="R3" s="9" t="s">
        <v>95</v>
      </c>
      <c r="S3" s="10" t="s">
        <v>19</v>
      </c>
      <c r="T3" s="7"/>
      <c r="U3" s="9" t="s">
        <v>19</v>
      </c>
      <c r="V3" s="9" t="s">
        <v>95</v>
      </c>
      <c r="W3" s="10" t="s">
        <v>96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73</v>
      </c>
      <c r="D4" s="6" t="s">
        <v>74</v>
      </c>
      <c r="E4" s="6" t="s">
        <v>75</v>
      </c>
      <c r="F4" s="6" t="s">
        <v>74</v>
      </c>
      <c r="G4" s="6" t="s">
        <v>101</v>
      </c>
      <c r="H4" s="7" t="s">
        <v>102</v>
      </c>
      <c r="I4" s="7" t="s">
        <v>78</v>
      </c>
      <c r="J4" s="7" t="s">
        <v>2</v>
      </c>
      <c r="K4" s="7" t="s">
        <v>103</v>
      </c>
      <c r="L4" s="7">
        <v>1</v>
      </c>
      <c r="M4" s="7">
        <v>1</v>
      </c>
      <c r="N4" s="7" t="s">
        <v>104</v>
      </c>
      <c r="O4" s="7" t="s">
        <v>81</v>
      </c>
      <c r="P4" s="7" t="s">
        <v>82</v>
      </c>
      <c r="Q4" s="7"/>
      <c r="R4" s="9" t="s">
        <v>105</v>
      </c>
      <c r="S4" s="10" t="s">
        <v>19</v>
      </c>
      <c r="T4" s="7"/>
      <c r="U4" s="9" t="s">
        <v>19</v>
      </c>
      <c r="V4" s="9" t="s">
        <v>105</v>
      </c>
      <c r="W4" s="10" t="s">
        <v>106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87</v>
      </c>
      <c r="AG4" t="s">
        <v>74</v>
      </c>
      <c r="AH4" t="s">
        <v>109</v>
      </c>
    </row>
    <row r="5" ht="14.25" customHeight="1" spans="1:34">
      <c r="A5" s="6" t="s">
        <v>110</v>
      </c>
      <c r="B5" s="6" t="s">
        <v>111</v>
      </c>
      <c r="C5" s="6" t="s">
        <v>73</v>
      </c>
      <c r="D5" s="6" t="s">
        <v>74</v>
      </c>
      <c r="E5" s="6" t="s">
        <v>75</v>
      </c>
      <c r="F5" s="6" t="s">
        <v>74</v>
      </c>
      <c r="G5" s="6" t="s">
        <v>112</v>
      </c>
      <c r="H5" s="7" t="s">
        <v>113</v>
      </c>
      <c r="I5" s="7" t="s">
        <v>78</v>
      </c>
      <c r="J5" s="7" t="s">
        <v>2</v>
      </c>
      <c r="K5" s="7" t="s">
        <v>114</v>
      </c>
      <c r="L5" s="7">
        <v>1</v>
      </c>
      <c r="M5" s="7">
        <v>1</v>
      </c>
      <c r="N5" s="7" t="s">
        <v>104</v>
      </c>
      <c r="O5" s="7" t="s">
        <v>81</v>
      </c>
      <c r="P5" s="7" t="s">
        <v>82</v>
      </c>
      <c r="Q5" s="7"/>
      <c r="R5" s="9" t="s">
        <v>115</v>
      </c>
      <c r="S5" s="10" t="s">
        <v>19</v>
      </c>
      <c r="T5" s="7"/>
      <c r="U5" s="9" t="s">
        <v>19</v>
      </c>
      <c r="V5" s="9" t="s">
        <v>115</v>
      </c>
      <c r="W5" s="10" t="s">
        <v>116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87</v>
      </c>
      <c r="AG5" t="s">
        <v>74</v>
      </c>
      <c r="AH5" t="s">
        <v>119</v>
      </c>
    </row>
    <row r="6" ht="14.25" customHeight="1" spans="1:34">
      <c r="A6" s="6" t="s">
        <v>120</v>
      </c>
      <c r="B6" s="6" t="s">
        <v>121</v>
      </c>
      <c r="C6" s="6" t="s">
        <v>73</v>
      </c>
      <c r="D6" s="6" t="s">
        <v>74</v>
      </c>
      <c r="E6" s="6" t="s">
        <v>75</v>
      </c>
      <c r="F6" s="6" t="s">
        <v>74</v>
      </c>
      <c r="G6" s="6" t="s">
        <v>122</v>
      </c>
      <c r="H6" s="7" t="s">
        <v>123</v>
      </c>
      <c r="I6" s="7" t="s">
        <v>78</v>
      </c>
      <c r="J6" s="7" t="s">
        <v>2</v>
      </c>
      <c r="K6" s="7" t="s">
        <v>124</v>
      </c>
      <c r="L6" s="7">
        <v>1</v>
      </c>
      <c r="M6" s="7">
        <v>1</v>
      </c>
      <c r="N6" s="7" t="s">
        <v>125</v>
      </c>
      <c r="O6" s="7" t="s">
        <v>81</v>
      </c>
      <c r="P6" s="7" t="s">
        <v>82</v>
      </c>
      <c r="Q6" s="7"/>
      <c r="R6" s="9" t="s">
        <v>126</v>
      </c>
      <c r="S6" s="10" t="s">
        <v>19</v>
      </c>
      <c r="T6" s="7"/>
      <c r="U6" s="9" t="s">
        <v>19</v>
      </c>
      <c r="V6" s="9" t="s">
        <v>126</v>
      </c>
      <c r="W6" s="10" t="s">
        <v>127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130</v>
      </c>
      <c r="B7" s="6" t="s">
        <v>131</v>
      </c>
      <c r="C7" s="6" t="s">
        <v>73</v>
      </c>
      <c r="D7" s="6" t="s">
        <v>74</v>
      </c>
      <c r="E7" s="6" t="s">
        <v>75</v>
      </c>
      <c r="F7" s="6" t="s">
        <v>74</v>
      </c>
      <c r="G7" s="6" t="s">
        <v>132</v>
      </c>
      <c r="H7" s="7" t="s">
        <v>133</v>
      </c>
      <c r="I7" s="7" t="s">
        <v>78</v>
      </c>
      <c r="J7" s="7" t="s">
        <v>2</v>
      </c>
      <c r="K7" s="7" t="s">
        <v>134</v>
      </c>
      <c r="L7" s="7">
        <v>1</v>
      </c>
      <c r="M7" s="7">
        <v>1</v>
      </c>
      <c r="N7" s="7" t="s">
        <v>135</v>
      </c>
      <c r="O7" s="7" t="s">
        <v>81</v>
      </c>
      <c r="P7" s="7" t="s">
        <v>82</v>
      </c>
      <c r="Q7" s="7"/>
      <c r="R7" s="9" t="s">
        <v>136</v>
      </c>
      <c r="S7" s="10" t="s">
        <v>19</v>
      </c>
      <c r="T7" s="7"/>
      <c r="U7" s="9" t="s">
        <v>19</v>
      </c>
      <c r="V7" s="9" t="s">
        <v>136</v>
      </c>
      <c r="W7" s="10" t="s">
        <v>137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140</v>
      </c>
      <c r="B8" s="6" t="s">
        <v>141</v>
      </c>
      <c r="C8" s="6" t="s">
        <v>73</v>
      </c>
      <c r="D8" s="6" t="s">
        <v>74</v>
      </c>
      <c r="E8" s="6" t="s">
        <v>75</v>
      </c>
      <c r="F8" s="6" t="s">
        <v>74</v>
      </c>
      <c r="G8" s="6" t="s">
        <v>142</v>
      </c>
      <c r="H8" s="7" t="s">
        <v>143</v>
      </c>
      <c r="I8" s="7" t="s">
        <v>78</v>
      </c>
      <c r="J8" s="7" t="s">
        <v>2</v>
      </c>
      <c r="K8" s="7" t="s">
        <v>144</v>
      </c>
      <c r="L8" s="7">
        <v>2</v>
      </c>
      <c r="M8" s="7">
        <v>1</v>
      </c>
      <c r="N8" s="7" t="s">
        <v>145</v>
      </c>
      <c r="O8" s="7" t="s">
        <v>81</v>
      </c>
      <c r="P8" s="7" t="s">
        <v>82</v>
      </c>
      <c r="Q8" s="7"/>
      <c r="R8" s="9" t="s">
        <v>146</v>
      </c>
      <c r="S8" s="10" t="s">
        <v>19</v>
      </c>
      <c r="T8" s="7"/>
      <c r="U8" s="9" t="s">
        <v>19</v>
      </c>
      <c r="V8" s="9" t="s">
        <v>146</v>
      </c>
      <c r="W8" s="10" t="s">
        <v>147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150</v>
      </c>
      <c r="B9" s="6" t="s">
        <v>151</v>
      </c>
      <c r="C9" s="6" t="s">
        <v>73</v>
      </c>
      <c r="D9" s="6" t="s">
        <v>74</v>
      </c>
      <c r="E9" s="6" t="s">
        <v>75</v>
      </c>
      <c r="F9" s="6" t="s">
        <v>74</v>
      </c>
      <c r="G9" s="6" t="s">
        <v>152</v>
      </c>
      <c r="H9" s="7" t="s">
        <v>153</v>
      </c>
      <c r="I9" s="7" t="s">
        <v>78</v>
      </c>
      <c r="J9" s="7" t="s">
        <v>2</v>
      </c>
      <c r="K9" s="7" t="s">
        <v>154</v>
      </c>
      <c r="L9" s="7">
        <v>1</v>
      </c>
      <c r="M9" s="7">
        <v>1</v>
      </c>
      <c r="N9" s="7" t="s">
        <v>155</v>
      </c>
      <c r="O9" s="7" t="s">
        <v>81</v>
      </c>
      <c r="P9" s="7" t="s">
        <v>82</v>
      </c>
      <c r="Q9" s="7"/>
      <c r="R9" s="9" t="s">
        <v>156</v>
      </c>
      <c r="S9" s="10" t="s">
        <v>19</v>
      </c>
      <c r="T9" s="7"/>
      <c r="U9" s="9" t="s">
        <v>19</v>
      </c>
      <c r="V9" s="9" t="s">
        <v>156</v>
      </c>
      <c r="W9" s="10" t="s">
        <v>157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160</v>
      </c>
      <c r="B10" s="6" t="s">
        <v>161</v>
      </c>
      <c r="C10" s="6" t="s">
        <v>73</v>
      </c>
      <c r="D10" s="6" t="s">
        <v>74</v>
      </c>
      <c r="E10" s="6" t="s">
        <v>75</v>
      </c>
      <c r="F10" s="6" t="s">
        <v>74</v>
      </c>
      <c r="G10" s="6" t="s">
        <v>90</v>
      </c>
      <c r="H10" s="7" t="s">
        <v>91</v>
      </c>
      <c r="I10" s="7" t="s">
        <v>78</v>
      </c>
      <c r="J10" s="7" t="s">
        <v>2</v>
      </c>
      <c r="K10" s="7" t="s">
        <v>162</v>
      </c>
      <c r="L10" s="7">
        <v>2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9" t="s">
        <v>163</v>
      </c>
      <c r="S10" s="10" t="s">
        <v>19</v>
      </c>
      <c r="T10" s="7"/>
      <c r="U10" s="9" t="s">
        <v>19</v>
      </c>
      <c r="V10" s="9" t="s">
        <v>163</v>
      </c>
      <c r="W10" s="10" t="s">
        <v>164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165</v>
      </c>
      <c r="AD10" t="s">
        <v>6</v>
      </c>
      <c r="AE10" t="s">
        <v>98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166</v>
      </c>
      <c r="B11" s="6" t="s">
        <v>167</v>
      </c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168</v>
      </c>
      <c r="H11" s="7" t="s">
        <v>169</v>
      </c>
      <c r="I11" s="7" t="s">
        <v>78</v>
      </c>
      <c r="J11" s="7" t="s">
        <v>2</v>
      </c>
      <c r="K11" s="7" t="s">
        <v>170</v>
      </c>
      <c r="L11" s="7">
        <v>1</v>
      </c>
      <c r="M11" s="7">
        <v>1</v>
      </c>
      <c r="N11" s="7" t="s">
        <v>171</v>
      </c>
      <c r="O11" s="7" t="s">
        <v>81</v>
      </c>
      <c r="P11" s="7" t="s">
        <v>82</v>
      </c>
      <c r="Q11" s="7"/>
      <c r="R11" s="9" t="s">
        <v>172</v>
      </c>
      <c r="S11" s="10" t="s">
        <v>19</v>
      </c>
      <c r="T11" s="7"/>
      <c r="U11" s="9" t="s">
        <v>19</v>
      </c>
      <c r="V11" s="9" t="s">
        <v>172</v>
      </c>
      <c r="W11" s="10" t="s">
        <v>173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178</v>
      </c>
      <c r="H12" s="7" t="s">
        <v>179</v>
      </c>
      <c r="I12" s="7" t="s">
        <v>78</v>
      </c>
      <c r="J12" s="7" t="s">
        <v>2</v>
      </c>
      <c r="K12" s="7" t="s">
        <v>180</v>
      </c>
      <c r="L12" s="7">
        <v>1</v>
      </c>
      <c r="M12" s="7">
        <v>1</v>
      </c>
      <c r="N12" s="7" t="s">
        <v>135</v>
      </c>
      <c r="O12" s="7" t="s">
        <v>81</v>
      </c>
      <c r="P12" s="7" t="s">
        <v>82</v>
      </c>
      <c r="Q12" s="7"/>
      <c r="R12" s="9" t="s">
        <v>181</v>
      </c>
      <c r="S12" s="10" t="s">
        <v>19</v>
      </c>
      <c r="T12" s="7"/>
      <c r="U12" s="9" t="s">
        <v>19</v>
      </c>
      <c r="V12" s="9" t="s">
        <v>181</v>
      </c>
      <c r="W12" s="10" t="s">
        <v>182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87</v>
      </c>
      <c r="AG12" t="s">
        <v>74</v>
      </c>
      <c r="AH12" t="s">
        <v>185</v>
      </c>
    </row>
    <row r="13" ht="14.25" customHeight="1" spans="1:34">
      <c r="A13" s="6" t="s">
        <v>186</v>
      </c>
      <c r="B13" s="6" t="s">
        <v>187</v>
      </c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188</v>
      </c>
      <c r="H13" s="7" t="s">
        <v>189</v>
      </c>
      <c r="I13" s="7" t="s">
        <v>78</v>
      </c>
      <c r="J13" s="7" t="s">
        <v>2</v>
      </c>
      <c r="K13" s="7" t="s">
        <v>190</v>
      </c>
      <c r="L13" s="7">
        <v>2</v>
      </c>
      <c r="M13" s="7">
        <v>1</v>
      </c>
      <c r="N13" s="7" t="s">
        <v>135</v>
      </c>
      <c r="O13" s="7" t="s">
        <v>81</v>
      </c>
      <c r="P13" s="7" t="s">
        <v>82</v>
      </c>
      <c r="Q13" s="7"/>
      <c r="R13" s="9" t="s">
        <v>191</v>
      </c>
      <c r="S13" s="10" t="s">
        <v>19</v>
      </c>
      <c r="T13" s="7"/>
      <c r="U13" s="9" t="s">
        <v>19</v>
      </c>
      <c r="V13" s="9" t="s">
        <v>191</v>
      </c>
      <c r="W13" s="10" t="s">
        <v>192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195</v>
      </c>
      <c r="B14" s="6" t="s">
        <v>196</v>
      </c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168</v>
      </c>
      <c r="H14" s="7" t="s">
        <v>169</v>
      </c>
      <c r="I14" s="7" t="s">
        <v>78</v>
      </c>
      <c r="J14" s="7" t="s">
        <v>2</v>
      </c>
      <c r="K14" s="7" t="s">
        <v>197</v>
      </c>
      <c r="L14" s="7">
        <v>1</v>
      </c>
      <c r="M14" s="7">
        <v>3</v>
      </c>
      <c r="N14" s="7" t="s">
        <v>198</v>
      </c>
      <c r="O14" s="7" t="s">
        <v>155</v>
      </c>
      <c r="P14" s="7" t="s">
        <v>82</v>
      </c>
      <c r="Q14" s="7"/>
      <c r="R14" s="9" t="s">
        <v>199</v>
      </c>
      <c r="S14" s="10" t="s">
        <v>19</v>
      </c>
      <c r="T14" s="7"/>
      <c r="U14" s="9" t="s">
        <v>19</v>
      </c>
      <c r="V14" s="9" t="s">
        <v>199</v>
      </c>
      <c r="W14" s="10" t="s">
        <v>200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201</v>
      </c>
      <c r="AD14" t="s">
        <v>6</v>
      </c>
      <c r="AE14" t="s">
        <v>175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202</v>
      </c>
      <c r="B15" s="6" t="s">
        <v>203</v>
      </c>
      <c r="C15" s="6" t="s">
        <v>73</v>
      </c>
      <c r="D15" s="6" t="s">
        <v>74</v>
      </c>
      <c r="E15" s="6" t="s">
        <v>75</v>
      </c>
      <c r="F15" s="6" t="s">
        <v>74</v>
      </c>
      <c r="G15" s="6" t="s">
        <v>204</v>
      </c>
      <c r="H15" s="7" t="s">
        <v>205</v>
      </c>
      <c r="I15" s="7" t="s">
        <v>78</v>
      </c>
      <c r="J15" s="7" t="s">
        <v>2</v>
      </c>
      <c r="K15" s="7" t="s">
        <v>206</v>
      </c>
      <c r="L15" s="7">
        <v>1</v>
      </c>
      <c r="M15" s="7">
        <v>1</v>
      </c>
      <c r="N15" s="7" t="s">
        <v>207</v>
      </c>
      <c r="O15" s="7" t="s">
        <v>81</v>
      </c>
      <c r="P15" s="7" t="s">
        <v>82</v>
      </c>
      <c r="Q15" s="7"/>
      <c r="R15" s="9" t="s">
        <v>208</v>
      </c>
      <c r="S15" s="10" t="s">
        <v>19</v>
      </c>
      <c r="T15" s="7"/>
      <c r="U15" s="9" t="s">
        <v>19</v>
      </c>
      <c r="V15" s="9" t="s">
        <v>208</v>
      </c>
      <c r="W15" s="10" t="s">
        <v>127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209</v>
      </c>
      <c r="AD15" t="s">
        <v>6</v>
      </c>
      <c r="AE15" t="s">
        <v>175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210</v>
      </c>
      <c r="B16" s="6" t="s">
        <v>211</v>
      </c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168</v>
      </c>
      <c r="H16" s="7" t="s">
        <v>169</v>
      </c>
      <c r="I16" s="7" t="s">
        <v>78</v>
      </c>
      <c r="J16" s="7" t="s">
        <v>2</v>
      </c>
      <c r="K16" s="7" t="s">
        <v>212</v>
      </c>
      <c r="L16" s="7">
        <v>1</v>
      </c>
      <c r="M16" s="7">
        <v>1</v>
      </c>
      <c r="N16" s="7" t="s">
        <v>213</v>
      </c>
      <c r="O16" s="7" t="s">
        <v>81</v>
      </c>
      <c r="P16" s="7" t="s">
        <v>82</v>
      </c>
      <c r="Q16" s="7"/>
      <c r="R16" s="9" t="s">
        <v>214</v>
      </c>
      <c r="S16" s="10" t="s">
        <v>19</v>
      </c>
      <c r="T16" s="7"/>
      <c r="U16" s="9" t="s">
        <v>19</v>
      </c>
      <c r="V16" s="9" t="s">
        <v>214</v>
      </c>
      <c r="W16" s="10" t="s">
        <v>215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216</v>
      </c>
      <c r="AD16" t="s">
        <v>6</v>
      </c>
      <c r="AE16" t="s">
        <v>175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217</v>
      </c>
      <c r="B17" s="6" t="s">
        <v>218</v>
      </c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219</v>
      </c>
      <c r="H17" s="7" t="s">
        <v>220</v>
      </c>
      <c r="I17" s="7" t="s">
        <v>78</v>
      </c>
      <c r="J17" s="7" t="s">
        <v>2</v>
      </c>
      <c r="K17" s="7" t="s">
        <v>221</v>
      </c>
      <c r="L17" s="7">
        <v>1</v>
      </c>
      <c r="M17" s="7">
        <v>2</v>
      </c>
      <c r="N17" s="7" t="s">
        <v>155</v>
      </c>
      <c r="O17" s="7" t="s">
        <v>222</v>
      </c>
      <c r="P17" s="7" t="s">
        <v>82</v>
      </c>
      <c r="Q17" s="7"/>
      <c r="R17" s="9" t="s">
        <v>223</v>
      </c>
      <c r="S17" s="10" t="s">
        <v>19</v>
      </c>
      <c r="T17" s="7"/>
      <c r="U17" s="9" t="s">
        <v>19</v>
      </c>
      <c r="V17" s="9" t="s">
        <v>223</v>
      </c>
      <c r="W17" s="10" t="s">
        <v>224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225</v>
      </c>
      <c r="AD17" t="s">
        <v>6</v>
      </c>
      <c r="AE17" t="s">
        <v>108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226</v>
      </c>
      <c r="B18" s="6" t="s">
        <v>227</v>
      </c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228</v>
      </c>
      <c r="H18" s="7" t="s">
        <v>229</v>
      </c>
      <c r="I18" s="7" t="s">
        <v>78</v>
      </c>
      <c r="J18" s="7" t="s">
        <v>2</v>
      </c>
      <c r="K18" s="7" t="s">
        <v>230</v>
      </c>
      <c r="L18" s="7">
        <v>1</v>
      </c>
      <c r="M18" s="7">
        <v>1</v>
      </c>
      <c r="N18" s="7" t="s">
        <v>155</v>
      </c>
      <c r="O18" s="7" t="s">
        <v>81</v>
      </c>
      <c r="P18" s="7" t="s">
        <v>82</v>
      </c>
      <c r="Q18" s="7"/>
      <c r="R18" s="9" t="s">
        <v>231</v>
      </c>
      <c r="S18" s="10" t="s">
        <v>19</v>
      </c>
      <c r="T18" s="7"/>
      <c r="U18" s="9" t="s">
        <v>19</v>
      </c>
      <c r="V18" s="9" t="s">
        <v>231</v>
      </c>
      <c r="W18" s="10" t="s">
        <v>232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233</v>
      </c>
      <c r="AD18" t="s">
        <v>6</v>
      </c>
      <c r="AE18" t="s">
        <v>194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234</v>
      </c>
      <c r="B19" s="6" t="s">
        <v>235</v>
      </c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236</v>
      </c>
      <c r="H19" s="7" t="s">
        <v>237</v>
      </c>
      <c r="I19" s="7" t="s">
        <v>78</v>
      </c>
      <c r="J19" s="7" t="s">
        <v>2</v>
      </c>
      <c r="K19" s="7" t="s">
        <v>238</v>
      </c>
      <c r="L19" s="7">
        <v>1</v>
      </c>
      <c r="M19" s="7">
        <v>1</v>
      </c>
      <c r="N19" s="7" t="s">
        <v>222</v>
      </c>
      <c r="O19" s="7" t="s">
        <v>81</v>
      </c>
      <c r="P19" s="7" t="s">
        <v>82</v>
      </c>
      <c r="Q19" s="7"/>
      <c r="R19" s="9" t="s">
        <v>239</v>
      </c>
      <c r="S19" s="10" t="s">
        <v>19</v>
      </c>
      <c r="T19" s="7"/>
      <c r="U19" s="9" t="s">
        <v>19</v>
      </c>
      <c r="V19" s="9" t="s">
        <v>239</v>
      </c>
      <c r="W19" s="10" t="s">
        <v>240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241</v>
      </c>
      <c r="AD19" t="s">
        <v>6</v>
      </c>
      <c r="AE19" t="s">
        <v>242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243</v>
      </c>
      <c r="B20" s="6" t="s">
        <v>244</v>
      </c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245</v>
      </c>
      <c r="H20" s="7" t="s">
        <v>246</v>
      </c>
      <c r="I20" s="7" t="s">
        <v>78</v>
      </c>
      <c r="J20" s="7" t="s">
        <v>2</v>
      </c>
      <c r="K20" s="7" t="s">
        <v>247</v>
      </c>
      <c r="L20" s="7">
        <v>1</v>
      </c>
      <c r="M20" s="7">
        <v>1</v>
      </c>
      <c r="N20" s="7" t="s">
        <v>248</v>
      </c>
      <c r="O20" s="7" t="s">
        <v>81</v>
      </c>
      <c r="P20" s="7" t="s">
        <v>82</v>
      </c>
      <c r="Q20" s="7"/>
      <c r="R20" s="9" t="s">
        <v>249</v>
      </c>
      <c r="S20" s="10" t="s">
        <v>19</v>
      </c>
      <c r="T20" s="7"/>
      <c r="U20" s="9" t="s">
        <v>19</v>
      </c>
      <c r="V20" s="9" t="s">
        <v>249</v>
      </c>
      <c r="W20" s="10" t="s">
        <v>250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251</v>
      </c>
      <c r="AD20" t="s">
        <v>6</v>
      </c>
      <c r="AE20" t="s">
        <v>252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253</v>
      </c>
      <c r="B21" s="6" t="s">
        <v>254</v>
      </c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255</v>
      </c>
      <c r="H21" s="7" t="s">
        <v>256</v>
      </c>
      <c r="I21" s="7" t="s">
        <v>78</v>
      </c>
      <c r="J21" s="7" t="s">
        <v>2</v>
      </c>
      <c r="K21" s="7" t="s">
        <v>257</v>
      </c>
      <c r="L21" s="7">
        <v>1</v>
      </c>
      <c r="M21" s="7">
        <v>1</v>
      </c>
      <c r="N21" s="7" t="s">
        <v>222</v>
      </c>
      <c r="O21" s="7" t="s">
        <v>81</v>
      </c>
      <c r="P21" s="7" t="s">
        <v>82</v>
      </c>
      <c r="Q21" s="7"/>
      <c r="R21" s="9" t="s">
        <v>258</v>
      </c>
      <c r="S21" s="10" t="s">
        <v>19</v>
      </c>
      <c r="T21" s="7"/>
      <c r="U21" s="9" t="s">
        <v>19</v>
      </c>
      <c r="V21" s="9" t="s">
        <v>258</v>
      </c>
      <c r="W21" s="10" t="s">
        <v>259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260</v>
      </c>
      <c r="AD21" t="s">
        <v>6</v>
      </c>
      <c r="AE21" t="s">
        <v>261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262</v>
      </c>
      <c r="B22" s="6" t="s">
        <v>263</v>
      </c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264</v>
      </c>
      <c r="H22" s="7" t="s">
        <v>265</v>
      </c>
      <c r="I22" s="7" t="s">
        <v>78</v>
      </c>
      <c r="J22" s="7" t="s">
        <v>2</v>
      </c>
      <c r="K22" s="7" t="s">
        <v>266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9" t="s">
        <v>267</v>
      </c>
      <c r="S22" s="10" t="s">
        <v>19</v>
      </c>
      <c r="T22" s="7"/>
      <c r="U22" s="9" t="s">
        <v>19</v>
      </c>
      <c r="V22" s="9" t="s">
        <v>267</v>
      </c>
      <c r="W22" s="10" t="s">
        <v>268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269</v>
      </c>
      <c r="AD22" t="s">
        <v>6</v>
      </c>
      <c r="AE22" t="s">
        <v>270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271</v>
      </c>
      <c r="B23" s="6" t="s">
        <v>272</v>
      </c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273</v>
      </c>
      <c r="H23" s="7" t="s">
        <v>274</v>
      </c>
      <c r="I23" s="7" t="s">
        <v>78</v>
      </c>
      <c r="J23" s="7" t="s">
        <v>2</v>
      </c>
      <c r="K23" s="7" t="s">
        <v>275</v>
      </c>
      <c r="L23" s="7">
        <v>2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9" t="s">
        <v>276</v>
      </c>
      <c r="S23" s="10" t="s">
        <v>19</v>
      </c>
      <c r="T23" s="7"/>
      <c r="U23" s="9" t="s">
        <v>19</v>
      </c>
      <c r="V23" s="9" t="s">
        <v>276</v>
      </c>
      <c r="W23" s="10" t="s">
        <v>277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278</v>
      </c>
      <c r="AD23" t="s">
        <v>6</v>
      </c>
      <c r="AE23" t="s">
        <v>279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280</v>
      </c>
      <c r="B24" s="6" t="s">
        <v>281</v>
      </c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282</v>
      </c>
      <c r="H24" s="7" t="s">
        <v>283</v>
      </c>
      <c r="I24" s="7" t="s">
        <v>78</v>
      </c>
      <c r="J24" s="7" t="s">
        <v>2</v>
      </c>
      <c r="K24" s="7" t="s">
        <v>284</v>
      </c>
      <c r="L24" s="7">
        <v>3</v>
      </c>
      <c r="M24" s="7">
        <v>2</v>
      </c>
      <c r="N24" s="7" t="s">
        <v>82</v>
      </c>
      <c r="O24" s="7" t="s">
        <v>82</v>
      </c>
      <c r="P24" s="7" t="s">
        <v>285</v>
      </c>
      <c r="Q24" s="7"/>
      <c r="R24" s="9" t="s">
        <v>286</v>
      </c>
      <c r="S24" s="10" t="s">
        <v>286</v>
      </c>
      <c r="T24" s="7" t="s">
        <v>287</v>
      </c>
      <c r="U24" s="9" t="s">
        <v>19</v>
      </c>
      <c r="V24" s="9" t="s">
        <v>19</v>
      </c>
      <c r="W24" s="10" t="s">
        <v>19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19</v>
      </c>
      <c r="AD24" t="s">
        <v>6</v>
      </c>
      <c r="AE24" t="s">
        <v>288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289</v>
      </c>
      <c r="B25" s="6" t="s">
        <v>290</v>
      </c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291</v>
      </c>
      <c r="H25" s="7" t="s">
        <v>292</v>
      </c>
      <c r="I25" s="7" t="s">
        <v>78</v>
      </c>
      <c r="J25" s="7" t="s">
        <v>2</v>
      </c>
      <c r="K25" s="7" t="s">
        <v>293</v>
      </c>
      <c r="L25" s="7">
        <v>1</v>
      </c>
      <c r="M25" s="7">
        <v>1</v>
      </c>
      <c r="N25" s="7" t="s">
        <v>82</v>
      </c>
      <c r="O25" s="7" t="s">
        <v>82</v>
      </c>
      <c r="P25" s="7" t="s">
        <v>294</v>
      </c>
      <c r="Q25" s="7"/>
      <c r="R25" s="9" t="s">
        <v>233</v>
      </c>
      <c r="S25" s="10" t="s">
        <v>233</v>
      </c>
      <c r="T25" s="7" t="s">
        <v>295</v>
      </c>
      <c r="U25" s="9" t="s">
        <v>19</v>
      </c>
      <c r="V25" s="9" t="s">
        <v>19</v>
      </c>
      <c r="W25" s="10" t="s">
        <v>19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19</v>
      </c>
      <c r="AD25" t="s">
        <v>6</v>
      </c>
      <c r="AE25" t="s">
        <v>296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297</v>
      </c>
      <c r="B26" s="6" t="s">
        <v>298</v>
      </c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299</v>
      </c>
      <c r="H26" s="7" t="s">
        <v>300</v>
      </c>
      <c r="I26" s="7" t="s">
        <v>78</v>
      </c>
      <c r="J26" s="7" t="s">
        <v>2</v>
      </c>
      <c r="K26" s="7" t="s">
        <v>301</v>
      </c>
      <c r="L26" s="7">
        <v>2</v>
      </c>
      <c r="M26" s="7">
        <v>3</v>
      </c>
      <c r="N26" s="7" t="s">
        <v>82</v>
      </c>
      <c r="O26" s="7" t="s">
        <v>302</v>
      </c>
      <c r="P26" s="7" t="s">
        <v>303</v>
      </c>
      <c r="Q26" s="7"/>
      <c r="R26" s="9" t="s">
        <v>304</v>
      </c>
      <c r="S26" s="10" t="s">
        <v>304</v>
      </c>
      <c r="T26" s="7" t="s">
        <v>305</v>
      </c>
      <c r="U26" s="9" t="s">
        <v>19</v>
      </c>
      <c r="V26" s="9" t="s">
        <v>19</v>
      </c>
      <c r="W26" s="10" t="s">
        <v>19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19</v>
      </c>
      <c r="AD26" t="s">
        <v>6</v>
      </c>
      <c r="AE26" t="s">
        <v>306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307</v>
      </c>
      <c r="B27" s="6" t="s">
        <v>308</v>
      </c>
      <c r="C27" s="6" t="s">
        <v>73</v>
      </c>
      <c r="D27" s="6" t="s">
        <v>74</v>
      </c>
      <c r="E27" s="6" t="s">
        <v>75</v>
      </c>
      <c r="F27" s="6" t="s">
        <v>74</v>
      </c>
      <c r="G27" s="6" t="s">
        <v>309</v>
      </c>
      <c r="H27" s="7" t="s">
        <v>310</v>
      </c>
      <c r="I27" s="7" t="s">
        <v>78</v>
      </c>
      <c r="J27" s="7" t="s">
        <v>2</v>
      </c>
      <c r="K27" s="7" t="s">
        <v>311</v>
      </c>
      <c r="L27" s="7">
        <v>1</v>
      </c>
      <c r="M27" s="7">
        <v>2</v>
      </c>
      <c r="N27" s="7" t="s">
        <v>312</v>
      </c>
      <c r="O27" s="7" t="s">
        <v>222</v>
      </c>
      <c r="P27" s="7" t="s">
        <v>82</v>
      </c>
      <c r="Q27" s="7"/>
      <c r="R27" s="9" t="s">
        <v>313</v>
      </c>
      <c r="S27" s="10" t="s">
        <v>19</v>
      </c>
      <c r="T27" s="7"/>
      <c r="U27" s="9" t="s">
        <v>19</v>
      </c>
      <c r="V27" s="9" t="s">
        <v>313</v>
      </c>
      <c r="W27" s="10" t="s">
        <v>314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315</v>
      </c>
      <c r="AD27" t="s">
        <v>6</v>
      </c>
      <c r="AE27" t="s">
        <v>175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316</v>
      </c>
      <c r="B28" s="6" t="s">
        <v>317</v>
      </c>
      <c r="C28" s="6" t="s">
        <v>73</v>
      </c>
      <c r="D28" s="6" t="s">
        <v>74</v>
      </c>
      <c r="E28" s="6" t="s">
        <v>75</v>
      </c>
      <c r="F28" s="6" t="s">
        <v>74</v>
      </c>
      <c r="G28" s="6" t="s">
        <v>318</v>
      </c>
      <c r="H28" s="7" t="s">
        <v>319</v>
      </c>
      <c r="I28" s="7" t="s">
        <v>78</v>
      </c>
      <c r="J28" s="7" t="s">
        <v>2</v>
      </c>
      <c r="K28" s="7" t="s">
        <v>320</v>
      </c>
      <c r="L28" s="7">
        <v>1</v>
      </c>
      <c r="M28" s="7">
        <v>1</v>
      </c>
      <c r="N28" s="7" t="s">
        <v>222</v>
      </c>
      <c r="O28" s="7" t="s">
        <v>81</v>
      </c>
      <c r="P28" s="7" t="s">
        <v>82</v>
      </c>
      <c r="Q28" s="7"/>
      <c r="R28" s="9" t="s">
        <v>321</v>
      </c>
      <c r="S28" s="10" t="s">
        <v>19</v>
      </c>
      <c r="T28" s="7"/>
      <c r="U28" s="9" t="s">
        <v>19</v>
      </c>
      <c r="V28" s="9" t="s">
        <v>321</v>
      </c>
      <c r="W28" s="10" t="s">
        <v>322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323</v>
      </c>
      <c r="AD28" t="s">
        <v>6</v>
      </c>
      <c r="AE28" t="s">
        <v>324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325</v>
      </c>
      <c r="B29" s="6" t="s">
        <v>326</v>
      </c>
      <c r="C29" s="6" t="s">
        <v>73</v>
      </c>
      <c r="D29" s="6" t="s">
        <v>74</v>
      </c>
      <c r="E29" s="6" t="s">
        <v>75</v>
      </c>
      <c r="F29" s="6" t="s">
        <v>74</v>
      </c>
      <c r="G29" s="6" t="s">
        <v>327</v>
      </c>
      <c r="H29" s="7" t="s">
        <v>328</v>
      </c>
      <c r="I29" s="7" t="s">
        <v>78</v>
      </c>
      <c r="J29" s="7" t="s">
        <v>2</v>
      </c>
      <c r="K29" s="7" t="s">
        <v>329</v>
      </c>
      <c r="L29" s="7">
        <v>1</v>
      </c>
      <c r="M29" s="7">
        <v>1</v>
      </c>
      <c r="N29" s="7" t="s">
        <v>82</v>
      </c>
      <c r="O29" s="7" t="s">
        <v>82</v>
      </c>
      <c r="P29" s="7" t="s">
        <v>294</v>
      </c>
      <c r="Q29" s="7"/>
      <c r="R29" s="9" t="s">
        <v>330</v>
      </c>
      <c r="S29" s="10" t="s">
        <v>330</v>
      </c>
      <c r="T29" s="7" t="s">
        <v>331</v>
      </c>
      <c r="U29" s="9" t="s">
        <v>19</v>
      </c>
      <c r="V29" s="9" t="s">
        <v>19</v>
      </c>
      <c r="W29" s="10" t="s">
        <v>19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19</v>
      </c>
      <c r="AD29" t="s">
        <v>6</v>
      </c>
      <c r="AE29" t="s">
        <v>332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333</v>
      </c>
      <c r="B30" s="6" t="s">
        <v>334</v>
      </c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335</v>
      </c>
      <c r="H30" s="7" t="s">
        <v>336</v>
      </c>
      <c r="I30" s="7" t="s">
        <v>78</v>
      </c>
      <c r="J30" s="7" t="s">
        <v>2</v>
      </c>
      <c r="K30" s="7" t="s">
        <v>337</v>
      </c>
      <c r="L30" s="7">
        <v>1</v>
      </c>
      <c r="M30" s="7">
        <v>2</v>
      </c>
      <c r="N30" s="7" t="s">
        <v>82</v>
      </c>
      <c r="O30" s="7" t="s">
        <v>285</v>
      </c>
      <c r="P30" s="7" t="s">
        <v>302</v>
      </c>
      <c r="Q30" s="7"/>
      <c r="R30" s="9" t="s">
        <v>338</v>
      </c>
      <c r="S30" s="10" t="s">
        <v>338</v>
      </c>
      <c r="T30" s="7" t="s">
        <v>339</v>
      </c>
      <c r="U30" s="9" t="s">
        <v>19</v>
      </c>
      <c r="V30" s="9" t="s">
        <v>19</v>
      </c>
      <c r="W30" s="10" t="s">
        <v>19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19</v>
      </c>
      <c r="AD30" t="s">
        <v>6</v>
      </c>
      <c r="AE30" t="s">
        <v>340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341</v>
      </c>
      <c r="B31" s="6" t="s">
        <v>342</v>
      </c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343</v>
      </c>
      <c r="H31" s="7" t="s">
        <v>344</v>
      </c>
      <c r="I31" s="7" t="s">
        <v>78</v>
      </c>
      <c r="J31" s="7" t="s">
        <v>2</v>
      </c>
      <c r="K31" s="7" t="s">
        <v>345</v>
      </c>
      <c r="L31" s="7">
        <v>1</v>
      </c>
      <c r="M31" s="7">
        <v>1</v>
      </c>
      <c r="N31" s="7" t="s">
        <v>82</v>
      </c>
      <c r="O31" s="7" t="s">
        <v>82</v>
      </c>
      <c r="P31" s="7" t="s">
        <v>294</v>
      </c>
      <c r="Q31" s="7"/>
      <c r="R31" s="9" t="s">
        <v>346</v>
      </c>
      <c r="S31" s="10" t="s">
        <v>346</v>
      </c>
      <c r="T31" s="7" t="s">
        <v>347</v>
      </c>
      <c r="U31" s="9" t="s">
        <v>19</v>
      </c>
      <c r="V31" s="9" t="s">
        <v>19</v>
      </c>
      <c r="W31" s="10" t="s">
        <v>19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19</v>
      </c>
      <c r="AD31" t="s">
        <v>6</v>
      </c>
      <c r="AE31" t="s">
        <v>348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349</v>
      </c>
      <c r="B32" s="6" t="s">
        <v>350</v>
      </c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351</v>
      </c>
      <c r="H32" s="7" t="s">
        <v>352</v>
      </c>
      <c r="I32" s="7" t="s">
        <v>78</v>
      </c>
      <c r="J32" s="7" t="s">
        <v>2</v>
      </c>
      <c r="K32" s="7" t="s">
        <v>353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9" t="s">
        <v>354</v>
      </c>
      <c r="S32" s="10" t="s">
        <v>19</v>
      </c>
      <c r="T32" s="7"/>
      <c r="U32" s="9" t="s">
        <v>19</v>
      </c>
      <c r="V32" s="9" t="s">
        <v>354</v>
      </c>
      <c r="W32" s="10" t="s">
        <v>157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355</v>
      </c>
      <c r="AD32" t="s">
        <v>6</v>
      </c>
      <c r="AE32" t="s">
        <v>356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357</v>
      </c>
      <c r="B33" s="6" t="s">
        <v>358</v>
      </c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359</v>
      </c>
      <c r="H33" s="7" t="s">
        <v>360</v>
      </c>
      <c r="I33" s="7" t="s">
        <v>78</v>
      </c>
      <c r="J33" s="7" t="s">
        <v>2</v>
      </c>
      <c r="K33" s="7" t="s">
        <v>361</v>
      </c>
      <c r="L33" s="7">
        <v>1</v>
      </c>
      <c r="M33" s="7">
        <v>5</v>
      </c>
      <c r="N33" s="7" t="s">
        <v>82</v>
      </c>
      <c r="O33" s="7" t="s">
        <v>362</v>
      </c>
      <c r="P33" s="7" t="s">
        <v>363</v>
      </c>
      <c r="Q33" s="7"/>
      <c r="R33" s="9" t="s">
        <v>364</v>
      </c>
      <c r="S33" s="10" t="s">
        <v>364</v>
      </c>
      <c r="T33" s="7" t="s">
        <v>365</v>
      </c>
      <c r="U33" s="9" t="s">
        <v>19</v>
      </c>
      <c r="V33" s="9" t="s">
        <v>19</v>
      </c>
      <c r="W33" s="10" t="s">
        <v>19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19</v>
      </c>
      <c r="AD33" t="s">
        <v>6</v>
      </c>
      <c r="AE33" t="s">
        <v>366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367</v>
      </c>
      <c r="B34" s="6" t="s">
        <v>368</v>
      </c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369</v>
      </c>
      <c r="H34" s="7" t="s">
        <v>370</v>
      </c>
      <c r="I34" s="7" t="s">
        <v>78</v>
      </c>
      <c r="J34" s="7" t="s">
        <v>2</v>
      </c>
      <c r="K34" s="7" t="s">
        <v>371</v>
      </c>
      <c r="L34" s="7">
        <v>1</v>
      </c>
      <c r="M34" s="7">
        <v>2</v>
      </c>
      <c r="N34" s="7" t="s">
        <v>248</v>
      </c>
      <c r="O34" s="7" t="s">
        <v>81</v>
      </c>
      <c r="P34" s="7" t="s">
        <v>294</v>
      </c>
      <c r="Q34" s="7"/>
      <c r="R34" s="9" t="s">
        <v>372</v>
      </c>
      <c r="S34" s="10" t="s">
        <v>19</v>
      </c>
      <c r="T34" s="7"/>
      <c r="U34" s="9" t="s">
        <v>19</v>
      </c>
      <c r="V34" s="9" t="s">
        <v>372</v>
      </c>
      <c r="W34" s="10" t="s">
        <v>373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374</v>
      </c>
      <c r="AD34" t="s">
        <v>6</v>
      </c>
      <c r="AE34" t="s">
        <v>375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376</v>
      </c>
      <c r="B35" s="6" t="s">
        <v>377</v>
      </c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378</v>
      </c>
      <c r="H35" s="7" t="s">
        <v>379</v>
      </c>
      <c r="I35" s="7" t="s">
        <v>78</v>
      </c>
      <c r="J35" s="7" t="s">
        <v>2</v>
      </c>
      <c r="K35" s="7" t="s">
        <v>380</v>
      </c>
      <c r="L35" s="7">
        <v>1</v>
      </c>
      <c r="M35" s="7">
        <v>4</v>
      </c>
      <c r="N35" s="7" t="s">
        <v>93</v>
      </c>
      <c r="O35" s="7" t="s">
        <v>155</v>
      </c>
      <c r="P35" s="7" t="s">
        <v>294</v>
      </c>
      <c r="Q35" s="7"/>
      <c r="R35" s="9" t="s">
        <v>381</v>
      </c>
      <c r="S35" s="10" t="s">
        <v>19</v>
      </c>
      <c r="T35" s="7"/>
      <c r="U35" s="9" t="s">
        <v>19</v>
      </c>
      <c r="V35" s="9" t="s">
        <v>381</v>
      </c>
      <c r="W35" s="10" t="s">
        <v>382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383</v>
      </c>
      <c r="AD35" t="s">
        <v>6</v>
      </c>
      <c r="AE35" t="s">
        <v>384</v>
      </c>
      <c r="AF35" t="s">
        <v>87</v>
      </c>
      <c r="AG35" t="s">
        <v>74</v>
      </c>
      <c r="AH35" t="s">
        <v>385</v>
      </c>
    </row>
    <row r="36" ht="14.25" customHeight="1" spans="1:34">
      <c r="A36" s="6" t="s">
        <v>386</v>
      </c>
      <c r="B36" s="6" t="s">
        <v>387</v>
      </c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388</v>
      </c>
      <c r="H36" s="7" t="s">
        <v>389</v>
      </c>
      <c r="I36" s="7" t="s">
        <v>78</v>
      </c>
      <c r="J36" s="7" t="s">
        <v>2</v>
      </c>
      <c r="K36" s="7" t="s">
        <v>390</v>
      </c>
      <c r="L36" s="7">
        <v>1</v>
      </c>
      <c r="M36" s="7">
        <v>3</v>
      </c>
      <c r="N36" s="7" t="s">
        <v>135</v>
      </c>
      <c r="O36" s="7" t="s">
        <v>222</v>
      </c>
      <c r="P36" s="7" t="s">
        <v>294</v>
      </c>
      <c r="Q36" s="7"/>
      <c r="R36" s="9" t="s">
        <v>391</v>
      </c>
      <c r="S36" s="10" t="s">
        <v>19</v>
      </c>
      <c r="T36" s="7"/>
      <c r="U36" s="9" t="s">
        <v>19</v>
      </c>
      <c r="V36" s="9" t="s">
        <v>391</v>
      </c>
      <c r="W36" s="10" t="s">
        <v>392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393</v>
      </c>
      <c r="AD36" t="s">
        <v>6</v>
      </c>
      <c r="AE36" t="s">
        <v>394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395</v>
      </c>
      <c r="B37" s="6" t="s">
        <v>396</v>
      </c>
      <c r="C37" s="6" t="s">
        <v>73</v>
      </c>
      <c r="D37" s="6" t="s">
        <v>74</v>
      </c>
      <c r="E37" s="6" t="s">
        <v>75</v>
      </c>
      <c r="F37" s="6" t="s">
        <v>74</v>
      </c>
      <c r="G37" s="6" t="s">
        <v>168</v>
      </c>
      <c r="H37" s="7" t="s">
        <v>169</v>
      </c>
      <c r="I37" s="7" t="s">
        <v>78</v>
      </c>
      <c r="J37" s="7" t="s">
        <v>2</v>
      </c>
      <c r="K37" s="7" t="s">
        <v>397</v>
      </c>
      <c r="L37" s="7">
        <v>1</v>
      </c>
      <c r="M37" s="7">
        <v>2</v>
      </c>
      <c r="N37" s="7" t="s">
        <v>135</v>
      </c>
      <c r="O37" s="7" t="s">
        <v>81</v>
      </c>
      <c r="P37" s="7" t="s">
        <v>294</v>
      </c>
      <c r="Q37" s="7"/>
      <c r="R37" s="9" t="s">
        <v>398</v>
      </c>
      <c r="S37" s="10" t="s">
        <v>19</v>
      </c>
      <c r="T37" s="7"/>
      <c r="U37" s="9" t="s">
        <v>19</v>
      </c>
      <c r="V37" s="9" t="s">
        <v>398</v>
      </c>
      <c r="W37" s="10" t="s">
        <v>399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400</v>
      </c>
      <c r="AD37" t="s">
        <v>6</v>
      </c>
      <c r="AE37" t="s">
        <v>175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401</v>
      </c>
      <c r="B38" s="6" t="s">
        <v>402</v>
      </c>
      <c r="C38" s="6" t="s">
        <v>73</v>
      </c>
      <c r="D38" s="6" t="s">
        <v>74</v>
      </c>
      <c r="E38" s="6" t="s">
        <v>75</v>
      </c>
      <c r="F38" s="6" t="s">
        <v>74</v>
      </c>
      <c r="G38" s="6" t="s">
        <v>403</v>
      </c>
      <c r="H38" s="7" t="s">
        <v>404</v>
      </c>
      <c r="I38" s="7" t="s">
        <v>78</v>
      </c>
      <c r="J38" s="7" t="s">
        <v>2</v>
      </c>
      <c r="K38" s="7" t="s">
        <v>405</v>
      </c>
      <c r="L38" s="7">
        <v>1</v>
      </c>
      <c r="M38" s="7">
        <v>3</v>
      </c>
      <c r="N38" s="7" t="s">
        <v>94</v>
      </c>
      <c r="O38" s="7" t="s">
        <v>222</v>
      </c>
      <c r="P38" s="7" t="s">
        <v>294</v>
      </c>
      <c r="Q38" s="7"/>
      <c r="R38" s="9" t="s">
        <v>406</v>
      </c>
      <c r="S38" s="10" t="s">
        <v>19</v>
      </c>
      <c r="T38" s="7"/>
      <c r="U38" s="9" t="s">
        <v>19</v>
      </c>
      <c r="V38" s="9" t="s">
        <v>406</v>
      </c>
      <c r="W38" s="10" t="s">
        <v>407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408</v>
      </c>
      <c r="AD38" t="s">
        <v>6</v>
      </c>
      <c r="AE38" t="s">
        <v>409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410</v>
      </c>
      <c r="B39" s="6" t="s">
        <v>411</v>
      </c>
      <c r="C39" s="6" t="s">
        <v>73</v>
      </c>
      <c r="D39" s="6" t="s">
        <v>74</v>
      </c>
      <c r="E39" s="6" t="s">
        <v>75</v>
      </c>
      <c r="F39" s="6" t="s">
        <v>74</v>
      </c>
      <c r="G39" s="6" t="s">
        <v>168</v>
      </c>
      <c r="H39" s="7" t="s">
        <v>169</v>
      </c>
      <c r="I39" s="7" t="s">
        <v>78</v>
      </c>
      <c r="J39" s="7" t="s">
        <v>2</v>
      </c>
      <c r="K39" s="7" t="s">
        <v>412</v>
      </c>
      <c r="L39" s="7">
        <v>1</v>
      </c>
      <c r="M39" s="7">
        <v>2</v>
      </c>
      <c r="N39" s="7" t="s">
        <v>198</v>
      </c>
      <c r="O39" s="7" t="s">
        <v>81</v>
      </c>
      <c r="P39" s="7" t="s">
        <v>294</v>
      </c>
      <c r="Q39" s="7"/>
      <c r="R39" s="9" t="s">
        <v>413</v>
      </c>
      <c r="S39" s="10" t="s">
        <v>19</v>
      </c>
      <c r="T39" s="7"/>
      <c r="U39" s="9" t="s">
        <v>19</v>
      </c>
      <c r="V39" s="9" t="s">
        <v>413</v>
      </c>
      <c r="W39" s="10" t="s">
        <v>414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415</v>
      </c>
      <c r="AD39" t="s">
        <v>6</v>
      </c>
      <c r="AE39" t="s">
        <v>175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416</v>
      </c>
      <c r="B40" s="6" t="s">
        <v>417</v>
      </c>
      <c r="C40" s="6" t="s">
        <v>73</v>
      </c>
      <c r="D40" s="6" t="s">
        <v>74</v>
      </c>
      <c r="E40" s="6" t="s">
        <v>75</v>
      </c>
      <c r="F40" s="6" t="s">
        <v>74</v>
      </c>
      <c r="G40" s="6" t="s">
        <v>168</v>
      </c>
      <c r="H40" s="7" t="s">
        <v>169</v>
      </c>
      <c r="I40" s="7" t="s">
        <v>78</v>
      </c>
      <c r="J40" s="7" t="s">
        <v>2</v>
      </c>
      <c r="K40" s="7" t="s">
        <v>418</v>
      </c>
      <c r="L40" s="7">
        <v>1</v>
      </c>
      <c r="M40" s="7">
        <v>2</v>
      </c>
      <c r="N40" s="7" t="s">
        <v>419</v>
      </c>
      <c r="O40" s="7" t="s">
        <v>81</v>
      </c>
      <c r="P40" s="7" t="s">
        <v>294</v>
      </c>
      <c r="Q40" s="7"/>
      <c r="R40" s="9" t="s">
        <v>420</v>
      </c>
      <c r="S40" s="10" t="s">
        <v>19</v>
      </c>
      <c r="T40" s="7"/>
      <c r="U40" s="9" t="s">
        <v>19</v>
      </c>
      <c r="V40" s="9" t="s">
        <v>420</v>
      </c>
      <c r="W40" s="10" t="s">
        <v>421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422</v>
      </c>
      <c r="AD40" t="s">
        <v>6</v>
      </c>
      <c r="AE40" t="s">
        <v>175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423</v>
      </c>
      <c r="B41" s="6" t="s">
        <v>424</v>
      </c>
      <c r="C41" s="6" t="s">
        <v>73</v>
      </c>
      <c r="D41" s="6" t="s">
        <v>74</v>
      </c>
      <c r="E41" s="6" t="s">
        <v>75</v>
      </c>
      <c r="F41" s="6" t="s">
        <v>74</v>
      </c>
      <c r="G41" s="6" t="s">
        <v>425</v>
      </c>
      <c r="H41" s="7" t="s">
        <v>426</v>
      </c>
      <c r="I41" s="7" t="s">
        <v>78</v>
      </c>
      <c r="J41" s="7" t="s">
        <v>2</v>
      </c>
      <c r="K41" s="7" t="s">
        <v>427</v>
      </c>
      <c r="L41" s="7">
        <v>2</v>
      </c>
      <c r="M41" s="7">
        <v>2</v>
      </c>
      <c r="N41" s="7" t="s">
        <v>94</v>
      </c>
      <c r="O41" s="7" t="s">
        <v>81</v>
      </c>
      <c r="P41" s="7" t="s">
        <v>294</v>
      </c>
      <c r="Q41" s="7"/>
      <c r="R41" s="9" t="s">
        <v>428</v>
      </c>
      <c r="S41" s="10" t="s">
        <v>19</v>
      </c>
      <c r="T41" s="7"/>
      <c r="U41" s="9" t="s">
        <v>19</v>
      </c>
      <c r="V41" s="9" t="s">
        <v>428</v>
      </c>
      <c r="W41" s="10" t="s">
        <v>429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430</v>
      </c>
      <c r="AD41" t="s">
        <v>6</v>
      </c>
      <c r="AE41" t="s">
        <v>431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432</v>
      </c>
      <c r="B42" s="6" t="s">
        <v>433</v>
      </c>
      <c r="C42" s="6" t="s">
        <v>73</v>
      </c>
      <c r="D42" s="6" t="s">
        <v>74</v>
      </c>
      <c r="E42" s="6" t="s">
        <v>75</v>
      </c>
      <c r="F42" s="6" t="s">
        <v>74</v>
      </c>
      <c r="G42" s="6" t="s">
        <v>168</v>
      </c>
      <c r="H42" s="7" t="s">
        <v>169</v>
      </c>
      <c r="I42" s="7" t="s">
        <v>78</v>
      </c>
      <c r="J42" s="7" t="s">
        <v>2</v>
      </c>
      <c r="K42" s="7" t="s">
        <v>434</v>
      </c>
      <c r="L42" s="7">
        <v>1</v>
      </c>
      <c r="M42" s="7">
        <v>1</v>
      </c>
      <c r="N42" s="7" t="s">
        <v>207</v>
      </c>
      <c r="O42" s="7" t="s">
        <v>82</v>
      </c>
      <c r="P42" s="7" t="s">
        <v>294</v>
      </c>
      <c r="Q42" s="7"/>
      <c r="R42" s="9" t="s">
        <v>214</v>
      </c>
      <c r="S42" s="10" t="s">
        <v>19</v>
      </c>
      <c r="T42" s="7"/>
      <c r="U42" s="9" t="s">
        <v>19</v>
      </c>
      <c r="V42" s="9" t="s">
        <v>214</v>
      </c>
      <c r="W42" s="10" t="s">
        <v>215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216</v>
      </c>
      <c r="AD42" t="s">
        <v>6</v>
      </c>
      <c r="AE42" t="s">
        <v>175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435</v>
      </c>
      <c r="B43" s="6" t="s">
        <v>436</v>
      </c>
      <c r="C43" s="6" t="s">
        <v>73</v>
      </c>
      <c r="D43" s="6" t="s">
        <v>74</v>
      </c>
      <c r="E43" s="6" t="s">
        <v>75</v>
      </c>
      <c r="F43" s="6" t="s">
        <v>74</v>
      </c>
      <c r="G43" s="6" t="s">
        <v>168</v>
      </c>
      <c r="H43" s="7" t="s">
        <v>169</v>
      </c>
      <c r="I43" s="7" t="s">
        <v>78</v>
      </c>
      <c r="J43" s="7" t="s">
        <v>2</v>
      </c>
      <c r="K43" s="7" t="s">
        <v>437</v>
      </c>
      <c r="L43" s="7">
        <v>1</v>
      </c>
      <c r="M43" s="7">
        <v>1</v>
      </c>
      <c r="N43" s="7" t="s">
        <v>213</v>
      </c>
      <c r="O43" s="7" t="s">
        <v>82</v>
      </c>
      <c r="P43" s="7" t="s">
        <v>294</v>
      </c>
      <c r="Q43" s="7"/>
      <c r="R43" s="9" t="s">
        <v>438</v>
      </c>
      <c r="S43" s="10" t="s">
        <v>19</v>
      </c>
      <c r="T43" s="7"/>
      <c r="U43" s="9" t="s">
        <v>19</v>
      </c>
      <c r="V43" s="9" t="s">
        <v>438</v>
      </c>
      <c r="W43" s="10" t="s">
        <v>439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440</v>
      </c>
      <c r="AD43" t="s">
        <v>6</v>
      </c>
      <c r="AE43" t="s">
        <v>175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441</v>
      </c>
      <c r="B44" s="6" t="s">
        <v>442</v>
      </c>
      <c r="C44" s="6" t="s">
        <v>73</v>
      </c>
      <c r="D44" s="6" t="s">
        <v>74</v>
      </c>
      <c r="E44" s="6" t="s">
        <v>75</v>
      </c>
      <c r="F44" s="6" t="s">
        <v>74</v>
      </c>
      <c r="G44" s="6" t="s">
        <v>168</v>
      </c>
      <c r="H44" s="7" t="s">
        <v>169</v>
      </c>
      <c r="I44" s="7" t="s">
        <v>78</v>
      </c>
      <c r="J44" s="7" t="s">
        <v>2</v>
      </c>
      <c r="K44" s="7" t="s">
        <v>443</v>
      </c>
      <c r="L44" s="7">
        <v>1</v>
      </c>
      <c r="M44" s="7">
        <v>1</v>
      </c>
      <c r="N44" s="7" t="s">
        <v>248</v>
      </c>
      <c r="O44" s="7" t="s">
        <v>82</v>
      </c>
      <c r="P44" s="7" t="s">
        <v>294</v>
      </c>
      <c r="Q44" s="7"/>
      <c r="R44" s="9" t="s">
        <v>444</v>
      </c>
      <c r="S44" s="10" t="s">
        <v>19</v>
      </c>
      <c r="T44" s="7"/>
      <c r="U44" s="9" t="s">
        <v>19</v>
      </c>
      <c r="V44" s="9" t="s">
        <v>444</v>
      </c>
      <c r="W44" s="10" t="s">
        <v>445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446</v>
      </c>
      <c r="AD44" t="s">
        <v>6</v>
      </c>
      <c r="AE44" t="s">
        <v>175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447</v>
      </c>
      <c r="B45" s="6" t="s">
        <v>448</v>
      </c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449</v>
      </c>
      <c r="H45" s="7" t="s">
        <v>450</v>
      </c>
      <c r="I45" s="7" t="s">
        <v>78</v>
      </c>
      <c r="J45" s="7" t="s">
        <v>2</v>
      </c>
      <c r="K45" s="7" t="s">
        <v>451</v>
      </c>
      <c r="L45" s="7">
        <v>1</v>
      </c>
      <c r="M45" s="7">
        <v>2</v>
      </c>
      <c r="N45" s="7" t="s">
        <v>145</v>
      </c>
      <c r="O45" s="7" t="s">
        <v>81</v>
      </c>
      <c r="P45" s="7" t="s">
        <v>294</v>
      </c>
      <c r="Q45" s="7"/>
      <c r="R45" s="9" t="s">
        <v>452</v>
      </c>
      <c r="S45" s="10" t="s">
        <v>19</v>
      </c>
      <c r="T45" s="7"/>
      <c r="U45" s="9" t="s">
        <v>19</v>
      </c>
      <c r="V45" s="9" t="s">
        <v>452</v>
      </c>
      <c r="W45" s="10" t="s">
        <v>453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454</v>
      </c>
      <c r="AD45" t="s">
        <v>6</v>
      </c>
      <c r="AE45" t="s">
        <v>455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456</v>
      </c>
      <c r="B46" s="6" t="s">
        <v>457</v>
      </c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449</v>
      </c>
      <c r="H46" s="7" t="s">
        <v>450</v>
      </c>
      <c r="I46" s="7" t="s">
        <v>78</v>
      </c>
      <c r="J46" s="7" t="s">
        <v>2</v>
      </c>
      <c r="K46" s="7" t="s">
        <v>458</v>
      </c>
      <c r="L46" s="7">
        <v>1</v>
      </c>
      <c r="M46" s="7">
        <v>2</v>
      </c>
      <c r="N46" s="7" t="s">
        <v>94</v>
      </c>
      <c r="O46" s="7" t="s">
        <v>81</v>
      </c>
      <c r="P46" s="7" t="s">
        <v>294</v>
      </c>
      <c r="Q46" s="7"/>
      <c r="R46" s="9" t="s">
        <v>459</v>
      </c>
      <c r="S46" s="10" t="s">
        <v>19</v>
      </c>
      <c r="T46" s="7"/>
      <c r="U46" s="9" t="s">
        <v>19</v>
      </c>
      <c r="V46" s="9" t="s">
        <v>459</v>
      </c>
      <c r="W46" s="10" t="s">
        <v>453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460</v>
      </c>
      <c r="AD46" t="s">
        <v>6</v>
      </c>
      <c r="AE46" t="s">
        <v>461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462</v>
      </c>
      <c r="B47" s="6" t="s">
        <v>463</v>
      </c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464</v>
      </c>
      <c r="H47" s="7" t="s">
        <v>465</v>
      </c>
      <c r="I47" s="7" t="s">
        <v>78</v>
      </c>
      <c r="J47" s="7" t="s">
        <v>2</v>
      </c>
      <c r="K47" s="7" t="s">
        <v>466</v>
      </c>
      <c r="L47" s="7">
        <v>1</v>
      </c>
      <c r="M47" s="7">
        <v>4</v>
      </c>
      <c r="N47" s="7" t="s">
        <v>155</v>
      </c>
      <c r="O47" s="7" t="s">
        <v>155</v>
      </c>
      <c r="P47" s="7" t="s">
        <v>294</v>
      </c>
      <c r="Q47" s="7"/>
      <c r="R47" s="9" t="s">
        <v>467</v>
      </c>
      <c r="S47" s="10" t="s">
        <v>19</v>
      </c>
      <c r="T47" s="7"/>
      <c r="U47" s="9" t="s">
        <v>19</v>
      </c>
      <c r="V47" s="9" t="s">
        <v>467</v>
      </c>
      <c r="W47" s="10" t="s">
        <v>468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469</v>
      </c>
      <c r="AD47" t="s">
        <v>6</v>
      </c>
      <c r="AE47" t="s">
        <v>431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470</v>
      </c>
      <c r="B48" s="6" t="s">
        <v>471</v>
      </c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472</v>
      </c>
      <c r="H48" s="7" t="s">
        <v>473</v>
      </c>
      <c r="I48" s="7" t="s">
        <v>78</v>
      </c>
      <c r="J48" s="7" t="s">
        <v>2</v>
      </c>
      <c r="K48" s="7" t="s">
        <v>474</v>
      </c>
      <c r="L48" s="7">
        <v>1</v>
      </c>
      <c r="M48" s="7">
        <v>3</v>
      </c>
      <c r="N48" s="7" t="s">
        <v>155</v>
      </c>
      <c r="O48" s="7" t="s">
        <v>222</v>
      </c>
      <c r="P48" s="7" t="s">
        <v>294</v>
      </c>
      <c r="Q48" s="7"/>
      <c r="R48" s="9" t="s">
        <v>475</v>
      </c>
      <c r="S48" s="10" t="s">
        <v>19</v>
      </c>
      <c r="T48" s="7"/>
      <c r="U48" s="9" t="s">
        <v>19</v>
      </c>
      <c r="V48" s="9" t="s">
        <v>475</v>
      </c>
      <c r="W48" s="10" t="s">
        <v>476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477</v>
      </c>
      <c r="AD48" t="s">
        <v>6</v>
      </c>
      <c r="AE48" t="s">
        <v>478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479</v>
      </c>
      <c r="B49" s="6" t="s">
        <v>480</v>
      </c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481</v>
      </c>
      <c r="H49" s="7" t="s">
        <v>482</v>
      </c>
      <c r="I49" s="7" t="s">
        <v>78</v>
      </c>
      <c r="J49" s="7" t="s">
        <v>2</v>
      </c>
      <c r="K49" s="7" t="s">
        <v>483</v>
      </c>
      <c r="L49" s="7">
        <v>1</v>
      </c>
      <c r="M49" s="7">
        <v>2</v>
      </c>
      <c r="N49" s="7" t="s">
        <v>222</v>
      </c>
      <c r="O49" s="7" t="s">
        <v>81</v>
      </c>
      <c r="P49" s="7" t="s">
        <v>294</v>
      </c>
      <c r="Q49" s="7"/>
      <c r="R49" s="9" t="s">
        <v>484</v>
      </c>
      <c r="S49" s="10" t="s">
        <v>19</v>
      </c>
      <c r="T49" s="7"/>
      <c r="U49" s="9" t="s">
        <v>19</v>
      </c>
      <c r="V49" s="9" t="s">
        <v>484</v>
      </c>
      <c r="W49" s="10" t="s">
        <v>19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484</v>
      </c>
      <c r="AD49" t="s">
        <v>6</v>
      </c>
      <c r="AE49" t="s">
        <v>485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486</v>
      </c>
      <c r="B50" s="6" t="s">
        <v>487</v>
      </c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488</v>
      </c>
      <c r="H50" s="7" t="s">
        <v>489</v>
      </c>
      <c r="I50" s="7" t="s">
        <v>78</v>
      </c>
      <c r="J50" s="7" t="s">
        <v>2</v>
      </c>
      <c r="K50" s="7" t="s">
        <v>490</v>
      </c>
      <c r="L50" s="7">
        <v>1</v>
      </c>
      <c r="M50" s="7">
        <v>1</v>
      </c>
      <c r="N50" s="7" t="s">
        <v>82</v>
      </c>
      <c r="O50" s="7" t="s">
        <v>82</v>
      </c>
      <c r="P50" s="7" t="s">
        <v>294</v>
      </c>
      <c r="Q50" s="7"/>
      <c r="R50" s="9" t="s">
        <v>491</v>
      </c>
      <c r="S50" s="10" t="s">
        <v>19</v>
      </c>
      <c r="T50" s="7"/>
      <c r="U50" s="9" t="s">
        <v>19</v>
      </c>
      <c r="V50" s="9" t="s">
        <v>491</v>
      </c>
      <c r="W50" s="10" t="s">
        <v>492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493</v>
      </c>
      <c r="AD50" t="s">
        <v>6</v>
      </c>
      <c r="AE50" t="s">
        <v>494</v>
      </c>
      <c r="AF50" t="s">
        <v>87</v>
      </c>
      <c r="AG50" t="s">
        <v>74</v>
      </c>
      <c r="AH50" t="s">
        <v>495</v>
      </c>
    </row>
    <row r="51" ht="14.25" customHeight="1" spans="1:34">
      <c r="A51" s="6" t="s">
        <v>496</v>
      </c>
      <c r="B51" s="6" t="s">
        <v>497</v>
      </c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498</v>
      </c>
      <c r="H51" s="7" t="s">
        <v>499</v>
      </c>
      <c r="I51" s="7" t="s">
        <v>78</v>
      </c>
      <c r="J51" s="7" t="s">
        <v>2</v>
      </c>
      <c r="K51" s="7" t="s">
        <v>500</v>
      </c>
      <c r="L51" s="7">
        <v>1</v>
      </c>
      <c r="M51" s="7">
        <v>1</v>
      </c>
      <c r="N51" s="7" t="s">
        <v>82</v>
      </c>
      <c r="O51" s="7" t="s">
        <v>82</v>
      </c>
      <c r="P51" s="7" t="s">
        <v>294</v>
      </c>
      <c r="Q51" s="7"/>
      <c r="R51" s="9" t="s">
        <v>501</v>
      </c>
      <c r="S51" s="10" t="s">
        <v>19</v>
      </c>
      <c r="T51" s="7"/>
      <c r="U51" s="9" t="s">
        <v>19</v>
      </c>
      <c r="V51" s="9" t="s">
        <v>501</v>
      </c>
      <c r="W51" s="10" t="s">
        <v>502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185</v>
      </c>
      <c r="AD51" t="s">
        <v>6</v>
      </c>
      <c r="AE51" t="s">
        <v>503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504</v>
      </c>
      <c r="B52" s="6" t="s">
        <v>505</v>
      </c>
      <c r="C52" s="6" t="s">
        <v>73</v>
      </c>
      <c r="D52" s="6" t="s">
        <v>74</v>
      </c>
      <c r="E52" s="6" t="s">
        <v>75</v>
      </c>
      <c r="F52" s="6" t="s">
        <v>74</v>
      </c>
      <c r="G52" s="6" t="s">
        <v>506</v>
      </c>
      <c r="H52" s="7" t="s">
        <v>507</v>
      </c>
      <c r="I52" s="7" t="s">
        <v>78</v>
      </c>
      <c r="J52" s="7" t="s">
        <v>2</v>
      </c>
      <c r="K52" s="7" t="s">
        <v>508</v>
      </c>
      <c r="L52" s="7">
        <v>1</v>
      </c>
      <c r="M52" s="7">
        <v>2</v>
      </c>
      <c r="N52" s="7" t="s">
        <v>81</v>
      </c>
      <c r="O52" s="7" t="s">
        <v>81</v>
      </c>
      <c r="P52" s="7" t="s">
        <v>294</v>
      </c>
      <c r="Q52" s="7"/>
      <c r="R52" s="9" t="s">
        <v>509</v>
      </c>
      <c r="S52" s="10" t="s">
        <v>19</v>
      </c>
      <c r="T52" s="7"/>
      <c r="U52" s="9" t="s">
        <v>19</v>
      </c>
      <c r="V52" s="9" t="s">
        <v>509</v>
      </c>
      <c r="W52" s="10" t="s">
        <v>510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511</v>
      </c>
      <c r="AD52" t="s">
        <v>6</v>
      </c>
      <c r="AE52" t="s">
        <v>512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513</v>
      </c>
      <c r="B53" s="6" t="s">
        <v>514</v>
      </c>
      <c r="C53" s="6" t="s">
        <v>73</v>
      </c>
      <c r="D53" s="6" t="s">
        <v>74</v>
      </c>
      <c r="E53" s="6" t="s">
        <v>75</v>
      </c>
      <c r="F53" s="6" t="s">
        <v>74</v>
      </c>
      <c r="G53" s="6" t="s">
        <v>264</v>
      </c>
      <c r="H53" s="7" t="s">
        <v>265</v>
      </c>
      <c r="I53" s="7" t="s">
        <v>78</v>
      </c>
      <c r="J53" s="7" t="s">
        <v>2</v>
      </c>
      <c r="K53" s="7" t="s">
        <v>266</v>
      </c>
      <c r="L53" s="7">
        <v>1</v>
      </c>
      <c r="M53" s="7">
        <v>1</v>
      </c>
      <c r="N53" s="7" t="s">
        <v>82</v>
      </c>
      <c r="O53" s="7" t="s">
        <v>82</v>
      </c>
      <c r="P53" s="7" t="s">
        <v>294</v>
      </c>
      <c r="Q53" s="7"/>
      <c r="R53" s="9" t="s">
        <v>267</v>
      </c>
      <c r="S53" s="10" t="s">
        <v>19</v>
      </c>
      <c r="T53" s="7"/>
      <c r="U53" s="9" t="s">
        <v>19</v>
      </c>
      <c r="V53" s="9" t="s">
        <v>267</v>
      </c>
      <c r="W53" s="10" t="s">
        <v>268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269</v>
      </c>
      <c r="AD53" t="s">
        <v>6</v>
      </c>
      <c r="AE53" t="s">
        <v>270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515</v>
      </c>
      <c r="B54" s="6" t="s">
        <v>516</v>
      </c>
      <c r="C54" s="6" t="s">
        <v>73</v>
      </c>
      <c r="D54" s="6" t="s">
        <v>74</v>
      </c>
      <c r="E54" s="6" t="s">
        <v>75</v>
      </c>
      <c r="F54" s="6" t="s">
        <v>74</v>
      </c>
      <c r="G54" s="6" t="s">
        <v>517</v>
      </c>
      <c r="H54" s="7" t="s">
        <v>518</v>
      </c>
      <c r="I54" s="7" t="s">
        <v>78</v>
      </c>
      <c r="J54" s="7" t="s">
        <v>2</v>
      </c>
      <c r="K54" s="7" t="s">
        <v>519</v>
      </c>
      <c r="L54" s="7">
        <v>1</v>
      </c>
      <c r="M54" s="7">
        <v>1</v>
      </c>
      <c r="N54" s="7" t="s">
        <v>82</v>
      </c>
      <c r="O54" s="7" t="s">
        <v>82</v>
      </c>
      <c r="P54" s="7" t="s">
        <v>294</v>
      </c>
      <c r="Q54" s="7"/>
      <c r="R54" s="9" t="s">
        <v>520</v>
      </c>
      <c r="S54" s="10" t="s">
        <v>19</v>
      </c>
      <c r="T54" s="7"/>
      <c r="U54" s="9" t="s">
        <v>19</v>
      </c>
      <c r="V54" s="9" t="s">
        <v>520</v>
      </c>
      <c r="W54" s="10" t="s">
        <v>521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522</v>
      </c>
      <c r="AD54" t="s">
        <v>6</v>
      </c>
      <c r="AE54" t="s">
        <v>523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524</v>
      </c>
      <c r="B55" s="6" t="s">
        <v>525</v>
      </c>
      <c r="C55" s="6" t="s">
        <v>73</v>
      </c>
      <c r="D55" s="6" t="s">
        <v>74</v>
      </c>
      <c r="E55" s="6" t="s">
        <v>75</v>
      </c>
      <c r="F55" s="6" t="s">
        <v>74</v>
      </c>
      <c r="G55" s="6" t="s">
        <v>526</v>
      </c>
      <c r="H55" s="7" t="s">
        <v>527</v>
      </c>
      <c r="I55" s="7" t="s">
        <v>78</v>
      </c>
      <c r="J55" s="7" t="s">
        <v>2</v>
      </c>
      <c r="K55" s="7" t="s">
        <v>528</v>
      </c>
      <c r="L55" s="7">
        <v>1</v>
      </c>
      <c r="M55" s="7">
        <v>1</v>
      </c>
      <c r="N55" s="7" t="s">
        <v>82</v>
      </c>
      <c r="O55" s="7" t="s">
        <v>82</v>
      </c>
      <c r="P55" s="7" t="s">
        <v>294</v>
      </c>
      <c r="Q55" s="7"/>
      <c r="R55" s="9" t="s">
        <v>529</v>
      </c>
      <c r="S55" s="10" t="s">
        <v>19</v>
      </c>
      <c r="T55" s="7"/>
      <c r="U55" s="9" t="s">
        <v>19</v>
      </c>
      <c r="V55" s="9" t="s">
        <v>529</v>
      </c>
      <c r="W55" s="10" t="s">
        <v>530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531</v>
      </c>
      <c r="AD55" t="s">
        <v>6</v>
      </c>
      <c r="AE55" t="s">
        <v>532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533</v>
      </c>
      <c r="B56" s="6" t="s">
        <v>534</v>
      </c>
      <c r="C56" s="6" t="s">
        <v>73</v>
      </c>
      <c r="D56" s="6" t="s">
        <v>74</v>
      </c>
      <c r="E56" s="6" t="s">
        <v>75</v>
      </c>
      <c r="F56" s="6" t="s">
        <v>74</v>
      </c>
      <c r="G56" s="6" t="s">
        <v>535</v>
      </c>
      <c r="H56" s="7" t="s">
        <v>536</v>
      </c>
      <c r="I56" s="7" t="s">
        <v>78</v>
      </c>
      <c r="J56" s="7" t="s">
        <v>2</v>
      </c>
      <c r="K56" s="7" t="s">
        <v>79</v>
      </c>
      <c r="L56" s="7">
        <v>1</v>
      </c>
      <c r="M56" s="7">
        <v>2</v>
      </c>
      <c r="N56" s="7" t="s">
        <v>294</v>
      </c>
      <c r="O56" s="7" t="s">
        <v>537</v>
      </c>
      <c r="P56" s="7" t="s">
        <v>362</v>
      </c>
      <c r="Q56" s="7"/>
      <c r="R56" s="9" t="s">
        <v>538</v>
      </c>
      <c r="S56" s="10" t="s">
        <v>538</v>
      </c>
      <c r="T56" s="7"/>
      <c r="U56" s="9" t="s">
        <v>19</v>
      </c>
      <c r="V56" s="9" t="s">
        <v>19</v>
      </c>
      <c r="W56" s="10" t="s">
        <v>19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19</v>
      </c>
      <c r="AD56" t="s">
        <v>6</v>
      </c>
      <c r="AE56" t="s">
        <v>539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540</v>
      </c>
      <c r="B57" s="6" t="s">
        <v>541</v>
      </c>
      <c r="C57" s="6" t="s">
        <v>73</v>
      </c>
      <c r="D57" s="6" t="s">
        <v>74</v>
      </c>
      <c r="E57" s="6" t="s">
        <v>75</v>
      </c>
      <c r="F57" s="6" t="s">
        <v>74</v>
      </c>
      <c r="G57" s="6" t="s">
        <v>542</v>
      </c>
      <c r="H57" s="7" t="s">
        <v>543</v>
      </c>
      <c r="I57" s="7" t="s">
        <v>78</v>
      </c>
      <c r="J57" s="7" t="s">
        <v>2</v>
      </c>
      <c r="K57" s="7" t="s">
        <v>544</v>
      </c>
      <c r="L57" s="7">
        <v>1</v>
      </c>
      <c r="M57" s="7">
        <v>3</v>
      </c>
      <c r="N57" s="7" t="s">
        <v>294</v>
      </c>
      <c r="O57" s="7" t="s">
        <v>362</v>
      </c>
      <c r="P57" s="7" t="s">
        <v>545</v>
      </c>
      <c r="Q57" s="7"/>
      <c r="R57" s="9" t="s">
        <v>546</v>
      </c>
      <c r="S57" s="10" t="s">
        <v>546</v>
      </c>
      <c r="T57" s="7" t="s">
        <v>547</v>
      </c>
      <c r="U57" s="9" t="s">
        <v>19</v>
      </c>
      <c r="V57" s="9" t="s">
        <v>19</v>
      </c>
      <c r="W57" s="10" t="s">
        <v>19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19</v>
      </c>
      <c r="AD57" t="s">
        <v>6</v>
      </c>
      <c r="AE57" t="s">
        <v>548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549</v>
      </c>
      <c r="B58" s="6" t="s">
        <v>550</v>
      </c>
      <c r="C58" s="6" t="s">
        <v>73</v>
      </c>
      <c r="D58" s="6" t="s">
        <v>74</v>
      </c>
      <c r="E58" s="6" t="s">
        <v>75</v>
      </c>
      <c r="F58" s="6" t="s">
        <v>74</v>
      </c>
      <c r="G58" s="6" t="s">
        <v>551</v>
      </c>
      <c r="H58" s="7" t="s">
        <v>552</v>
      </c>
      <c r="I58" s="7" t="s">
        <v>78</v>
      </c>
      <c r="J58" s="7" t="s">
        <v>2</v>
      </c>
      <c r="K58" s="7" t="s">
        <v>553</v>
      </c>
      <c r="L58" s="7">
        <v>1</v>
      </c>
      <c r="M58" s="7">
        <v>3</v>
      </c>
      <c r="N58" s="7" t="s">
        <v>248</v>
      </c>
      <c r="O58" s="7" t="s">
        <v>81</v>
      </c>
      <c r="P58" s="7" t="s">
        <v>285</v>
      </c>
      <c r="Q58" s="7"/>
      <c r="R58" s="9" t="s">
        <v>554</v>
      </c>
      <c r="S58" s="10" t="s">
        <v>19</v>
      </c>
      <c r="T58" s="7"/>
      <c r="U58" s="9" t="s">
        <v>19</v>
      </c>
      <c r="V58" s="9" t="s">
        <v>554</v>
      </c>
      <c r="W58" s="10" t="s">
        <v>520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555</v>
      </c>
      <c r="AD58" t="s">
        <v>6</v>
      </c>
      <c r="AE58" t="s">
        <v>556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557</v>
      </c>
      <c r="B59" s="6" t="s">
        <v>558</v>
      </c>
      <c r="C59" s="6" t="s">
        <v>73</v>
      </c>
      <c r="D59" s="6" t="s">
        <v>74</v>
      </c>
      <c r="E59" s="6" t="s">
        <v>75</v>
      </c>
      <c r="F59" s="6" t="s">
        <v>74</v>
      </c>
      <c r="G59" s="6" t="s">
        <v>369</v>
      </c>
      <c r="H59" s="7" t="s">
        <v>370</v>
      </c>
      <c r="I59" s="7" t="s">
        <v>78</v>
      </c>
      <c r="J59" s="7" t="s">
        <v>2</v>
      </c>
      <c r="K59" s="7" t="s">
        <v>371</v>
      </c>
      <c r="L59" s="7">
        <v>1</v>
      </c>
      <c r="M59" s="7">
        <v>1</v>
      </c>
      <c r="N59" s="7" t="s">
        <v>248</v>
      </c>
      <c r="O59" s="7" t="s">
        <v>294</v>
      </c>
      <c r="P59" s="7" t="s">
        <v>285</v>
      </c>
      <c r="Q59" s="7"/>
      <c r="R59" s="9" t="s">
        <v>559</v>
      </c>
      <c r="S59" s="10" t="s">
        <v>19</v>
      </c>
      <c r="T59" s="7"/>
      <c r="U59" s="9" t="s">
        <v>19</v>
      </c>
      <c r="V59" s="9" t="s">
        <v>559</v>
      </c>
      <c r="W59" s="10" t="s">
        <v>560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561</v>
      </c>
      <c r="AD59" t="s">
        <v>6</v>
      </c>
      <c r="AE59" t="s">
        <v>562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563</v>
      </c>
      <c r="B60" s="6" t="s">
        <v>564</v>
      </c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565</v>
      </c>
      <c r="H60" s="7" t="s">
        <v>566</v>
      </c>
      <c r="I60" s="7" t="s">
        <v>78</v>
      </c>
      <c r="J60" s="7" t="s">
        <v>2</v>
      </c>
      <c r="K60" s="7" t="s">
        <v>567</v>
      </c>
      <c r="L60" s="7">
        <v>1</v>
      </c>
      <c r="M60" s="7">
        <v>1</v>
      </c>
      <c r="N60" s="7" t="s">
        <v>82</v>
      </c>
      <c r="O60" s="7" t="s">
        <v>294</v>
      </c>
      <c r="P60" s="7" t="s">
        <v>285</v>
      </c>
      <c r="Q60" s="7"/>
      <c r="R60" s="9" t="s">
        <v>568</v>
      </c>
      <c r="S60" s="10" t="s">
        <v>19</v>
      </c>
      <c r="T60" s="7"/>
      <c r="U60" s="9" t="s">
        <v>19</v>
      </c>
      <c r="V60" s="9" t="s">
        <v>568</v>
      </c>
      <c r="W60" s="10" t="s">
        <v>569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570</v>
      </c>
      <c r="AD60" t="s">
        <v>6</v>
      </c>
      <c r="AE60" t="s">
        <v>571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572</v>
      </c>
      <c r="B61" s="6" t="s">
        <v>573</v>
      </c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574</v>
      </c>
      <c r="H61" s="7" t="s">
        <v>575</v>
      </c>
      <c r="I61" s="7" t="s">
        <v>78</v>
      </c>
      <c r="J61" s="7" t="s">
        <v>2</v>
      </c>
      <c r="K61" s="7" t="s">
        <v>576</v>
      </c>
      <c r="L61" s="7">
        <v>4</v>
      </c>
      <c r="M61" s="7">
        <v>1</v>
      </c>
      <c r="N61" s="7" t="s">
        <v>207</v>
      </c>
      <c r="O61" s="7" t="s">
        <v>294</v>
      </c>
      <c r="P61" s="7" t="s">
        <v>285</v>
      </c>
      <c r="Q61" s="7"/>
      <c r="R61" s="9" t="s">
        <v>577</v>
      </c>
      <c r="S61" s="10" t="s">
        <v>19</v>
      </c>
      <c r="T61" s="7"/>
      <c r="U61" s="9" t="s">
        <v>19</v>
      </c>
      <c r="V61" s="9" t="s">
        <v>577</v>
      </c>
      <c r="W61" s="10" t="s">
        <v>192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578</v>
      </c>
      <c r="AD61" t="s">
        <v>6</v>
      </c>
      <c r="AE61" t="s">
        <v>431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579</v>
      </c>
      <c r="B62" s="6" t="s">
        <v>580</v>
      </c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581</v>
      </c>
      <c r="H62" s="7" t="s">
        <v>582</v>
      </c>
      <c r="I62" s="7" t="s">
        <v>78</v>
      </c>
      <c r="J62" s="7" t="s">
        <v>2</v>
      </c>
      <c r="K62" s="7" t="s">
        <v>583</v>
      </c>
      <c r="L62" s="7">
        <v>1</v>
      </c>
      <c r="M62" s="7">
        <v>4</v>
      </c>
      <c r="N62" s="7" t="s">
        <v>93</v>
      </c>
      <c r="O62" s="7" t="s">
        <v>222</v>
      </c>
      <c r="P62" s="7" t="s">
        <v>285</v>
      </c>
      <c r="Q62" s="7"/>
      <c r="R62" s="9" t="s">
        <v>584</v>
      </c>
      <c r="S62" s="10" t="s">
        <v>19</v>
      </c>
      <c r="T62" s="7"/>
      <c r="U62" s="9" t="s">
        <v>19</v>
      </c>
      <c r="V62" s="9" t="s">
        <v>584</v>
      </c>
      <c r="W62" s="10" t="s">
        <v>585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586</v>
      </c>
      <c r="AD62" t="s">
        <v>6</v>
      </c>
      <c r="AE62" t="s">
        <v>587</v>
      </c>
      <c r="AF62" t="s">
        <v>87</v>
      </c>
      <c r="AG62" t="s">
        <v>74</v>
      </c>
      <c r="AH62" t="s">
        <v>588</v>
      </c>
    </row>
    <row r="63" ht="14.25" customHeight="1" spans="1:34">
      <c r="A63" s="6" t="s">
        <v>589</v>
      </c>
      <c r="B63" s="6" t="s">
        <v>590</v>
      </c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425</v>
      </c>
      <c r="H63" s="7" t="s">
        <v>426</v>
      </c>
      <c r="I63" s="7" t="s">
        <v>78</v>
      </c>
      <c r="J63" s="7" t="s">
        <v>2</v>
      </c>
      <c r="K63" s="7" t="s">
        <v>591</v>
      </c>
      <c r="L63" s="7">
        <v>1</v>
      </c>
      <c r="M63" s="7">
        <v>2</v>
      </c>
      <c r="N63" s="7" t="s">
        <v>592</v>
      </c>
      <c r="O63" s="7" t="s">
        <v>82</v>
      </c>
      <c r="P63" s="7" t="s">
        <v>285</v>
      </c>
      <c r="Q63" s="7"/>
      <c r="R63" s="9" t="s">
        <v>593</v>
      </c>
      <c r="S63" s="10" t="s">
        <v>19</v>
      </c>
      <c r="T63" s="7"/>
      <c r="U63" s="9" t="s">
        <v>19</v>
      </c>
      <c r="V63" s="9" t="s">
        <v>593</v>
      </c>
      <c r="W63" s="10" t="s">
        <v>373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594</v>
      </c>
      <c r="AD63" t="s">
        <v>6</v>
      </c>
      <c r="AE63" t="s">
        <v>431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595</v>
      </c>
      <c r="B64" s="6" t="s">
        <v>596</v>
      </c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425</v>
      </c>
      <c r="H64" s="7" t="s">
        <v>426</v>
      </c>
      <c r="I64" s="7" t="s">
        <v>78</v>
      </c>
      <c r="J64" s="7" t="s">
        <v>2</v>
      </c>
      <c r="K64" s="7" t="s">
        <v>597</v>
      </c>
      <c r="L64" s="7">
        <v>2</v>
      </c>
      <c r="M64" s="7">
        <v>2</v>
      </c>
      <c r="N64" s="7" t="s">
        <v>598</v>
      </c>
      <c r="O64" s="7" t="s">
        <v>82</v>
      </c>
      <c r="P64" s="7" t="s">
        <v>285</v>
      </c>
      <c r="Q64" s="7"/>
      <c r="R64" s="9" t="s">
        <v>599</v>
      </c>
      <c r="S64" s="10" t="s">
        <v>19</v>
      </c>
      <c r="T64" s="7"/>
      <c r="U64" s="9" t="s">
        <v>19</v>
      </c>
      <c r="V64" s="9" t="s">
        <v>599</v>
      </c>
      <c r="W64" s="10" t="s">
        <v>600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601</v>
      </c>
      <c r="AD64" t="s">
        <v>6</v>
      </c>
      <c r="AE64" t="s">
        <v>431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602</v>
      </c>
      <c r="B65" s="6" t="s">
        <v>603</v>
      </c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403</v>
      </c>
      <c r="H65" s="7" t="s">
        <v>404</v>
      </c>
      <c r="I65" s="7" t="s">
        <v>78</v>
      </c>
      <c r="J65" s="7" t="s">
        <v>2</v>
      </c>
      <c r="K65" s="7" t="s">
        <v>604</v>
      </c>
      <c r="L65" s="7">
        <v>1</v>
      </c>
      <c r="M65" s="7">
        <v>1</v>
      </c>
      <c r="N65" s="7" t="s">
        <v>94</v>
      </c>
      <c r="O65" s="7" t="s">
        <v>294</v>
      </c>
      <c r="P65" s="7" t="s">
        <v>285</v>
      </c>
      <c r="Q65" s="7"/>
      <c r="R65" s="9" t="s">
        <v>605</v>
      </c>
      <c r="S65" s="10" t="s">
        <v>19</v>
      </c>
      <c r="T65" s="7"/>
      <c r="U65" s="9" t="s">
        <v>19</v>
      </c>
      <c r="V65" s="9" t="s">
        <v>605</v>
      </c>
      <c r="W65" s="10" t="s">
        <v>606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607</v>
      </c>
      <c r="AD65" t="s">
        <v>6</v>
      </c>
      <c r="AE65" t="s">
        <v>108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608</v>
      </c>
      <c r="B66" s="6" t="s">
        <v>609</v>
      </c>
      <c r="C66" s="6" t="s">
        <v>73</v>
      </c>
      <c r="D66" s="6" t="s">
        <v>74</v>
      </c>
      <c r="E66" s="6" t="s">
        <v>75</v>
      </c>
      <c r="F66" s="6" t="s">
        <v>74</v>
      </c>
      <c r="G66" s="6" t="s">
        <v>610</v>
      </c>
      <c r="H66" s="7" t="s">
        <v>611</v>
      </c>
      <c r="I66" s="7" t="s">
        <v>78</v>
      </c>
      <c r="J66" s="7" t="s">
        <v>2</v>
      </c>
      <c r="K66" s="7" t="s">
        <v>612</v>
      </c>
      <c r="L66" s="7">
        <v>3</v>
      </c>
      <c r="M66" s="7">
        <v>2</v>
      </c>
      <c r="N66" s="7" t="s">
        <v>198</v>
      </c>
      <c r="O66" s="7" t="s">
        <v>82</v>
      </c>
      <c r="P66" s="7" t="s">
        <v>285</v>
      </c>
      <c r="Q66" s="7"/>
      <c r="R66" s="9" t="s">
        <v>613</v>
      </c>
      <c r="S66" s="10" t="s">
        <v>19</v>
      </c>
      <c r="T66" s="7"/>
      <c r="U66" s="9" t="s">
        <v>19</v>
      </c>
      <c r="V66" s="9" t="s">
        <v>613</v>
      </c>
      <c r="W66" s="10" t="s">
        <v>614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615</v>
      </c>
      <c r="AD66" t="s">
        <v>6</v>
      </c>
      <c r="AE66" t="s">
        <v>616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617</v>
      </c>
      <c r="B67" s="6" t="s">
        <v>618</v>
      </c>
      <c r="C67" s="6" t="s">
        <v>73</v>
      </c>
      <c r="D67" s="6" t="s">
        <v>74</v>
      </c>
      <c r="E67" s="6" t="s">
        <v>75</v>
      </c>
      <c r="F67" s="6" t="s">
        <v>74</v>
      </c>
      <c r="G67" s="6" t="s">
        <v>168</v>
      </c>
      <c r="H67" s="7" t="s">
        <v>169</v>
      </c>
      <c r="I67" s="7" t="s">
        <v>78</v>
      </c>
      <c r="J67" s="7" t="s">
        <v>2</v>
      </c>
      <c r="K67" s="7" t="s">
        <v>619</v>
      </c>
      <c r="L67" s="7">
        <v>1</v>
      </c>
      <c r="M67" s="7">
        <v>2</v>
      </c>
      <c r="N67" s="7" t="s">
        <v>104</v>
      </c>
      <c r="O67" s="7" t="s">
        <v>82</v>
      </c>
      <c r="P67" s="7" t="s">
        <v>285</v>
      </c>
      <c r="Q67" s="7"/>
      <c r="R67" s="9" t="s">
        <v>620</v>
      </c>
      <c r="S67" s="10" t="s">
        <v>19</v>
      </c>
      <c r="T67" s="7"/>
      <c r="U67" s="9" t="s">
        <v>19</v>
      </c>
      <c r="V67" s="9" t="s">
        <v>620</v>
      </c>
      <c r="W67" s="10" t="s">
        <v>621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622</v>
      </c>
      <c r="AD67" t="s">
        <v>6</v>
      </c>
      <c r="AE67" t="s">
        <v>175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623</v>
      </c>
      <c r="B68" s="6" t="s">
        <v>624</v>
      </c>
      <c r="C68" s="6" t="s">
        <v>73</v>
      </c>
      <c r="D68" s="6" t="s">
        <v>74</v>
      </c>
      <c r="E68" s="6" t="s">
        <v>75</v>
      </c>
      <c r="F68" s="6" t="s">
        <v>74</v>
      </c>
      <c r="G68" s="6" t="s">
        <v>204</v>
      </c>
      <c r="H68" s="7" t="s">
        <v>205</v>
      </c>
      <c r="I68" s="7" t="s">
        <v>78</v>
      </c>
      <c r="J68" s="7" t="s">
        <v>2</v>
      </c>
      <c r="K68" s="7" t="s">
        <v>625</v>
      </c>
      <c r="L68" s="7">
        <v>1</v>
      </c>
      <c r="M68" s="7">
        <v>1</v>
      </c>
      <c r="N68" s="7" t="s">
        <v>626</v>
      </c>
      <c r="O68" s="7" t="s">
        <v>294</v>
      </c>
      <c r="P68" s="7" t="s">
        <v>285</v>
      </c>
      <c r="Q68" s="7"/>
      <c r="R68" s="9" t="s">
        <v>627</v>
      </c>
      <c r="S68" s="10" t="s">
        <v>19</v>
      </c>
      <c r="T68" s="7"/>
      <c r="U68" s="9" t="s">
        <v>19</v>
      </c>
      <c r="V68" s="9" t="s">
        <v>627</v>
      </c>
      <c r="W68" s="10" t="s">
        <v>628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629</v>
      </c>
      <c r="AD68" t="s">
        <v>6</v>
      </c>
      <c r="AE68" t="s">
        <v>175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630</v>
      </c>
      <c r="B69" s="6" t="s">
        <v>631</v>
      </c>
      <c r="C69" s="6" t="s">
        <v>73</v>
      </c>
      <c r="D69" s="6" t="s">
        <v>74</v>
      </c>
      <c r="E69" s="6" t="s">
        <v>75</v>
      </c>
      <c r="F69" s="6" t="s">
        <v>74</v>
      </c>
      <c r="G69" s="6" t="s">
        <v>632</v>
      </c>
      <c r="H69" s="7" t="s">
        <v>633</v>
      </c>
      <c r="I69" s="7" t="s">
        <v>78</v>
      </c>
      <c r="J69" s="7" t="s">
        <v>2</v>
      </c>
      <c r="K69" s="7" t="s">
        <v>634</v>
      </c>
      <c r="L69" s="7">
        <v>1</v>
      </c>
      <c r="M69" s="7">
        <v>1</v>
      </c>
      <c r="N69" s="7" t="s">
        <v>294</v>
      </c>
      <c r="O69" s="7" t="s">
        <v>294</v>
      </c>
      <c r="P69" s="7" t="s">
        <v>285</v>
      </c>
      <c r="Q69" s="7"/>
      <c r="R69" s="9" t="s">
        <v>635</v>
      </c>
      <c r="S69" s="10" t="s">
        <v>19</v>
      </c>
      <c r="T69" s="7"/>
      <c r="U69" s="9" t="s">
        <v>19</v>
      </c>
      <c r="V69" s="9" t="s">
        <v>635</v>
      </c>
      <c r="W69" s="10" t="s">
        <v>636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637</v>
      </c>
      <c r="AD69" t="s">
        <v>6</v>
      </c>
      <c r="AE69" t="s">
        <v>638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639</v>
      </c>
      <c r="B70" s="6" t="s">
        <v>640</v>
      </c>
      <c r="C70" s="6" t="s">
        <v>73</v>
      </c>
      <c r="D70" s="6" t="s">
        <v>74</v>
      </c>
      <c r="E70" s="6" t="s">
        <v>75</v>
      </c>
      <c r="F70" s="6" t="s">
        <v>74</v>
      </c>
      <c r="G70" s="6" t="s">
        <v>641</v>
      </c>
      <c r="H70" s="7" t="s">
        <v>642</v>
      </c>
      <c r="I70" s="7" t="s">
        <v>78</v>
      </c>
      <c r="J70" s="7" t="s">
        <v>2</v>
      </c>
      <c r="K70" s="7" t="s">
        <v>643</v>
      </c>
      <c r="L70" s="7">
        <v>1</v>
      </c>
      <c r="M70" s="7">
        <v>1</v>
      </c>
      <c r="N70" s="7" t="s">
        <v>82</v>
      </c>
      <c r="O70" s="7" t="s">
        <v>294</v>
      </c>
      <c r="P70" s="7" t="s">
        <v>285</v>
      </c>
      <c r="Q70" s="7"/>
      <c r="R70" s="9" t="s">
        <v>644</v>
      </c>
      <c r="S70" s="10" t="s">
        <v>19</v>
      </c>
      <c r="T70" s="7"/>
      <c r="U70" s="9" t="s">
        <v>19</v>
      </c>
      <c r="V70" s="9" t="s">
        <v>644</v>
      </c>
      <c r="W70" s="10" t="s">
        <v>109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645</v>
      </c>
      <c r="AD70" t="s">
        <v>6</v>
      </c>
      <c r="AE70" t="s">
        <v>646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647</v>
      </c>
      <c r="B71" s="6" t="s">
        <v>648</v>
      </c>
      <c r="C71" s="6" t="s">
        <v>73</v>
      </c>
      <c r="D71" s="6" t="s">
        <v>74</v>
      </c>
      <c r="E71" s="6" t="s">
        <v>75</v>
      </c>
      <c r="F71" s="6" t="s">
        <v>74</v>
      </c>
      <c r="G71" s="6" t="s">
        <v>649</v>
      </c>
      <c r="H71" s="7" t="s">
        <v>650</v>
      </c>
      <c r="I71" s="7" t="s">
        <v>78</v>
      </c>
      <c r="J71" s="7" t="s">
        <v>2</v>
      </c>
      <c r="K71" s="7" t="s">
        <v>651</v>
      </c>
      <c r="L71" s="7">
        <v>1</v>
      </c>
      <c r="M71" s="7">
        <v>2</v>
      </c>
      <c r="N71" s="7" t="s">
        <v>81</v>
      </c>
      <c r="O71" s="7" t="s">
        <v>82</v>
      </c>
      <c r="P71" s="7" t="s">
        <v>285</v>
      </c>
      <c r="Q71" s="7"/>
      <c r="R71" s="9" t="s">
        <v>652</v>
      </c>
      <c r="S71" s="10" t="s">
        <v>19</v>
      </c>
      <c r="T71" s="7"/>
      <c r="U71" s="9" t="s">
        <v>19</v>
      </c>
      <c r="V71" s="9" t="s">
        <v>652</v>
      </c>
      <c r="W71" s="10" t="s">
        <v>653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654</v>
      </c>
      <c r="AD71" t="s">
        <v>6</v>
      </c>
      <c r="AE71" t="s">
        <v>655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656</v>
      </c>
      <c r="B72" s="6" t="s">
        <v>657</v>
      </c>
      <c r="C72" s="6" t="s">
        <v>73</v>
      </c>
      <c r="D72" s="6" t="s">
        <v>74</v>
      </c>
      <c r="E72" s="6" t="s">
        <v>75</v>
      </c>
      <c r="F72" s="6" t="s">
        <v>74</v>
      </c>
      <c r="G72" s="6" t="s">
        <v>658</v>
      </c>
      <c r="H72" s="7" t="s">
        <v>659</v>
      </c>
      <c r="I72" s="7" t="s">
        <v>78</v>
      </c>
      <c r="J72" s="7" t="s">
        <v>2</v>
      </c>
      <c r="K72" s="7" t="s">
        <v>660</v>
      </c>
      <c r="L72" s="7">
        <v>2</v>
      </c>
      <c r="M72" s="7">
        <v>1</v>
      </c>
      <c r="N72" s="7" t="s">
        <v>82</v>
      </c>
      <c r="O72" s="7" t="s">
        <v>294</v>
      </c>
      <c r="P72" s="7" t="s">
        <v>285</v>
      </c>
      <c r="Q72" s="7"/>
      <c r="R72" s="9" t="s">
        <v>661</v>
      </c>
      <c r="S72" s="10" t="s">
        <v>19</v>
      </c>
      <c r="T72" s="7"/>
      <c r="U72" s="9" t="s">
        <v>19</v>
      </c>
      <c r="V72" s="9" t="s">
        <v>661</v>
      </c>
      <c r="W72" s="10" t="s">
        <v>662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663</v>
      </c>
      <c r="AD72" t="s">
        <v>6</v>
      </c>
      <c r="AE72" t="s">
        <v>664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665</v>
      </c>
      <c r="B73" s="6" t="s">
        <v>666</v>
      </c>
      <c r="C73" s="6" t="s">
        <v>73</v>
      </c>
      <c r="D73" s="6" t="s">
        <v>74</v>
      </c>
      <c r="E73" s="6" t="s">
        <v>75</v>
      </c>
      <c r="F73" s="6" t="s">
        <v>74</v>
      </c>
      <c r="G73" s="6" t="s">
        <v>236</v>
      </c>
      <c r="H73" s="7" t="s">
        <v>237</v>
      </c>
      <c r="I73" s="7" t="s">
        <v>78</v>
      </c>
      <c r="J73" s="7" t="s">
        <v>2</v>
      </c>
      <c r="K73" s="7" t="s">
        <v>667</v>
      </c>
      <c r="L73" s="7">
        <v>1</v>
      </c>
      <c r="M73" s="7">
        <v>1</v>
      </c>
      <c r="N73" s="7" t="s">
        <v>294</v>
      </c>
      <c r="O73" s="7" t="s">
        <v>294</v>
      </c>
      <c r="P73" s="7" t="s">
        <v>285</v>
      </c>
      <c r="Q73" s="7"/>
      <c r="R73" s="9" t="s">
        <v>668</v>
      </c>
      <c r="S73" s="10" t="s">
        <v>19</v>
      </c>
      <c r="T73" s="7"/>
      <c r="U73" s="9" t="s">
        <v>19</v>
      </c>
      <c r="V73" s="9" t="s">
        <v>668</v>
      </c>
      <c r="W73" s="10" t="s">
        <v>669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670</v>
      </c>
      <c r="AD73" t="s">
        <v>6</v>
      </c>
      <c r="AE73" t="s">
        <v>494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671</v>
      </c>
      <c r="B74" s="6" t="s">
        <v>672</v>
      </c>
      <c r="C74" s="6" t="s">
        <v>73</v>
      </c>
      <c r="D74" s="6" t="s">
        <v>74</v>
      </c>
      <c r="E74" s="6" t="s">
        <v>75</v>
      </c>
      <c r="F74" s="6" t="s">
        <v>74</v>
      </c>
      <c r="G74" s="6" t="s">
        <v>673</v>
      </c>
      <c r="H74" s="7" t="s">
        <v>674</v>
      </c>
      <c r="I74" s="7" t="s">
        <v>78</v>
      </c>
      <c r="J74" s="7" t="s">
        <v>2</v>
      </c>
      <c r="K74" s="7" t="s">
        <v>675</v>
      </c>
      <c r="L74" s="7">
        <v>1</v>
      </c>
      <c r="M74" s="7">
        <v>1</v>
      </c>
      <c r="N74" s="7" t="s">
        <v>294</v>
      </c>
      <c r="O74" s="7" t="s">
        <v>294</v>
      </c>
      <c r="P74" s="7" t="s">
        <v>285</v>
      </c>
      <c r="Q74" s="7"/>
      <c r="R74" s="9" t="s">
        <v>676</v>
      </c>
      <c r="S74" s="10" t="s">
        <v>19</v>
      </c>
      <c r="T74" s="7"/>
      <c r="U74" s="9" t="s">
        <v>19</v>
      </c>
      <c r="V74" s="9" t="s">
        <v>676</v>
      </c>
      <c r="W74" s="10" t="s">
        <v>677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158</v>
      </c>
      <c r="AD74" t="s">
        <v>6</v>
      </c>
      <c r="AE74" t="s">
        <v>678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679</v>
      </c>
      <c r="B75" s="6" t="s">
        <v>680</v>
      </c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681</v>
      </c>
      <c r="H75" s="7" t="s">
        <v>682</v>
      </c>
      <c r="I75" s="7" t="s">
        <v>78</v>
      </c>
      <c r="J75" s="7" t="s">
        <v>2</v>
      </c>
      <c r="K75" s="7" t="s">
        <v>683</v>
      </c>
      <c r="L75" s="7">
        <v>1</v>
      </c>
      <c r="M75" s="7">
        <v>1</v>
      </c>
      <c r="N75" s="7" t="s">
        <v>294</v>
      </c>
      <c r="O75" s="7" t="s">
        <v>684</v>
      </c>
      <c r="P75" s="7" t="s">
        <v>685</v>
      </c>
      <c r="Q75" s="7"/>
      <c r="R75" s="9" t="s">
        <v>686</v>
      </c>
      <c r="S75" s="10" t="s">
        <v>686</v>
      </c>
      <c r="T75" s="7" t="s">
        <v>687</v>
      </c>
      <c r="U75" s="9" t="s">
        <v>19</v>
      </c>
      <c r="V75" s="9" t="s">
        <v>19</v>
      </c>
      <c r="W75" s="10" t="s">
        <v>19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19</v>
      </c>
      <c r="AD75" t="s">
        <v>6</v>
      </c>
      <c r="AE75" t="s">
        <v>108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688</v>
      </c>
      <c r="B76" s="6" t="s">
        <v>689</v>
      </c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690</v>
      </c>
      <c r="H76" s="7" t="s">
        <v>691</v>
      </c>
      <c r="I76" s="7" t="s">
        <v>78</v>
      </c>
      <c r="J76" s="7" t="s">
        <v>2</v>
      </c>
      <c r="K76" s="7" t="s">
        <v>692</v>
      </c>
      <c r="L76" s="7">
        <v>1</v>
      </c>
      <c r="M76" s="7">
        <v>1</v>
      </c>
      <c r="N76" s="7" t="s">
        <v>285</v>
      </c>
      <c r="O76" s="7" t="s">
        <v>693</v>
      </c>
      <c r="P76" s="7" t="s">
        <v>694</v>
      </c>
      <c r="Q76" s="7"/>
      <c r="R76" s="9" t="s">
        <v>695</v>
      </c>
      <c r="S76" s="10" t="s">
        <v>695</v>
      </c>
      <c r="T76" s="7" t="s">
        <v>696</v>
      </c>
      <c r="U76" s="9" t="s">
        <v>19</v>
      </c>
      <c r="V76" s="9" t="s">
        <v>19</v>
      </c>
      <c r="W76" s="10" t="s">
        <v>19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19</v>
      </c>
      <c r="AD76" t="s">
        <v>6</v>
      </c>
      <c r="AE76" t="s">
        <v>697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698</v>
      </c>
      <c r="B77" s="6" t="s">
        <v>699</v>
      </c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565</v>
      </c>
      <c r="H77" s="7" t="s">
        <v>566</v>
      </c>
      <c r="I77" s="7" t="s">
        <v>78</v>
      </c>
      <c r="J77" s="7" t="s">
        <v>2</v>
      </c>
      <c r="K77" s="7" t="s">
        <v>700</v>
      </c>
      <c r="L77" s="7">
        <v>1</v>
      </c>
      <c r="M77" s="7">
        <v>1</v>
      </c>
      <c r="N77" s="7" t="s">
        <v>198</v>
      </c>
      <c r="O77" s="7" t="s">
        <v>285</v>
      </c>
      <c r="P77" s="7" t="s">
        <v>701</v>
      </c>
      <c r="Q77" s="7"/>
      <c r="R77" s="9" t="s">
        <v>702</v>
      </c>
      <c r="S77" s="10" t="s">
        <v>19</v>
      </c>
      <c r="T77" s="7"/>
      <c r="U77" s="9" t="s">
        <v>19</v>
      </c>
      <c r="V77" s="9" t="s">
        <v>702</v>
      </c>
      <c r="W77" s="10" t="s">
        <v>703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704</v>
      </c>
      <c r="AD77" t="s">
        <v>6</v>
      </c>
      <c r="AE77" t="s">
        <v>705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706</v>
      </c>
      <c r="B78" s="6" t="s">
        <v>707</v>
      </c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565</v>
      </c>
      <c r="H78" s="7" t="s">
        <v>566</v>
      </c>
      <c r="I78" s="7" t="s">
        <v>78</v>
      </c>
      <c r="J78" s="7" t="s">
        <v>2</v>
      </c>
      <c r="K78" s="7" t="s">
        <v>708</v>
      </c>
      <c r="L78" s="7">
        <v>1</v>
      </c>
      <c r="M78" s="7">
        <v>1</v>
      </c>
      <c r="N78" s="7" t="s">
        <v>198</v>
      </c>
      <c r="O78" s="7" t="s">
        <v>285</v>
      </c>
      <c r="P78" s="7" t="s">
        <v>701</v>
      </c>
      <c r="Q78" s="7"/>
      <c r="R78" s="9" t="s">
        <v>709</v>
      </c>
      <c r="S78" s="10" t="s">
        <v>19</v>
      </c>
      <c r="T78" s="7"/>
      <c r="U78" s="9" t="s">
        <v>19</v>
      </c>
      <c r="V78" s="9" t="s">
        <v>709</v>
      </c>
      <c r="W78" s="10" t="s">
        <v>710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711</v>
      </c>
      <c r="AD78" t="s">
        <v>6</v>
      </c>
      <c r="AE78" t="s">
        <v>571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712</v>
      </c>
      <c r="B79" s="6" t="s">
        <v>713</v>
      </c>
      <c r="C79" s="6" t="s">
        <v>73</v>
      </c>
      <c r="D79" s="6" t="s">
        <v>74</v>
      </c>
      <c r="E79" s="6" t="s">
        <v>75</v>
      </c>
      <c r="F79" s="6" t="s">
        <v>74</v>
      </c>
      <c r="G79" s="6" t="s">
        <v>425</v>
      </c>
      <c r="H79" s="7" t="s">
        <v>426</v>
      </c>
      <c r="I79" s="7" t="s">
        <v>78</v>
      </c>
      <c r="J79" s="7" t="s">
        <v>2</v>
      </c>
      <c r="K79" s="7" t="s">
        <v>714</v>
      </c>
      <c r="L79" s="7">
        <v>1</v>
      </c>
      <c r="M79" s="7">
        <v>3</v>
      </c>
      <c r="N79" s="7" t="s">
        <v>715</v>
      </c>
      <c r="O79" s="7" t="s">
        <v>82</v>
      </c>
      <c r="P79" s="7" t="s">
        <v>701</v>
      </c>
      <c r="Q79" s="7"/>
      <c r="R79" s="9" t="s">
        <v>716</v>
      </c>
      <c r="S79" s="10" t="s">
        <v>19</v>
      </c>
      <c r="T79" s="7"/>
      <c r="U79" s="9" t="s">
        <v>19</v>
      </c>
      <c r="V79" s="9" t="s">
        <v>716</v>
      </c>
      <c r="W79" s="10" t="s">
        <v>717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718</v>
      </c>
      <c r="AD79" t="s">
        <v>6</v>
      </c>
      <c r="AE79" t="s">
        <v>431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719</v>
      </c>
      <c r="B80" s="6" t="s">
        <v>720</v>
      </c>
      <c r="C80" s="6" t="s">
        <v>73</v>
      </c>
      <c r="D80" s="6" t="s">
        <v>74</v>
      </c>
      <c r="E80" s="6" t="s">
        <v>75</v>
      </c>
      <c r="F80" s="6" t="s">
        <v>74</v>
      </c>
      <c r="G80" s="6" t="s">
        <v>721</v>
      </c>
      <c r="H80" s="7" t="s">
        <v>722</v>
      </c>
      <c r="I80" s="7" t="s">
        <v>78</v>
      </c>
      <c r="J80" s="7" t="s">
        <v>2</v>
      </c>
      <c r="K80" s="7" t="s">
        <v>723</v>
      </c>
      <c r="L80" s="7">
        <v>1</v>
      </c>
      <c r="M80" s="7">
        <v>1</v>
      </c>
      <c r="N80" s="7" t="s">
        <v>626</v>
      </c>
      <c r="O80" s="7" t="s">
        <v>285</v>
      </c>
      <c r="P80" s="7" t="s">
        <v>701</v>
      </c>
      <c r="Q80" s="7"/>
      <c r="R80" s="9" t="s">
        <v>724</v>
      </c>
      <c r="S80" s="10" t="s">
        <v>19</v>
      </c>
      <c r="T80" s="7"/>
      <c r="U80" s="9" t="s">
        <v>19</v>
      </c>
      <c r="V80" s="9" t="s">
        <v>724</v>
      </c>
      <c r="W80" s="10" t="s">
        <v>725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726</v>
      </c>
      <c r="AD80" t="s">
        <v>6</v>
      </c>
      <c r="AE80" t="s">
        <v>727</v>
      </c>
      <c r="AF80" t="s">
        <v>87</v>
      </c>
      <c r="AG80" t="s">
        <v>74</v>
      </c>
      <c r="AH80" t="s">
        <v>728</v>
      </c>
    </row>
    <row r="81" ht="14.25" customHeight="1" spans="1:34">
      <c r="A81" s="6" t="s">
        <v>729</v>
      </c>
      <c r="B81" s="6" t="s">
        <v>730</v>
      </c>
      <c r="C81" s="6" t="s">
        <v>73</v>
      </c>
      <c r="D81" s="6" t="s">
        <v>74</v>
      </c>
      <c r="E81" s="6" t="s">
        <v>75</v>
      </c>
      <c r="F81" s="6" t="s">
        <v>74</v>
      </c>
      <c r="G81" s="6" t="s">
        <v>425</v>
      </c>
      <c r="H81" s="7" t="s">
        <v>426</v>
      </c>
      <c r="I81" s="7" t="s">
        <v>78</v>
      </c>
      <c r="J81" s="7" t="s">
        <v>2</v>
      </c>
      <c r="K81" s="7" t="s">
        <v>731</v>
      </c>
      <c r="L81" s="7">
        <v>1</v>
      </c>
      <c r="M81" s="7">
        <v>2</v>
      </c>
      <c r="N81" s="7" t="s">
        <v>312</v>
      </c>
      <c r="O81" s="7" t="s">
        <v>294</v>
      </c>
      <c r="P81" s="7" t="s">
        <v>701</v>
      </c>
      <c r="Q81" s="7"/>
      <c r="R81" s="9" t="s">
        <v>732</v>
      </c>
      <c r="S81" s="10" t="s">
        <v>19</v>
      </c>
      <c r="T81" s="7"/>
      <c r="U81" s="9" t="s">
        <v>19</v>
      </c>
      <c r="V81" s="9" t="s">
        <v>732</v>
      </c>
      <c r="W81" s="10" t="s">
        <v>383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733</v>
      </c>
      <c r="AD81" t="s">
        <v>6</v>
      </c>
      <c r="AE81" t="s">
        <v>734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735</v>
      </c>
      <c r="B82" s="6" t="s">
        <v>736</v>
      </c>
      <c r="C82" s="6" t="s">
        <v>73</v>
      </c>
      <c r="D82" s="6" t="s">
        <v>74</v>
      </c>
      <c r="E82" s="6" t="s">
        <v>75</v>
      </c>
      <c r="F82" s="6" t="s">
        <v>74</v>
      </c>
      <c r="G82" s="6" t="s">
        <v>737</v>
      </c>
      <c r="H82" s="7" t="s">
        <v>738</v>
      </c>
      <c r="I82" s="7" t="s">
        <v>78</v>
      </c>
      <c r="J82" s="7" t="s">
        <v>2</v>
      </c>
      <c r="K82" s="7" t="s">
        <v>739</v>
      </c>
      <c r="L82" s="7">
        <v>1</v>
      </c>
      <c r="M82" s="7">
        <v>4</v>
      </c>
      <c r="N82" s="7" t="s">
        <v>125</v>
      </c>
      <c r="O82" s="7" t="s">
        <v>81</v>
      </c>
      <c r="P82" s="7" t="s">
        <v>701</v>
      </c>
      <c r="Q82" s="7"/>
      <c r="R82" s="9" t="s">
        <v>740</v>
      </c>
      <c r="S82" s="10" t="s">
        <v>19</v>
      </c>
      <c r="T82" s="7"/>
      <c r="U82" s="9" t="s">
        <v>19</v>
      </c>
      <c r="V82" s="9" t="s">
        <v>740</v>
      </c>
      <c r="W82" s="10" t="s">
        <v>741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742</v>
      </c>
      <c r="AD82" t="s">
        <v>6</v>
      </c>
      <c r="AE82" t="s">
        <v>743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744</v>
      </c>
      <c r="B83" s="6" t="s">
        <v>745</v>
      </c>
      <c r="C83" s="6" t="s">
        <v>73</v>
      </c>
      <c r="D83" s="6" t="s">
        <v>74</v>
      </c>
      <c r="E83" s="6" t="s">
        <v>75</v>
      </c>
      <c r="F83" s="6" t="s">
        <v>74</v>
      </c>
      <c r="G83" s="6" t="s">
        <v>403</v>
      </c>
      <c r="H83" s="7" t="s">
        <v>404</v>
      </c>
      <c r="I83" s="7" t="s">
        <v>78</v>
      </c>
      <c r="J83" s="7" t="s">
        <v>2</v>
      </c>
      <c r="K83" s="7" t="s">
        <v>604</v>
      </c>
      <c r="L83" s="7">
        <v>1</v>
      </c>
      <c r="M83" s="7">
        <v>1</v>
      </c>
      <c r="N83" s="7" t="s">
        <v>94</v>
      </c>
      <c r="O83" s="7" t="s">
        <v>285</v>
      </c>
      <c r="P83" s="7" t="s">
        <v>701</v>
      </c>
      <c r="Q83" s="7"/>
      <c r="R83" s="9" t="s">
        <v>746</v>
      </c>
      <c r="S83" s="10" t="s">
        <v>19</v>
      </c>
      <c r="T83" s="7"/>
      <c r="U83" s="9" t="s">
        <v>19</v>
      </c>
      <c r="V83" s="9" t="s">
        <v>746</v>
      </c>
      <c r="W83" s="10" t="s">
        <v>240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747</v>
      </c>
      <c r="AD83" t="s">
        <v>6</v>
      </c>
      <c r="AE83" t="s">
        <v>748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749</v>
      </c>
      <c r="B84" s="6" t="s">
        <v>750</v>
      </c>
      <c r="C84" s="6" t="s">
        <v>73</v>
      </c>
      <c r="D84" s="6" t="s">
        <v>74</v>
      </c>
      <c r="E84" s="6" t="s">
        <v>75</v>
      </c>
      <c r="F84" s="6" t="s">
        <v>74</v>
      </c>
      <c r="G84" s="6" t="s">
        <v>204</v>
      </c>
      <c r="H84" s="7" t="s">
        <v>205</v>
      </c>
      <c r="I84" s="7" t="s">
        <v>78</v>
      </c>
      <c r="J84" s="7" t="s">
        <v>2</v>
      </c>
      <c r="K84" s="7" t="s">
        <v>751</v>
      </c>
      <c r="L84" s="7">
        <v>1</v>
      </c>
      <c r="M84" s="7">
        <v>1</v>
      </c>
      <c r="N84" s="7" t="s">
        <v>626</v>
      </c>
      <c r="O84" s="7" t="s">
        <v>285</v>
      </c>
      <c r="P84" s="7" t="s">
        <v>701</v>
      </c>
      <c r="Q84" s="7"/>
      <c r="R84" s="9" t="s">
        <v>752</v>
      </c>
      <c r="S84" s="10" t="s">
        <v>19</v>
      </c>
      <c r="T84" s="7"/>
      <c r="U84" s="9" t="s">
        <v>19</v>
      </c>
      <c r="V84" s="9" t="s">
        <v>752</v>
      </c>
      <c r="W84" s="10" t="s">
        <v>753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754</v>
      </c>
      <c r="AD84" t="s">
        <v>6</v>
      </c>
      <c r="AE84" t="s">
        <v>175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755</v>
      </c>
      <c r="B85" s="6" t="s">
        <v>756</v>
      </c>
      <c r="C85" s="6" t="s">
        <v>73</v>
      </c>
      <c r="D85" s="6" t="s">
        <v>74</v>
      </c>
      <c r="E85" s="6" t="s">
        <v>75</v>
      </c>
      <c r="F85" s="6" t="s">
        <v>74</v>
      </c>
      <c r="G85" s="6" t="s">
        <v>168</v>
      </c>
      <c r="H85" s="7" t="s">
        <v>169</v>
      </c>
      <c r="I85" s="7" t="s">
        <v>78</v>
      </c>
      <c r="J85" s="7" t="s">
        <v>2</v>
      </c>
      <c r="K85" s="7" t="s">
        <v>757</v>
      </c>
      <c r="L85" s="7">
        <v>1</v>
      </c>
      <c r="M85" s="7">
        <v>2</v>
      </c>
      <c r="N85" s="7" t="s">
        <v>94</v>
      </c>
      <c r="O85" s="7" t="s">
        <v>294</v>
      </c>
      <c r="P85" s="7" t="s">
        <v>701</v>
      </c>
      <c r="Q85" s="7"/>
      <c r="R85" s="9" t="s">
        <v>758</v>
      </c>
      <c r="S85" s="10" t="s">
        <v>19</v>
      </c>
      <c r="T85" s="7"/>
      <c r="U85" s="9" t="s">
        <v>19</v>
      </c>
      <c r="V85" s="9" t="s">
        <v>758</v>
      </c>
      <c r="W85" s="10" t="s">
        <v>759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760</v>
      </c>
      <c r="AD85" t="s">
        <v>6</v>
      </c>
      <c r="AE85" t="s">
        <v>175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761</v>
      </c>
      <c r="B86" s="6" t="s">
        <v>762</v>
      </c>
      <c r="C86" s="6" t="s">
        <v>73</v>
      </c>
      <c r="D86" s="6" t="s">
        <v>74</v>
      </c>
      <c r="E86" s="6" t="s">
        <v>75</v>
      </c>
      <c r="F86" s="6" t="s">
        <v>74</v>
      </c>
      <c r="G86" s="6" t="s">
        <v>763</v>
      </c>
      <c r="H86" s="7" t="s">
        <v>764</v>
      </c>
      <c r="I86" s="7" t="s">
        <v>78</v>
      </c>
      <c r="J86" s="7" t="s">
        <v>2</v>
      </c>
      <c r="K86" s="7" t="s">
        <v>765</v>
      </c>
      <c r="L86" s="7">
        <v>1</v>
      </c>
      <c r="M86" s="7">
        <v>2</v>
      </c>
      <c r="N86" s="7" t="s">
        <v>294</v>
      </c>
      <c r="O86" s="7" t="s">
        <v>294</v>
      </c>
      <c r="P86" s="7" t="s">
        <v>701</v>
      </c>
      <c r="Q86" s="7"/>
      <c r="R86" s="9" t="s">
        <v>766</v>
      </c>
      <c r="S86" s="10" t="s">
        <v>19</v>
      </c>
      <c r="T86" s="7"/>
      <c r="U86" s="9" t="s">
        <v>19</v>
      </c>
      <c r="V86" s="9" t="s">
        <v>766</v>
      </c>
      <c r="W86" s="10" t="s">
        <v>767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768</v>
      </c>
      <c r="AD86" t="s">
        <v>6</v>
      </c>
      <c r="AE86" t="s">
        <v>769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770</v>
      </c>
      <c r="B87" s="6" t="s">
        <v>771</v>
      </c>
      <c r="C87" s="6" t="s">
        <v>73</v>
      </c>
      <c r="D87" s="6" t="s">
        <v>74</v>
      </c>
      <c r="E87" s="6" t="s">
        <v>75</v>
      </c>
      <c r="F87" s="6" t="s">
        <v>74</v>
      </c>
      <c r="G87" s="6" t="s">
        <v>763</v>
      </c>
      <c r="H87" s="7" t="s">
        <v>764</v>
      </c>
      <c r="I87" s="7" t="s">
        <v>78</v>
      </c>
      <c r="J87" s="7" t="s">
        <v>2</v>
      </c>
      <c r="K87" s="7" t="s">
        <v>772</v>
      </c>
      <c r="L87" s="7">
        <v>1</v>
      </c>
      <c r="M87" s="7">
        <v>2</v>
      </c>
      <c r="N87" s="7" t="s">
        <v>294</v>
      </c>
      <c r="O87" s="7" t="s">
        <v>294</v>
      </c>
      <c r="P87" s="7" t="s">
        <v>701</v>
      </c>
      <c r="Q87" s="7"/>
      <c r="R87" s="9" t="s">
        <v>766</v>
      </c>
      <c r="S87" s="10" t="s">
        <v>19</v>
      </c>
      <c r="T87" s="7"/>
      <c r="U87" s="9" t="s">
        <v>19</v>
      </c>
      <c r="V87" s="9" t="s">
        <v>766</v>
      </c>
      <c r="W87" s="10" t="s">
        <v>767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768</v>
      </c>
      <c r="AD87" t="s">
        <v>6</v>
      </c>
      <c r="AE87" t="s">
        <v>769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773</v>
      </c>
      <c r="B88" s="6" t="s">
        <v>774</v>
      </c>
      <c r="C88" s="6" t="s">
        <v>73</v>
      </c>
      <c r="D88" s="6" t="s">
        <v>74</v>
      </c>
      <c r="E88" s="6" t="s">
        <v>75</v>
      </c>
      <c r="F88" s="6" t="s">
        <v>74</v>
      </c>
      <c r="G88" s="6" t="s">
        <v>449</v>
      </c>
      <c r="H88" s="7" t="s">
        <v>450</v>
      </c>
      <c r="I88" s="7" t="s">
        <v>78</v>
      </c>
      <c r="J88" s="7" t="s">
        <v>2</v>
      </c>
      <c r="K88" s="7" t="s">
        <v>775</v>
      </c>
      <c r="L88" s="7">
        <v>1</v>
      </c>
      <c r="M88" s="7">
        <v>2</v>
      </c>
      <c r="N88" s="7" t="s">
        <v>312</v>
      </c>
      <c r="O88" s="7" t="s">
        <v>294</v>
      </c>
      <c r="P88" s="7" t="s">
        <v>701</v>
      </c>
      <c r="Q88" s="7"/>
      <c r="R88" s="9" t="s">
        <v>776</v>
      </c>
      <c r="S88" s="10" t="s">
        <v>19</v>
      </c>
      <c r="T88" s="7"/>
      <c r="U88" s="9" t="s">
        <v>19</v>
      </c>
      <c r="V88" s="9" t="s">
        <v>776</v>
      </c>
      <c r="W88" s="10" t="s">
        <v>510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454</v>
      </c>
      <c r="AD88" t="s">
        <v>6</v>
      </c>
      <c r="AE88" t="s">
        <v>455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777</v>
      </c>
      <c r="B89" s="6" t="s">
        <v>778</v>
      </c>
      <c r="C89" s="6" t="s">
        <v>73</v>
      </c>
      <c r="D89" s="6" t="s">
        <v>74</v>
      </c>
      <c r="E89" s="6" t="s">
        <v>75</v>
      </c>
      <c r="F89" s="6" t="s">
        <v>74</v>
      </c>
      <c r="G89" s="6" t="s">
        <v>779</v>
      </c>
      <c r="H89" s="7" t="s">
        <v>780</v>
      </c>
      <c r="I89" s="7" t="s">
        <v>78</v>
      </c>
      <c r="J89" s="7" t="s">
        <v>2</v>
      </c>
      <c r="K89" s="7" t="s">
        <v>781</v>
      </c>
      <c r="L89" s="7">
        <v>1</v>
      </c>
      <c r="M89" s="7">
        <v>3</v>
      </c>
      <c r="N89" s="7" t="s">
        <v>222</v>
      </c>
      <c r="O89" s="7" t="s">
        <v>82</v>
      </c>
      <c r="P89" s="7" t="s">
        <v>701</v>
      </c>
      <c r="Q89" s="7"/>
      <c r="R89" s="9" t="s">
        <v>782</v>
      </c>
      <c r="S89" s="10" t="s">
        <v>19</v>
      </c>
      <c r="T89" s="7"/>
      <c r="U89" s="9" t="s">
        <v>19</v>
      </c>
      <c r="V89" s="9" t="s">
        <v>782</v>
      </c>
      <c r="W89" s="10" t="s">
        <v>783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784</v>
      </c>
      <c r="AD89" t="s">
        <v>6</v>
      </c>
      <c r="AE89" t="s">
        <v>785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786</v>
      </c>
      <c r="B90" s="6" t="s">
        <v>787</v>
      </c>
      <c r="C90" s="6" t="s">
        <v>73</v>
      </c>
      <c r="D90" s="6" t="s">
        <v>74</v>
      </c>
      <c r="E90" s="6" t="s">
        <v>75</v>
      </c>
      <c r="F90" s="6" t="s">
        <v>74</v>
      </c>
      <c r="G90" s="6" t="s">
        <v>788</v>
      </c>
      <c r="H90" s="7" t="s">
        <v>789</v>
      </c>
      <c r="I90" s="7" t="s">
        <v>78</v>
      </c>
      <c r="J90" s="7" t="s">
        <v>2</v>
      </c>
      <c r="K90" s="7" t="s">
        <v>790</v>
      </c>
      <c r="L90" s="7">
        <v>1</v>
      </c>
      <c r="M90" s="7">
        <v>2</v>
      </c>
      <c r="N90" s="7" t="s">
        <v>222</v>
      </c>
      <c r="O90" s="7" t="s">
        <v>294</v>
      </c>
      <c r="P90" s="7" t="s">
        <v>701</v>
      </c>
      <c r="Q90" s="7"/>
      <c r="R90" s="9" t="s">
        <v>791</v>
      </c>
      <c r="S90" s="10" t="s">
        <v>19</v>
      </c>
      <c r="T90" s="7"/>
      <c r="U90" s="9" t="s">
        <v>19</v>
      </c>
      <c r="V90" s="9" t="s">
        <v>791</v>
      </c>
      <c r="W90" s="10" t="s">
        <v>453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792</v>
      </c>
      <c r="AD90" t="s">
        <v>6</v>
      </c>
      <c r="AE90" t="s">
        <v>793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794</v>
      </c>
      <c r="B91" s="6" t="s">
        <v>795</v>
      </c>
      <c r="C91" s="6" t="s">
        <v>73</v>
      </c>
      <c r="D91" s="6" t="s">
        <v>74</v>
      </c>
      <c r="E91" s="6" t="s">
        <v>75</v>
      </c>
      <c r="F91" s="6" t="s">
        <v>74</v>
      </c>
      <c r="G91" s="6" t="s">
        <v>796</v>
      </c>
      <c r="H91" s="7" t="s">
        <v>797</v>
      </c>
      <c r="I91" s="7" t="s">
        <v>78</v>
      </c>
      <c r="J91" s="7" t="s">
        <v>2</v>
      </c>
      <c r="K91" s="7" t="s">
        <v>798</v>
      </c>
      <c r="L91" s="7">
        <v>1</v>
      </c>
      <c r="M91" s="7">
        <v>3</v>
      </c>
      <c r="N91" s="7" t="s">
        <v>155</v>
      </c>
      <c r="O91" s="7" t="s">
        <v>82</v>
      </c>
      <c r="P91" s="7" t="s">
        <v>701</v>
      </c>
      <c r="Q91" s="7"/>
      <c r="R91" s="9" t="s">
        <v>799</v>
      </c>
      <c r="S91" s="10" t="s">
        <v>19</v>
      </c>
      <c r="T91" s="7"/>
      <c r="U91" s="9" t="s">
        <v>19</v>
      </c>
      <c r="V91" s="9" t="s">
        <v>799</v>
      </c>
      <c r="W91" s="10" t="s">
        <v>800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801</v>
      </c>
      <c r="AD91" t="s">
        <v>6</v>
      </c>
      <c r="AE91" t="s">
        <v>431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802</v>
      </c>
      <c r="B92" s="6" t="s">
        <v>803</v>
      </c>
      <c r="C92" s="6" t="s">
        <v>73</v>
      </c>
      <c r="D92" s="6" t="s">
        <v>74</v>
      </c>
      <c r="E92" s="6" t="s">
        <v>75</v>
      </c>
      <c r="F92" s="6" t="s">
        <v>74</v>
      </c>
      <c r="G92" s="6" t="s">
        <v>449</v>
      </c>
      <c r="H92" s="7" t="s">
        <v>450</v>
      </c>
      <c r="I92" s="7" t="s">
        <v>78</v>
      </c>
      <c r="J92" s="7" t="s">
        <v>2</v>
      </c>
      <c r="K92" s="7" t="s">
        <v>804</v>
      </c>
      <c r="L92" s="7">
        <v>1</v>
      </c>
      <c r="M92" s="7">
        <v>3</v>
      </c>
      <c r="N92" s="7" t="s">
        <v>222</v>
      </c>
      <c r="O92" s="7" t="s">
        <v>82</v>
      </c>
      <c r="P92" s="7" t="s">
        <v>701</v>
      </c>
      <c r="Q92" s="7"/>
      <c r="R92" s="9" t="s">
        <v>805</v>
      </c>
      <c r="S92" s="10" t="s">
        <v>19</v>
      </c>
      <c r="T92" s="7"/>
      <c r="U92" s="9" t="s">
        <v>19</v>
      </c>
      <c r="V92" s="9" t="s">
        <v>805</v>
      </c>
      <c r="W92" s="10" t="s">
        <v>806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807</v>
      </c>
      <c r="AD92" t="s">
        <v>6</v>
      </c>
      <c r="AE92" t="s">
        <v>455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808</v>
      </c>
      <c r="B93" s="6" t="s">
        <v>809</v>
      </c>
      <c r="C93" s="6" t="s">
        <v>73</v>
      </c>
      <c r="D93" s="6" t="s">
        <v>74</v>
      </c>
      <c r="E93" s="6" t="s">
        <v>75</v>
      </c>
      <c r="F93" s="6" t="s">
        <v>74</v>
      </c>
      <c r="G93" s="6" t="s">
        <v>449</v>
      </c>
      <c r="H93" s="7" t="s">
        <v>450</v>
      </c>
      <c r="I93" s="7" t="s">
        <v>78</v>
      </c>
      <c r="J93" s="7" t="s">
        <v>2</v>
      </c>
      <c r="K93" s="7" t="s">
        <v>810</v>
      </c>
      <c r="L93" s="7">
        <v>1</v>
      </c>
      <c r="M93" s="7">
        <v>2</v>
      </c>
      <c r="N93" s="7" t="s">
        <v>81</v>
      </c>
      <c r="O93" s="7" t="s">
        <v>294</v>
      </c>
      <c r="P93" s="7" t="s">
        <v>701</v>
      </c>
      <c r="Q93" s="7"/>
      <c r="R93" s="9" t="s">
        <v>346</v>
      </c>
      <c r="S93" s="10" t="s">
        <v>19</v>
      </c>
      <c r="T93" s="7"/>
      <c r="U93" s="9" t="s">
        <v>19</v>
      </c>
      <c r="V93" s="9" t="s">
        <v>346</v>
      </c>
      <c r="W93" s="10" t="s">
        <v>811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460</v>
      </c>
      <c r="AD93" t="s">
        <v>6</v>
      </c>
      <c r="AE93" t="s">
        <v>461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812</v>
      </c>
      <c r="B94" s="6" t="s">
        <v>813</v>
      </c>
      <c r="C94" s="6" t="s">
        <v>73</v>
      </c>
      <c r="D94" s="6" t="s">
        <v>74</v>
      </c>
      <c r="E94" s="6" t="s">
        <v>75</v>
      </c>
      <c r="F94" s="6" t="s">
        <v>74</v>
      </c>
      <c r="G94" s="6" t="s">
        <v>814</v>
      </c>
      <c r="H94" s="7" t="s">
        <v>815</v>
      </c>
      <c r="I94" s="7" t="s">
        <v>78</v>
      </c>
      <c r="J94" s="7" t="s">
        <v>2</v>
      </c>
      <c r="K94" s="7" t="s">
        <v>816</v>
      </c>
      <c r="L94" s="7">
        <v>1</v>
      </c>
      <c r="M94" s="7">
        <v>3</v>
      </c>
      <c r="N94" s="7" t="s">
        <v>198</v>
      </c>
      <c r="O94" s="7" t="s">
        <v>82</v>
      </c>
      <c r="P94" s="7" t="s">
        <v>701</v>
      </c>
      <c r="Q94" s="7"/>
      <c r="R94" s="9" t="s">
        <v>817</v>
      </c>
      <c r="S94" s="10" t="s">
        <v>19</v>
      </c>
      <c r="T94" s="7"/>
      <c r="U94" s="9" t="s">
        <v>19</v>
      </c>
      <c r="V94" s="9" t="s">
        <v>817</v>
      </c>
      <c r="W94" s="10" t="s">
        <v>453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818</v>
      </c>
      <c r="AD94" t="s">
        <v>6</v>
      </c>
      <c r="AE94" t="s">
        <v>819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820</v>
      </c>
      <c r="B95" s="6" t="s">
        <v>821</v>
      </c>
      <c r="C95" s="6" t="s">
        <v>73</v>
      </c>
      <c r="D95" s="6" t="s">
        <v>74</v>
      </c>
      <c r="E95" s="6" t="s">
        <v>75</v>
      </c>
      <c r="F95" s="6" t="s">
        <v>74</v>
      </c>
      <c r="G95" s="6" t="s">
        <v>245</v>
      </c>
      <c r="H95" s="7" t="s">
        <v>246</v>
      </c>
      <c r="I95" s="7" t="s">
        <v>78</v>
      </c>
      <c r="J95" s="7" t="s">
        <v>2</v>
      </c>
      <c r="K95" s="7" t="s">
        <v>822</v>
      </c>
      <c r="L95" s="7">
        <v>1</v>
      </c>
      <c r="M95" s="7">
        <v>3</v>
      </c>
      <c r="N95" s="7" t="s">
        <v>598</v>
      </c>
      <c r="O95" s="7" t="s">
        <v>82</v>
      </c>
      <c r="P95" s="7" t="s">
        <v>701</v>
      </c>
      <c r="Q95" s="7"/>
      <c r="R95" s="9" t="s">
        <v>823</v>
      </c>
      <c r="S95" s="10" t="s">
        <v>19</v>
      </c>
      <c r="T95" s="7"/>
      <c r="U95" s="9" t="s">
        <v>19</v>
      </c>
      <c r="V95" s="9" t="s">
        <v>823</v>
      </c>
      <c r="W95" s="10" t="s">
        <v>800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824</v>
      </c>
      <c r="AD95" t="s">
        <v>6</v>
      </c>
      <c r="AE95" t="s">
        <v>252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825</v>
      </c>
      <c r="B96" s="6" t="s">
        <v>826</v>
      </c>
      <c r="C96" s="6" t="s">
        <v>73</v>
      </c>
      <c r="D96" s="6" t="s">
        <v>74</v>
      </c>
      <c r="E96" s="6" t="s">
        <v>75</v>
      </c>
      <c r="F96" s="6" t="s">
        <v>74</v>
      </c>
      <c r="G96" s="6" t="s">
        <v>827</v>
      </c>
      <c r="H96" s="7" t="s">
        <v>828</v>
      </c>
      <c r="I96" s="7" t="s">
        <v>78</v>
      </c>
      <c r="J96" s="7" t="s">
        <v>2</v>
      </c>
      <c r="K96" s="7" t="s">
        <v>829</v>
      </c>
      <c r="L96" s="7">
        <v>1</v>
      </c>
      <c r="M96" s="7">
        <v>2</v>
      </c>
      <c r="N96" s="7" t="s">
        <v>82</v>
      </c>
      <c r="O96" s="7" t="s">
        <v>294</v>
      </c>
      <c r="P96" s="7" t="s">
        <v>701</v>
      </c>
      <c r="Q96" s="7"/>
      <c r="R96" s="9" t="s">
        <v>830</v>
      </c>
      <c r="S96" s="10" t="s">
        <v>19</v>
      </c>
      <c r="T96" s="7"/>
      <c r="U96" s="9" t="s">
        <v>19</v>
      </c>
      <c r="V96" s="9" t="s">
        <v>830</v>
      </c>
      <c r="W96" s="10" t="s">
        <v>831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832</v>
      </c>
      <c r="AD96" t="s">
        <v>6</v>
      </c>
      <c r="AE96" t="s">
        <v>833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834</v>
      </c>
      <c r="B97" s="6" t="s">
        <v>835</v>
      </c>
      <c r="C97" s="6" t="s">
        <v>73</v>
      </c>
      <c r="D97" s="6" t="s">
        <v>74</v>
      </c>
      <c r="E97" s="6" t="s">
        <v>75</v>
      </c>
      <c r="F97" s="6" t="s">
        <v>74</v>
      </c>
      <c r="G97" s="6" t="s">
        <v>836</v>
      </c>
      <c r="H97" s="7" t="s">
        <v>837</v>
      </c>
      <c r="I97" s="7" t="s">
        <v>78</v>
      </c>
      <c r="J97" s="7" t="s">
        <v>2</v>
      </c>
      <c r="K97" s="7" t="s">
        <v>838</v>
      </c>
      <c r="L97" s="7">
        <v>1</v>
      </c>
      <c r="M97" s="7">
        <v>3</v>
      </c>
      <c r="N97" s="7" t="s">
        <v>82</v>
      </c>
      <c r="O97" s="7" t="s">
        <v>82</v>
      </c>
      <c r="P97" s="7" t="s">
        <v>701</v>
      </c>
      <c r="Q97" s="7"/>
      <c r="R97" s="9" t="s">
        <v>555</v>
      </c>
      <c r="S97" s="10" t="s">
        <v>19</v>
      </c>
      <c r="T97" s="7"/>
      <c r="U97" s="9" t="s">
        <v>19</v>
      </c>
      <c r="V97" s="9" t="s">
        <v>555</v>
      </c>
      <c r="W97" s="10" t="s">
        <v>839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840</v>
      </c>
      <c r="AD97" t="s">
        <v>6</v>
      </c>
      <c r="AE97" t="s">
        <v>841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842</v>
      </c>
      <c r="B98" s="6" t="s">
        <v>843</v>
      </c>
      <c r="C98" s="6" t="s">
        <v>73</v>
      </c>
      <c r="D98" s="6" t="s">
        <v>74</v>
      </c>
      <c r="E98" s="6" t="s">
        <v>75</v>
      </c>
      <c r="F98" s="6" t="s">
        <v>74</v>
      </c>
      <c r="G98" s="6" t="s">
        <v>844</v>
      </c>
      <c r="H98" s="7" t="s">
        <v>845</v>
      </c>
      <c r="I98" s="7" t="s">
        <v>78</v>
      </c>
      <c r="J98" s="7" t="s">
        <v>2</v>
      </c>
      <c r="K98" s="7" t="s">
        <v>846</v>
      </c>
      <c r="L98" s="7">
        <v>1</v>
      </c>
      <c r="M98" s="7">
        <v>1</v>
      </c>
      <c r="N98" s="7" t="s">
        <v>82</v>
      </c>
      <c r="O98" s="7" t="s">
        <v>285</v>
      </c>
      <c r="P98" s="7" t="s">
        <v>701</v>
      </c>
      <c r="Q98" s="7"/>
      <c r="R98" s="9" t="s">
        <v>847</v>
      </c>
      <c r="S98" s="10" t="s">
        <v>19</v>
      </c>
      <c r="T98" s="7"/>
      <c r="U98" s="9" t="s">
        <v>19</v>
      </c>
      <c r="V98" s="9" t="s">
        <v>847</v>
      </c>
      <c r="W98" s="10" t="s">
        <v>848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849</v>
      </c>
      <c r="AD98" t="s">
        <v>6</v>
      </c>
      <c r="AE98" t="s">
        <v>850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851</v>
      </c>
      <c r="B99" s="6" t="s">
        <v>852</v>
      </c>
      <c r="C99" s="6" t="s">
        <v>73</v>
      </c>
      <c r="D99" s="6" t="s">
        <v>74</v>
      </c>
      <c r="E99" s="6" t="s">
        <v>75</v>
      </c>
      <c r="F99" s="6" t="s">
        <v>74</v>
      </c>
      <c r="G99" s="6" t="s">
        <v>853</v>
      </c>
      <c r="H99" s="7" t="s">
        <v>854</v>
      </c>
      <c r="I99" s="7" t="s">
        <v>78</v>
      </c>
      <c r="J99" s="7" t="s">
        <v>2</v>
      </c>
      <c r="K99" s="7" t="s">
        <v>855</v>
      </c>
      <c r="L99" s="7">
        <v>1</v>
      </c>
      <c r="M99" s="7">
        <v>2</v>
      </c>
      <c r="N99" s="7" t="s">
        <v>285</v>
      </c>
      <c r="O99" s="7" t="s">
        <v>856</v>
      </c>
      <c r="P99" s="7" t="s">
        <v>857</v>
      </c>
      <c r="Q99" s="7"/>
      <c r="R99" s="9" t="s">
        <v>858</v>
      </c>
      <c r="S99" s="10" t="s">
        <v>858</v>
      </c>
      <c r="T99" s="7" t="s">
        <v>859</v>
      </c>
      <c r="U99" s="9" t="s">
        <v>19</v>
      </c>
      <c r="V99" s="9" t="s">
        <v>19</v>
      </c>
      <c r="W99" s="10" t="s">
        <v>19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19</v>
      </c>
      <c r="AD99" t="s">
        <v>6</v>
      </c>
      <c r="AE99" t="s">
        <v>431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860</v>
      </c>
      <c r="B100" s="6" t="s">
        <v>861</v>
      </c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853</v>
      </c>
      <c r="H100" s="7" t="s">
        <v>854</v>
      </c>
      <c r="I100" s="7" t="s">
        <v>78</v>
      </c>
      <c r="J100" s="7" t="s">
        <v>2</v>
      </c>
      <c r="K100" s="7" t="s">
        <v>855</v>
      </c>
      <c r="L100" s="7">
        <v>1</v>
      </c>
      <c r="M100" s="7">
        <v>1</v>
      </c>
      <c r="N100" s="7" t="s">
        <v>285</v>
      </c>
      <c r="O100" s="7" t="s">
        <v>857</v>
      </c>
      <c r="P100" s="7" t="s">
        <v>862</v>
      </c>
      <c r="Q100" s="7"/>
      <c r="R100" s="9" t="s">
        <v>239</v>
      </c>
      <c r="S100" s="10" t="s">
        <v>239</v>
      </c>
      <c r="T100" s="7" t="s">
        <v>863</v>
      </c>
      <c r="U100" s="9" t="s">
        <v>19</v>
      </c>
      <c r="V100" s="9" t="s">
        <v>19</v>
      </c>
      <c r="W100" s="10" t="s">
        <v>19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19</v>
      </c>
      <c r="AD100" t="s">
        <v>6</v>
      </c>
      <c r="AE100" t="s">
        <v>431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864</v>
      </c>
      <c r="B101" s="6" t="s">
        <v>865</v>
      </c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866</v>
      </c>
      <c r="H101" s="7" t="s">
        <v>867</v>
      </c>
      <c r="I101" s="7" t="s">
        <v>78</v>
      </c>
      <c r="J101" s="7" t="s">
        <v>2</v>
      </c>
      <c r="K101" s="7" t="s">
        <v>868</v>
      </c>
      <c r="L101" s="7">
        <v>1</v>
      </c>
      <c r="M101" s="7">
        <v>1</v>
      </c>
      <c r="N101" s="7" t="s">
        <v>701</v>
      </c>
      <c r="O101" s="7" t="s">
        <v>869</v>
      </c>
      <c r="P101" s="7" t="s">
        <v>537</v>
      </c>
      <c r="Q101" s="7"/>
      <c r="R101" s="9" t="s">
        <v>870</v>
      </c>
      <c r="S101" s="10" t="s">
        <v>870</v>
      </c>
      <c r="T101" s="7" t="s">
        <v>871</v>
      </c>
      <c r="U101" s="9" t="s">
        <v>19</v>
      </c>
      <c r="V101" s="9" t="s">
        <v>19</v>
      </c>
      <c r="W101" s="10" t="s">
        <v>19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19</v>
      </c>
      <c r="AD101" t="s">
        <v>6</v>
      </c>
      <c r="AE101" t="s">
        <v>872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873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874</v>
      </c>
      <c r="H102" s="7" t="s">
        <v>875</v>
      </c>
      <c r="I102" s="7" t="s">
        <v>78</v>
      </c>
      <c r="J102" s="7" t="s">
        <v>2</v>
      </c>
      <c r="K102" s="7" t="s">
        <v>876</v>
      </c>
      <c r="L102" s="7">
        <v>1</v>
      </c>
      <c r="M102" s="7">
        <v>1</v>
      </c>
      <c r="N102" s="7" t="s">
        <v>701</v>
      </c>
      <c r="O102" s="7" t="s">
        <v>701</v>
      </c>
      <c r="P102" s="7" t="s">
        <v>302</v>
      </c>
      <c r="Q102" s="7"/>
      <c r="R102" s="9" t="s">
        <v>877</v>
      </c>
      <c r="S102" s="10" t="s">
        <v>877</v>
      </c>
      <c r="T102" s="7" t="s">
        <v>878</v>
      </c>
      <c r="U102" s="9" t="s">
        <v>19</v>
      </c>
      <c r="V102" s="9" t="s">
        <v>19</v>
      </c>
      <c r="W102" s="10" t="s">
        <v>19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19</v>
      </c>
      <c r="AD102" t="s">
        <v>6</v>
      </c>
      <c r="AE102" t="s">
        <v>431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879</v>
      </c>
      <c r="B103" s="6" t="s">
        <v>880</v>
      </c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881</v>
      </c>
      <c r="H103" s="7" t="s">
        <v>882</v>
      </c>
      <c r="I103" s="7" t="s">
        <v>78</v>
      </c>
      <c r="J103" s="7" t="s">
        <v>2</v>
      </c>
      <c r="K103" s="7" t="s">
        <v>883</v>
      </c>
      <c r="L103" s="7">
        <v>1</v>
      </c>
      <c r="M103" s="7">
        <v>2</v>
      </c>
      <c r="N103" s="7" t="s">
        <v>701</v>
      </c>
      <c r="O103" s="7" t="s">
        <v>303</v>
      </c>
      <c r="P103" s="7" t="s">
        <v>869</v>
      </c>
      <c r="Q103" s="7"/>
      <c r="R103" s="9" t="s">
        <v>884</v>
      </c>
      <c r="S103" s="10" t="s">
        <v>884</v>
      </c>
      <c r="T103" s="7" t="s">
        <v>885</v>
      </c>
      <c r="U103" s="9" t="s">
        <v>19</v>
      </c>
      <c r="V103" s="9" t="s">
        <v>19</v>
      </c>
      <c r="W103" s="10" t="s">
        <v>19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19</v>
      </c>
      <c r="AD103" t="s">
        <v>6</v>
      </c>
      <c r="AE103" t="s">
        <v>886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887</v>
      </c>
      <c r="B104" s="6" t="s">
        <v>888</v>
      </c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889</v>
      </c>
      <c r="H104" s="7" t="s">
        <v>890</v>
      </c>
      <c r="I104" s="7" t="s">
        <v>78</v>
      </c>
      <c r="J104" s="7" t="s">
        <v>2</v>
      </c>
      <c r="K104" s="7" t="s">
        <v>891</v>
      </c>
      <c r="L104" s="7">
        <v>1</v>
      </c>
      <c r="M104" s="7">
        <v>1</v>
      </c>
      <c r="N104" s="7" t="s">
        <v>145</v>
      </c>
      <c r="O104" s="7" t="s">
        <v>701</v>
      </c>
      <c r="P104" s="7" t="s">
        <v>302</v>
      </c>
      <c r="Q104" s="7"/>
      <c r="R104" s="9" t="s">
        <v>892</v>
      </c>
      <c r="S104" s="10" t="s">
        <v>19</v>
      </c>
      <c r="T104" s="7"/>
      <c r="U104" s="9" t="s">
        <v>19</v>
      </c>
      <c r="V104" s="9" t="s">
        <v>892</v>
      </c>
      <c r="W104" s="10" t="s">
        <v>232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893</v>
      </c>
      <c r="AD104" t="s">
        <v>6</v>
      </c>
      <c r="AE104" t="s">
        <v>894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895</v>
      </c>
      <c r="B105" s="6" t="s">
        <v>896</v>
      </c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897</v>
      </c>
      <c r="H105" s="7" t="s">
        <v>898</v>
      </c>
      <c r="I105" s="7" t="s">
        <v>78</v>
      </c>
      <c r="J105" s="7" t="s">
        <v>2</v>
      </c>
      <c r="K105" s="7" t="s">
        <v>899</v>
      </c>
      <c r="L105" s="7">
        <v>2</v>
      </c>
      <c r="M105" s="7">
        <v>1</v>
      </c>
      <c r="N105" s="7" t="s">
        <v>285</v>
      </c>
      <c r="O105" s="7" t="s">
        <v>701</v>
      </c>
      <c r="P105" s="7" t="s">
        <v>302</v>
      </c>
      <c r="Q105" s="7"/>
      <c r="R105" s="9" t="s">
        <v>900</v>
      </c>
      <c r="S105" s="10" t="s">
        <v>19</v>
      </c>
      <c r="T105" s="7"/>
      <c r="U105" s="9" t="s">
        <v>19</v>
      </c>
      <c r="V105" s="9" t="s">
        <v>900</v>
      </c>
      <c r="W105" s="10" t="s">
        <v>901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902</v>
      </c>
      <c r="AD105" t="s">
        <v>6</v>
      </c>
      <c r="AE105" t="s">
        <v>903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904</v>
      </c>
      <c r="B106" s="6" t="s">
        <v>905</v>
      </c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168</v>
      </c>
      <c r="H106" s="7" t="s">
        <v>169</v>
      </c>
      <c r="I106" s="7" t="s">
        <v>78</v>
      </c>
      <c r="J106" s="7" t="s">
        <v>2</v>
      </c>
      <c r="K106" s="7" t="s">
        <v>906</v>
      </c>
      <c r="L106" s="7">
        <v>1</v>
      </c>
      <c r="M106" s="7">
        <v>1</v>
      </c>
      <c r="N106" s="7" t="s">
        <v>907</v>
      </c>
      <c r="O106" s="7" t="s">
        <v>701</v>
      </c>
      <c r="P106" s="7" t="s">
        <v>302</v>
      </c>
      <c r="Q106" s="7"/>
      <c r="R106" s="9" t="s">
        <v>908</v>
      </c>
      <c r="S106" s="10" t="s">
        <v>19</v>
      </c>
      <c r="T106" s="7"/>
      <c r="U106" s="9" t="s">
        <v>19</v>
      </c>
      <c r="V106" s="9" t="s">
        <v>908</v>
      </c>
      <c r="W106" s="10" t="s">
        <v>383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909</v>
      </c>
      <c r="AD106" t="s">
        <v>6</v>
      </c>
      <c r="AE106" t="s">
        <v>175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910</v>
      </c>
      <c r="B107" s="6" t="s">
        <v>911</v>
      </c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912</v>
      </c>
      <c r="H107" s="7" t="s">
        <v>913</v>
      </c>
      <c r="I107" s="7" t="s">
        <v>78</v>
      </c>
      <c r="J107" s="7" t="s">
        <v>2</v>
      </c>
      <c r="K107" s="7" t="s">
        <v>914</v>
      </c>
      <c r="L107" s="7">
        <v>1</v>
      </c>
      <c r="M107" s="7">
        <v>5</v>
      </c>
      <c r="N107" s="7" t="s">
        <v>93</v>
      </c>
      <c r="O107" s="7" t="s">
        <v>81</v>
      </c>
      <c r="P107" s="7" t="s">
        <v>302</v>
      </c>
      <c r="Q107" s="7"/>
      <c r="R107" s="9" t="s">
        <v>915</v>
      </c>
      <c r="S107" s="10" t="s">
        <v>19</v>
      </c>
      <c r="T107" s="7"/>
      <c r="U107" s="9" t="s">
        <v>19</v>
      </c>
      <c r="V107" s="9" t="s">
        <v>915</v>
      </c>
      <c r="W107" s="10" t="s">
        <v>916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917</v>
      </c>
      <c r="AD107" t="s">
        <v>6</v>
      </c>
      <c r="AE107" t="s">
        <v>431</v>
      </c>
      <c r="AF107" t="s">
        <v>87</v>
      </c>
      <c r="AG107" t="s">
        <v>74</v>
      </c>
      <c r="AH107" t="s">
        <v>918</v>
      </c>
    </row>
    <row r="108" ht="14.25" customHeight="1" spans="1:34">
      <c r="A108" s="6" t="s">
        <v>919</v>
      </c>
      <c r="B108" s="6" t="s">
        <v>920</v>
      </c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204</v>
      </c>
      <c r="H108" s="7" t="s">
        <v>205</v>
      </c>
      <c r="I108" s="7" t="s">
        <v>78</v>
      </c>
      <c r="J108" s="7" t="s">
        <v>2</v>
      </c>
      <c r="K108" s="7" t="s">
        <v>921</v>
      </c>
      <c r="L108" s="7">
        <v>1</v>
      </c>
      <c r="M108" s="7">
        <v>1</v>
      </c>
      <c r="N108" s="7" t="s">
        <v>125</v>
      </c>
      <c r="O108" s="7" t="s">
        <v>701</v>
      </c>
      <c r="P108" s="7" t="s">
        <v>302</v>
      </c>
      <c r="Q108" s="7"/>
      <c r="R108" s="9" t="s">
        <v>922</v>
      </c>
      <c r="S108" s="10" t="s">
        <v>19</v>
      </c>
      <c r="T108" s="7"/>
      <c r="U108" s="9" t="s">
        <v>19</v>
      </c>
      <c r="V108" s="9" t="s">
        <v>922</v>
      </c>
      <c r="W108" s="10" t="s">
        <v>923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924</v>
      </c>
      <c r="AD108" t="s">
        <v>6</v>
      </c>
      <c r="AE108" t="s">
        <v>175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925</v>
      </c>
      <c r="B109" s="6" t="s">
        <v>926</v>
      </c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168</v>
      </c>
      <c r="H109" s="7" t="s">
        <v>169</v>
      </c>
      <c r="I109" s="7" t="s">
        <v>78</v>
      </c>
      <c r="J109" s="7" t="s">
        <v>2</v>
      </c>
      <c r="K109" s="7" t="s">
        <v>927</v>
      </c>
      <c r="L109" s="7">
        <v>1</v>
      </c>
      <c r="M109" s="7">
        <v>1</v>
      </c>
      <c r="N109" s="7" t="s">
        <v>94</v>
      </c>
      <c r="O109" s="7" t="s">
        <v>701</v>
      </c>
      <c r="P109" s="7" t="s">
        <v>302</v>
      </c>
      <c r="Q109" s="7"/>
      <c r="R109" s="9" t="s">
        <v>928</v>
      </c>
      <c r="S109" s="10" t="s">
        <v>19</v>
      </c>
      <c r="T109" s="7"/>
      <c r="U109" s="9" t="s">
        <v>19</v>
      </c>
      <c r="V109" s="9" t="s">
        <v>928</v>
      </c>
      <c r="W109" s="10" t="s">
        <v>929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930</v>
      </c>
      <c r="AD109" t="s">
        <v>6</v>
      </c>
      <c r="AE109" t="s">
        <v>175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931</v>
      </c>
      <c r="B110" s="6" t="s">
        <v>932</v>
      </c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933</v>
      </c>
      <c r="H110" s="7" t="s">
        <v>934</v>
      </c>
      <c r="I110" s="7" t="s">
        <v>78</v>
      </c>
      <c r="J110" s="7" t="s">
        <v>2</v>
      </c>
      <c r="K110" s="7" t="s">
        <v>935</v>
      </c>
      <c r="L110" s="7">
        <v>1</v>
      </c>
      <c r="M110" s="7">
        <v>5</v>
      </c>
      <c r="N110" s="7" t="s">
        <v>222</v>
      </c>
      <c r="O110" s="7" t="s">
        <v>81</v>
      </c>
      <c r="P110" s="7" t="s">
        <v>302</v>
      </c>
      <c r="Q110" s="7"/>
      <c r="R110" s="9" t="s">
        <v>936</v>
      </c>
      <c r="S110" s="10" t="s">
        <v>19</v>
      </c>
      <c r="T110" s="7"/>
      <c r="U110" s="9" t="s">
        <v>19</v>
      </c>
      <c r="V110" s="9" t="s">
        <v>936</v>
      </c>
      <c r="W110" s="10" t="s">
        <v>233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937</v>
      </c>
      <c r="AD110" t="s">
        <v>6</v>
      </c>
      <c r="AE110" t="s">
        <v>938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939</v>
      </c>
      <c r="B111" s="6" t="s">
        <v>940</v>
      </c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168</v>
      </c>
      <c r="H111" s="7" t="s">
        <v>169</v>
      </c>
      <c r="I111" s="7" t="s">
        <v>78</v>
      </c>
      <c r="J111" s="7" t="s">
        <v>2</v>
      </c>
      <c r="K111" s="7" t="s">
        <v>941</v>
      </c>
      <c r="L111" s="7">
        <v>1</v>
      </c>
      <c r="M111" s="7">
        <v>1</v>
      </c>
      <c r="N111" s="7" t="s">
        <v>145</v>
      </c>
      <c r="O111" s="7" t="s">
        <v>701</v>
      </c>
      <c r="P111" s="7" t="s">
        <v>302</v>
      </c>
      <c r="Q111" s="7"/>
      <c r="R111" s="9" t="s">
        <v>942</v>
      </c>
      <c r="S111" s="10" t="s">
        <v>19</v>
      </c>
      <c r="T111" s="7"/>
      <c r="U111" s="9" t="s">
        <v>19</v>
      </c>
      <c r="V111" s="9" t="s">
        <v>942</v>
      </c>
      <c r="W111" s="10" t="s">
        <v>943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944</v>
      </c>
      <c r="AD111" t="s">
        <v>6</v>
      </c>
      <c r="AE111" t="s">
        <v>175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945</v>
      </c>
      <c r="B112" s="6" t="s">
        <v>946</v>
      </c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168</v>
      </c>
      <c r="H112" s="7" t="s">
        <v>169</v>
      </c>
      <c r="I112" s="7" t="s">
        <v>78</v>
      </c>
      <c r="J112" s="7" t="s">
        <v>2</v>
      </c>
      <c r="K112" s="7" t="s">
        <v>947</v>
      </c>
      <c r="L112" s="7">
        <v>1</v>
      </c>
      <c r="M112" s="7">
        <v>1</v>
      </c>
      <c r="N112" s="7" t="s">
        <v>145</v>
      </c>
      <c r="O112" s="7" t="s">
        <v>701</v>
      </c>
      <c r="P112" s="7" t="s">
        <v>302</v>
      </c>
      <c r="Q112" s="7"/>
      <c r="R112" s="9" t="s">
        <v>942</v>
      </c>
      <c r="S112" s="10" t="s">
        <v>19</v>
      </c>
      <c r="T112" s="7"/>
      <c r="U112" s="9" t="s">
        <v>19</v>
      </c>
      <c r="V112" s="9" t="s">
        <v>942</v>
      </c>
      <c r="W112" s="10" t="s">
        <v>943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944</v>
      </c>
      <c r="AD112" t="s">
        <v>6</v>
      </c>
      <c r="AE112" t="s">
        <v>175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948</v>
      </c>
      <c r="B113" s="6" t="s">
        <v>949</v>
      </c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168</v>
      </c>
      <c r="H113" s="7" t="s">
        <v>169</v>
      </c>
      <c r="I113" s="7" t="s">
        <v>78</v>
      </c>
      <c r="J113" s="7" t="s">
        <v>2</v>
      </c>
      <c r="K113" s="7" t="s">
        <v>950</v>
      </c>
      <c r="L113" s="7">
        <v>1</v>
      </c>
      <c r="M113" s="7">
        <v>1</v>
      </c>
      <c r="N113" s="7" t="s">
        <v>213</v>
      </c>
      <c r="O113" s="7" t="s">
        <v>701</v>
      </c>
      <c r="P113" s="7" t="s">
        <v>302</v>
      </c>
      <c r="Q113" s="7"/>
      <c r="R113" s="9" t="s">
        <v>908</v>
      </c>
      <c r="S113" s="10" t="s">
        <v>19</v>
      </c>
      <c r="T113" s="7"/>
      <c r="U113" s="9" t="s">
        <v>19</v>
      </c>
      <c r="V113" s="9" t="s">
        <v>908</v>
      </c>
      <c r="W113" s="10" t="s">
        <v>383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909</v>
      </c>
      <c r="AD113" t="s">
        <v>6</v>
      </c>
      <c r="AE113" t="s">
        <v>175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951</v>
      </c>
      <c r="B114" s="6" t="s">
        <v>952</v>
      </c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425</v>
      </c>
      <c r="H114" s="7" t="s">
        <v>426</v>
      </c>
      <c r="I114" s="7" t="s">
        <v>78</v>
      </c>
      <c r="J114" s="7" t="s">
        <v>2</v>
      </c>
      <c r="K114" s="7" t="s">
        <v>953</v>
      </c>
      <c r="L114" s="7">
        <v>1</v>
      </c>
      <c r="M114" s="7">
        <v>3</v>
      </c>
      <c r="N114" s="7" t="s">
        <v>248</v>
      </c>
      <c r="O114" s="7" t="s">
        <v>294</v>
      </c>
      <c r="P114" s="7" t="s">
        <v>302</v>
      </c>
      <c r="Q114" s="7"/>
      <c r="R114" s="9" t="s">
        <v>954</v>
      </c>
      <c r="S114" s="10" t="s">
        <v>19</v>
      </c>
      <c r="T114" s="7"/>
      <c r="U114" s="9" t="s">
        <v>19</v>
      </c>
      <c r="V114" s="9" t="s">
        <v>954</v>
      </c>
      <c r="W114" s="10" t="s">
        <v>955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956</v>
      </c>
      <c r="AD114" t="s">
        <v>6</v>
      </c>
      <c r="AE114" t="s">
        <v>431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957</v>
      </c>
      <c r="B115" s="6" t="s">
        <v>958</v>
      </c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425</v>
      </c>
      <c r="H115" s="7" t="s">
        <v>426</v>
      </c>
      <c r="I115" s="7" t="s">
        <v>78</v>
      </c>
      <c r="J115" s="7" t="s">
        <v>2</v>
      </c>
      <c r="K115" s="7" t="s">
        <v>959</v>
      </c>
      <c r="L115" s="7">
        <v>1</v>
      </c>
      <c r="M115" s="7">
        <v>2</v>
      </c>
      <c r="N115" s="7" t="s">
        <v>248</v>
      </c>
      <c r="O115" s="7" t="s">
        <v>285</v>
      </c>
      <c r="P115" s="7" t="s">
        <v>302</v>
      </c>
      <c r="Q115" s="7"/>
      <c r="R115" s="9" t="s">
        <v>960</v>
      </c>
      <c r="S115" s="10" t="s">
        <v>19</v>
      </c>
      <c r="T115" s="7"/>
      <c r="U115" s="9" t="s">
        <v>19</v>
      </c>
      <c r="V115" s="9" t="s">
        <v>960</v>
      </c>
      <c r="W115" s="10" t="s">
        <v>961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962</v>
      </c>
      <c r="AD115" t="s">
        <v>6</v>
      </c>
      <c r="AE115" t="s">
        <v>431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963</v>
      </c>
      <c r="B116" s="6" t="s">
        <v>964</v>
      </c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965</v>
      </c>
      <c r="H116" s="7" t="s">
        <v>966</v>
      </c>
      <c r="I116" s="7" t="s">
        <v>78</v>
      </c>
      <c r="J116" s="7" t="s">
        <v>2</v>
      </c>
      <c r="K116" s="7" t="s">
        <v>967</v>
      </c>
      <c r="L116" s="7">
        <v>1</v>
      </c>
      <c r="M116" s="7">
        <v>1</v>
      </c>
      <c r="N116" s="7" t="s">
        <v>285</v>
      </c>
      <c r="O116" s="7" t="s">
        <v>701</v>
      </c>
      <c r="P116" s="7" t="s">
        <v>302</v>
      </c>
      <c r="Q116" s="7"/>
      <c r="R116" s="9" t="s">
        <v>968</v>
      </c>
      <c r="S116" s="10" t="s">
        <v>19</v>
      </c>
      <c r="T116" s="7"/>
      <c r="U116" s="9" t="s">
        <v>19</v>
      </c>
      <c r="V116" s="9" t="s">
        <v>968</v>
      </c>
      <c r="W116" s="10" t="s">
        <v>969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970</v>
      </c>
      <c r="AD116" t="s">
        <v>6</v>
      </c>
      <c r="AE116" t="s">
        <v>971</v>
      </c>
      <c r="AF116" t="s">
        <v>87</v>
      </c>
      <c r="AG116" t="s">
        <v>74</v>
      </c>
      <c r="AH116" t="s">
        <v>972</v>
      </c>
    </row>
    <row r="117" ht="14.25" customHeight="1" spans="1:34">
      <c r="A117" s="6" t="s">
        <v>973</v>
      </c>
      <c r="B117" s="6" t="s">
        <v>974</v>
      </c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975</v>
      </c>
      <c r="H117" s="7" t="s">
        <v>976</v>
      </c>
      <c r="I117" s="7" t="s">
        <v>78</v>
      </c>
      <c r="J117" s="7" t="s">
        <v>2</v>
      </c>
      <c r="K117" s="7" t="s">
        <v>977</v>
      </c>
      <c r="L117" s="7">
        <v>1</v>
      </c>
      <c r="M117" s="7">
        <v>2</v>
      </c>
      <c r="N117" s="7" t="s">
        <v>312</v>
      </c>
      <c r="O117" s="7" t="s">
        <v>285</v>
      </c>
      <c r="P117" s="7" t="s">
        <v>302</v>
      </c>
      <c r="Q117" s="7"/>
      <c r="R117" s="9" t="s">
        <v>978</v>
      </c>
      <c r="S117" s="10" t="s">
        <v>19</v>
      </c>
      <c r="T117" s="7"/>
      <c r="U117" s="9" t="s">
        <v>19</v>
      </c>
      <c r="V117" s="9" t="s">
        <v>978</v>
      </c>
      <c r="W117" s="10" t="s">
        <v>800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979</v>
      </c>
      <c r="AD117" t="s">
        <v>6</v>
      </c>
      <c r="AE117" t="s">
        <v>980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981</v>
      </c>
      <c r="B118" s="6" t="s">
        <v>982</v>
      </c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983</v>
      </c>
      <c r="H118" s="7" t="s">
        <v>984</v>
      </c>
      <c r="I118" s="7" t="s">
        <v>78</v>
      </c>
      <c r="J118" s="7" t="s">
        <v>2</v>
      </c>
      <c r="K118" s="7" t="s">
        <v>985</v>
      </c>
      <c r="L118" s="7">
        <v>1</v>
      </c>
      <c r="M118" s="7">
        <v>2</v>
      </c>
      <c r="N118" s="7" t="s">
        <v>104</v>
      </c>
      <c r="O118" s="7" t="s">
        <v>285</v>
      </c>
      <c r="P118" s="7" t="s">
        <v>302</v>
      </c>
      <c r="Q118" s="7"/>
      <c r="R118" s="9" t="s">
        <v>986</v>
      </c>
      <c r="S118" s="10" t="s">
        <v>19</v>
      </c>
      <c r="T118" s="7"/>
      <c r="U118" s="9" t="s">
        <v>19</v>
      </c>
      <c r="V118" s="9" t="s">
        <v>986</v>
      </c>
      <c r="W118" s="10" t="s">
        <v>232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987</v>
      </c>
      <c r="AD118" t="s">
        <v>6</v>
      </c>
      <c r="AE118" t="s">
        <v>678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988</v>
      </c>
      <c r="B119" s="6" t="s">
        <v>989</v>
      </c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796</v>
      </c>
      <c r="H119" s="7" t="s">
        <v>797</v>
      </c>
      <c r="I119" s="7" t="s">
        <v>78</v>
      </c>
      <c r="J119" s="7" t="s">
        <v>2</v>
      </c>
      <c r="K119" s="7" t="s">
        <v>990</v>
      </c>
      <c r="L119" s="7">
        <v>1</v>
      </c>
      <c r="M119" s="7">
        <v>4</v>
      </c>
      <c r="N119" s="7" t="s">
        <v>248</v>
      </c>
      <c r="O119" s="7" t="s">
        <v>82</v>
      </c>
      <c r="P119" s="7" t="s">
        <v>302</v>
      </c>
      <c r="Q119" s="7"/>
      <c r="R119" s="9" t="s">
        <v>991</v>
      </c>
      <c r="S119" s="10" t="s">
        <v>19</v>
      </c>
      <c r="T119" s="7"/>
      <c r="U119" s="9" t="s">
        <v>19</v>
      </c>
      <c r="V119" s="9" t="s">
        <v>991</v>
      </c>
      <c r="W119" s="10" t="s">
        <v>831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992</v>
      </c>
      <c r="AD119" t="s">
        <v>6</v>
      </c>
      <c r="AE119" t="s">
        <v>431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993</v>
      </c>
      <c r="B120" s="6" t="s">
        <v>994</v>
      </c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796</v>
      </c>
      <c r="H120" s="7" t="s">
        <v>797</v>
      </c>
      <c r="I120" s="7" t="s">
        <v>78</v>
      </c>
      <c r="J120" s="7" t="s">
        <v>2</v>
      </c>
      <c r="K120" s="7" t="s">
        <v>995</v>
      </c>
      <c r="L120" s="7">
        <v>1</v>
      </c>
      <c r="M120" s="7">
        <v>4</v>
      </c>
      <c r="N120" s="7" t="s">
        <v>248</v>
      </c>
      <c r="O120" s="7" t="s">
        <v>82</v>
      </c>
      <c r="P120" s="7" t="s">
        <v>302</v>
      </c>
      <c r="Q120" s="7"/>
      <c r="R120" s="9" t="s">
        <v>991</v>
      </c>
      <c r="S120" s="10" t="s">
        <v>19</v>
      </c>
      <c r="T120" s="7"/>
      <c r="U120" s="9" t="s">
        <v>19</v>
      </c>
      <c r="V120" s="9" t="s">
        <v>991</v>
      </c>
      <c r="W120" s="10" t="s">
        <v>831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992</v>
      </c>
      <c r="AD120" t="s">
        <v>6</v>
      </c>
      <c r="AE120" t="s">
        <v>431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996</v>
      </c>
      <c r="B121" s="6" t="s">
        <v>997</v>
      </c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836</v>
      </c>
      <c r="H121" s="7" t="s">
        <v>837</v>
      </c>
      <c r="I121" s="7" t="s">
        <v>78</v>
      </c>
      <c r="J121" s="7" t="s">
        <v>2</v>
      </c>
      <c r="K121" s="7" t="s">
        <v>998</v>
      </c>
      <c r="L121" s="7">
        <v>2</v>
      </c>
      <c r="M121" s="7">
        <v>3</v>
      </c>
      <c r="N121" s="7" t="s">
        <v>82</v>
      </c>
      <c r="O121" s="7" t="s">
        <v>294</v>
      </c>
      <c r="P121" s="7" t="s">
        <v>302</v>
      </c>
      <c r="Q121" s="7"/>
      <c r="R121" s="9" t="s">
        <v>999</v>
      </c>
      <c r="S121" s="10" t="s">
        <v>19</v>
      </c>
      <c r="T121" s="7"/>
      <c r="U121" s="9" t="s">
        <v>19</v>
      </c>
      <c r="V121" s="9" t="s">
        <v>999</v>
      </c>
      <c r="W121" s="10" t="s">
        <v>1000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1001</v>
      </c>
      <c r="AD121" t="s">
        <v>6</v>
      </c>
      <c r="AE121" t="s">
        <v>841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1002</v>
      </c>
      <c r="B122" s="6" t="s">
        <v>1003</v>
      </c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874</v>
      </c>
      <c r="H122" s="7" t="s">
        <v>875</v>
      </c>
      <c r="I122" s="7" t="s">
        <v>78</v>
      </c>
      <c r="J122" s="7" t="s">
        <v>2</v>
      </c>
      <c r="K122" s="7" t="s">
        <v>1004</v>
      </c>
      <c r="L122" s="7">
        <v>1</v>
      </c>
      <c r="M122" s="7">
        <v>1</v>
      </c>
      <c r="N122" s="7" t="s">
        <v>701</v>
      </c>
      <c r="O122" s="7" t="s">
        <v>701</v>
      </c>
      <c r="P122" s="7" t="s">
        <v>302</v>
      </c>
      <c r="Q122" s="7"/>
      <c r="R122" s="9" t="s">
        <v>877</v>
      </c>
      <c r="S122" s="10" t="s">
        <v>19</v>
      </c>
      <c r="T122" s="7"/>
      <c r="U122" s="9" t="s">
        <v>19</v>
      </c>
      <c r="V122" s="9" t="s">
        <v>877</v>
      </c>
      <c r="W122" s="10" t="s">
        <v>1005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1006</v>
      </c>
      <c r="AD122" t="s">
        <v>6</v>
      </c>
      <c r="AE122" t="s">
        <v>431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1007</v>
      </c>
      <c r="B123" s="6" t="s">
        <v>1008</v>
      </c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1009</v>
      </c>
      <c r="H123" s="7" t="s">
        <v>1010</v>
      </c>
      <c r="I123" s="7" t="s">
        <v>78</v>
      </c>
      <c r="J123" s="7" t="s">
        <v>2</v>
      </c>
      <c r="K123" s="7" t="s">
        <v>1011</v>
      </c>
      <c r="L123" s="7">
        <v>1</v>
      </c>
      <c r="M123" s="7">
        <v>1</v>
      </c>
      <c r="N123" s="7" t="s">
        <v>701</v>
      </c>
      <c r="O123" s="7" t="s">
        <v>701</v>
      </c>
      <c r="P123" s="7" t="s">
        <v>302</v>
      </c>
      <c r="Q123" s="7"/>
      <c r="R123" s="9" t="s">
        <v>1012</v>
      </c>
      <c r="S123" s="10" t="s">
        <v>19</v>
      </c>
      <c r="T123" s="7"/>
      <c r="U123" s="9" t="s">
        <v>19</v>
      </c>
      <c r="V123" s="9" t="s">
        <v>1012</v>
      </c>
      <c r="W123" s="10" t="s">
        <v>157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1013</v>
      </c>
      <c r="AD123" t="s">
        <v>6</v>
      </c>
      <c r="AE123" t="s">
        <v>1014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1015</v>
      </c>
      <c r="B124" s="6" t="s">
        <v>1016</v>
      </c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168</v>
      </c>
      <c r="H124" s="7" t="s">
        <v>169</v>
      </c>
      <c r="I124" s="7" t="s">
        <v>78</v>
      </c>
      <c r="J124" s="7" t="s">
        <v>2</v>
      </c>
      <c r="K124" s="7" t="s">
        <v>1017</v>
      </c>
      <c r="L124" s="7">
        <v>1</v>
      </c>
      <c r="M124" s="7">
        <v>2</v>
      </c>
      <c r="N124" s="7" t="s">
        <v>701</v>
      </c>
      <c r="O124" s="7" t="s">
        <v>1018</v>
      </c>
      <c r="P124" s="7" t="s">
        <v>1019</v>
      </c>
      <c r="Q124" s="7"/>
      <c r="R124" s="9" t="s">
        <v>1020</v>
      </c>
      <c r="S124" s="10" t="s">
        <v>1020</v>
      </c>
      <c r="T124" s="7" t="s">
        <v>1021</v>
      </c>
      <c r="U124" s="9" t="s">
        <v>19</v>
      </c>
      <c r="V124" s="9" t="s">
        <v>19</v>
      </c>
      <c r="W124" s="10" t="s">
        <v>19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19</v>
      </c>
      <c r="AD124" t="s">
        <v>6</v>
      </c>
      <c r="AE124" t="s">
        <v>1022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1023</v>
      </c>
      <c r="B125" s="6" t="s">
        <v>1024</v>
      </c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1025</v>
      </c>
      <c r="H125" s="7" t="s">
        <v>1026</v>
      </c>
      <c r="I125" s="7" t="s">
        <v>78</v>
      </c>
      <c r="J125" s="7" t="s">
        <v>2</v>
      </c>
      <c r="K125" s="7" t="s">
        <v>1027</v>
      </c>
      <c r="L125" s="7">
        <v>2</v>
      </c>
      <c r="M125" s="7">
        <v>2</v>
      </c>
      <c r="N125" s="7" t="s">
        <v>701</v>
      </c>
      <c r="O125" s="7" t="s">
        <v>303</v>
      </c>
      <c r="P125" s="7" t="s">
        <v>869</v>
      </c>
      <c r="Q125" s="7"/>
      <c r="R125" s="9" t="s">
        <v>1028</v>
      </c>
      <c r="S125" s="10" t="s">
        <v>1028</v>
      </c>
      <c r="T125" s="7" t="s">
        <v>1029</v>
      </c>
      <c r="U125" s="9" t="s">
        <v>19</v>
      </c>
      <c r="V125" s="9" t="s">
        <v>19</v>
      </c>
      <c r="W125" s="10" t="s">
        <v>19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19</v>
      </c>
      <c r="AD125" t="s">
        <v>6</v>
      </c>
      <c r="AE125" t="s">
        <v>1030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1031</v>
      </c>
      <c r="B126" s="6" t="s">
        <v>1032</v>
      </c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449</v>
      </c>
      <c r="H126" s="7" t="s">
        <v>450</v>
      </c>
      <c r="I126" s="7" t="s">
        <v>78</v>
      </c>
      <c r="J126" s="7" t="s">
        <v>2</v>
      </c>
      <c r="K126" s="7" t="s">
        <v>1033</v>
      </c>
      <c r="L126" s="7">
        <v>1</v>
      </c>
      <c r="M126" s="7">
        <v>3</v>
      </c>
      <c r="N126" s="7" t="s">
        <v>302</v>
      </c>
      <c r="O126" s="7" t="s">
        <v>1034</v>
      </c>
      <c r="P126" s="7" t="s">
        <v>869</v>
      </c>
      <c r="Q126" s="7"/>
      <c r="R126" s="9" t="s">
        <v>1035</v>
      </c>
      <c r="S126" s="10" t="s">
        <v>1035</v>
      </c>
      <c r="T126" s="7" t="s">
        <v>1036</v>
      </c>
      <c r="U126" s="9" t="s">
        <v>19</v>
      </c>
      <c r="V126" s="9" t="s">
        <v>19</v>
      </c>
      <c r="W126" s="10" t="s">
        <v>19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19</v>
      </c>
      <c r="AD126" t="s">
        <v>6</v>
      </c>
      <c r="AE126" t="s">
        <v>461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1037</v>
      </c>
      <c r="B127" s="6" t="s">
        <v>1038</v>
      </c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1039</v>
      </c>
      <c r="H127" s="7" t="s">
        <v>1040</v>
      </c>
      <c r="I127" s="7" t="s">
        <v>78</v>
      </c>
      <c r="J127" s="7" t="s">
        <v>2</v>
      </c>
      <c r="K127" s="7" t="s">
        <v>1041</v>
      </c>
      <c r="L127" s="7">
        <v>1</v>
      </c>
      <c r="M127" s="7">
        <v>2</v>
      </c>
      <c r="N127" s="7" t="s">
        <v>294</v>
      </c>
      <c r="O127" s="7" t="s">
        <v>285</v>
      </c>
      <c r="P127" s="7" t="s">
        <v>302</v>
      </c>
      <c r="Q127" s="7"/>
      <c r="R127" s="9" t="s">
        <v>1042</v>
      </c>
      <c r="S127" s="10" t="s">
        <v>19</v>
      </c>
      <c r="T127" s="7"/>
      <c r="U127" s="9" t="s">
        <v>19</v>
      </c>
      <c r="V127" s="9" t="s">
        <v>1042</v>
      </c>
      <c r="W127" s="10" t="s">
        <v>1043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1044</v>
      </c>
      <c r="AD127" t="s">
        <v>6</v>
      </c>
      <c r="AE127" t="s">
        <v>1045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1046</v>
      </c>
      <c r="B128" s="6" t="s">
        <v>1047</v>
      </c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853</v>
      </c>
      <c r="H128" s="7" t="s">
        <v>854</v>
      </c>
      <c r="I128" s="7" t="s">
        <v>78</v>
      </c>
      <c r="J128" s="7" t="s">
        <v>2</v>
      </c>
      <c r="K128" s="7" t="s">
        <v>1048</v>
      </c>
      <c r="L128" s="7">
        <v>1</v>
      </c>
      <c r="M128" s="7">
        <v>1</v>
      </c>
      <c r="N128" s="7" t="s">
        <v>302</v>
      </c>
      <c r="O128" s="7" t="s">
        <v>1049</v>
      </c>
      <c r="P128" s="7" t="s">
        <v>1050</v>
      </c>
      <c r="Q128" s="7"/>
      <c r="R128" s="9" t="s">
        <v>1051</v>
      </c>
      <c r="S128" s="10" t="s">
        <v>1051</v>
      </c>
      <c r="T128" s="7" t="s">
        <v>1052</v>
      </c>
      <c r="U128" s="9" t="s">
        <v>19</v>
      </c>
      <c r="V128" s="9" t="s">
        <v>19</v>
      </c>
      <c r="W128" s="10" t="s">
        <v>19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19</v>
      </c>
      <c r="AD128" t="s">
        <v>6</v>
      </c>
      <c r="AE128" t="s">
        <v>431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1053</v>
      </c>
      <c r="B129" s="6" t="s">
        <v>1054</v>
      </c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1055</v>
      </c>
      <c r="H129" s="7" t="s">
        <v>1056</v>
      </c>
      <c r="I129" s="7" t="s">
        <v>78</v>
      </c>
      <c r="J129" s="7" t="s">
        <v>2</v>
      </c>
      <c r="K129" s="7" t="s">
        <v>1057</v>
      </c>
      <c r="L129" s="7">
        <v>1</v>
      </c>
      <c r="M129" s="7">
        <v>3</v>
      </c>
      <c r="N129" s="7" t="s">
        <v>1058</v>
      </c>
      <c r="O129" s="7" t="s">
        <v>285</v>
      </c>
      <c r="P129" s="7" t="s">
        <v>1059</v>
      </c>
      <c r="Q129" s="7"/>
      <c r="R129" s="9" t="s">
        <v>1060</v>
      </c>
      <c r="S129" s="10" t="s">
        <v>19</v>
      </c>
      <c r="T129" s="7"/>
      <c r="U129" s="9" t="s">
        <v>19</v>
      </c>
      <c r="V129" s="9" t="s">
        <v>1060</v>
      </c>
      <c r="W129" s="10" t="s">
        <v>1061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1062</v>
      </c>
      <c r="AD129" t="s">
        <v>6</v>
      </c>
      <c r="AE129" t="s">
        <v>1063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1064</v>
      </c>
      <c r="B130" s="6" t="s">
        <v>1065</v>
      </c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1066</v>
      </c>
      <c r="H130" s="7" t="s">
        <v>1067</v>
      </c>
      <c r="I130" s="7" t="s">
        <v>78</v>
      </c>
      <c r="J130" s="7" t="s">
        <v>2</v>
      </c>
      <c r="K130" s="7" t="s">
        <v>1068</v>
      </c>
      <c r="L130" s="7">
        <v>1</v>
      </c>
      <c r="M130" s="7">
        <v>2</v>
      </c>
      <c r="N130" s="7" t="s">
        <v>1069</v>
      </c>
      <c r="O130" s="7" t="s">
        <v>701</v>
      </c>
      <c r="P130" s="7" t="s">
        <v>1059</v>
      </c>
      <c r="Q130" s="7"/>
      <c r="R130" s="9" t="s">
        <v>1070</v>
      </c>
      <c r="S130" s="10" t="s">
        <v>19</v>
      </c>
      <c r="T130" s="7"/>
      <c r="U130" s="9" t="s">
        <v>19</v>
      </c>
      <c r="V130" s="9" t="s">
        <v>1070</v>
      </c>
      <c r="W130" s="10" t="s">
        <v>901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276</v>
      </c>
      <c r="AD130" t="s">
        <v>6</v>
      </c>
      <c r="AE130" t="s">
        <v>1071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1072</v>
      </c>
      <c r="B131" s="6" t="s">
        <v>1073</v>
      </c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1066</v>
      </c>
      <c r="H131" s="7" t="s">
        <v>1067</v>
      </c>
      <c r="I131" s="7" t="s">
        <v>78</v>
      </c>
      <c r="J131" s="7" t="s">
        <v>2</v>
      </c>
      <c r="K131" s="7" t="s">
        <v>1074</v>
      </c>
      <c r="L131" s="7">
        <v>1</v>
      </c>
      <c r="M131" s="7">
        <v>2</v>
      </c>
      <c r="N131" s="7" t="s">
        <v>1069</v>
      </c>
      <c r="O131" s="7" t="s">
        <v>701</v>
      </c>
      <c r="P131" s="7" t="s">
        <v>1059</v>
      </c>
      <c r="Q131" s="7"/>
      <c r="R131" s="9" t="s">
        <v>1070</v>
      </c>
      <c r="S131" s="10" t="s">
        <v>19</v>
      </c>
      <c r="T131" s="7"/>
      <c r="U131" s="9" t="s">
        <v>19</v>
      </c>
      <c r="V131" s="9" t="s">
        <v>1070</v>
      </c>
      <c r="W131" s="10" t="s">
        <v>901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276</v>
      </c>
      <c r="AD131" t="s">
        <v>6</v>
      </c>
      <c r="AE131" t="s">
        <v>1071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1075</v>
      </c>
      <c r="B132" s="6" t="s">
        <v>1076</v>
      </c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142</v>
      </c>
      <c r="H132" s="7" t="s">
        <v>143</v>
      </c>
      <c r="I132" s="7" t="s">
        <v>78</v>
      </c>
      <c r="J132" s="7" t="s">
        <v>2</v>
      </c>
      <c r="K132" s="7" t="s">
        <v>1077</v>
      </c>
      <c r="L132" s="7">
        <v>2</v>
      </c>
      <c r="M132" s="7">
        <v>2</v>
      </c>
      <c r="N132" s="7" t="s">
        <v>155</v>
      </c>
      <c r="O132" s="7" t="s">
        <v>701</v>
      </c>
      <c r="P132" s="7" t="s">
        <v>1059</v>
      </c>
      <c r="Q132" s="7"/>
      <c r="R132" s="9" t="s">
        <v>1078</v>
      </c>
      <c r="S132" s="10" t="s">
        <v>19</v>
      </c>
      <c r="T132" s="7"/>
      <c r="U132" s="9" t="s">
        <v>19</v>
      </c>
      <c r="V132" s="9" t="s">
        <v>1078</v>
      </c>
      <c r="W132" s="10" t="s">
        <v>381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1079</v>
      </c>
      <c r="AD132" t="s">
        <v>6</v>
      </c>
      <c r="AE132" t="s">
        <v>149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1080</v>
      </c>
      <c r="B133" s="6" t="s">
        <v>1081</v>
      </c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1082</v>
      </c>
      <c r="H133" s="7" t="s">
        <v>1083</v>
      </c>
      <c r="I133" s="7" t="s">
        <v>78</v>
      </c>
      <c r="J133" s="7" t="s">
        <v>2</v>
      </c>
      <c r="K133" s="7" t="s">
        <v>1084</v>
      </c>
      <c r="L133" s="7">
        <v>1</v>
      </c>
      <c r="M133" s="7">
        <v>1</v>
      </c>
      <c r="N133" s="7" t="s">
        <v>285</v>
      </c>
      <c r="O133" s="7" t="s">
        <v>302</v>
      </c>
      <c r="P133" s="7" t="s">
        <v>1059</v>
      </c>
      <c r="Q133" s="7"/>
      <c r="R133" s="9" t="s">
        <v>1085</v>
      </c>
      <c r="S133" s="10" t="s">
        <v>19</v>
      </c>
      <c r="T133" s="7"/>
      <c r="U133" s="9" t="s">
        <v>19</v>
      </c>
      <c r="V133" s="9" t="s">
        <v>1085</v>
      </c>
      <c r="W133" s="10" t="s">
        <v>1086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1087</v>
      </c>
      <c r="AD133" t="s">
        <v>6</v>
      </c>
      <c r="AE133" t="s">
        <v>678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1088</v>
      </c>
      <c r="B134" s="6" t="s">
        <v>1089</v>
      </c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1090</v>
      </c>
      <c r="H134" s="7" t="s">
        <v>1091</v>
      </c>
      <c r="I134" s="7" t="s">
        <v>78</v>
      </c>
      <c r="J134" s="7" t="s">
        <v>2</v>
      </c>
      <c r="K134" s="7" t="s">
        <v>1092</v>
      </c>
      <c r="L134" s="7">
        <v>1</v>
      </c>
      <c r="M134" s="7">
        <v>1</v>
      </c>
      <c r="N134" s="7" t="s">
        <v>701</v>
      </c>
      <c r="O134" s="7" t="s">
        <v>302</v>
      </c>
      <c r="P134" s="7" t="s">
        <v>1059</v>
      </c>
      <c r="Q134" s="7"/>
      <c r="R134" s="9" t="s">
        <v>1093</v>
      </c>
      <c r="S134" s="10" t="s">
        <v>19</v>
      </c>
      <c r="T134" s="7"/>
      <c r="U134" s="9" t="s">
        <v>19</v>
      </c>
      <c r="V134" s="9" t="s">
        <v>1093</v>
      </c>
      <c r="W134" s="10" t="s">
        <v>1094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1095</v>
      </c>
      <c r="AD134" t="s">
        <v>6</v>
      </c>
      <c r="AE134" t="s">
        <v>1096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1097</v>
      </c>
      <c r="B135" s="6" t="s">
        <v>1098</v>
      </c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168</v>
      </c>
      <c r="H135" s="7" t="s">
        <v>169</v>
      </c>
      <c r="I135" s="7" t="s">
        <v>78</v>
      </c>
      <c r="J135" s="7" t="s">
        <v>2</v>
      </c>
      <c r="K135" s="7" t="s">
        <v>1099</v>
      </c>
      <c r="L135" s="7">
        <v>1</v>
      </c>
      <c r="M135" s="7">
        <v>1</v>
      </c>
      <c r="N135" s="7" t="s">
        <v>80</v>
      </c>
      <c r="O135" s="7" t="s">
        <v>302</v>
      </c>
      <c r="P135" s="7" t="s">
        <v>1059</v>
      </c>
      <c r="Q135" s="7"/>
      <c r="R135" s="9" t="s">
        <v>908</v>
      </c>
      <c r="S135" s="10" t="s">
        <v>19</v>
      </c>
      <c r="T135" s="7"/>
      <c r="U135" s="9" t="s">
        <v>19</v>
      </c>
      <c r="V135" s="9" t="s">
        <v>908</v>
      </c>
      <c r="W135" s="10" t="s">
        <v>383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909</v>
      </c>
      <c r="AD135" t="s">
        <v>6</v>
      </c>
      <c r="AE135" t="s">
        <v>175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1100</v>
      </c>
      <c r="B136" s="6" t="s">
        <v>1101</v>
      </c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1102</v>
      </c>
      <c r="H136" s="7" t="s">
        <v>1103</v>
      </c>
      <c r="I136" s="7" t="s">
        <v>78</v>
      </c>
      <c r="J136" s="7" t="s">
        <v>2</v>
      </c>
      <c r="K136" s="7" t="s">
        <v>1104</v>
      </c>
      <c r="L136" s="7">
        <v>1</v>
      </c>
      <c r="M136" s="7">
        <v>1</v>
      </c>
      <c r="N136" s="7" t="s">
        <v>94</v>
      </c>
      <c r="O136" s="7" t="s">
        <v>302</v>
      </c>
      <c r="P136" s="7" t="s">
        <v>1059</v>
      </c>
      <c r="Q136" s="7"/>
      <c r="R136" s="9" t="s">
        <v>1105</v>
      </c>
      <c r="S136" s="10" t="s">
        <v>19</v>
      </c>
      <c r="T136" s="7"/>
      <c r="U136" s="9" t="s">
        <v>19</v>
      </c>
      <c r="V136" s="9" t="s">
        <v>1105</v>
      </c>
      <c r="W136" s="10" t="s">
        <v>1005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1106</v>
      </c>
      <c r="AD136" t="s">
        <v>6</v>
      </c>
      <c r="AE136" t="s">
        <v>1107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1108</v>
      </c>
      <c r="B137" s="6" t="s">
        <v>1109</v>
      </c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168</v>
      </c>
      <c r="H137" s="7" t="s">
        <v>169</v>
      </c>
      <c r="I137" s="7" t="s">
        <v>78</v>
      </c>
      <c r="J137" s="7" t="s">
        <v>2</v>
      </c>
      <c r="K137" s="7" t="s">
        <v>1110</v>
      </c>
      <c r="L137" s="7">
        <v>1</v>
      </c>
      <c r="M137" s="7">
        <v>2</v>
      </c>
      <c r="N137" s="7" t="s">
        <v>592</v>
      </c>
      <c r="O137" s="7" t="s">
        <v>701</v>
      </c>
      <c r="P137" s="7" t="s">
        <v>1059</v>
      </c>
      <c r="Q137" s="7"/>
      <c r="R137" s="9" t="s">
        <v>1111</v>
      </c>
      <c r="S137" s="10" t="s">
        <v>19</v>
      </c>
      <c r="T137" s="7"/>
      <c r="U137" s="9" t="s">
        <v>19</v>
      </c>
      <c r="V137" s="9" t="s">
        <v>1111</v>
      </c>
      <c r="W137" s="10" t="s">
        <v>260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1112</v>
      </c>
      <c r="AD137" t="s">
        <v>6</v>
      </c>
      <c r="AE137" t="s">
        <v>175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1113</v>
      </c>
      <c r="B138" s="6" t="s">
        <v>1114</v>
      </c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273</v>
      </c>
      <c r="H138" s="7" t="s">
        <v>274</v>
      </c>
      <c r="I138" s="7" t="s">
        <v>78</v>
      </c>
      <c r="J138" s="7" t="s">
        <v>2</v>
      </c>
      <c r="K138" s="7" t="s">
        <v>1115</v>
      </c>
      <c r="L138" s="7">
        <v>1</v>
      </c>
      <c r="M138" s="7">
        <v>3</v>
      </c>
      <c r="N138" s="7" t="s">
        <v>81</v>
      </c>
      <c r="O138" s="7" t="s">
        <v>285</v>
      </c>
      <c r="P138" s="7" t="s">
        <v>1059</v>
      </c>
      <c r="Q138" s="7"/>
      <c r="R138" s="9" t="s">
        <v>1116</v>
      </c>
      <c r="S138" s="10" t="s">
        <v>19</v>
      </c>
      <c r="T138" s="7"/>
      <c r="U138" s="9" t="s">
        <v>19</v>
      </c>
      <c r="V138" s="9" t="s">
        <v>1116</v>
      </c>
      <c r="W138" s="10" t="s">
        <v>1117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1118</v>
      </c>
      <c r="AD138" t="s">
        <v>6</v>
      </c>
      <c r="AE138" t="s">
        <v>1119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1120</v>
      </c>
      <c r="B139" s="6" t="s">
        <v>1121</v>
      </c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168</v>
      </c>
      <c r="H139" s="7" t="s">
        <v>169</v>
      </c>
      <c r="I139" s="7" t="s">
        <v>78</v>
      </c>
      <c r="J139" s="7" t="s">
        <v>2</v>
      </c>
      <c r="K139" s="7" t="s">
        <v>1122</v>
      </c>
      <c r="L139" s="7">
        <v>1</v>
      </c>
      <c r="M139" s="7">
        <v>1</v>
      </c>
      <c r="N139" s="7" t="s">
        <v>207</v>
      </c>
      <c r="O139" s="7" t="s">
        <v>302</v>
      </c>
      <c r="P139" s="7" t="s">
        <v>1059</v>
      </c>
      <c r="Q139" s="7"/>
      <c r="R139" s="9" t="s">
        <v>908</v>
      </c>
      <c r="S139" s="10" t="s">
        <v>19</v>
      </c>
      <c r="T139" s="7"/>
      <c r="U139" s="9" t="s">
        <v>19</v>
      </c>
      <c r="V139" s="9" t="s">
        <v>908</v>
      </c>
      <c r="W139" s="10" t="s">
        <v>383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909</v>
      </c>
      <c r="AD139" t="s">
        <v>6</v>
      </c>
      <c r="AE139" t="s">
        <v>175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1123</v>
      </c>
      <c r="B140" s="6" t="s">
        <v>1124</v>
      </c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1125</v>
      </c>
      <c r="H140" s="7" t="s">
        <v>1126</v>
      </c>
      <c r="I140" s="7" t="s">
        <v>78</v>
      </c>
      <c r="J140" s="7" t="s">
        <v>2</v>
      </c>
      <c r="K140" s="7" t="s">
        <v>1127</v>
      </c>
      <c r="L140" s="7">
        <v>2</v>
      </c>
      <c r="M140" s="7">
        <v>2</v>
      </c>
      <c r="N140" s="7" t="s">
        <v>145</v>
      </c>
      <c r="O140" s="7" t="s">
        <v>701</v>
      </c>
      <c r="P140" s="7" t="s">
        <v>1059</v>
      </c>
      <c r="Q140" s="7"/>
      <c r="R140" s="9" t="s">
        <v>1128</v>
      </c>
      <c r="S140" s="10" t="s">
        <v>19</v>
      </c>
      <c r="T140" s="7"/>
      <c r="U140" s="9" t="s">
        <v>19</v>
      </c>
      <c r="V140" s="9" t="s">
        <v>1128</v>
      </c>
      <c r="W140" s="10" t="s">
        <v>1129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1130</v>
      </c>
      <c r="AD140" t="s">
        <v>6</v>
      </c>
      <c r="AE140" t="s">
        <v>1131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1132</v>
      </c>
      <c r="B141" s="6" t="s">
        <v>1133</v>
      </c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168</v>
      </c>
      <c r="H141" s="7" t="s">
        <v>169</v>
      </c>
      <c r="I141" s="7" t="s">
        <v>78</v>
      </c>
      <c r="J141" s="7" t="s">
        <v>2</v>
      </c>
      <c r="K141" s="7" t="s">
        <v>1134</v>
      </c>
      <c r="L141" s="7">
        <v>1</v>
      </c>
      <c r="M141" s="7">
        <v>1</v>
      </c>
      <c r="N141" s="7" t="s">
        <v>94</v>
      </c>
      <c r="O141" s="7" t="s">
        <v>302</v>
      </c>
      <c r="P141" s="7" t="s">
        <v>1059</v>
      </c>
      <c r="Q141" s="7"/>
      <c r="R141" s="9" t="s">
        <v>928</v>
      </c>
      <c r="S141" s="10" t="s">
        <v>19</v>
      </c>
      <c r="T141" s="7"/>
      <c r="U141" s="9" t="s">
        <v>19</v>
      </c>
      <c r="V141" s="9" t="s">
        <v>928</v>
      </c>
      <c r="W141" s="10" t="s">
        <v>929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930</v>
      </c>
      <c r="AD141" t="s">
        <v>6</v>
      </c>
      <c r="AE141" t="s">
        <v>175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1135</v>
      </c>
      <c r="B142" s="6" t="s">
        <v>1136</v>
      </c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219</v>
      </c>
      <c r="H142" s="7" t="s">
        <v>220</v>
      </c>
      <c r="I142" s="7" t="s">
        <v>78</v>
      </c>
      <c r="J142" s="7" t="s">
        <v>2</v>
      </c>
      <c r="K142" s="7" t="s">
        <v>1137</v>
      </c>
      <c r="L142" s="7">
        <v>1</v>
      </c>
      <c r="M142" s="7">
        <v>1</v>
      </c>
      <c r="N142" s="7" t="s">
        <v>701</v>
      </c>
      <c r="O142" s="7" t="s">
        <v>302</v>
      </c>
      <c r="P142" s="7" t="s">
        <v>1059</v>
      </c>
      <c r="Q142" s="7"/>
      <c r="R142" s="9" t="s">
        <v>686</v>
      </c>
      <c r="S142" s="10" t="s">
        <v>19</v>
      </c>
      <c r="T142" s="7"/>
      <c r="U142" s="9" t="s">
        <v>19</v>
      </c>
      <c r="V142" s="9" t="s">
        <v>686</v>
      </c>
      <c r="W142" s="10" t="s">
        <v>1138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1139</v>
      </c>
      <c r="AD142" t="s">
        <v>6</v>
      </c>
      <c r="AE142" t="s">
        <v>108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1140</v>
      </c>
      <c r="B143" s="6" t="s">
        <v>1141</v>
      </c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273</v>
      </c>
      <c r="H143" s="7" t="s">
        <v>274</v>
      </c>
      <c r="I143" s="7" t="s">
        <v>78</v>
      </c>
      <c r="J143" s="7" t="s">
        <v>2</v>
      </c>
      <c r="K143" s="7" t="s">
        <v>1142</v>
      </c>
      <c r="L143" s="7">
        <v>1</v>
      </c>
      <c r="M143" s="7">
        <v>3</v>
      </c>
      <c r="N143" s="7" t="s">
        <v>81</v>
      </c>
      <c r="O143" s="7" t="s">
        <v>285</v>
      </c>
      <c r="P143" s="7" t="s">
        <v>1059</v>
      </c>
      <c r="Q143" s="7"/>
      <c r="R143" s="9" t="s">
        <v>1116</v>
      </c>
      <c r="S143" s="10" t="s">
        <v>19</v>
      </c>
      <c r="T143" s="7"/>
      <c r="U143" s="9" t="s">
        <v>19</v>
      </c>
      <c r="V143" s="9" t="s">
        <v>1116</v>
      </c>
      <c r="W143" s="10" t="s">
        <v>1117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1118</v>
      </c>
      <c r="AD143" t="s">
        <v>6</v>
      </c>
      <c r="AE143" t="s">
        <v>1119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1143</v>
      </c>
      <c r="B144" s="6" t="s">
        <v>1144</v>
      </c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1145</v>
      </c>
      <c r="H144" s="7" t="s">
        <v>1146</v>
      </c>
      <c r="I144" s="7" t="s">
        <v>78</v>
      </c>
      <c r="J144" s="7" t="s">
        <v>2</v>
      </c>
      <c r="K144" s="7" t="s">
        <v>1147</v>
      </c>
      <c r="L144" s="7">
        <v>1</v>
      </c>
      <c r="M144" s="7">
        <v>1</v>
      </c>
      <c r="N144" s="7" t="s">
        <v>701</v>
      </c>
      <c r="O144" s="7" t="s">
        <v>302</v>
      </c>
      <c r="P144" s="7" t="s">
        <v>1059</v>
      </c>
      <c r="Q144" s="7"/>
      <c r="R144" s="9" t="s">
        <v>1148</v>
      </c>
      <c r="S144" s="10" t="s">
        <v>19</v>
      </c>
      <c r="T144" s="7"/>
      <c r="U144" s="9" t="s">
        <v>19</v>
      </c>
      <c r="V144" s="9" t="s">
        <v>1148</v>
      </c>
      <c r="W144" s="10" t="s">
        <v>1149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1150</v>
      </c>
      <c r="AD144" t="s">
        <v>6</v>
      </c>
      <c r="AE144" t="s">
        <v>769</v>
      </c>
      <c r="AF144" t="s">
        <v>87</v>
      </c>
      <c r="AG144" t="s">
        <v>74</v>
      </c>
      <c r="AH144" t="s">
        <v>728</v>
      </c>
    </row>
    <row r="145" ht="14.25" customHeight="1" spans="1:34">
      <c r="A145" s="6" t="s">
        <v>1151</v>
      </c>
      <c r="B145" s="6" t="s">
        <v>1152</v>
      </c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1153</v>
      </c>
      <c r="H145" s="7" t="s">
        <v>1154</v>
      </c>
      <c r="I145" s="7" t="s">
        <v>78</v>
      </c>
      <c r="J145" s="7" t="s">
        <v>2</v>
      </c>
      <c r="K145" s="7" t="s">
        <v>1155</v>
      </c>
      <c r="L145" s="7">
        <v>2</v>
      </c>
      <c r="M145" s="7">
        <v>1</v>
      </c>
      <c r="N145" s="7" t="s">
        <v>701</v>
      </c>
      <c r="O145" s="7" t="s">
        <v>302</v>
      </c>
      <c r="P145" s="7" t="s">
        <v>1059</v>
      </c>
      <c r="Q145" s="7"/>
      <c r="R145" s="9" t="s">
        <v>1156</v>
      </c>
      <c r="S145" s="10" t="s">
        <v>19</v>
      </c>
      <c r="T145" s="7"/>
      <c r="U145" s="9" t="s">
        <v>19</v>
      </c>
      <c r="V145" s="9" t="s">
        <v>1156</v>
      </c>
      <c r="W145" s="10" t="s">
        <v>492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1157</v>
      </c>
      <c r="AD145" t="s">
        <v>6</v>
      </c>
      <c r="AE145" t="s">
        <v>1158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1159</v>
      </c>
      <c r="B146" s="6" t="s">
        <v>1160</v>
      </c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1161</v>
      </c>
      <c r="H146" s="7" t="s">
        <v>1162</v>
      </c>
      <c r="I146" s="7" t="s">
        <v>78</v>
      </c>
      <c r="J146" s="7" t="s">
        <v>2</v>
      </c>
      <c r="K146" s="7" t="s">
        <v>1163</v>
      </c>
      <c r="L146" s="7">
        <v>1</v>
      </c>
      <c r="M146" s="7">
        <v>1</v>
      </c>
      <c r="N146" s="7" t="s">
        <v>701</v>
      </c>
      <c r="O146" s="7" t="s">
        <v>302</v>
      </c>
      <c r="P146" s="7" t="s">
        <v>1059</v>
      </c>
      <c r="Q146" s="7"/>
      <c r="R146" s="9" t="s">
        <v>1164</v>
      </c>
      <c r="S146" s="10" t="s">
        <v>19</v>
      </c>
      <c r="T146" s="7"/>
      <c r="U146" s="9" t="s">
        <v>19</v>
      </c>
      <c r="V146" s="9" t="s">
        <v>1164</v>
      </c>
      <c r="W146" s="10" t="s">
        <v>1165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1166</v>
      </c>
      <c r="AD146" t="s">
        <v>6</v>
      </c>
      <c r="AE146" t="s">
        <v>1167</v>
      </c>
      <c r="AF146" t="s">
        <v>87</v>
      </c>
      <c r="AG146" t="s">
        <v>74</v>
      </c>
      <c r="AH146" t="s">
        <v>1168</v>
      </c>
    </row>
    <row r="147" ht="14.25" customHeight="1" spans="1:34">
      <c r="A147" s="6" t="s">
        <v>1169</v>
      </c>
      <c r="B147" s="6" t="s">
        <v>1170</v>
      </c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245</v>
      </c>
      <c r="H147" s="7" t="s">
        <v>246</v>
      </c>
      <c r="I147" s="7" t="s">
        <v>78</v>
      </c>
      <c r="J147" s="7" t="s">
        <v>2</v>
      </c>
      <c r="K147" s="7" t="s">
        <v>1171</v>
      </c>
      <c r="L147" s="7">
        <v>1</v>
      </c>
      <c r="M147" s="7">
        <v>3</v>
      </c>
      <c r="N147" s="7" t="s">
        <v>135</v>
      </c>
      <c r="O147" s="7" t="s">
        <v>285</v>
      </c>
      <c r="P147" s="7" t="s">
        <v>1059</v>
      </c>
      <c r="Q147" s="7"/>
      <c r="R147" s="9" t="s">
        <v>1172</v>
      </c>
      <c r="S147" s="10" t="s">
        <v>19</v>
      </c>
      <c r="T147" s="7"/>
      <c r="U147" s="9" t="s">
        <v>19</v>
      </c>
      <c r="V147" s="9" t="s">
        <v>1172</v>
      </c>
      <c r="W147" s="10" t="s">
        <v>1173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1174</v>
      </c>
      <c r="AD147" t="s">
        <v>6</v>
      </c>
      <c r="AE147" t="s">
        <v>252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1175</v>
      </c>
      <c r="B148" s="6" t="s">
        <v>1176</v>
      </c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1177</v>
      </c>
      <c r="H148" s="7" t="s">
        <v>1178</v>
      </c>
      <c r="I148" s="7" t="s">
        <v>78</v>
      </c>
      <c r="J148" s="7" t="s">
        <v>2</v>
      </c>
      <c r="K148" s="7" t="s">
        <v>1179</v>
      </c>
      <c r="L148" s="7">
        <v>1</v>
      </c>
      <c r="M148" s="7">
        <v>1</v>
      </c>
      <c r="N148" s="7" t="s">
        <v>302</v>
      </c>
      <c r="O148" s="7" t="s">
        <v>302</v>
      </c>
      <c r="P148" s="7" t="s">
        <v>1059</v>
      </c>
      <c r="Q148" s="7"/>
      <c r="R148" s="9" t="s">
        <v>1094</v>
      </c>
      <c r="S148" s="10" t="s">
        <v>19</v>
      </c>
      <c r="T148" s="7"/>
      <c r="U148" s="9" t="s">
        <v>19</v>
      </c>
      <c r="V148" s="9" t="s">
        <v>1094</v>
      </c>
      <c r="W148" s="10" t="s">
        <v>1180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109</v>
      </c>
      <c r="AD148" t="s">
        <v>6</v>
      </c>
      <c r="AE148" t="s">
        <v>1181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1182</v>
      </c>
      <c r="B149" s="6" t="s">
        <v>1183</v>
      </c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1184</v>
      </c>
      <c r="H149" s="7" t="s">
        <v>1185</v>
      </c>
      <c r="I149" s="7" t="s">
        <v>78</v>
      </c>
      <c r="J149" s="7" t="s">
        <v>2</v>
      </c>
      <c r="K149" s="7" t="s">
        <v>1186</v>
      </c>
      <c r="L149" s="7">
        <v>3</v>
      </c>
      <c r="M149" s="7">
        <v>1</v>
      </c>
      <c r="N149" s="7" t="s">
        <v>1059</v>
      </c>
      <c r="O149" s="7" t="s">
        <v>862</v>
      </c>
      <c r="P149" s="7" t="s">
        <v>1187</v>
      </c>
      <c r="Q149" s="7"/>
      <c r="R149" s="9" t="s">
        <v>1188</v>
      </c>
      <c r="S149" s="10" t="s">
        <v>1188</v>
      </c>
      <c r="T149" s="7" t="s">
        <v>1189</v>
      </c>
      <c r="U149" s="9" t="s">
        <v>19</v>
      </c>
      <c r="V149" s="9" t="s">
        <v>19</v>
      </c>
      <c r="W149" s="10" t="s">
        <v>19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19</v>
      </c>
      <c r="AD149" t="s">
        <v>6</v>
      </c>
      <c r="AE149" t="s">
        <v>1190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1191</v>
      </c>
      <c r="B150" s="6" t="s">
        <v>1192</v>
      </c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1193</v>
      </c>
      <c r="H150" s="7" t="s">
        <v>1194</v>
      </c>
      <c r="I150" s="7" t="s">
        <v>78</v>
      </c>
      <c r="J150" s="7" t="s">
        <v>2</v>
      </c>
      <c r="K150" s="7" t="s">
        <v>1195</v>
      </c>
      <c r="L150" s="7">
        <v>1</v>
      </c>
      <c r="M150" s="7">
        <v>2</v>
      </c>
      <c r="N150" s="7" t="s">
        <v>701</v>
      </c>
      <c r="O150" s="7" t="s">
        <v>701</v>
      </c>
      <c r="P150" s="7" t="s">
        <v>1059</v>
      </c>
      <c r="Q150" s="7"/>
      <c r="R150" s="9" t="s">
        <v>1196</v>
      </c>
      <c r="S150" s="10" t="s">
        <v>19</v>
      </c>
      <c r="T150" s="7"/>
      <c r="U150" s="9" t="s">
        <v>19</v>
      </c>
      <c r="V150" s="9" t="s">
        <v>1196</v>
      </c>
      <c r="W150" s="10" t="s">
        <v>492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1197</v>
      </c>
      <c r="AD150" t="s">
        <v>6</v>
      </c>
      <c r="AE150" t="s">
        <v>938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1198</v>
      </c>
      <c r="B151" s="6" t="s">
        <v>1199</v>
      </c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1200</v>
      </c>
      <c r="H151" s="7" t="s">
        <v>1201</v>
      </c>
      <c r="I151" s="7" t="s">
        <v>78</v>
      </c>
      <c r="J151" s="7" t="s">
        <v>2</v>
      </c>
      <c r="K151" s="7" t="s">
        <v>1202</v>
      </c>
      <c r="L151" s="7">
        <v>1</v>
      </c>
      <c r="M151" s="7">
        <v>3</v>
      </c>
      <c r="N151" s="7" t="s">
        <v>285</v>
      </c>
      <c r="O151" s="7" t="s">
        <v>285</v>
      </c>
      <c r="P151" s="7" t="s">
        <v>1059</v>
      </c>
      <c r="Q151" s="7"/>
      <c r="R151" s="9" t="s">
        <v>1203</v>
      </c>
      <c r="S151" s="10" t="s">
        <v>19</v>
      </c>
      <c r="T151" s="7"/>
      <c r="U151" s="9" t="s">
        <v>19</v>
      </c>
      <c r="V151" s="9" t="s">
        <v>1203</v>
      </c>
      <c r="W151" s="10" t="s">
        <v>1204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1205</v>
      </c>
      <c r="AD151" t="s">
        <v>6</v>
      </c>
      <c r="AE151" t="s">
        <v>1206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1207</v>
      </c>
      <c r="B152" s="6" t="s">
        <v>1208</v>
      </c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1200</v>
      </c>
      <c r="H152" s="7" t="s">
        <v>1201</v>
      </c>
      <c r="I152" s="7" t="s">
        <v>78</v>
      </c>
      <c r="J152" s="7" t="s">
        <v>2</v>
      </c>
      <c r="K152" s="7" t="s">
        <v>1209</v>
      </c>
      <c r="L152" s="7">
        <v>1</v>
      </c>
      <c r="M152" s="7">
        <v>3</v>
      </c>
      <c r="N152" s="7" t="s">
        <v>285</v>
      </c>
      <c r="O152" s="7" t="s">
        <v>285</v>
      </c>
      <c r="P152" s="7" t="s">
        <v>1059</v>
      </c>
      <c r="Q152" s="7"/>
      <c r="R152" s="9" t="s">
        <v>1203</v>
      </c>
      <c r="S152" s="10" t="s">
        <v>19</v>
      </c>
      <c r="T152" s="7"/>
      <c r="U152" s="9" t="s">
        <v>19</v>
      </c>
      <c r="V152" s="9" t="s">
        <v>1203</v>
      </c>
      <c r="W152" s="10" t="s">
        <v>1204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1205</v>
      </c>
      <c r="AD152" t="s">
        <v>6</v>
      </c>
      <c r="AE152" t="s">
        <v>1210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1211</v>
      </c>
      <c r="B153" s="6" t="s">
        <v>1212</v>
      </c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1213</v>
      </c>
      <c r="H153" s="7" t="s">
        <v>1214</v>
      </c>
      <c r="I153" s="7" t="s">
        <v>78</v>
      </c>
      <c r="J153" s="7" t="s">
        <v>2</v>
      </c>
      <c r="K153" s="7" t="s">
        <v>1215</v>
      </c>
      <c r="L153" s="7">
        <v>1</v>
      </c>
      <c r="M153" s="7">
        <v>3</v>
      </c>
      <c r="N153" s="7" t="s">
        <v>701</v>
      </c>
      <c r="O153" s="7" t="s">
        <v>857</v>
      </c>
      <c r="P153" s="7" t="s">
        <v>1216</v>
      </c>
      <c r="Q153" s="7"/>
      <c r="R153" s="9" t="s">
        <v>1217</v>
      </c>
      <c r="S153" s="10" t="s">
        <v>1217</v>
      </c>
      <c r="T153" s="7" t="s">
        <v>1218</v>
      </c>
      <c r="U153" s="9" t="s">
        <v>19</v>
      </c>
      <c r="V153" s="9" t="s">
        <v>19</v>
      </c>
      <c r="W153" s="10" t="s">
        <v>19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19</v>
      </c>
      <c r="AD153" t="s">
        <v>6</v>
      </c>
      <c r="AE153" t="s">
        <v>1219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1220</v>
      </c>
      <c r="B154" s="6" t="s">
        <v>1221</v>
      </c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1222</v>
      </c>
      <c r="H154" s="7" t="s">
        <v>1223</v>
      </c>
      <c r="I154" s="7" t="s">
        <v>78</v>
      </c>
      <c r="J154" s="7" t="s">
        <v>2</v>
      </c>
      <c r="K154" s="7" t="s">
        <v>1224</v>
      </c>
      <c r="L154" s="7">
        <v>1</v>
      </c>
      <c r="M154" s="7">
        <v>1</v>
      </c>
      <c r="N154" s="7" t="s">
        <v>1059</v>
      </c>
      <c r="O154" s="7" t="s">
        <v>1225</v>
      </c>
      <c r="P154" s="7" t="s">
        <v>869</v>
      </c>
      <c r="Q154" s="7"/>
      <c r="R154" s="9" t="s">
        <v>1226</v>
      </c>
      <c r="S154" s="10" t="s">
        <v>1226</v>
      </c>
      <c r="T154" s="7" t="s">
        <v>1227</v>
      </c>
      <c r="U154" s="9" t="s">
        <v>19</v>
      </c>
      <c r="V154" s="9" t="s">
        <v>19</v>
      </c>
      <c r="W154" s="10" t="s">
        <v>19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19</v>
      </c>
      <c r="AD154" t="s">
        <v>6</v>
      </c>
      <c r="AE154" t="s">
        <v>1228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1229</v>
      </c>
      <c r="B155" s="6" t="s">
        <v>1230</v>
      </c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1222</v>
      </c>
      <c r="H155" s="7" t="s">
        <v>1223</v>
      </c>
      <c r="I155" s="7" t="s">
        <v>78</v>
      </c>
      <c r="J155" s="7" t="s">
        <v>2</v>
      </c>
      <c r="K155" s="7" t="s">
        <v>1224</v>
      </c>
      <c r="L155" s="7">
        <v>1</v>
      </c>
      <c r="M155" s="7">
        <v>1</v>
      </c>
      <c r="N155" s="7" t="s">
        <v>1059</v>
      </c>
      <c r="O155" s="7" t="s">
        <v>537</v>
      </c>
      <c r="P155" s="7" t="s">
        <v>1231</v>
      </c>
      <c r="Q155" s="7"/>
      <c r="R155" s="9" t="s">
        <v>1232</v>
      </c>
      <c r="S155" s="10" t="s">
        <v>1232</v>
      </c>
      <c r="T155" s="7" t="s">
        <v>1233</v>
      </c>
      <c r="U155" s="9" t="s">
        <v>19</v>
      </c>
      <c r="V155" s="9" t="s">
        <v>19</v>
      </c>
      <c r="W155" s="10" t="s">
        <v>19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19</v>
      </c>
      <c r="AD155" t="s">
        <v>6</v>
      </c>
      <c r="AE155" t="s">
        <v>1228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1234</v>
      </c>
      <c r="B156" s="6" t="s">
        <v>1235</v>
      </c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1222</v>
      </c>
      <c r="H156" s="7" t="s">
        <v>1223</v>
      </c>
      <c r="I156" s="7" t="s">
        <v>78</v>
      </c>
      <c r="J156" s="7" t="s">
        <v>2</v>
      </c>
      <c r="K156" s="7" t="s">
        <v>1224</v>
      </c>
      <c r="L156" s="7">
        <v>1</v>
      </c>
      <c r="M156" s="7">
        <v>1</v>
      </c>
      <c r="N156" s="7" t="s">
        <v>1059</v>
      </c>
      <c r="O156" s="7" t="s">
        <v>869</v>
      </c>
      <c r="P156" s="7" t="s">
        <v>537</v>
      </c>
      <c r="Q156" s="7"/>
      <c r="R156" s="9" t="s">
        <v>1232</v>
      </c>
      <c r="S156" s="10" t="s">
        <v>1232</v>
      </c>
      <c r="T156" s="7" t="s">
        <v>1236</v>
      </c>
      <c r="U156" s="9" t="s">
        <v>19</v>
      </c>
      <c r="V156" s="9" t="s">
        <v>19</v>
      </c>
      <c r="W156" s="10" t="s">
        <v>19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19</v>
      </c>
      <c r="AD156" t="s">
        <v>6</v>
      </c>
      <c r="AE156" t="s">
        <v>1228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1237</v>
      </c>
      <c r="B157" s="6" t="s">
        <v>1238</v>
      </c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1039</v>
      </c>
      <c r="H157" s="7" t="s">
        <v>1040</v>
      </c>
      <c r="I157" s="7" t="s">
        <v>78</v>
      </c>
      <c r="J157" s="7" t="s">
        <v>2</v>
      </c>
      <c r="K157" s="7" t="s">
        <v>1041</v>
      </c>
      <c r="L157" s="7">
        <v>1</v>
      </c>
      <c r="M157" s="7">
        <v>1</v>
      </c>
      <c r="N157" s="7" t="s">
        <v>701</v>
      </c>
      <c r="O157" s="7" t="s">
        <v>302</v>
      </c>
      <c r="P157" s="7" t="s">
        <v>1059</v>
      </c>
      <c r="Q157" s="7"/>
      <c r="R157" s="9" t="s">
        <v>1239</v>
      </c>
      <c r="S157" s="10" t="s">
        <v>19</v>
      </c>
      <c r="T157" s="7"/>
      <c r="U157" s="9" t="s">
        <v>19</v>
      </c>
      <c r="V157" s="9" t="s">
        <v>1239</v>
      </c>
      <c r="W157" s="10" t="s">
        <v>1240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555</v>
      </c>
      <c r="AD157" t="s">
        <v>6</v>
      </c>
      <c r="AE157" t="s">
        <v>1045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1241</v>
      </c>
      <c r="B158" s="6" t="s">
        <v>1242</v>
      </c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1243</v>
      </c>
      <c r="H158" s="7" t="s">
        <v>1244</v>
      </c>
      <c r="I158" s="7" t="s">
        <v>78</v>
      </c>
      <c r="J158" s="7" t="s">
        <v>2</v>
      </c>
      <c r="K158" s="7" t="s">
        <v>1245</v>
      </c>
      <c r="L158" s="7">
        <v>1</v>
      </c>
      <c r="M158" s="7">
        <v>2</v>
      </c>
      <c r="N158" s="7" t="s">
        <v>312</v>
      </c>
      <c r="O158" s="7" t="s">
        <v>302</v>
      </c>
      <c r="P158" s="7" t="s">
        <v>1034</v>
      </c>
      <c r="Q158" s="7"/>
      <c r="R158" s="9" t="s">
        <v>1246</v>
      </c>
      <c r="S158" s="10" t="s">
        <v>19</v>
      </c>
      <c r="T158" s="7"/>
      <c r="U158" s="9" t="s">
        <v>19</v>
      </c>
      <c r="V158" s="9" t="s">
        <v>1246</v>
      </c>
      <c r="W158" s="10" t="s">
        <v>1247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1248</v>
      </c>
      <c r="AD158" t="s">
        <v>6</v>
      </c>
      <c r="AE158" t="s">
        <v>1249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1250</v>
      </c>
      <c r="B159" s="6" t="s">
        <v>1251</v>
      </c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1252</v>
      </c>
      <c r="H159" s="7" t="s">
        <v>1253</v>
      </c>
      <c r="I159" s="7" t="s">
        <v>78</v>
      </c>
      <c r="J159" s="7" t="s">
        <v>2</v>
      </c>
      <c r="K159" s="7" t="s">
        <v>1254</v>
      </c>
      <c r="L159" s="7">
        <v>2</v>
      </c>
      <c r="M159" s="7">
        <v>1</v>
      </c>
      <c r="N159" s="7" t="s">
        <v>248</v>
      </c>
      <c r="O159" s="7" t="s">
        <v>1059</v>
      </c>
      <c r="P159" s="7" t="s">
        <v>1034</v>
      </c>
      <c r="Q159" s="7"/>
      <c r="R159" s="9" t="s">
        <v>1255</v>
      </c>
      <c r="S159" s="10" t="s">
        <v>19</v>
      </c>
      <c r="T159" s="7"/>
      <c r="U159" s="9" t="s">
        <v>19</v>
      </c>
      <c r="V159" s="9" t="s">
        <v>1255</v>
      </c>
      <c r="W159" s="10" t="s">
        <v>1256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1257</v>
      </c>
      <c r="AD159" t="s">
        <v>6</v>
      </c>
      <c r="AE159" t="s">
        <v>1258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1259</v>
      </c>
      <c r="B160" s="6" t="s">
        <v>1260</v>
      </c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1082</v>
      </c>
      <c r="H160" s="7" t="s">
        <v>1083</v>
      </c>
      <c r="I160" s="7" t="s">
        <v>78</v>
      </c>
      <c r="J160" s="7" t="s">
        <v>2</v>
      </c>
      <c r="K160" s="7" t="s">
        <v>1261</v>
      </c>
      <c r="L160" s="7">
        <v>1</v>
      </c>
      <c r="M160" s="7">
        <v>1</v>
      </c>
      <c r="N160" s="7" t="s">
        <v>285</v>
      </c>
      <c r="O160" s="7" t="s">
        <v>1059</v>
      </c>
      <c r="P160" s="7" t="s">
        <v>1034</v>
      </c>
      <c r="Q160" s="7"/>
      <c r="R160" s="9" t="s">
        <v>1262</v>
      </c>
      <c r="S160" s="10" t="s">
        <v>19</v>
      </c>
      <c r="T160" s="7"/>
      <c r="U160" s="9" t="s">
        <v>19</v>
      </c>
      <c r="V160" s="9" t="s">
        <v>1262</v>
      </c>
      <c r="W160" s="10" t="s">
        <v>116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1263</v>
      </c>
      <c r="AD160" t="s">
        <v>6</v>
      </c>
      <c r="AE160" t="s">
        <v>1264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1265</v>
      </c>
      <c r="B161" s="6" t="s">
        <v>1266</v>
      </c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1267</v>
      </c>
      <c r="H161" s="7" t="s">
        <v>1268</v>
      </c>
      <c r="I161" s="7" t="s">
        <v>78</v>
      </c>
      <c r="J161" s="7" t="s">
        <v>2</v>
      </c>
      <c r="K161" s="7" t="s">
        <v>1269</v>
      </c>
      <c r="L161" s="7">
        <v>2</v>
      </c>
      <c r="M161" s="7">
        <v>2</v>
      </c>
      <c r="N161" s="7" t="s">
        <v>1270</v>
      </c>
      <c r="O161" s="7" t="s">
        <v>302</v>
      </c>
      <c r="P161" s="7" t="s">
        <v>1034</v>
      </c>
      <c r="Q161" s="7"/>
      <c r="R161" s="9" t="s">
        <v>1271</v>
      </c>
      <c r="S161" s="10" t="s">
        <v>19</v>
      </c>
      <c r="T161" s="7"/>
      <c r="U161" s="9" t="s">
        <v>19</v>
      </c>
      <c r="V161" s="9" t="s">
        <v>1271</v>
      </c>
      <c r="W161" s="10" t="s">
        <v>1272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1273</v>
      </c>
      <c r="AD161" t="s">
        <v>6</v>
      </c>
      <c r="AE161" t="s">
        <v>1274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1275</v>
      </c>
      <c r="B162" s="6" t="s">
        <v>1276</v>
      </c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425</v>
      </c>
      <c r="H162" s="7" t="s">
        <v>426</v>
      </c>
      <c r="I162" s="7" t="s">
        <v>78</v>
      </c>
      <c r="J162" s="7" t="s">
        <v>2</v>
      </c>
      <c r="K162" s="7" t="s">
        <v>1277</v>
      </c>
      <c r="L162" s="7">
        <v>1</v>
      </c>
      <c r="M162" s="7">
        <v>4</v>
      </c>
      <c r="N162" s="7" t="s">
        <v>135</v>
      </c>
      <c r="O162" s="7" t="s">
        <v>285</v>
      </c>
      <c r="P162" s="7" t="s">
        <v>1034</v>
      </c>
      <c r="Q162" s="7"/>
      <c r="R162" s="9" t="s">
        <v>1278</v>
      </c>
      <c r="S162" s="10" t="s">
        <v>19</v>
      </c>
      <c r="T162" s="7"/>
      <c r="U162" s="9" t="s">
        <v>19</v>
      </c>
      <c r="V162" s="9" t="s">
        <v>1278</v>
      </c>
      <c r="W162" s="10" t="s">
        <v>1279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1280</v>
      </c>
      <c r="AD162" t="s">
        <v>6</v>
      </c>
      <c r="AE162" t="s">
        <v>431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1281</v>
      </c>
      <c r="B163" s="6" t="s">
        <v>1282</v>
      </c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1283</v>
      </c>
      <c r="H163" s="7" t="s">
        <v>1284</v>
      </c>
      <c r="I163" s="7" t="s">
        <v>78</v>
      </c>
      <c r="J163" s="7" t="s">
        <v>2</v>
      </c>
      <c r="K163" s="7" t="s">
        <v>1285</v>
      </c>
      <c r="L163" s="7">
        <v>1</v>
      </c>
      <c r="M163" s="7">
        <v>1</v>
      </c>
      <c r="N163" s="7" t="s">
        <v>81</v>
      </c>
      <c r="O163" s="7" t="s">
        <v>1059</v>
      </c>
      <c r="P163" s="7" t="s">
        <v>1034</v>
      </c>
      <c r="Q163" s="7"/>
      <c r="R163" s="9" t="s">
        <v>1286</v>
      </c>
      <c r="S163" s="10" t="s">
        <v>19</v>
      </c>
      <c r="T163" s="7"/>
      <c r="U163" s="9" t="s">
        <v>19</v>
      </c>
      <c r="V163" s="9" t="s">
        <v>1286</v>
      </c>
      <c r="W163" s="10" t="s">
        <v>1287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1288</v>
      </c>
      <c r="AD163" t="s">
        <v>6</v>
      </c>
      <c r="AE163" t="s">
        <v>1289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1290</v>
      </c>
      <c r="B164" s="6" t="s">
        <v>1291</v>
      </c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965</v>
      </c>
      <c r="H164" s="7" t="s">
        <v>966</v>
      </c>
      <c r="I164" s="7" t="s">
        <v>78</v>
      </c>
      <c r="J164" s="7" t="s">
        <v>2</v>
      </c>
      <c r="K164" s="7" t="s">
        <v>967</v>
      </c>
      <c r="L164" s="7">
        <v>1</v>
      </c>
      <c r="M164" s="7">
        <v>2</v>
      </c>
      <c r="N164" s="7" t="s">
        <v>285</v>
      </c>
      <c r="O164" s="7" t="s">
        <v>302</v>
      </c>
      <c r="P164" s="7" t="s">
        <v>1034</v>
      </c>
      <c r="Q164" s="7"/>
      <c r="R164" s="9" t="s">
        <v>1292</v>
      </c>
      <c r="S164" s="10" t="s">
        <v>19</v>
      </c>
      <c r="T164" s="7"/>
      <c r="U164" s="9" t="s">
        <v>19</v>
      </c>
      <c r="V164" s="9" t="s">
        <v>1292</v>
      </c>
      <c r="W164" s="10" t="s">
        <v>1293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732</v>
      </c>
      <c r="AD164" t="s">
        <v>6</v>
      </c>
      <c r="AE164" t="s">
        <v>1294</v>
      </c>
      <c r="AF164" t="s">
        <v>87</v>
      </c>
      <c r="AG164" t="s">
        <v>74</v>
      </c>
      <c r="AH164" t="s">
        <v>1295</v>
      </c>
    </row>
    <row r="165" ht="14.25" customHeight="1" spans="1:34">
      <c r="A165" s="6" t="s">
        <v>1296</v>
      </c>
      <c r="B165" s="6" t="s">
        <v>1297</v>
      </c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1298</v>
      </c>
      <c r="H165" s="7" t="s">
        <v>1299</v>
      </c>
      <c r="I165" s="7" t="s">
        <v>78</v>
      </c>
      <c r="J165" s="7" t="s">
        <v>2</v>
      </c>
      <c r="K165" s="7" t="s">
        <v>1300</v>
      </c>
      <c r="L165" s="7">
        <v>1</v>
      </c>
      <c r="M165" s="7">
        <v>1</v>
      </c>
      <c r="N165" s="7" t="s">
        <v>701</v>
      </c>
      <c r="O165" s="7" t="s">
        <v>1059</v>
      </c>
      <c r="P165" s="7" t="s">
        <v>1034</v>
      </c>
      <c r="Q165" s="7"/>
      <c r="R165" s="9" t="s">
        <v>1301</v>
      </c>
      <c r="S165" s="10" t="s">
        <v>19</v>
      </c>
      <c r="T165" s="7"/>
      <c r="U165" s="9" t="s">
        <v>19</v>
      </c>
      <c r="V165" s="9" t="s">
        <v>1301</v>
      </c>
      <c r="W165" s="10" t="s">
        <v>116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1302</v>
      </c>
      <c r="AD165" t="s">
        <v>6</v>
      </c>
      <c r="AE165" t="s">
        <v>1303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1304</v>
      </c>
      <c r="B166" s="6" t="s">
        <v>1305</v>
      </c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219</v>
      </c>
      <c r="H166" s="7" t="s">
        <v>220</v>
      </c>
      <c r="I166" s="7" t="s">
        <v>78</v>
      </c>
      <c r="J166" s="7" t="s">
        <v>2</v>
      </c>
      <c r="K166" s="7" t="s">
        <v>1306</v>
      </c>
      <c r="L166" s="7">
        <v>1</v>
      </c>
      <c r="M166" s="7">
        <v>3</v>
      </c>
      <c r="N166" s="7" t="s">
        <v>285</v>
      </c>
      <c r="O166" s="7" t="s">
        <v>701</v>
      </c>
      <c r="P166" s="7" t="s">
        <v>1034</v>
      </c>
      <c r="Q166" s="7"/>
      <c r="R166" s="9" t="s">
        <v>1307</v>
      </c>
      <c r="S166" s="10" t="s">
        <v>19</v>
      </c>
      <c r="T166" s="7"/>
      <c r="U166" s="9" t="s">
        <v>19</v>
      </c>
      <c r="V166" s="9" t="s">
        <v>1307</v>
      </c>
      <c r="W166" s="10" t="s">
        <v>1308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1093</v>
      </c>
      <c r="AD166" t="s">
        <v>6</v>
      </c>
      <c r="AE166" t="s">
        <v>108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1309</v>
      </c>
      <c r="B167" s="6" t="s">
        <v>1310</v>
      </c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1311</v>
      </c>
      <c r="H167" s="7" t="s">
        <v>1312</v>
      </c>
      <c r="I167" s="7" t="s">
        <v>78</v>
      </c>
      <c r="J167" s="7" t="s">
        <v>2</v>
      </c>
      <c r="K167" s="7" t="s">
        <v>1313</v>
      </c>
      <c r="L167" s="7">
        <v>1</v>
      </c>
      <c r="M167" s="7">
        <v>1</v>
      </c>
      <c r="N167" s="7" t="s">
        <v>626</v>
      </c>
      <c r="O167" s="7" t="s">
        <v>1059</v>
      </c>
      <c r="P167" s="7" t="s">
        <v>1034</v>
      </c>
      <c r="Q167" s="7"/>
      <c r="R167" s="9" t="s">
        <v>1157</v>
      </c>
      <c r="S167" s="10" t="s">
        <v>19</v>
      </c>
      <c r="T167" s="7"/>
      <c r="U167" s="9" t="s">
        <v>19</v>
      </c>
      <c r="V167" s="9" t="s">
        <v>1157</v>
      </c>
      <c r="W167" s="10" t="s">
        <v>224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1314</v>
      </c>
      <c r="AD167" t="s">
        <v>6</v>
      </c>
      <c r="AE167" t="s">
        <v>431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1315</v>
      </c>
      <c r="B168" s="6" t="s">
        <v>1316</v>
      </c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1317</v>
      </c>
      <c r="H168" s="7" t="s">
        <v>1318</v>
      </c>
      <c r="I168" s="7" t="s">
        <v>78</v>
      </c>
      <c r="J168" s="7" t="s">
        <v>2</v>
      </c>
      <c r="K168" s="7" t="s">
        <v>1319</v>
      </c>
      <c r="L168" s="7">
        <v>1</v>
      </c>
      <c r="M168" s="7">
        <v>2</v>
      </c>
      <c r="N168" s="7" t="s">
        <v>248</v>
      </c>
      <c r="O168" s="7" t="s">
        <v>302</v>
      </c>
      <c r="P168" s="7" t="s">
        <v>1034</v>
      </c>
      <c r="Q168" s="7"/>
      <c r="R168" s="9" t="s">
        <v>1320</v>
      </c>
      <c r="S168" s="10" t="s">
        <v>19</v>
      </c>
      <c r="T168" s="7"/>
      <c r="U168" s="9" t="s">
        <v>19</v>
      </c>
      <c r="V168" s="9" t="s">
        <v>1320</v>
      </c>
      <c r="W168" s="10" t="s">
        <v>147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1321</v>
      </c>
      <c r="AD168" t="s">
        <v>6</v>
      </c>
      <c r="AE168" t="s">
        <v>655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1322</v>
      </c>
      <c r="B169" s="6" t="s">
        <v>1323</v>
      </c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299</v>
      </c>
      <c r="H169" s="7" t="s">
        <v>300</v>
      </c>
      <c r="I169" s="7" t="s">
        <v>78</v>
      </c>
      <c r="J169" s="7" t="s">
        <v>2</v>
      </c>
      <c r="K169" s="7" t="s">
        <v>301</v>
      </c>
      <c r="L169" s="7">
        <v>2</v>
      </c>
      <c r="M169" s="7">
        <v>2</v>
      </c>
      <c r="N169" s="7" t="s">
        <v>82</v>
      </c>
      <c r="O169" s="7" t="s">
        <v>302</v>
      </c>
      <c r="P169" s="7" t="s">
        <v>1034</v>
      </c>
      <c r="Q169" s="7"/>
      <c r="R169" s="9" t="s">
        <v>1324</v>
      </c>
      <c r="S169" s="10" t="s">
        <v>19</v>
      </c>
      <c r="T169" s="7"/>
      <c r="U169" s="9" t="s">
        <v>19</v>
      </c>
      <c r="V169" s="9" t="s">
        <v>1324</v>
      </c>
      <c r="W169" s="10" t="s">
        <v>1325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1326</v>
      </c>
      <c r="AD169" t="s">
        <v>6</v>
      </c>
      <c r="AE169" t="s">
        <v>306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1327</v>
      </c>
      <c r="B170" s="6" t="s">
        <v>1328</v>
      </c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874</v>
      </c>
      <c r="H170" s="7" t="s">
        <v>875</v>
      </c>
      <c r="I170" s="7" t="s">
        <v>78</v>
      </c>
      <c r="J170" s="7" t="s">
        <v>2</v>
      </c>
      <c r="K170" s="7" t="s">
        <v>1329</v>
      </c>
      <c r="L170" s="7">
        <v>1</v>
      </c>
      <c r="M170" s="7">
        <v>1</v>
      </c>
      <c r="N170" s="7" t="s">
        <v>302</v>
      </c>
      <c r="O170" s="7" t="s">
        <v>1059</v>
      </c>
      <c r="P170" s="7" t="s">
        <v>1034</v>
      </c>
      <c r="Q170" s="7"/>
      <c r="R170" s="9" t="s">
        <v>1330</v>
      </c>
      <c r="S170" s="10" t="s">
        <v>19</v>
      </c>
      <c r="T170" s="7"/>
      <c r="U170" s="9" t="s">
        <v>19</v>
      </c>
      <c r="V170" s="9" t="s">
        <v>1330</v>
      </c>
      <c r="W170" s="10" t="s">
        <v>1331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1332</v>
      </c>
      <c r="AD170" t="s">
        <v>6</v>
      </c>
      <c r="AE170" t="s">
        <v>431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1333</v>
      </c>
      <c r="B171" s="6" t="s">
        <v>1334</v>
      </c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1335</v>
      </c>
      <c r="H171" s="7" t="s">
        <v>1336</v>
      </c>
      <c r="I171" s="7" t="s">
        <v>78</v>
      </c>
      <c r="J171" s="7" t="s">
        <v>2</v>
      </c>
      <c r="K171" s="7" t="s">
        <v>1337</v>
      </c>
      <c r="L171" s="7">
        <v>1</v>
      </c>
      <c r="M171" s="7">
        <v>1</v>
      </c>
      <c r="N171" s="7" t="s">
        <v>302</v>
      </c>
      <c r="O171" s="7" t="s">
        <v>1059</v>
      </c>
      <c r="P171" s="7" t="s">
        <v>1034</v>
      </c>
      <c r="Q171" s="7"/>
      <c r="R171" s="9" t="s">
        <v>1338</v>
      </c>
      <c r="S171" s="10" t="s">
        <v>19</v>
      </c>
      <c r="T171" s="7"/>
      <c r="U171" s="9" t="s">
        <v>19</v>
      </c>
      <c r="V171" s="9" t="s">
        <v>1338</v>
      </c>
      <c r="W171" s="10" t="s">
        <v>703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1339</v>
      </c>
      <c r="AD171" t="s">
        <v>6</v>
      </c>
      <c r="AE171" t="s">
        <v>1340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1341</v>
      </c>
      <c r="B172" s="6" t="s">
        <v>1342</v>
      </c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1343</v>
      </c>
      <c r="H172" s="7" t="s">
        <v>1344</v>
      </c>
      <c r="I172" s="7" t="s">
        <v>78</v>
      </c>
      <c r="J172" s="7" t="s">
        <v>2</v>
      </c>
      <c r="K172" s="7" t="s">
        <v>1345</v>
      </c>
      <c r="L172" s="7">
        <v>2</v>
      </c>
      <c r="M172" s="7">
        <v>1</v>
      </c>
      <c r="N172" s="7" t="s">
        <v>1034</v>
      </c>
      <c r="O172" s="7" t="s">
        <v>303</v>
      </c>
      <c r="P172" s="7" t="s">
        <v>1225</v>
      </c>
      <c r="Q172" s="7"/>
      <c r="R172" s="9" t="s">
        <v>1346</v>
      </c>
      <c r="S172" s="10" t="s">
        <v>1346</v>
      </c>
      <c r="T172" s="7" t="s">
        <v>1347</v>
      </c>
      <c r="U172" s="9" t="s">
        <v>19</v>
      </c>
      <c r="V172" s="9" t="s">
        <v>19</v>
      </c>
      <c r="W172" s="10" t="s">
        <v>19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19</v>
      </c>
      <c r="AD172" t="s">
        <v>6</v>
      </c>
      <c r="AE172" t="s">
        <v>1348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1349</v>
      </c>
      <c r="B173" s="6" t="s">
        <v>1350</v>
      </c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1351</v>
      </c>
      <c r="H173" s="7" t="s">
        <v>1352</v>
      </c>
      <c r="I173" s="7" t="s">
        <v>78</v>
      </c>
      <c r="J173" s="7" t="s">
        <v>2</v>
      </c>
      <c r="K173" s="7" t="s">
        <v>1353</v>
      </c>
      <c r="L173" s="7">
        <v>1</v>
      </c>
      <c r="M173" s="7">
        <v>1</v>
      </c>
      <c r="N173" s="7" t="s">
        <v>1034</v>
      </c>
      <c r="O173" s="7" t="s">
        <v>1354</v>
      </c>
      <c r="P173" s="7" t="s">
        <v>684</v>
      </c>
      <c r="Q173" s="7"/>
      <c r="R173" s="9" t="s">
        <v>1355</v>
      </c>
      <c r="S173" s="10" t="s">
        <v>1355</v>
      </c>
      <c r="T173" s="7"/>
      <c r="U173" s="9" t="s">
        <v>19</v>
      </c>
      <c r="V173" s="9" t="s">
        <v>19</v>
      </c>
      <c r="W173" s="10" t="s">
        <v>19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19</v>
      </c>
      <c r="AD173" t="s">
        <v>6</v>
      </c>
      <c r="AE173" t="s">
        <v>1356</v>
      </c>
      <c r="AF173" t="s">
        <v>87</v>
      </c>
      <c r="AG173" t="s">
        <v>74</v>
      </c>
      <c r="AH173" t="s">
        <v>19</v>
      </c>
    </row>
    <row r="174" customHeight="1" spans="1:32">
      <c r="A174" s="12" t="s">
        <v>1357</v>
      </c>
      <c r="B174" s="12"/>
      <c r="C174" s="12" t="s">
        <v>1358</v>
      </c>
      <c r="D174" s="12"/>
      <c r="E174" s="12"/>
      <c r="F174" s="12"/>
      <c r="G174" s="12" t="s">
        <v>1358</v>
      </c>
      <c r="H174" s="12" t="s">
        <v>1358</v>
      </c>
      <c r="I174" s="12" t="s">
        <v>1358</v>
      </c>
      <c r="J174" s="12" t="s">
        <v>1358</v>
      </c>
      <c r="K174" s="12" t="s">
        <v>1358</v>
      </c>
      <c r="L174" s="12" t="s">
        <v>1358</v>
      </c>
      <c r="M174" s="12" t="s">
        <v>1358</v>
      </c>
      <c r="N174" s="12" t="s">
        <v>1358</v>
      </c>
      <c r="O174" s="12" t="s">
        <v>1358</v>
      </c>
      <c r="P174" s="12" t="s">
        <v>1358</v>
      </c>
      <c r="Q174" s="12"/>
      <c r="R174" s="13" t="s">
        <v>20</v>
      </c>
      <c r="S174" s="13" t="s">
        <v>21</v>
      </c>
      <c r="T174" s="12" t="s">
        <v>1358</v>
      </c>
      <c r="U174" s="13"/>
      <c r="V174" s="13" t="s">
        <v>1359</v>
      </c>
      <c r="W174" s="13" t="s">
        <v>22</v>
      </c>
      <c r="X174" s="13"/>
      <c r="Y174" s="13"/>
      <c r="Z174" s="13"/>
      <c r="AA174" s="12"/>
      <c r="AB174" s="13"/>
      <c r="AC174" s="12"/>
      <c r="AD174" s="12" t="s">
        <v>1358</v>
      </c>
      <c r="AE174" s="12"/>
      <c r="AF17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1360</v>
      </c>
      <c r="B1" s="4" t="s">
        <v>1361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1362</v>
      </c>
      <c r="H1" s="4" t="s">
        <v>1363</v>
      </c>
      <c r="I1" s="4" t="s">
        <v>13</v>
      </c>
      <c r="J1" s="4" t="s">
        <v>17</v>
      </c>
      <c r="K1" s="4" t="s">
        <v>18</v>
      </c>
      <c r="L1" s="4" t="s">
        <v>1364</v>
      </c>
      <c r="M1" s="4" t="s">
        <v>1365</v>
      </c>
      <c r="N1" s="4" t="s">
        <v>1366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1367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3"/>
  <sheetViews>
    <sheetView tabSelected="1" workbookViewId="0">
      <selection activeCell="A181" sqref="A181:C1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1368</v>
      </c>
    </row>
    <row r="2" ht="14.25" hidden="1" customHeight="1" spans="1:9">
      <c r="A2" s="6" t="s">
        <v>71</v>
      </c>
      <c r="B2" s="7" t="s">
        <v>81</v>
      </c>
      <c r="C2" s="7" t="s">
        <v>82</v>
      </c>
      <c r="D2" s="3">
        <v>329</v>
      </c>
      <c r="E2" t="str">
        <f>VLOOKUP(A2,HOP!A:L,12,0)</f>
        <v>329.00</v>
      </c>
      <c r="F2" t="str">
        <f>VLOOKUP(A2,HOP!A:C,3,0)</f>
        <v>3685780</v>
      </c>
      <c r="G2">
        <f>D2-E2</f>
        <v>0</v>
      </c>
      <c r="H2" t="str">
        <f>$H$1&amp;F2</f>
        <v>，3685780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94</v>
      </c>
      <c r="C3" s="7" t="s">
        <v>82</v>
      </c>
      <c r="D3" s="3">
        <v>6117</v>
      </c>
      <c r="E3" t="str">
        <f>VLOOKUP(A3,HOP!A:L,12,0)</f>
        <v>6117.00</v>
      </c>
      <c r="F3" t="str">
        <f>VLOOKUP(A3,HOP!A:C,3,0)</f>
        <v>3727561</v>
      </c>
      <c r="G3">
        <f t="shared" ref="G3:G34" si="0">D3-E3</f>
        <v>0</v>
      </c>
      <c r="H3" t="str">
        <f t="shared" ref="H3:H34" si="1">$H$1&amp;F3</f>
        <v>，3727561</v>
      </c>
      <c r="I3" t="str">
        <f>VLOOKUP(A3,HOP!A:U,21,0)</f>
        <v>直连</v>
      </c>
    </row>
    <row r="4" ht="14.25" hidden="1" customHeight="1" spans="1:9">
      <c r="A4" s="6" t="s">
        <v>99</v>
      </c>
      <c r="B4" s="7" t="s">
        <v>81</v>
      </c>
      <c r="C4" s="7" t="s">
        <v>82</v>
      </c>
      <c r="D4" s="3">
        <v>1139</v>
      </c>
      <c r="E4" t="str">
        <f>VLOOKUP(A4,HOP!A:L,12,0)</f>
        <v>1139.00</v>
      </c>
      <c r="F4" t="str">
        <f>VLOOKUP(A4,HOP!A:C,3,0)</f>
        <v>3705988</v>
      </c>
      <c r="G4">
        <f t="shared" si="0"/>
        <v>0</v>
      </c>
      <c r="H4" t="str">
        <f t="shared" si="1"/>
        <v>，3705988</v>
      </c>
      <c r="I4" t="str">
        <f>VLOOKUP(A4,HOP!A:U,21,0)</f>
        <v>直连</v>
      </c>
    </row>
    <row r="5" ht="14.25" hidden="1" customHeight="1" spans="1:9">
      <c r="A5" s="6" t="s">
        <v>110</v>
      </c>
      <c r="B5" s="7" t="s">
        <v>81</v>
      </c>
      <c r="C5" s="7" t="s">
        <v>82</v>
      </c>
      <c r="D5" s="3">
        <v>720</v>
      </c>
      <c r="E5" t="str">
        <f>VLOOKUP(A5,HOP!A:L,12,0)</f>
        <v>720.00</v>
      </c>
      <c r="F5" t="str">
        <f>VLOOKUP(A5,HOP!A:C,3,0)</f>
        <v>3709462</v>
      </c>
      <c r="G5">
        <f t="shared" si="0"/>
        <v>0</v>
      </c>
      <c r="H5" t="str">
        <f t="shared" si="1"/>
        <v>，3709462</v>
      </c>
      <c r="I5" t="str">
        <f>VLOOKUP(A5,HOP!A:U,21,0)</f>
        <v>直连</v>
      </c>
    </row>
    <row r="6" ht="14.25" hidden="1" customHeight="1" spans="1:9">
      <c r="A6" s="6" t="s">
        <v>120</v>
      </c>
      <c r="B6" s="7" t="s">
        <v>81</v>
      </c>
      <c r="C6" s="7" t="s">
        <v>82</v>
      </c>
      <c r="D6" s="3">
        <v>1856</v>
      </c>
      <c r="E6" t="str">
        <f>VLOOKUP(A6,HOP!A:L,12,0)</f>
        <v>1856.00</v>
      </c>
      <c r="F6" t="str">
        <f>VLOOKUP(A6,HOP!A:C,3,0)</f>
        <v>3721264</v>
      </c>
      <c r="G6">
        <f t="shared" si="0"/>
        <v>0</v>
      </c>
      <c r="H6" t="str">
        <f t="shared" si="1"/>
        <v>，3721264</v>
      </c>
      <c r="I6" t="str">
        <f>VLOOKUP(A6,HOP!A:U,21,0)</f>
        <v>直连</v>
      </c>
    </row>
    <row r="7" ht="14.25" hidden="1" customHeight="1" spans="1:9">
      <c r="A7" s="6" t="s">
        <v>130</v>
      </c>
      <c r="B7" s="7" t="s">
        <v>81</v>
      </c>
      <c r="C7" s="7" t="s">
        <v>82</v>
      </c>
      <c r="D7" s="3">
        <v>429</v>
      </c>
      <c r="E7" t="str">
        <f>VLOOKUP(A7,HOP!A:L,12,0)</f>
        <v>429.00</v>
      </c>
      <c r="F7" t="str">
        <f>VLOOKUP(A7,HOP!A:C,3,0)</f>
        <v>3747176</v>
      </c>
      <c r="G7">
        <f t="shared" si="0"/>
        <v>0</v>
      </c>
      <c r="H7" t="str">
        <f t="shared" si="1"/>
        <v>，3747176</v>
      </c>
      <c r="I7" t="str">
        <f>VLOOKUP(A7,HOP!A:U,21,0)</f>
        <v>直连</v>
      </c>
    </row>
    <row r="8" ht="14.25" hidden="1" customHeight="1" spans="1:9">
      <c r="A8" s="6" t="s">
        <v>140</v>
      </c>
      <c r="B8" s="7" t="s">
        <v>81</v>
      </c>
      <c r="C8" s="7" t="s">
        <v>82</v>
      </c>
      <c r="D8" s="3">
        <v>792</v>
      </c>
      <c r="E8" t="str">
        <f>VLOOKUP(A8,HOP!A:L,12,0)</f>
        <v>792.00</v>
      </c>
      <c r="F8" t="str">
        <f>VLOOKUP(A8,HOP!A:C,3,0)</f>
        <v>3752851</v>
      </c>
      <c r="G8">
        <f t="shared" si="0"/>
        <v>0</v>
      </c>
      <c r="H8" t="str">
        <f t="shared" si="1"/>
        <v>，3752851</v>
      </c>
      <c r="I8" t="str">
        <f>VLOOKUP(A8,HOP!A:U,21,0)</f>
        <v>直连</v>
      </c>
    </row>
    <row r="9" ht="14.25" hidden="1" customHeight="1" spans="1:9">
      <c r="A9" s="6" t="s">
        <v>150</v>
      </c>
      <c r="B9" s="7" t="s">
        <v>81</v>
      </c>
      <c r="C9" s="7" t="s">
        <v>82</v>
      </c>
      <c r="D9" s="3">
        <v>629</v>
      </c>
      <c r="E9" t="str">
        <f>VLOOKUP(A9,HOP!A:L,12,0)</f>
        <v>629.00</v>
      </c>
      <c r="F9" t="str">
        <f>VLOOKUP(A9,HOP!A:C,3,0)</f>
        <v>3767706</v>
      </c>
      <c r="G9">
        <f t="shared" si="0"/>
        <v>0</v>
      </c>
      <c r="H9" t="str">
        <f t="shared" si="1"/>
        <v>，3767706</v>
      </c>
      <c r="I9" t="str">
        <f>VLOOKUP(A9,HOP!A:U,21,0)</f>
        <v>直连</v>
      </c>
    </row>
    <row r="10" ht="14.25" hidden="1" customHeight="1" spans="1:9">
      <c r="A10" s="6" t="s">
        <v>160</v>
      </c>
      <c r="B10" s="7" t="s">
        <v>81</v>
      </c>
      <c r="C10" s="7" t="s">
        <v>82</v>
      </c>
      <c r="D10" s="3">
        <v>1836</v>
      </c>
      <c r="E10" t="str">
        <f>VLOOKUP(A10,HOP!A:L,12,0)</f>
        <v>1836.00</v>
      </c>
      <c r="F10" t="str">
        <f>VLOOKUP(A10,HOP!A:C,3,0)</f>
        <v>3774716</v>
      </c>
      <c r="G10">
        <f t="shared" si="0"/>
        <v>0</v>
      </c>
      <c r="H10" t="str">
        <f t="shared" si="1"/>
        <v>，3774716</v>
      </c>
      <c r="I10" t="str">
        <f>VLOOKUP(A10,HOP!A:U,21,0)</f>
        <v>直连</v>
      </c>
    </row>
    <row r="11" ht="14.25" hidden="1" customHeight="1" spans="1:9">
      <c r="A11" s="6" t="s">
        <v>166</v>
      </c>
      <c r="B11" s="7" t="s">
        <v>81</v>
      </c>
      <c r="C11" s="7" t="s">
        <v>82</v>
      </c>
      <c r="D11" s="3">
        <v>2232</v>
      </c>
      <c r="E11" t="str">
        <f>VLOOKUP(A11,HOP!A:L,12,0)</f>
        <v>2232.00</v>
      </c>
      <c r="F11" t="str">
        <f>VLOOKUP(A11,HOP!A:C,3,0)</f>
        <v>3650339</v>
      </c>
      <c r="G11">
        <f t="shared" si="0"/>
        <v>0</v>
      </c>
      <c r="H11" t="str">
        <f t="shared" si="1"/>
        <v>，3650339</v>
      </c>
      <c r="I11" t="str">
        <f>VLOOKUP(A11,HOP!A:U,21,0)</f>
        <v>直采</v>
      </c>
    </row>
    <row r="12" ht="14.25" hidden="1" customHeight="1" spans="1:9">
      <c r="A12" s="6" t="s">
        <v>176</v>
      </c>
      <c r="B12" s="7" t="s">
        <v>81</v>
      </c>
      <c r="C12" s="7" t="s">
        <v>82</v>
      </c>
      <c r="D12" s="3">
        <v>1102</v>
      </c>
      <c r="E12" t="str">
        <f>VLOOKUP(A12,HOP!A:L,12,0)</f>
        <v>1102.00</v>
      </c>
      <c r="F12" t="str">
        <f>VLOOKUP(A12,HOP!A:C,3,0)</f>
        <v>3744108</v>
      </c>
      <c r="G12">
        <f t="shared" si="0"/>
        <v>0</v>
      </c>
      <c r="H12" t="str">
        <f t="shared" si="1"/>
        <v>，3744108</v>
      </c>
      <c r="I12" t="str">
        <f>VLOOKUP(A12,HOP!A:U,21,0)</f>
        <v>直连</v>
      </c>
    </row>
    <row r="13" ht="14.25" hidden="1" customHeight="1" spans="1:9">
      <c r="A13" s="6" t="s">
        <v>186</v>
      </c>
      <c r="B13" s="7" t="s">
        <v>81</v>
      </c>
      <c r="C13" s="7" t="s">
        <v>82</v>
      </c>
      <c r="D13" s="3">
        <v>1468</v>
      </c>
      <c r="E13" t="str">
        <f>VLOOKUP(A13,HOP!A:L,12,0)</f>
        <v>1468.00</v>
      </c>
      <c r="F13" t="str">
        <f>VLOOKUP(A13,HOP!A:C,3,0)</f>
        <v>3744083</v>
      </c>
      <c r="G13">
        <f t="shared" si="0"/>
        <v>0</v>
      </c>
      <c r="H13" t="str">
        <f t="shared" si="1"/>
        <v>，3744083</v>
      </c>
      <c r="I13" t="str">
        <f>VLOOKUP(A13,HOP!A:U,21,0)</f>
        <v>直采</v>
      </c>
    </row>
    <row r="14" ht="14.25" hidden="1" customHeight="1" spans="1:9">
      <c r="A14" s="6" t="s">
        <v>195</v>
      </c>
      <c r="B14" s="7" t="s">
        <v>155</v>
      </c>
      <c r="C14" s="7" t="s">
        <v>82</v>
      </c>
      <c r="D14" s="3">
        <v>7698</v>
      </c>
      <c r="E14" t="str">
        <f>VLOOKUP(A14,HOP!A:L,12,0)</f>
        <v>7698.00</v>
      </c>
      <c r="F14" t="str">
        <f>VLOOKUP(A14,HOP!A:C,3,0)</f>
        <v>3736639</v>
      </c>
      <c r="G14">
        <f t="shared" si="0"/>
        <v>0</v>
      </c>
      <c r="H14" t="str">
        <f t="shared" si="1"/>
        <v>，3736639</v>
      </c>
      <c r="I14" t="str">
        <f>VLOOKUP(A14,HOP!A:U,21,0)</f>
        <v>直采</v>
      </c>
    </row>
    <row r="15" ht="14.25" hidden="1" customHeight="1" spans="1:9">
      <c r="A15" s="6" t="s">
        <v>202</v>
      </c>
      <c r="B15" s="7" t="s">
        <v>81</v>
      </c>
      <c r="C15" s="7" t="s">
        <v>82</v>
      </c>
      <c r="D15" s="3">
        <v>1857</v>
      </c>
      <c r="E15" t="str">
        <f>VLOOKUP(A15,HOP!A:L,12,0)</f>
        <v>1857.00</v>
      </c>
      <c r="F15" t="str">
        <f>VLOOKUP(A15,HOP!A:C,3,0)</f>
        <v>3696973</v>
      </c>
      <c r="G15">
        <f t="shared" si="0"/>
        <v>0</v>
      </c>
      <c r="H15" t="str">
        <f t="shared" si="1"/>
        <v>，3696973</v>
      </c>
      <c r="I15" t="str">
        <f>VLOOKUP(A15,HOP!A:U,21,0)</f>
        <v>直采</v>
      </c>
    </row>
    <row r="16" ht="14.25" hidden="1" customHeight="1" spans="1:9">
      <c r="A16" s="6" t="s">
        <v>210</v>
      </c>
      <c r="B16" s="7" t="s">
        <v>81</v>
      </c>
      <c r="C16" s="7" t="s">
        <v>82</v>
      </c>
      <c r="D16" s="3">
        <v>2669</v>
      </c>
      <c r="E16" t="str">
        <f>VLOOKUP(A16,HOP!A:L,12,0)</f>
        <v>2669.00</v>
      </c>
      <c r="F16" t="str">
        <f>VLOOKUP(A16,HOP!A:C,3,0)</f>
        <v>3702252</v>
      </c>
      <c r="G16">
        <f t="shared" si="0"/>
        <v>0</v>
      </c>
      <c r="H16" t="str">
        <f t="shared" si="1"/>
        <v>，3702252</v>
      </c>
      <c r="I16" t="str">
        <f>VLOOKUP(A16,HOP!A:U,21,0)</f>
        <v>直采</v>
      </c>
    </row>
    <row r="17" ht="14.25" hidden="1" customHeight="1" spans="1:9">
      <c r="A17" s="6" t="s">
        <v>217</v>
      </c>
      <c r="B17" s="7" t="s">
        <v>222</v>
      </c>
      <c r="C17" s="7" t="s">
        <v>82</v>
      </c>
      <c r="D17" s="3">
        <v>426</v>
      </c>
      <c r="E17" t="str">
        <f>VLOOKUP(A17,HOP!A:L,12,0)</f>
        <v>426.00</v>
      </c>
      <c r="F17" t="str">
        <f>VLOOKUP(A17,HOP!A:C,3,0)</f>
        <v>3765961</v>
      </c>
      <c r="G17">
        <f t="shared" si="0"/>
        <v>0</v>
      </c>
      <c r="H17" t="str">
        <f t="shared" si="1"/>
        <v>，3765961</v>
      </c>
      <c r="I17" t="str">
        <f>VLOOKUP(A17,HOP!A:U,21,0)</f>
        <v>直连</v>
      </c>
    </row>
    <row r="18" ht="14.25" hidden="1" customHeight="1" spans="1:9">
      <c r="A18" s="6" t="s">
        <v>226</v>
      </c>
      <c r="B18" s="7" t="s">
        <v>81</v>
      </c>
      <c r="C18" s="7" t="s">
        <v>82</v>
      </c>
      <c r="D18" s="3">
        <v>335</v>
      </c>
      <c r="E18" t="str">
        <f>VLOOKUP(A18,HOP!A:L,12,0)</f>
        <v>335.00</v>
      </c>
      <c r="F18" t="str">
        <f>VLOOKUP(A18,HOP!A:C,3,0)</f>
        <v>3765998</v>
      </c>
      <c r="G18">
        <f t="shared" si="0"/>
        <v>0</v>
      </c>
      <c r="H18" t="str">
        <f t="shared" si="1"/>
        <v>，3765998</v>
      </c>
      <c r="I18" t="str">
        <f>VLOOKUP(A18,HOP!A:U,21,0)</f>
        <v>直连</v>
      </c>
    </row>
    <row r="19" ht="14.25" hidden="1" customHeight="1" spans="1:9">
      <c r="A19" s="6" t="s">
        <v>234</v>
      </c>
      <c r="B19" s="7" t="s">
        <v>81</v>
      </c>
      <c r="C19" s="7" t="s">
        <v>82</v>
      </c>
      <c r="D19" s="3">
        <v>425</v>
      </c>
      <c r="E19" t="str">
        <f>VLOOKUP(A19,HOP!A:L,12,0)</f>
        <v>425.00</v>
      </c>
      <c r="F19" t="str">
        <f>VLOOKUP(A19,HOP!A:C,3,0)</f>
        <v>3772928</v>
      </c>
      <c r="G19">
        <f t="shared" si="0"/>
        <v>0</v>
      </c>
      <c r="H19" t="str">
        <f t="shared" si="1"/>
        <v>，3772928</v>
      </c>
      <c r="I19" t="str">
        <f>VLOOKUP(A19,HOP!A:U,21,0)</f>
        <v>直连</v>
      </c>
    </row>
    <row r="20" ht="14.25" hidden="1" customHeight="1" spans="1:9">
      <c r="A20" s="6" t="s">
        <v>243</v>
      </c>
      <c r="B20" s="7" t="s">
        <v>81</v>
      </c>
      <c r="C20" s="7" t="s">
        <v>82</v>
      </c>
      <c r="D20" s="3">
        <v>688</v>
      </c>
      <c r="E20" t="str">
        <f>VLOOKUP(A20,HOP!A:L,12,0)</f>
        <v>688.00</v>
      </c>
      <c r="F20" t="str">
        <f>VLOOKUP(A20,HOP!A:C,3,0)</f>
        <v>3759631</v>
      </c>
      <c r="G20">
        <f t="shared" si="0"/>
        <v>0</v>
      </c>
      <c r="H20" t="str">
        <f t="shared" si="1"/>
        <v>，3759631</v>
      </c>
      <c r="I20" t="str">
        <f>VLOOKUP(A20,HOP!A:U,21,0)</f>
        <v>直采</v>
      </c>
    </row>
    <row r="21" ht="14.25" hidden="1" customHeight="1" spans="1:9">
      <c r="A21" s="6" t="s">
        <v>253</v>
      </c>
      <c r="B21" s="7" t="s">
        <v>81</v>
      </c>
      <c r="C21" s="7" t="s">
        <v>82</v>
      </c>
      <c r="D21" s="3">
        <v>273</v>
      </c>
      <c r="E21" t="str">
        <f>VLOOKUP(A21,HOP!A:L,12,0)</f>
        <v>273.00</v>
      </c>
      <c r="F21" t="str">
        <f>VLOOKUP(A21,HOP!A:C,3,0)</f>
        <v>3769876</v>
      </c>
      <c r="G21">
        <f t="shared" si="0"/>
        <v>0</v>
      </c>
      <c r="H21" t="str">
        <f t="shared" si="1"/>
        <v>，3769876</v>
      </c>
      <c r="I21" t="str">
        <f>VLOOKUP(A21,HOP!A:U,21,0)</f>
        <v>直采</v>
      </c>
    </row>
    <row r="22" ht="14.25" hidden="1" customHeight="1" spans="1:9">
      <c r="A22" s="6" t="s">
        <v>262</v>
      </c>
      <c r="B22" s="7" t="s">
        <v>81</v>
      </c>
      <c r="C22" s="7" t="s">
        <v>82</v>
      </c>
      <c r="D22" s="3">
        <v>359</v>
      </c>
      <c r="E22" t="str">
        <f>VLOOKUP(A22,HOP!A:L,12,0)</f>
        <v>359.00</v>
      </c>
      <c r="F22" t="str">
        <f>VLOOKUP(A22,HOP!A:C,3,0)</f>
        <v>3774247</v>
      </c>
      <c r="G22">
        <f t="shared" si="0"/>
        <v>0</v>
      </c>
      <c r="H22" t="str">
        <f t="shared" si="1"/>
        <v>，3774247</v>
      </c>
      <c r="I22" t="str">
        <f>VLOOKUP(A22,HOP!A:U,21,0)</f>
        <v>直连</v>
      </c>
    </row>
    <row r="23" ht="14.25" hidden="1" customHeight="1" spans="1:9">
      <c r="A23" s="6" t="s">
        <v>271</v>
      </c>
      <c r="B23" s="7" t="s">
        <v>81</v>
      </c>
      <c r="C23" s="7" t="s">
        <v>82</v>
      </c>
      <c r="D23" s="3">
        <v>852</v>
      </c>
      <c r="E23" t="str">
        <f>VLOOKUP(A23,HOP!A:L,12,0)</f>
        <v>852.00</v>
      </c>
      <c r="F23" t="str">
        <f>VLOOKUP(A23,HOP!A:C,3,0)</f>
        <v>3775241</v>
      </c>
      <c r="G23">
        <f t="shared" si="0"/>
        <v>0</v>
      </c>
      <c r="H23" t="str">
        <f t="shared" si="1"/>
        <v>，3775241</v>
      </c>
      <c r="I23" t="str">
        <f>VLOOKUP(A23,HOP!A:U,21,0)</f>
        <v>直连</v>
      </c>
    </row>
    <row r="24" ht="14.25" hidden="1" customHeight="1" spans="1:9">
      <c r="A24" s="6" t="s">
        <v>280</v>
      </c>
      <c r="B24" s="7" t="s">
        <v>82</v>
      </c>
      <c r="C24" s="7" t="s">
        <v>285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6" t="s">
        <v>289</v>
      </c>
      <c r="B25" s="7" t="s">
        <v>82</v>
      </c>
      <c r="C25" s="7" t="s">
        <v>294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297</v>
      </c>
      <c r="B26" s="7" t="s">
        <v>302</v>
      </c>
      <c r="C26" s="7" t="s">
        <v>303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307</v>
      </c>
      <c r="B27" s="7" t="s">
        <v>222</v>
      </c>
      <c r="C27" s="7" t="s">
        <v>82</v>
      </c>
      <c r="D27" s="3">
        <v>2234</v>
      </c>
      <c r="E27" t="str">
        <f>VLOOKUP(A27,HOP!A:L,12,0)</f>
        <v>2234.00</v>
      </c>
      <c r="F27" t="str">
        <f>VLOOKUP(A27,HOP!A:C,3,0)</f>
        <v>3743817</v>
      </c>
      <c r="G27">
        <f t="shared" si="0"/>
        <v>0</v>
      </c>
      <c r="H27" t="str">
        <f t="shared" si="1"/>
        <v>，3743817</v>
      </c>
      <c r="I27" t="str">
        <f>VLOOKUP(A27,HOP!A:U,21,0)</f>
        <v>直连</v>
      </c>
    </row>
    <row r="28" ht="14.25" hidden="1" customHeight="1" spans="1:9">
      <c r="A28" s="6" t="s">
        <v>316</v>
      </c>
      <c r="B28" s="7" t="s">
        <v>81</v>
      </c>
      <c r="C28" s="7" t="s">
        <v>82</v>
      </c>
      <c r="D28" s="3">
        <v>1210</v>
      </c>
      <c r="E28" t="str">
        <f>VLOOKUP(A28,HOP!A:L,12,0)</f>
        <v>1210.00</v>
      </c>
      <c r="F28" t="str">
        <f>VLOOKUP(A28,HOP!A:C,3,0)</f>
        <v>3773115</v>
      </c>
      <c r="G28">
        <f t="shared" si="0"/>
        <v>0</v>
      </c>
      <c r="H28" t="str">
        <f t="shared" si="1"/>
        <v>，3773115</v>
      </c>
      <c r="I28" t="str">
        <f>VLOOKUP(A28,HOP!A:U,21,0)</f>
        <v>直连</v>
      </c>
    </row>
    <row r="29" ht="14.25" hidden="1" customHeight="1" spans="1:9">
      <c r="A29" s="6" t="s">
        <v>325</v>
      </c>
      <c r="B29" s="7" t="s">
        <v>82</v>
      </c>
      <c r="C29" s="7" t="s">
        <v>294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333</v>
      </c>
      <c r="B30" s="7" t="s">
        <v>285</v>
      </c>
      <c r="C30" s="7" t="s">
        <v>302</v>
      </c>
      <c r="D30" s="3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6" t="s">
        <v>341</v>
      </c>
      <c r="B31" s="7" t="s">
        <v>82</v>
      </c>
      <c r="C31" s="7" t="s">
        <v>294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349</v>
      </c>
      <c r="B32" s="7" t="s">
        <v>81</v>
      </c>
      <c r="C32" s="7" t="s">
        <v>82</v>
      </c>
      <c r="D32" s="3">
        <v>624</v>
      </c>
      <c r="E32" t="str">
        <f>VLOOKUP(A32,HOP!A:L,12,0)</f>
        <v>624.00</v>
      </c>
      <c r="F32" t="str">
        <f>VLOOKUP(A32,HOP!A:C,3,0)</f>
        <v>3774940</v>
      </c>
      <c r="G32">
        <f t="shared" si="0"/>
        <v>0</v>
      </c>
      <c r="H32" t="str">
        <f t="shared" si="1"/>
        <v>，3774940</v>
      </c>
      <c r="I32" t="str">
        <f>VLOOKUP(A32,HOP!A:U,21,0)</f>
        <v>直连</v>
      </c>
    </row>
    <row r="33" ht="14.25" hidden="1" customHeight="1" spans="1:9">
      <c r="A33" s="6" t="s">
        <v>357</v>
      </c>
      <c r="B33" s="7" t="s">
        <v>362</v>
      </c>
      <c r="C33" s="7" t="s">
        <v>363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367</v>
      </c>
      <c r="B34" s="7" t="s">
        <v>81</v>
      </c>
      <c r="C34" s="7" t="s">
        <v>294</v>
      </c>
      <c r="D34" s="3">
        <v>912</v>
      </c>
      <c r="E34" t="str">
        <f>VLOOKUP(A34,HOP!A:L,12,0)</f>
        <v>912.00</v>
      </c>
      <c r="F34" t="str">
        <f>VLOOKUP(A34,HOP!A:C,3,0)</f>
        <v>3759929</v>
      </c>
      <c r="G34">
        <f t="shared" si="0"/>
        <v>0</v>
      </c>
      <c r="H34" t="str">
        <f t="shared" si="1"/>
        <v>，3759929</v>
      </c>
      <c r="I34" t="str">
        <f>VLOOKUP(A34,HOP!A:U,21,0)</f>
        <v>直连</v>
      </c>
    </row>
    <row r="35" ht="14.25" hidden="1" customHeight="1" spans="1:9">
      <c r="A35" s="6" t="s">
        <v>376</v>
      </c>
      <c r="B35" s="7" t="s">
        <v>155</v>
      </c>
      <c r="C35" s="7" t="s">
        <v>294</v>
      </c>
      <c r="D35" s="3">
        <v>148</v>
      </c>
      <c r="E35" t="str">
        <f>VLOOKUP(A35,HOP!A:L,12,0)</f>
        <v>148.00</v>
      </c>
      <c r="F35" t="str">
        <f>VLOOKUP(A35,HOP!A:C,3,0)</f>
        <v>3727731</v>
      </c>
      <c r="G35">
        <f t="shared" ref="G35:G66" si="2">D35-E35</f>
        <v>0</v>
      </c>
      <c r="H35" t="str">
        <f t="shared" ref="H35:H66" si="3">$H$1&amp;F35</f>
        <v>，3727731</v>
      </c>
      <c r="I35" t="str">
        <f>VLOOKUP(A35,HOP!A:U,21,0)</f>
        <v>直连</v>
      </c>
    </row>
    <row r="36" ht="14.25" hidden="1" customHeight="1" spans="1:9">
      <c r="A36" s="6" t="s">
        <v>386</v>
      </c>
      <c r="B36" s="7" t="s">
        <v>222</v>
      </c>
      <c r="C36" s="7" t="s">
        <v>294</v>
      </c>
      <c r="D36" s="3">
        <v>2600</v>
      </c>
      <c r="E36" t="str">
        <f>VLOOKUP(A36,HOP!A:L,12,0)</f>
        <v>2600.00</v>
      </c>
      <c r="F36" t="str">
        <f>VLOOKUP(A36,HOP!A:C,3,0)</f>
        <v>3747183</v>
      </c>
      <c r="G36">
        <f t="shared" si="2"/>
        <v>0</v>
      </c>
      <c r="H36" t="str">
        <f t="shared" si="3"/>
        <v>，3747183</v>
      </c>
      <c r="I36" t="str">
        <f>VLOOKUP(A36,HOP!A:U,21,0)</f>
        <v>直采</v>
      </c>
    </row>
    <row r="37" ht="14.25" hidden="1" customHeight="1" spans="1:9">
      <c r="A37" s="6" t="s">
        <v>395</v>
      </c>
      <c r="B37" s="7" t="s">
        <v>81</v>
      </c>
      <c r="C37" s="7" t="s">
        <v>294</v>
      </c>
      <c r="D37" s="3">
        <v>5266</v>
      </c>
      <c r="E37" t="str">
        <f>VLOOKUP(A37,HOP!A:L,12,0)</f>
        <v>5266.00</v>
      </c>
      <c r="F37" t="str">
        <f>VLOOKUP(A37,HOP!A:C,3,0)</f>
        <v>3748426</v>
      </c>
      <c r="G37">
        <f t="shared" si="2"/>
        <v>0</v>
      </c>
      <c r="H37" t="str">
        <f t="shared" si="3"/>
        <v>，3748426</v>
      </c>
      <c r="I37" t="str">
        <f>VLOOKUP(A37,HOP!A:U,21,0)</f>
        <v>直采</v>
      </c>
    </row>
    <row r="38" ht="14.25" customHeight="1" spans="1:9">
      <c r="A38" s="6" t="s">
        <v>401</v>
      </c>
      <c r="B38" s="7" t="s">
        <v>222</v>
      </c>
      <c r="C38" s="7" t="s">
        <v>294</v>
      </c>
      <c r="D38" s="3">
        <v>1330</v>
      </c>
      <c r="E38" t="str">
        <f>VLOOKUP(A38,HOP!A:L,12,0)</f>
        <v>1329.99</v>
      </c>
      <c r="F38" t="str">
        <f>VLOOKUP(A38,HOP!A:C,3,0)</f>
        <v>3754352</v>
      </c>
      <c r="G38">
        <f t="shared" si="2"/>
        <v>0.00999999999999091</v>
      </c>
      <c r="H38" t="str">
        <f t="shared" si="3"/>
        <v>，3754352</v>
      </c>
      <c r="I38" t="str">
        <f>VLOOKUP(A38,HOP!A:U,21,0)</f>
        <v>直采</v>
      </c>
    </row>
    <row r="39" ht="14.25" hidden="1" customHeight="1" spans="1:9">
      <c r="A39" s="6" t="s">
        <v>410</v>
      </c>
      <c r="B39" s="7" t="s">
        <v>81</v>
      </c>
      <c r="C39" s="7" t="s">
        <v>294</v>
      </c>
      <c r="D39" s="3">
        <v>4965</v>
      </c>
      <c r="E39" t="str">
        <f>VLOOKUP(A39,HOP!A:L,12,0)</f>
        <v>4965.00</v>
      </c>
      <c r="F39" t="str">
        <f>VLOOKUP(A39,HOP!A:C,3,0)</f>
        <v>3736426</v>
      </c>
      <c r="G39">
        <f t="shared" si="2"/>
        <v>0</v>
      </c>
      <c r="H39" t="str">
        <f t="shared" si="3"/>
        <v>，3736426</v>
      </c>
      <c r="I39" t="str">
        <f>VLOOKUP(A39,HOP!A:U,21,0)</f>
        <v>直采</v>
      </c>
    </row>
    <row r="40" ht="14.25" hidden="1" customHeight="1" spans="1:9">
      <c r="A40" s="6" t="s">
        <v>416</v>
      </c>
      <c r="B40" s="7" t="s">
        <v>81</v>
      </c>
      <c r="C40" s="7" t="s">
        <v>294</v>
      </c>
      <c r="D40" s="3">
        <v>4425</v>
      </c>
      <c r="E40" t="str">
        <f>VLOOKUP(A40,HOP!A:L,12,0)</f>
        <v>4425.00</v>
      </c>
      <c r="F40" t="str">
        <f>VLOOKUP(A40,HOP!A:C,3,0)</f>
        <v>3679030</v>
      </c>
      <c r="G40">
        <f t="shared" si="2"/>
        <v>0</v>
      </c>
      <c r="H40" t="str">
        <f t="shared" si="3"/>
        <v>，3679030</v>
      </c>
      <c r="I40" t="str">
        <f>VLOOKUP(A40,HOP!A:U,21,0)</f>
        <v>直采</v>
      </c>
    </row>
    <row r="41" ht="14.25" hidden="1" customHeight="1" spans="1:9">
      <c r="A41" s="6" t="s">
        <v>423</v>
      </c>
      <c r="B41" s="7" t="s">
        <v>81</v>
      </c>
      <c r="C41" s="7" t="s">
        <v>294</v>
      </c>
      <c r="D41" s="3">
        <v>2704</v>
      </c>
      <c r="E41" t="str">
        <f>VLOOKUP(A41,HOP!A:L,12,0)</f>
        <v>2704.00</v>
      </c>
      <c r="F41" t="str">
        <f>VLOOKUP(A41,HOP!A:C,3,0)</f>
        <v>3757811</v>
      </c>
      <c r="G41">
        <f t="shared" si="2"/>
        <v>0</v>
      </c>
      <c r="H41" t="str">
        <f t="shared" si="3"/>
        <v>，3757811</v>
      </c>
      <c r="I41" t="str">
        <f>VLOOKUP(A41,HOP!A:U,21,0)</f>
        <v>直采</v>
      </c>
    </row>
    <row r="42" ht="14.25" hidden="1" customHeight="1" spans="1:9">
      <c r="A42" s="6" t="s">
        <v>432</v>
      </c>
      <c r="B42" s="7" t="s">
        <v>82</v>
      </c>
      <c r="C42" s="7" t="s">
        <v>294</v>
      </c>
      <c r="D42" s="3">
        <v>2669</v>
      </c>
      <c r="E42" t="str">
        <f>VLOOKUP(A42,HOP!A:L,12,0)</f>
        <v>2669.00</v>
      </c>
      <c r="F42" t="str">
        <f>VLOOKUP(A42,HOP!A:C,3,0)</f>
        <v>3697067</v>
      </c>
      <c r="G42">
        <f t="shared" si="2"/>
        <v>0</v>
      </c>
      <c r="H42" t="str">
        <f t="shared" si="3"/>
        <v>，3697067</v>
      </c>
      <c r="I42" t="str">
        <f>VLOOKUP(A42,HOP!A:U,21,0)</f>
        <v>直采</v>
      </c>
    </row>
    <row r="43" ht="14.25" hidden="1" customHeight="1" spans="1:9">
      <c r="A43" s="6" t="s">
        <v>435</v>
      </c>
      <c r="B43" s="7" t="s">
        <v>82</v>
      </c>
      <c r="C43" s="7" t="s">
        <v>294</v>
      </c>
      <c r="D43" s="3">
        <v>2771</v>
      </c>
      <c r="E43" t="str">
        <f>VLOOKUP(A43,HOP!A:L,12,0)</f>
        <v>2771.00</v>
      </c>
      <c r="F43" t="str">
        <f>VLOOKUP(A43,HOP!A:C,3,0)</f>
        <v>3702320</v>
      </c>
      <c r="G43">
        <f t="shared" si="2"/>
        <v>0</v>
      </c>
      <c r="H43" t="str">
        <f t="shared" si="3"/>
        <v>，3702320</v>
      </c>
      <c r="I43" t="str">
        <f>VLOOKUP(A43,HOP!A:U,21,0)</f>
        <v>直采</v>
      </c>
    </row>
    <row r="44" ht="14.25" hidden="1" customHeight="1" spans="1:9">
      <c r="A44" s="6" t="s">
        <v>441</v>
      </c>
      <c r="B44" s="7" t="s">
        <v>82</v>
      </c>
      <c r="C44" s="7" t="s">
        <v>294</v>
      </c>
      <c r="D44" s="3">
        <v>3233</v>
      </c>
      <c r="E44" t="str">
        <f>VLOOKUP(A44,HOP!A:L,12,0)</f>
        <v>3233.00</v>
      </c>
      <c r="F44" t="str">
        <f>VLOOKUP(A44,HOP!A:C,3,0)</f>
        <v>3762674</v>
      </c>
      <c r="G44">
        <f t="shared" si="2"/>
        <v>0</v>
      </c>
      <c r="H44" t="str">
        <f t="shared" si="3"/>
        <v>，3762674</v>
      </c>
      <c r="I44" t="str">
        <f>VLOOKUP(A44,HOP!A:U,21,0)</f>
        <v>直采</v>
      </c>
    </row>
    <row r="45" ht="14.25" hidden="1" customHeight="1" spans="1:9">
      <c r="A45" s="6" t="s">
        <v>447</v>
      </c>
      <c r="B45" s="7" t="s">
        <v>81</v>
      </c>
      <c r="C45" s="7" t="s">
        <v>294</v>
      </c>
      <c r="D45" s="3">
        <v>978</v>
      </c>
      <c r="E45" t="str">
        <f>VLOOKUP(A45,HOP!A:L,12,0)</f>
        <v>978.00</v>
      </c>
      <c r="F45" t="str">
        <f>VLOOKUP(A45,HOP!A:C,3,0)</f>
        <v>3751195</v>
      </c>
      <c r="G45">
        <f t="shared" si="2"/>
        <v>0</v>
      </c>
      <c r="H45" t="str">
        <f t="shared" si="3"/>
        <v>，3751195</v>
      </c>
      <c r="I45" t="str">
        <f>VLOOKUP(A45,HOP!A:U,21,0)</f>
        <v>直采</v>
      </c>
    </row>
    <row r="46" ht="14.25" hidden="1" customHeight="1" spans="1:9">
      <c r="A46" s="6" t="s">
        <v>456</v>
      </c>
      <c r="B46" s="7" t="s">
        <v>81</v>
      </c>
      <c r="C46" s="7" t="s">
        <v>294</v>
      </c>
      <c r="D46" s="3">
        <v>976</v>
      </c>
      <c r="E46" t="str">
        <f>VLOOKUP(A46,HOP!A:L,12,0)</f>
        <v>976.00</v>
      </c>
      <c r="F46" t="str">
        <f>VLOOKUP(A46,HOP!A:C,3,0)</f>
        <v>3756044</v>
      </c>
      <c r="G46">
        <f t="shared" si="2"/>
        <v>0</v>
      </c>
      <c r="H46" t="str">
        <f t="shared" si="3"/>
        <v>，3756044</v>
      </c>
      <c r="I46" t="str">
        <f>VLOOKUP(A46,HOP!A:U,21,0)</f>
        <v>直采</v>
      </c>
    </row>
    <row r="47" ht="14.25" hidden="1" customHeight="1" spans="1:9">
      <c r="A47" s="6" t="s">
        <v>462</v>
      </c>
      <c r="B47" s="7" t="s">
        <v>155</v>
      </c>
      <c r="C47" s="7" t="s">
        <v>294</v>
      </c>
      <c r="D47" s="3">
        <v>968</v>
      </c>
      <c r="E47" t="str">
        <f>VLOOKUP(A47,HOP!A:L,12,0)</f>
        <v>968.00</v>
      </c>
      <c r="F47" t="str">
        <f>VLOOKUP(A47,HOP!A:C,3,0)</f>
        <v>3767129</v>
      </c>
      <c r="G47">
        <f t="shared" si="2"/>
        <v>0</v>
      </c>
      <c r="H47" t="str">
        <f t="shared" si="3"/>
        <v>，3767129</v>
      </c>
      <c r="I47" t="str">
        <f>VLOOKUP(A47,HOP!A:U,21,0)</f>
        <v>直连</v>
      </c>
    </row>
    <row r="48" ht="14.25" customHeight="1" spans="1:9">
      <c r="A48" s="6" t="s">
        <v>470</v>
      </c>
      <c r="B48" s="7" t="s">
        <v>222</v>
      </c>
      <c r="C48" s="7" t="s">
        <v>294</v>
      </c>
      <c r="D48" s="3">
        <v>2545</v>
      </c>
      <c r="E48" t="str">
        <f>VLOOKUP(A48,HOP!A:L,12,0)</f>
        <v>2544.99</v>
      </c>
      <c r="F48" t="str">
        <f>VLOOKUP(A48,HOP!A:C,3,0)</f>
        <v>3766299</v>
      </c>
      <c r="G48">
        <f t="shared" si="2"/>
        <v>0.0100000000002183</v>
      </c>
      <c r="H48" t="str">
        <f t="shared" si="3"/>
        <v>，3766299</v>
      </c>
      <c r="I48" t="str">
        <f>VLOOKUP(A48,HOP!A:U,21,0)</f>
        <v>直采</v>
      </c>
    </row>
    <row r="49" ht="14.25" hidden="1" customHeight="1" spans="1:9">
      <c r="A49" s="6" t="s">
        <v>479</v>
      </c>
      <c r="B49" s="7" t="s">
        <v>81</v>
      </c>
      <c r="C49" s="7" t="s">
        <v>294</v>
      </c>
      <c r="D49" s="3">
        <v>2200</v>
      </c>
      <c r="E49" t="str">
        <f>VLOOKUP(A49,HOP!A:L,12,0)</f>
        <v>2200.00</v>
      </c>
      <c r="F49" t="str">
        <f>VLOOKUP(A49,HOP!A:C,3,0)</f>
        <v>3771524</v>
      </c>
      <c r="G49">
        <f t="shared" si="2"/>
        <v>0</v>
      </c>
      <c r="H49" t="str">
        <f t="shared" si="3"/>
        <v>，3771524</v>
      </c>
      <c r="I49" t="str">
        <f>VLOOKUP(A49,HOP!A:U,21,0)</f>
        <v>直采</v>
      </c>
    </row>
    <row r="50" ht="14.25" hidden="1" customHeight="1" spans="1:9">
      <c r="A50" s="6" t="s">
        <v>486</v>
      </c>
      <c r="B50" s="7" t="s">
        <v>82</v>
      </c>
      <c r="C50" s="7" t="s">
        <v>294</v>
      </c>
      <c r="D50" s="3">
        <v>441</v>
      </c>
      <c r="E50" t="str">
        <f>VLOOKUP(A50,HOP!A:L,12,0)</f>
        <v>441.00</v>
      </c>
      <c r="F50" t="str">
        <f>VLOOKUP(A50,HOP!A:C,3,0)</f>
        <v>3778620</v>
      </c>
      <c r="G50">
        <f t="shared" si="2"/>
        <v>0</v>
      </c>
      <c r="H50" t="str">
        <f t="shared" si="3"/>
        <v>，3778620</v>
      </c>
      <c r="I50" t="str">
        <f>VLOOKUP(A50,HOP!A:U,21,0)</f>
        <v>直连</v>
      </c>
    </row>
    <row r="51" ht="14.25" hidden="1" customHeight="1" spans="1:9">
      <c r="A51" s="6" t="s">
        <v>496</v>
      </c>
      <c r="B51" s="7" t="s">
        <v>82</v>
      </c>
      <c r="C51" s="7" t="s">
        <v>294</v>
      </c>
      <c r="D51" s="3">
        <v>58</v>
      </c>
      <c r="E51" t="str">
        <f>VLOOKUP(A51,HOP!A:L,12,0)</f>
        <v>58.00</v>
      </c>
      <c r="F51" t="str">
        <f>VLOOKUP(A51,HOP!A:C,3,0)</f>
        <v>3778713</v>
      </c>
      <c r="G51">
        <f t="shared" si="2"/>
        <v>0</v>
      </c>
      <c r="H51" t="str">
        <f t="shared" si="3"/>
        <v>，3778713</v>
      </c>
      <c r="I51" t="str">
        <f>VLOOKUP(A51,HOP!A:U,21,0)</f>
        <v>直连</v>
      </c>
    </row>
    <row r="52" ht="14.25" hidden="1" customHeight="1" spans="1:9">
      <c r="A52" s="6" t="s">
        <v>504</v>
      </c>
      <c r="B52" s="7" t="s">
        <v>81</v>
      </c>
      <c r="C52" s="7" t="s">
        <v>294</v>
      </c>
      <c r="D52" s="3">
        <v>928</v>
      </c>
      <c r="E52" t="str">
        <f>VLOOKUP(A52,HOP!A:L,12,0)</f>
        <v>928.00</v>
      </c>
      <c r="F52" t="str">
        <f>VLOOKUP(A52,HOP!A:C,3,0)</f>
        <v>3774011</v>
      </c>
      <c r="G52">
        <f t="shared" si="2"/>
        <v>0</v>
      </c>
      <c r="H52" t="str">
        <f t="shared" si="3"/>
        <v>，3774011</v>
      </c>
      <c r="I52" t="str">
        <f>VLOOKUP(A52,HOP!A:U,21,0)</f>
        <v>直连</v>
      </c>
    </row>
    <row r="53" ht="14.25" hidden="1" customHeight="1" spans="1:9">
      <c r="A53" s="6" t="s">
        <v>513</v>
      </c>
      <c r="B53" s="7" t="s">
        <v>82</v>
      </c>
      <c r="C53" s="7" t="s">
        <v>294</v>
      </c>
      <c r="D53" s="3">
        <v>359</v>
      </c>
      <c r="E53" t="str">
        <f>VLOOKUP(A53,HOP!A:L,12,0)</f>
        <v>359.00</v>
      </c>
      <c r="F53" t="str">
        <f>VLOOKUP(A53,HOP!A:C,3,0)</f>
        <v>3779164</v>
      </c>
      <c r="G53">
        <f t="shared" si="2"/>
        <v>0</v>
      </c>
      <c r="H53" t="str">
        <f t="shared" si="3"/>
        <v>，3779164</v>
      </c>
      <c r="I53" t="str">
        <f>VLOOKUP(A53,HOP!A:U,21,0)</f>
        <v>直连</v>
      </c>
    </row>
    <row r="54" ht="14.25" hidden="1" customHeight="1" spans="1:9">
      <c r="A54" s="6" t="s">
        <v>515</v>
      </c>
      <c r="B54" s="7" t="s">
        <v>82</v>
      </c>
      <c r="C54" s="7" t="s">
        <v>294</v>
      </c>
      <c r="D54" s="3">
        <v>226</v>
      </c>
      <c r="E54" t="str">
        <f>VLOOKUP(A54,HOP!A:L,12,0)</f>
        <v>226.00</v>
      </c>
      <c r="F54" t="str">
        <f>VLOOKUP(A54,HOP!A:C,3,0)</f>
        <v>3779437</v>
      </c>
      <c r="G54">
        <f t="shared" si="2"/>
        <v>0</v>
      </c>
      <c r="H54" t="str">
        <f t="shared" si="3"/>
        <v>，3779437</v>
      </c>
      <c r="I54" t="str">
        <f>VLOOKUP(A54,HOP!A:U,21,0)</f>
        <v>直连</v>
      </c>
    </row>
    <row r="55" ht="14.25" hidden="1" customHeight="1" spans="1:9">
      <c r="A55" s="6" t="s">
        <v>524</v>
      </c>
      <c r="B55" s="7" t="s">
        <v>82</v>
      </c>
      <c r="C55" s="7" t="s">
        <v>294</v>
      </c>
      <c r="D55" s="3">
        <v>683</v>
      </c>
      <c r="E55" t="str">
        <f>VLOOKUP(A55,HOP!A:L,12,0)</f>
        <v>683.00</v>
      </c>
      <c r="F55" t="str">
        <f>VLOOKUP(A55,HOP!A:C,3,0)</f>
        <v>3782373</v>
      </c>
      <c r="G55">
        <f t="shared" si="2"/>
        <v>0</v>
      </c>
      <c r="H55" t="str">
        <f t="shared" si="3"/>
        <v>，3782373</v>
      </c>
      <c r="I55" t="str">
        <f>VLOOKUP(A55,HOP!A:U,21,0)</f>
        <v>直连</v>
      </c>
    </row>
    <row r="56" ht="14.25" hidden="1" customHeight="1" spans="1:9">
      <c r="A56" s="6" t="s">
        <v>533</v>
      </c>
      <c r="B56" s="7" t="s">
        <v>537</v>
      </c>
      <c r="C56" s="7" t="s">
        <v>362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6" t="s">
        <v>540</v>
      </c>
      <c r="B57" s="7" t="s">
        <v>362</v>
      </c>
      <c r="C57" s="7" t="s">
        <v>545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2"/>
        <v>#N/A</v>
      </c>
      <c r="H57" t="e">
        <f t="shared" si="3"/>
        <v>#N/A</v>
      </c>
      <c r="I57" t="e">
        <f>VLOOKUP(A57,HOP!A:U,21,0)</f>
        <v>#N/A</v>
      </c>
    </row>
    <row r="58" ht="14.25" hidden="1" customHeight="1" spans="1:9">
      <c r="A58" s="6" t="s">
        <v>549</v>
      </c>
      <c r="B58" s="7" t="s">
        <v>81</v>
      </c>
      <c r="C58" s="7" t="s">
        <v>285</v>
      </c>
      <c r="D58" s="3">
        <v>2133</v>
      </c>
      <c r="E58" t="str">
        <f>VLOOKUP(A58,HOP!A:L,12,0)</f>
        <v>2133.00</v>
      </c>
      <c r="F58" t="str">
        <f>VLOOKUP(A58,HOP!A:C,3,0)</f>
        <v>3761175</v>
      </c>
      <c r="G58">
        <f t="shared" si="2"/>
        <v>0</v>
      </c>
      <c r="H58" t="str">
        <f t="shared" si="3"/>
        <v>，3761175</v>
      </c>
      <c r="I58" t="str">
        <f>VLOOKUP(A58,HOP!A:U,21,0)</f>
        <v>直连</v>
      </c>
    </row>
    <row r="59" ht="14.25" hidden="1" customHeight="1" spans="1:9">
      <c r="A59" s="6" t="s">
        <v>557</v>
      </c>
      <c r="B59" s="7" t="s">
        <v>294</v>
      </c>
      <c r="C59" s="7" t="s">
        <v>285</v>
      </c>
      <c r="D59" s="3">
        <v>487</v>
      </c>
      <c r="E59" t="str">
        <f>VLOOKUP(A59,HOP!A:L,12,0)</f>
        <v>487.00</v>
      </c>
      <c r="F59" t="str">
        <f>VLOOKUP(A59,HOP!A:C,3,0)</f>
        <v>3759935</v>
      </c>
      <c r="G59">
        <f t="shared" si="2"/>
        <v>0</v>
      </c>
      <c r="H59" t="str">
        <f t="shared" si="3"/>
        <v>，3759935</v>
      </c>
      <c r="I59" t="str">
        <f>VLOOKUP(A59,HOP!A:U,21,0)</f>
        <v>直连</v>
      </c>
    </row>
    <row r="60" ht="14.25" hidden="1" customHeight="1" spans="1:9">
      <c r="A60" s="6" t="s">
        <v>563</v>
      </c>
      <c r="B60" s="7" t="s">
        <v>294</v>
      </c>
      <c r="C60" s="7" t="s">
        <v>285</v>
      </c>
      <c r="D60" s="3">
        <v>699</v>
      </c>
      <c r="E60" t="str">
        <f>VLOOKUP(A60,HOP!A:L,12,0)</f>
        <v>699.00</v>
      </c>
      <c r="F60" t="str">
        <f>VLOOKUP(A60,HOP!A:C,3,0)</f>
        <v>3779965</v>
      </c>
      <c r="G60">
        <f t="shared" si="2"/>
        <v>0</v>
      </c>
      <c r="H60" t="str">
        <f t="shared" si="3"/>
        <v>，3779965</v>
      </c>
      <c r="I60" t="str">
        <f>VLOOKUP(A60,HOP!A:U,21,0)</f>
        <v>直采</v>
      </c>
    </row>
    <row r="61" ht="14.25" hidden="1" customHeight="1" spans="1:9">
      <c r="A61" s="6" t="s">
        <v>572</v>
      </c>
      <c r="B61" s="7" t="s">
        <v>294</v>
      </c>
      <c r="C61" s="7" t="s">
        <v>285</v>
      </c>
      <c r="D61" s="3">
        <v>1500</v>
      </c>
      <c r="E61" t="str">
        <f>VLOOKUP(A61,HOP!A:L,12,0)</f>
        <v>1500.00</v>
      </c>
      <c r="F61" t="str">
        <f>VLOOKUP(A61,HOP!A:C,3,0)</f>
        <v>3697386</v>
      </c>
      <c r="G61">
        <f t="shared" si="2"/>
        <v>0</v>
      </c>
      <c r="H61" t="str">
        <f t="shared" si="3"/>
        <v>，3697386</v>
      </c>
      <c r="I61" t="str">
        <f>VLOOKUP(A61,HOP!A:U,21,0)</f>
        <v>直采</v>
      </c>
    </row>
    <row r="62" ht="14.25" hidden="1" customHeight="1" spans="1:9">
      <c r="A62" s="6" t="s">
        <v>579</v>
      </c>
      <c r="B62" s="7" t="s">
        <v>222</v>
      </c>
      <c r="C62" s="7" t="s">
        <v>285</v>
      </c>
      <c r="D62" s="3">
        <v>3661</v>
      </c>
      <c r="E62" t="str">
        <f>VLOOKUP(A62,HOP!A:L,12,0)</f>
        <v>3661.00</v>
      </c>
      <c r="F62" t="str">
        <f>VLOOKUP(A62,HOP!A:C,3,0)</f>
        <v>3725180</v>
      </c>
      <c r="G62">
        <f t="shared" si="2"/>
        <v>0</v>
      </c>
      <c r="H62" t="str">
        <f t="shared" si="3"/>
        <v>，3725180</v>
      </c>
      <c r="I62" t="str">
        <f>VLOOKUP(A62,HOP!A:U,21,0)</f>
        <v>直连</v>
      </c>
    </row>
    <row r="63" ht="14.25" hidden="1" customHeight="1" spans="1:9">
      <c r="A63" s="6" t="s">
        <v>589</v>
      </c>
      <c r="B63" s="7" t="s">
        <v>82</v>
      </c>
      <c r="C63" s="7" t="s">
        <v>285</v>
      </c>
      <c r="D63" s="3">
        <v>1248</v>
      </c>
      <c r="E63" t="str">
        <f>VLOOKUP(A63,HOP!A:L,12,0)</f>
        <v>1248.00</v>
      </c>
      <c r="F63" t="str">
        <f>VLOOKUP(A63,HOP!A:C,3,0)</f>
        <v>3714227</v>
      </c>
      <c r="G63">
        <f t="shared" si="2"/>
        <v>0</v>
      </c>
      <c r="H63" t="str">
        <f t="shared" si="3"/>
        <v>，3714227</v>
      </c>
      <c r="I63" t="str">
        <f>VLOOKUP(A63,HOP!A:U,21,0)</f>
        <v>直采</v>
      </c>
    </row>
    <row r="64" ht="14.25" hidden="1" customHeight="1" spans="1:9">
      <c r="A64" s="6" t="s">
        <v>595</v>
      </c>
      <c r="B64" s="7" t="s">
        <v>82</v>
      </c>
      <c r="C64" s="7" t="s">
        <v>285</v>
      </c>
      <c r="D64" s="3">
        <v>2620</v>
      </c>
      <c r="E64" t="str">
        <f>VLOOKUP(A64,HOP!A:L,12,0)</f>
        <v>2620.00</v>
      </c>
      <c r="F64" t="str">
        <f>VLOOKUP(A64,HOP!A:C,3,0)</f>
        <v>3734282</v>
      </c>
      <c r="G64">
        <f t="shared" si="2"/>
        <v>0</v>
      </c>
      <c r="H64" t="str">
        <f t="shared" si="3"/>
        <v>，3734282</v>
      </c>
      <c r="I64" t="str">
        <f>VLOOKUP(A64,HOP!A:U,21,0)</f>
        <v>直采</v>
      </c>
    </row>
    <row r="65" ht="14.25" hidden="1" customHeight="1" spans="1:9">
      <c r="A65" s="6" t="s">
        <v>602</v>
      </c>
      <c r="B65" s="7" t="s">
        <v>294</v>
      </c>
      <c r="C65" s="7" t="s">
        <v>285</v>
      </c>
      <c r="D65" s="3">
        <v>250</v>
      </c>
      <c r="E65" t="str">
        <f>VLOOKUP(A65,HOP!A:L,12,0)</f>
        <v>250.00</v>
      </c>
      <c r="F65" t="str">
        <f>VLOOKUP(A65,HOP!A:C,3,0)</f>
        <v>3754371</v>
      </c>
      <c r="G65">
        <f t="shared" si="2"/>
        <v>0</v>
      </c>
      <c r="H65" t="str">
        <f t="shared" si="3"/>
        <v>，3754371</v>
      </c>
      <c r="I65" t="str">
        <f>VLOOKUP(A65,HOP!A:U,21,0)</f>
        <v>直采</v>
      </c>
    </row>
    <row r="66" ht="14.25" hidden="1" customHeight="1" spans="1:9">
      <c r="A66" s="6" t="s">
        <v>608</v>
      </c>
      <c r="B66" s="7" t="s">
        <v>82</v>
      </c>
      <c r="C66" s="7" t="s">
        <v>285</v>
      </c>
      <c r="D66" s="3">
        <v>3384</v>
      </c>
      <c r="E66" t="str">
        <f>VLOOKUP(A66,HOP!A:L,12,0)</f>
        <v>3384.00</v>
      </c>
      <c r="F66" t="str">
        <f>VLOOKUP(A66,HOP!A:C,3,0)</f>
        <v>3736370</v>
      </c>
      <c r="G66">
        <f t="shared" si="2"/>
        <v>0</v>
      </c>
      <c r="H66" t="str">
        <f t="shared" si="3"/>
        <v>，3736370</v>
      </c>
      <c r="I66" t="str">
        <f>VLOOKUP(A66,HOP!A:U,21,0)</f>
        <v>直采</v>
      </c>
    </row>
    <row r="67" ht="14.25" hidden="1" customHeight="1" spans="1:9">
      <c r="A67" s="6" t="s">
        <v>617</v>
      </c>
      <c r="B67" s="7" t="s">
        <v>82</v>
      </c>
      <c r="C67" s="7" t="s">
        <v>285</v>
      </c>
      <c r="D67" s="3">
        <v>4729</v>
      </c>
      <c r="E67" t="str">
        <f>VLOOKUP(A67,HOP!A:L,12,0)</f>
        <v>4729.00</v>
      </c>
      <c r="F67" t="str">
        <f>VLOOKUP(A67,HOP!A:C,3,0)</f>
        <v>3708538</v>
      </c>
      <c r="G67">
        <f t="shared" ref="G67:G98" si="4">D67-E67</f>
        <v>0</v>
      </c>
      <c r="H67" t="str">
        <f t="shared" ref="H67:H98" si="5">$H$1&amp;F67</f>
        <v>，3708538</v>
      </c>
      <c r="I67" t="str">
        <f>VLOOKUP(A67,HOP!A:U,21,0)</f>
        <v>直采</v>
      </c>
    </row>
    <row r="68" ht="14.25" hidden="1" customHeight="1" spans="1:9">
      <c r="A68" s="6" t="s">
        <v>623</v>
      </c>
      <c r="B68" s="7" t="s">
        <v>294</v>
      </c>
      <c r="C68" s="7" t="s">
        <v>285</v>
      </c>
      <c r="D68" s="3">
        <v>1932</v>
      </c>
      <c r="E68" t="str">
        <f>VLOOKUP(A68,HOP!A:L,12,0)</f>
        <v>1932.00</v>
      </c>
      <c r="F68" t="str">
        <f>VLOOKUP(A68,HOP!A:C,3,0)</f>
        <v>3717117</v>
      </c>
      <c r="G68">
        <f t="shared" si="4"/>
        <v>0</v>
      </c>
      <c r="H68" t="str">
        <f t="shared" si="5"/>
        <v>，3717117</v>
      </c>
      <c r="I68" t="str">
        <f>VLOOKUP(A68,HOP!A:U,21,0)</f>
        <v>直采</v>
      </c>
    </row>
    <row r="69" ht="14.25" hidden="1" customHeight="1" spans="1:9">
      <c r="A69" s="6" t="s">
        <v>630</v>
      </c>
      <c r="B69" s="7" t="s">
        <v>294</v>
      </c>
      <c r="C69" s="7" t="s">
        <v>285</v>
      </c>
      <c r="D69" s="3">
        <v>861</v>
      </c>
      <c r="E69" t="str">
        <f>VLOOKUP(A69,HOP!A:L,12,0)</f>
        <v>861.00</v>
      </c>
      <c r="F69" t="str">
        <f>VLOOKUP(A69,HOP!A:C,3,0)</f>
        <v>3783828</v>
      </c>
      <c r="G69">
        <f t="shared" si="4"/>
        <v>0</v>
      </c>
      <c r="H69" t="str">
        <f t="shared" si="5"/>
        <v>，3783828</v>
      </c>
      <c r="I69" t="str">
        <f>VLOOKUP(A69,HOP!A:U,21,0)</f>
        <v>直连</v>
      </c>
    </row>
    <row r="70" ht="14.25" hidden="1" customHeight="1" spans="1:9">
      <c r="A70" s="6" t="s">
        <v>639</v>
      </c>
      <c r="B70" s="7" t="s">
        <v>294</v>
      </c>
      <c r="C70" s="7" t="s">
        <v>285</v>
      </c>
      <c r="D70" s="3">
        <v>266</v>
      </c>
      <c r="E70" t="str">
        <f>VLOOKUP(A70,HOP!A:L,12,0)</f>
        <v>266.00</v>
      </c>
      <c r="F70" t="str">
        <f>VLOOKUP(A70,HOP!A:C,3,0)</f>
        <v>3782333</v>
      </c>
      <c r="G70">
        <f t="shared" si="4"/>
        <v>0</v>
      </c>
      <c r="H70" t="str">
        <f t="shared" si="5"/>
        <v>，3782333</v>
      </c>
      <c r="I70" t="str">
        <f>VLOOKUP(A70,HOP!A:U,21,0)</f>
        <v>直连</v>
      </c>
    </row>
    <row r="71" ht="14.25" hidden="1" customHeight="1" spans="1:9">
      <c r="A71" s="6" t="s">
        <v>647</v>
      </c>
      <c r="B71" s="7" t="s">
        <v>82</v>
      </c>
      <c r="C71" s="7" t="s">
        <v>285</v>
      </c>
      <c r="D71" s="3">
        <v>1006</v>
      </c>
      <c r="E71" t="str">
        <f>VLOOKUP(A71,HOP!A:L,12,0)</f>
        <v>1006.00</v>
      </c>
      <c r="F71" t="str">
        <f>VLOOKUP(A71,HOP!A:C,3,0)</f>
        <v>3777730</v>
      </c>
      <c r="G71">
        <f t="shared" si="4"/>
        <v>0</v>
      </c>
      <c r="H71" t="str">
        <f t="shared" si="5"/>
        <v>，3777730</v>
      </c>
      <c r="I71" t="str">
        <f>VLOOKUP(A71,HOP!A:U,21,0)</f>
        <v>直采</v>
      </c>
    </row>
    <row r="72" ht="14.25" hidden="1" customHeight="1" spans="1:9">
      <c r="A72" s="6" t="s">
        <v>656</v>
      </c>
      <c r="B72" s="7" t="s">
        <v>294</v>
      </c>
      <c r="C72" s="7" t="s">
        <v>285</v>
      </c>
      <c r="D72" s="3">
        <v>3418</v>
      </c>
      <c r="E72" t="str">
        <f>VLOOKUP(A72,HOP!A:L,12,0)</f>
        <v>3418.00</v>
      </c>
      <c r="F72" t="str">
        <f>VLOOKUP(A72,HOP!A:C,3,0)</f>
        <v>3783017</v>
      </c>
      <c r="G72">
        <f t="shared" si="4"/>
        <v>0</v>
      </c>
      <c r="H72" t="str">
        <f t="shared" si="5"/>
        <v>，3783017</v>
      </c>
      <c r="I72" t="str">
        <f>VLOOKUP(A72,HOP!A:U,21,0)</f>
        <v>直连</v>
      </c>
    </row>
    <row r="73" ht="14.25" hidden="1" customHeight="1" spans="1:9">
      <c r="A73" s="6" t="s">
        <v>665</v>
      </c>
      <c r="B73" s="7" t="s">
        <v>294</v>
      </c>
      <c r="C73" s="7" t="s">
        <v>285</v>
      </c>
      <c r="D73" s="3">
        <v>477</v>
      </c>
      <c r="E73" t="str">
        <f>VLOOKUP(A73,HOP!A:L,12,0)</f>
        <v>477.00</v>
      </c>
      <c r="F73" t="str">
        <f>VLOOKUP(A73,HOP!A:C,3,0)</f>
        <v>3784984</v>
      </c>
      <c r="G73">
        <f t="shared" si="4"/>
        <v>0</v>
      </c>
      <c r="H73" t="str">
        <f t="shared" si="5"/>
        <v>，3784984</v>
      </c>
      <c r="I73" t="str">
        <f>VLOOKUP(A73,HOP!A:U,21,0)</f>
        <v>直连</v>
      </c>
    </row>
    <row r="74" ht="14.25" hidden="1" customHeight="1" spans="1:9">
      <c r="A74" s="6" t="s">
        <v>671</v>
      </c>
      <c r="B74" s="7" t="s">
        <v>294</v>
      </c>
      <c r="C74" s="7" t="s">
        <v>285</v>
      </c>
      <c r="D74" s="3">
        <v>629</v>
      </c>
      <c r="E74" t="str">
        <f>VLOOKUP(A74,HOP!A:L,12,0)</f>
        <v>629.00</v>
      </c>
      <c r="F74" t="str">
        <f>VLOOKUP(A74,HOP!A:C,3,0)</f>
        <v>3784095</v>
      </c>
      <c r="G74">
        <f t="shared" si="4"/>
        <v>0</v>
      </c>
      <c r="H74" t="str">
        <f t="shared" si="5"/>
        <v>，3784095</v>
      </c>
      <c r="I74" t="str">
        <f>VLOOKUP(A74,HOP!A:U,21,0)</f>
        <v>直连</v>
      </c>
    </row>
    <row r="75" ht="14.25" hidden="1" customHeight="1" spans="1:9">
      <c r="A75" s="6" t="s">
        <v>679</v>
      </c>
      <c r="B75" s="7" t="s">
        <v>684</v>
      </c>
      <c r="C75" s="7" t="s">
        <v>685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4"/>
        <v>#N/A</v>
      </c>
      <c r="H75" t="e">
        <f t="shared" si="5"/>
        <v>#N/A</v>
      </c>
      <c r="I75" t="e">
        <f>VLOOKUP(A75,HOP!A:U,21,0)</f>
        <v>#N/A</v>
      </c>
    </row>
    <row r="76" ht="14.25" hidden="1" customHeight="1" spans="1:9">
      <c r="A76" s="6" t="s">
        <v>688</v>
      </c>
      <c r="B76" s="7" t="s">
        <v>693</v>
      </c>
      <c r="C76" s="7" t="s">
        <v>694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4"/>
        <v>#N/A</v>
      </c>
      <c r="H76" t="e">
        <f t="shared" si="5"/>
        <v>#N/A</v>
      </c>
      <c r="I76" t="e">
        <f>VLOOKUP(A76,HOP!A:U,21,0)</f>
        <v>#N/A</v>
      </c>
    </row>
    <row r="77" ht="14.25" hidden="1" customHeight="1" spans="1:9">
      <c r="A77" s="6" t="s">
        <v>698</v>
      </c>
      <c r="B77" s="7" t="s">
        <v>285</v>
      </c>
      <c r="C77" s="7" t="s">
        <v>701</v>
      </c>
      <c r="D77" s="3">
        <v>497</v>
      </c>
      <c r="E77" t="str">
        <f>VLOOKUP(A77,HOP!A:L,12,0)</f>
        <v>497.00</v>
      </c>
      <c r="F77" t="str">
        <f>VLOOKUP(A77,HOP!A:C,3,0)</f>
        <v>3735975</v>
      </c>
      <c r="G77">
        <f t="shared" si="4"/>
        <v>0</v>
      </c>
      <c r="H77" t="str">
        <f t="shared" si="5"/>
        <v>，3735975</v>
      </c>
      <c r="I77" t="str">
        <f>VLOOKUP(A77,HOP!A:U,21,0)</f>
        <v>直采</v>
      </c>
    </row>
    <row r="78" ht="14.25" hidden="1" customHeight="1" spans="1:9">
      <c r="A78" s="6" t="s">
        <v>706</v>
      </c>
      <c r="B78" s="7" t="s">
        <v>285</v>
      </c>
      <c r="C78" s="7" t="s">
        <v>701</v>
      </c>
      <c r="D78" s="3">
        <v>610</v>
      </c>
      <c r="E78" t="str">
        <f>VLOOKUP(A78,HOP!A:L,12,0)</f>
        <v>610.00</v>
      </c>
      <c r="F78" t="str">
        <f>VLOOKUP(A78,HOP!A:C,3,0)</f>
        <v>3736072</v>
      </c>
      <c r="G78">
        <f t="shared" si="4"/>
        <v>0</v>
      </c>
      <c r="H78" t="str">
        <f t="shared" si="5"/>
        <v>，3736072</v>
      </c>
      <c r="I78" t="str">
        <f>VLOOKUP(A78,HOP!A:U,21,0)</f>
        <v>直采</v>
      </c>
    </row>
    <row r="79" ht="14.25" hidden="1" customHeight="1" spans="1:9">
      <c r="A79" s="6" t="s">
        <v>712</v>
      </c>
      <c r="B79" s="7" t="s">
        <v>82</v>
      </c>
      <c r="C79" s="7" t="s">
        <v>701</v>
      </c>
      <c r="D79" s="3">
        <v>1809</v>
      </c>
      <c r="E79" t="str">
        <f>VLOOKUP(A79,HOP!A:L,12,0)</f>
        <v>1809.00</v>
      </c>
      <c r="F79" t="str">
        <f>VLOOKUP(A79,HOP!A:C,3,0)</f>
        <v>3673117</v>
      </c>
      <c r="G79">
        <f t="shared" si="4"/>
        <v>0</v>
      </c>
      <c r="H79" t="str">
        <f t="shared" si="5"/>
        <v>，3673117</v>
      </c>
      <c r="I79" t="str">
        <f>VLOOKUP(A79,HOP!A:U,21,0)</f>
        <v>直采</v>
      </c>
    </row>
    <row r="80" ht="14.25" hidden="1" customHeight="1" spans="1:9">
      <c r="A80" s="6" t="s">
        <v>719</v>
      </c>
      <c r="B80" s="7" t="s">
        <v>285</v>
      </c>
      <c r="C80" s="7" t="s">
        <v>701</v>
      </c>
      <c r="D80" s="3">
        <v>1003</v>
      </c>
      <c r="E80" t="str">
        <f>VLOOKUP(A80,HOP!A:L,12,0)</f>
        <v>1003.00</v>
      </c>
      <c r="F80" t="str">
        <f>VLOOKUP(A80,HOP!A:C,3,0)</f>
        <v>3717511</v>
      </c>
      <c r="G80">
        <f t="shared" si="4"/>
        <v>0</v>
      </c>
      <c r="H80" t="str">
        <f t="shared" si="5"/>
        <v>，3717511</v>
      </c>
      <c r="I80" t="str">
        <f>VLOOKUP(A80,HOP!A:U,21,0)</f>
        <v>直连</v>
      </c>
    </row>
    <row r="81" ht="14.25" hidden="1" customHeight="1" spans="1:9">
      <c r="A81" s="6" t="s">
        <v>729</v>
      </c>
      <c r="B81" s="7" t="s">
        <v>294</v>
      </c>
      <c r="C81" s="7" t="s">
        <v>701</v>
      </c>
      <c r="D81" s="3">
        <v>1872</v>
      </c>
      <c r="E81" t="str">
        <f>VLOOKUP(A81,HOP!A:L,12,0)</f>
        <v>1872.00</v>
      </c>
      <c r="F81" t="str">
        <f>VLOOKUP(A81,HOP!A:C,3,0)</f>
        <v>3742550</v>
      </c>
      <c r="G81">
        <f t="shared" si="4"/>
        <v>0</v>
      </c>
      <c r="H81" t="str">
        <f t="shared" si="5"/>
        <v>，3742550</v>
      </c>
      <c r="I81" t="str">
        <f>VLOOKUP(A81,HOP!A:U,21,0)</f>
        <v>直采</v>
      </c>
    </row>
    <row r="82" ht="14.25" hidden="1" customHeight="1" spans="1:9">
      <c r="A82" s="6" t="s">
        <v>735</v>
      </c>
      <c r="B82" s="7" t="s">
        <v>81</v>
      </c>
      <c r="C82" s="7" t="s">
        <v>701</v>
      </c>
      <c r="D82" s="3">
        <v>4579</v>
      </c>
      <c r="E82" t="str">
        <f>VLOOKUP(A82,HOP!A:L,12,0)</f>
        <v>4579.00</v>
      </c>
      <c r="F82" t="str">
        <f>VLOOKUP(A82,HOP!A:C,3,0)</f>
        <v>3720570</v>
      </c>
      <c r="G82">
        <f t="shared" si="4"/>
        <v>0</v>
      </c>
      <c r="H82" t="str">
        <f t="shared" si="5"/>
        <v>，3720570</v>
      </c>
      <c r="I82" t="str">
        <f>VLOOKUP(A82,HOP!A:U,21,0)</f>
        <v>直连</v>
      </c>
    </row>
    <row r="83" ht="14.25" hidden="1" customHeight="1" spans="1:9">
      <c r="A83" s="6" t="s">
        <v>744</v>
      </c>
      <c r="B83" s="7" t="s">
        <v>285</v>
      </c>
      <c r="C83" s="7" t="s">
        <v>701</v>
      </c>
      <c r="D83" s="3">
        <v>213</v>
      </c>
      <c r="E83" t="str">
        <f>VLOOKUP(A83,HOP!A:L,12,0)</f>
        <v>213.00</v>
      </c>
      <c r="F83" t="str">
        <f>VLOOKUP(A83,HOP!A:C,3,0)</f>
        <v>3754375</v>
      </c>
      <c r="G83">
        <f t="shared" si="4"/>
        <v>0</v>
      </c>
      <c r="H83" t="str">
        <f t="shared" si="5"/>
        <v>，3754375</v>
      </c>
      <c r="I83" t="str">
        <f>VLOOKUP(A83,HOP!A:U,21,0)</f>
        <v>直采</v>
      </c>
    </row>
    <row r="84" ht="14.25" hidden="1" customHeight="1" spans="1:9">
      <c r="A84" s="6" t="s">
        <v>749</v>
      </c>
      <c r="B84" s="7" t="s">
        <v>285</v>
      </c>
      <c r="C84" s="7" t="s">
        <v>701</v>
      </c>
      <c r="D84" s="3">
        <v>2032</v>
      </c>
      <c r="E84" t="str">
        <f>VLOOKUP(A84,HOP!A:L,12,0)</f>
        <v>2032.00</v>
      </c>
      <c r="F84" t="str">
        <f>VLOOKUP(A84,HOP!A:C,3,0)</f>
        <v>3717687</v>
      </c>
      <c r="G84">
        <f t="shared" si="4"/>
        <v>0</v>
      </c>
      <c r="H84" t="str">
        <f t="shared" si="5"/>
        <v>，3717687</v>
      </c>
      <c r="I84" t="str">
        <f>VLOOKUP(A84,HOP!A:U,21,0)</f>
        <v>直采</v>
      </c>
    </row>
    <row r="85" ht="14.25" hidden="1" customHeight="1" spans="1:9">
      <c r="A85" s="6" t="s">
        <v>755</v>
      </c>
      <c r="B85" s="7" t="s">
        <v>294</v>
      </c>
      <c r="C85" s="7" t="s">
        <v>701</v>
      </c>
      <c r="D85" s="3">
        <v>4564</v>
      </c>
      <c r="E85" t="str">
        <f>VLOOKUP(A85,HOP!A:L,12,0)</f>
        <v>4564.00</v>
      </c>
      <c r="F85" t="str">
        <f>VLOOKUP(A85,HOP!A:C,3,0)</f>
        <v>3757312</v>
      </c>
      <c r="G85">
        <f t="shared" si="4"/>
        <v>0</v>
      </c>
      <c r="H85" t="str">
        <f t="shared" si="5"/>
        <v>，3757312</v>
      </c>
      <c r="I85" t="str">
        <f>VLOOKUP(A85,HOP!A:U,21,0)</f>
        <v>直采</v>
      </c>
    </row>
    <row r="86" ht="14.25" hidden="1" customHeight="1" spans="1:9">
      <c r="A86" s="6" t="s">
        <v>761</v>
      </c>
      <c r="B86" s="7" t="s">
        <v>294</v>
      </c>
      <c r="C86" s="7" t="s">
        <v>701</v>
      </c>
      <c r="D86" s="3">
        <v>2644</v>
      </c>
      <c r="E86" t="str">
        <f>VLOOKUP(A86,HOP!A:L,12,0)</f>
        <v>2644.00</v>
      </c>
      <c r="F86" t="str">
        <f>VLOOKUP(A86,HOP!A:C,3,0)</f>
        <v>3784257</v>
      </c>
      <c r="G86">
        <f t="shared" si="4"/>
        <v>0</v>
      </c>
      <c r="H86" t="str">
        <f t="shared" si="5"/>
        <v>，3784257</v>
      </c>
      <c r="I86" t="str">
        <f>VLOOKUP(A86,HOP!A:U,21,0)</f>
        <v>直连</v>
      </c>
    </row>
    <row r="87" ht="14.25" hidden="1" customHeight="1" spans="1:9">
      <c r="A87" s="6" t="s">
        <v>770</v>
      </c>
      <c r="B87" s="7" t="s">
        <v>294</v>
      </c>
      <c r="C87" s="7" t="s">
        <v>701</v>
      </c>
      <c r="D87" s="3">
        <v>2644</v>
      </c>
      <c r="E87" t="str">
        <f>VLOOKUP(A87,HOP!A:L,12,0)</f>
        <v>2644.00</v>
      </c>
      <c r="F87" t="str">
        <f>VLOOKUP(A87,HOP!A:C,3,0)</f>
        <v>3784098</v>
      </c>
      <c r="G87">
        <f t="shared" si="4"/>
        <v>0</v>
      </c>
      <c r="H87" t="str">
        <f t="shared" si="5"/>
        <v>，3784098</v>
      </c>
      <c r="I87" t="str">
        <f>VLOOKUP(A87,HOP!A:U,21,0)</f>
        <v>直连</v>
      </c>
    </row>
    <row r="88" ht="14.25" hidden="1" customHeight="1" spans="1:9">
      <c r="A88" s="6" t="s">
        <v>773</v>
      </c>
      <c r="B88" s="7" t="s">
        <v>294</v>
      </c>
      <c r="C88" s="7" t="s">
        <v>701</v>
      </c>
      <c r="D88" s="3">
        <v>978</v>
      </c>
      <c r="E88" t="str">
        <f>VLOOKUP(A88,HOP!A:L,12,0)</f>
        <v>978.00</v>
      </c>
      <c r="F88" t="str">
        <f>VLOOKUP(A88,HOP!A:C,3,0)</f>
        <v>3739889</v>
      </c>
      <c r="G88">
        <f t="shared" si="4"/>
        <v>0</v>
      </c>
      <c r="H88" t="str">
        <f t="shared" si="5"/>
        <v>，3739889</v>
      </c>
      <c r="I88" t="str">
        <f>VLOOKUP(A88,HOP!A:U,21,0)</f>
        <v>直采</v>
      </c>
    </row>
    <row r="89" ht="14.25" hidden="1" customHeight="1" spans="1:9">
      <c r="A89" s="6" t="s">
        <v>777</v>
      </c>
      <c r="B89" s="7" t="s">
        <v>82</v>
      </c>
      <c r="C89" s="7" t="s">
        <v>701</v>
      </c>
      <c r="D89" s="3">
        <v>1668</v>
      </c>
      <c r="E89" t="str">
        <f>VLOOKUP(A89,HOP!A:L,12,0)</f>
        <v>1668.00</v>
      </c>
      <c r="F89" t="str">
        <f>VLOOKUP(A89,HOP!A:C,3,0)</f>
        <v>3771127</v>
      </c>
      <c r="G89">
        <f t="shared" si="4"/>
        <v>0</v>
      </c>
      <c r="H89" t="str">
        <f t="shared" si="5"/>
        <v>，3771127</v>
      </c>
      <c r="I89" t="str">
        <f>VLOOKUP(A89,HOP!A:U,21,0)</f>
        <v>直采</v>
      </c>
    </row>
    <row r="90" ht="14.25" hidden="1" customHeight="1" spans="1:9">
      <c r="A90" s="6" t="s">
        <v>786</v>
      </c>
      <c r="B90" s="7" t="s">
        <v>294</v>
      </c>
      <c r="C90" s="7" t="s">
        <v>701</v>
      </c>
      <c r="D90" s="3">
        <v>1040</v>
      </c>
      <c r="E90" t="str">
        <f>VLOOKUP(A90,HOP!A:L,12,0)</f>
        <v>1040.00</v>
      </c>
      <c r="F90" t="str">
        <f>VLOOKUP(A90,HOP!A:C,3,0)</f>
        <v>3770392</v>
      </c>
      <c r="G90">
        <f t="shared" si="4"/>
        <v>0</v>
      </c>
      <c r="H90" t="str">
        <f t="shared" si="5"/>
        <v>，3770392</v>
      </c>
      <c r="I90" t="str">
        <f>VLOOKUP(A90,HOP!A:U,21,0)</f>
        <v>直采</v>
      </c>
    </row>
    <row r="91" ht="14.25" hidden="1" customHeight="1" spans="1:9">
      <c r="A91" s="6" t="s">
        <v>794</v>
      </c>
      <c r="B91" s="7" t="s">
        <v>82</v>
      </c>
      <c r="C91" s="7" t="s">
        <v>701</v>
      </c>
      <c r="D91" s="3">
        <v>1101</v>
      </c>
      <c r="E91" t="str">
        <f>VLOOKUP(A91,HOP!A:L,12,0)</f>
        <v>1101.00</v>
      </c>
      <c r="F91" t="str">
        <f>VLOOKUP(A91,HOP!A:C,3,0)</f>
        <v>3767765</v>
      </c>
      <c r="G91">
        <f t="shared" si="4"/>
        <v>0</v>
      </c>
      <c r="H91" t="str">
        <f t="shared" si="5"/>
        <v>，3767765</v>
      </c>
      <c r="I91" t="str">
        <f>VLOOKUP(A91,HOP!A:U,21,0)</f>
        <v>直采</v>
      </c>
    </row>
    <row r="92" ht="14.25" hidden="1" customHeight="1" spans="1:9">
      <c r="A92" s="6" t="s">
        <v>802</v>
      </c>
      <c r="B92" s="7" t="s">
        <v>82</v>
      </c>
      <c r="C92" s="7" t="s">
        <v>701</v>
      </c>
      <c r="D92" s="3">
        <v>1467</v>
      </c>
      <c r="E92" t="str">
        <f>VLOOKUP(A92,HOP!A:L,12,0)</f>
        <v>1467.00</v>
      </c>
      <c r="F92" t="str">
        <f>VLOOKUP(A92,HOP!A:C,3,0)</f>
        <v>3770842</v>
      </c>
      <c r="G92">
        <f t="shared" si="4"/>
        <v>0</v>
      </c>
      <c r="H92" t="str">
        <f t="shared" si="5"/>
        <v>，3770842</v>
      </c>
      <c r="I92" t="str">
        <f>VLOOKUP(A92,HOP!A:U,21,0)</f>
        <v>直采</v>
      </c>
    </row>
    <row r="93" ht="14.25" hidden="1" customHeight="1" spans="1:9">
      <c r="A93" s="6" t="s">
        <v>808</v>
      </c>
      <c r="B93" s="7" t="s">
        <v>294</v>
      </c>
      <c r="C93" s="7" t="s">
        <v>701</v>
      </c>
      <c r="D93" s="3">
        <v>976</v>
      </c>
      <c r="E93" t="str">
        <f>VLOOKUP(A93,HOP!A:L,12,0)</f>
        <v>976.00</v>
      </c>
      <c r="F93" t="str">
        <f>VLOOKUP(A93,HOP!A:C,3,0)</f>
        <v>3773935</v>
      </c>
      <c r="G93">
        <f t="shared" si="4"/>
        <v>0</v>
      </c>
      <c r="H93" t="str">
        <f t="shared" si="5"/>
        <v>，3773935</v>
      </c>
      <c r="I93" t="str">
        <f>VLOOKUP(A93,HOP!A:U,21,0)</f>
        <v>直采</v>
      </c>
    </row>
    <row r="94" ht="14.25" hidden="1" customHeight="1" spans="1:9">
      <c r="A94" s="6" t="s">
        <v>812</v>
      </c>
      <c r="B94" s="7" t="s">
        <v>82</v>
      </c>
      <c r="C94" s="7" t="s">
        <v>701</v>
      </c>
      <c r="D94" s="3">
        <v>1887</v>
      </c>
      <c r="E94" t="str">
        <f>VLOOKUP(A94,HOP!A:L,12,0)</f>
        <v>1887.00</v>
      </c>
      <c r="F94" t="str">
        <f>VLOOKUP(A94,HOP!A:C,3,0)</f>
        <v>3735141</v>
      </c>
      <c r="G94">
        <f t="shared" si="4"/>
        <v>0</v>
      </c>
      <c r="H94" t="str">
        <f t="shared" si="5"/>
        <v>，3735141</v>
      </c>
      <c r="I94" t="str">
        <f>VLOOKUP(A94,HOP!A:U,21,0)</f>
        <v>直采</v>
      </c>
    </row>
    <row r="95" ht="14.25" hidden="1" customHeight="1" spans="1:9">
      <c r="A95" s="6" t="s">
        <v>820</v>
      </c>
      <c r="B95" s="7" t="s">
        <v>82</v>
      </c>
      <c r="C95" s="7" t="s">
        <v>701</v>
      </c>
      <c r="D95" s="3">
        <v>1890</v>
      </c>
      <c r="E95" t="str">
        <f>VLOOKUP(A95,HOP!A:L,12,0)</f>
        <v>1890.00</v>
      </c>
      <c r="F95" t="str">
        <f>VLOOKUP(A95,HOP!A:C,3,0)</f>
        <v>3733751</v>
      </c>
      <c r="G95">
        <f t="shared" si="4"/>
        <v>0</v>
      </c>
      <c r="H95" t="str">
        <f t="shared" si="5"/>
        <v>，3733751</v>
      </c>
      <c r="I95" t="str">
        <f>VLOOKUP(A95,HOP!A:U,21,0)</f>
        <v>直采</v>
      </c>
    </row>
    <row r="96" ht="14.25" hidden="1" customHeight="1" spans="1:9">
      <c r="A96" s="6" t="s">
        <v>825</v>
      </c>
      <c r="B96" s="7" t="s">
        <v>294</v>
      </c>
      <c r="C96" s="7" t="s">
        <v>701</v>
      </c>
      <c r="D96" s="3">
        <v>1214</v>
      </c>
      <c r="E96" t="str">
        <f>VLOOKUP(A96,HOP!A:L,12,0)</f>
        <v>1214.00</v>
      </c>
      <c r="F96" t="str">
        <f>VLOOKUP(A96,HOP!A:C,3,0)</f>
        <v>3782771</v>
      </c>
      <c r="G96">
        <f t="shared" si="4"/>
        <v>0</v>
      </c>
      <c r="H96" t="str">
        <f t="shared" si="5"/>
        <v>，3782771</v>
      </c>
      <c r="I96" t="str">
        <f>VLOOKUP(A96,HOP!A:U,21,0)</f>
        <v>直采</v>
      </c>
    </row>
    <row r="97" ht="14.25" hidden="1" customHeight="1" spans="1:9">
      <c r="A97" s="6" t="s">
        <v>834</v>
      </c>
      <c r="B97" s="7" t="s">
        <v>82</v>
      </c>
      <c r="C97" s="7" t="s">
        <v>701</v>
      </c>
      <c r="D97" s="3">
        <v>1905</v>
      </c>
      <c r="E97" t="str">
        <f>VLOOKUP(A97,HOP!A:L,12,0)</f>
        <v>1905.00</v>
      </c>
      <c r="F97" t="str">
        <f>VLOOKUP(A97,HOP!A:C,3,0)</f>
        <v>3779162</v>
      </c>
      <c r="G97">
        <f t="shared" si="4"/>
        <v>0</v>
      </c>
      <c r="H97" t="str">
        <f t="shared" si="5"/>
        <v>，3779162</v>
      </c>
      <c r="I97" t="str">
        <f>VLOOKUP(A97,HOP!A:U,21,0)</f>
        <v>直采</v>
      </c>
    </row>
    <row r="98" ht="14.25" hidden="1" customHeight="1" spans="1:9">
      <c r="A98" s="6" t="s">
        <v>842</v>
      </c>
      <c r="B98" s="7" t="s">
        <v>285</v>
      </c>
      <c r="C98" s="7" t="s">
        <v>701</v>
      </c>
      <c r="D98" s="3">
        <v>877</v>
      </c>
      <c r="E98" t="str">
        <f>VLOOKUP(A98,HOP!A:L,12,0)</f>
        <v>877.00</v>
      </c>
      <c r="F98" t="str">
        <f>VLOOKUP(A98,HOP!A:C,3,0)</f>
        <v>3779703</v>
      </c>
      <c r="G98">
        <f t="shared" si="4"/>
        <v>0</v>
      </c>
      <c r="H98" t="str">
        <f t="shared" si="5"/>
        <v>，3779703</v>
      </c>
      <c r="I98" t="str">
        <f>VLOOKUP(A98,HOP!A:U,21,0)</f>
        <v>直连</v>
      </c>
    </row>
    <row r="99" ht="14.25" hidden="1" customHeight="1" spans="1:9">
      <c r="A99" s="6" t="s">
        <v>851</v>
      </c>
      <c r="B99" s="7" t="s">
        <v>856</v>
      </c>
      <c r="C99" s="7" t="s">
        <v>857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ref="G99:G130" si="6">D99-E99</f>
        <v>#N/A</v>
      </c>
      <c r="H99" t="e">
        <f t="shared" ref="H99:H130" si="7">$H$1&amp;F99</f>
        <v>#N/A</v>
      </c>
      <c r="I99" t="e">
        <f>VLOOKUP(A99,HOP!A:U,21,0)</f>
        <v>#N/A</v>
      </c>
    </row>
    <row r="100" ht="14.25" hidden="1" customHeight="1" spans="1:9">
      <c r="A100" s="6" t="s">
        <v>860</v>
      </c>
      <c r="B100" s="7" t="s">
        <v>857</v>
      </c>
      <c r="C100" s="7" t="s">
        <v>862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6"/>
        <v>#N/A</v>
      </c>
      <c r="H100" t="e">
        <f t="shared" si="7"/>
        <v>#N/A</v>
      </c>
      <c r="I100" t="e">
        <f>VLOOKUP(A100,HOP!A:U,21,0)</f>
        <v>#N/A</v>
      </c>
    </row>
    <row r="101" ht="14.25" hidden="1" customHeight="1" spans="1:9">
      <c r="A101" s="6" t="s">
        <v>864</v>
      </c>
      <c r="B101" s="7" t="s">
        <v>869</v>
      </c>
      <c r="C101" s="7" t="s">
        <v>537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6"/>
        <v>#N/A</v>
      </c>
      <c r="H101" t="e">
        <f t="shared" si="7"/>
        <v>#N/A</v>
      </c>
      <c r="I101" t="e">
        <f>VLOOKUP(A101,HOP!A:U,21,0)</f>
        <v>#N/A</v>
      </c>
    </row>
    <row r="102" ht="14.25" hidden="1" customHeight="1" spans="1:9">
      <c r="A102" s="6" t="s">
        <v>873</v>
      </c>
      <c r="B102" s="7" t="s">
        <v>701</v>
      </c>
      <c r="C102" s="7" t="s">
        <v>302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6"/>
        <v>#N/A</v>
      </c>
      <c r="H102" t="e">
        <f t="shared" si="7"/>
        <v>#N/A</v>
      </c>
      <c r="I102" t="e">
        <f>VLOOKUP(A102,HOP!A:U,21,0)</f>
        <v>#N/A</v>
      </c>
    </row>
    <row r="103" ht="14.25" hidden="1" customHeight="1" spans="1:9">
      <c r="A103" s="6" t="s">
        <v>879</v>
      </c>
      <c r="B103" s="7" t="s">
        <v>303</v>
      </c>
      <c r="C103" s="7" t="s">
        <v>869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6"/>
        <v>#N/A</v>
      </c>
      <c r="H103" t="e">
        <f t="shared" si="7"/>
        <v>#N/A</v>
      </c>
      <c r="I103" t="e">
        <f>VLOOKUP(A103,HOP!A:U,21,0)</f>
        <v>#N/A</v>
      </c>
    </row>
    <row r="104" ht="14.25" hidden="1" customHeight="1" spans="1:9">
      <c r="A104" s="6" t="s">
        <v>887</v>
      </c>
      <c r="B104" s="7" t="s">
        <v>701</v>
      </c>
      <c r="C104" s="7" t="s">
        <v>302</v>
      </c>
      <c r="D104" s="3">
        <v>367</v>
      </c>
      <c r="E104" t="str">
        <f>VLOOKUP(A104,HOP!A:L,12,0)</f>
        <v>367.00</v>
      </c>
      <c r="F104" t="str">
        <f>VLOOKUP(A104,HOP!A:C,3,0)</f>
        <v>3750797</v>
      </c>
      <c r="G104">
        <f t="shared" si="6"/>
        <v>0</v>
      </c>
      <c r="H104" t="str">
        <f t="shared" si="7"/>
        <v>，3750797</v>
      </c>
      <c r="I104" t="str">
        <f>VLOOKUP(A104,HOP!A:U,21,0)</f>
        <v>直连</v>
      </c>
    </row>
    <row r="105" ht="14.25" hidden="1" customHeight="1" spans="1:9">
      <c r="A105" s="6" t="s">
        <v>895</v>
      </c>
      <c r="B105" s="7" t="s">
        <v>701</v>
      </c>
      <c r="C105" s="7" t="s">
        <v>302</v>
      </c>
      <c r="D105" s="3">
        <v>742</v>
      </c>
      <c r="E105" t="str">
        <f>VLOOKUP(A105,HOP!A:L,12,0)</f>
        <v>742.00</v>
      </c>
      <c r="F105" t="str">
        <f>VLOOKUP(A105,HOP!A:C,3,0)</f>
        <v>3788480</v>
      </c>
      <c r="G105">
        <f t="shared" si="6"/>
        <v>0</v>
      </c>
      <c r="H105" t="str">
        <f t="shared" si="7"/>
        <v>，3788480</v>
      </c>
      <c r="I105" t="str">
        <f>VLOOKUP(A105,HOP!A:U,21,0)</f>
        <v>直连</v>
      </c>
    </row>
    <row r="106" ht="14.25" hidden="1" customHeight="1" spans="1:9">
      <c r="A106" s="6" t="s">
        <v>904</v>
      </c>
      <c r="B106" s="7" t="s">
        <v>701</v>
      </c>
      <c r="C106" s="7" t="s">
        <v>302</v>
      </c>
      <c r="D106" s="3">
        <v>2466</v>
      </c>
      <c r="E106" t="str">
        <f>VLOOKUP(A106,HOP!A:L,12,0)</f>
        <v>2466.00</v>
      </c>
      <c r="F106" t="str">
        <f>VLOOKUP(A106,HOP!A:C,3,0)</f>
        <v>3692184</v>
      </c>
      <c r="G106">
        <f t="shared" si="6"/>
        <v>0</v>
      </c>
      <c r="H106" t="str">
        <f t="shared" si="7"/>
        <v>，3692184</v>
      </c>
      <c r="I106" t="str">
        <f>VLOOKUP(A106,HOP!A:U,21,0)</f>
        <v>直采</v>
      </c>
    </row>
    <row r="107" ht="14.25" hidden="1" customHeight="1" spans="1:9">
      <c r="A107" s="6" t="s">
        <v>910</v>
      </c>
      <c r="B107" s="7" t="s">
        <v>81</v>
      </c>
      <c r="C107" s="7" t="s">
        <v>302</v>
      </c>
      <c r="D107" s="3">
        <v>5896</v>
      </c>
      <c r="E107" t="str">
        <f>VLOOKUP(A107,HOP!A:L,12,0)</f>
        <v>5896.00</v>
      </c>
      <c r="F107" t="str">
        <f>VLOOKUP(A107,HOP!A:C,3,0)</f>
        <v>3727540</v>
      </c>
      <c r="G107">
        <f t="shared" si="6"/>
        <v>0</v>
      </c>
      <c r="H107" t="str">
        <f t="shared" si="7"/>
        <v>，3727540</v>
      </c>
      <c r="I107" t="str">
        <f>VLOOKUP(A107,HOP!A:U,21,0)</f>
        <v>直连</v>
      </c>
    </row>
    <row r="108" ht="14.25" hidden="1" customHeight="1" spans="1:9">
      <c r="A108" s="6" t="s">
        <v>919</v>
      </c>
      <c r="B108" s="7" t="s">
        <v>701</v>
      </c>
      <c r="C108" s="7" t="s">
        <v>302</v>
      </c>
      <c r="D108" s="3">
        <v>1882</v>
      </c>
      <c r="E108" t="str">
        <f>VLOOKUP(A108,HOP!A:L,12,0)</f>
        <v>1882.00</v>
      </c>
      <c r="F108" t="str">
        <f>VLOOKUP(A108,HOP!A:C,3,0)</f>
        <v>3722708</v>
      </c>
      <c r="G108">
        <f t="shared" si="6"/>
        <v>0</v>
      </c>
      <c r="H108" t="str">
        <f t="shared" si="7"/>
        <v>，3722708</v>
      </c>
      <c r="I108" t="str">
        <f>VLOOKUP(A108,HOP!A:U,21,0)</f>
        <v>直采</v>
      </c>
    </row>
    <row r="109" ht="14.25" hidden="1" customHeight="1" spans="1:9">
      <c r="A109" s="6" t="s">
        <v>925</v>
      </c>
      <c r="B109" s="7" t="s">
        <v>701</v>
      </c>
      <c r="C109" s="7" t="s">
        <v>302</v>
      </c>
      <c r="D109" s="3">
        <v>2933</v>
      </c>
      <c r="E109" t="str">
        <f>VLOOKUP(A109,HOP!A:L,12,0)</f>
        <v>2933.00</v>
      </c>
      <c r="F109" t="str">
        <f>VLOOKUP(A109,HOP!A:C,3,0)</f>
        <v>3758172</v>
      </c>
      <c r="G109">
        <f t="shared" si="6"/>
        <v>0</v>
      </c>
      <c r="H109" t="str">
        <f t="shared" si="7"/>
        <v>，3758172</v>
      </c>
      <c r="I109" t="str">
        <f>VLOOKUP(A109,HOP!A:U,21,0)</f>
        <v>直采</v>
      </c>
    </row>
    <row r="110" ht="14.25" hidden="1" customHeight="1" spans="1:9">
      <c r="A110" s="6" t="s">
        <v>931</v>
      </c>
      <c r="B110" s="7" t="s">
        <v>81</v>
      </c>
      <c r="C110" s="7" t="s">
        <v>302</v>
      </c>
      <c r="D110" s="3">
        <v>2390</v>
      </c>
      <c r="E110" t="str">
        <f>VLOOKUP(A110,HOP!A:L,12,0)</f>
        <v>2390.00</v>
      </c>
      <c r="F110" t="str">
        <f>VLOOKUP(A110,HOP!A:C,3,0)</f>
        <v>3769983</v>
      </c>
      <c r="G110">
        <f t="shared" si="6"/>
        <v>0</v>
      </c>
      <c r="H110" t="str">
        <f t="shared" si="7"/>
        <v>，3769983</v>
      </c>
      <c r="I110" t="str">
        <f>VLOOKUP(A110,HOP!A:U,21,0)</f>
        <v>直连</v>
      </c>
    </row>
    <row r="111" ht="14.25" hidden="1" customHeight="1" spans="1:9">
      <c r="A111" s="6" t="s">
        <v>939</v>
      </c>
      <c r="B111" s="7" t="s">
        <v>701</v>
      </c>
      <c r="C111" s="7" t="s">
        <v>302</v>
      </c>
      <c r="D111" s="3">
        <v>2833</v>
      </c>
      <c r="E111" t="str">
        <f>VLOOKUP(A111,HOP!A:L,12,0)</f>
        <v>2833.00</v>
      </c>
      <c r="F111" t="str">
        <f>VLOOKUP(A111,HOP!A:C,3,0)</f>
        <v>3750300</v>
      </c>
      <c r="G111">
        <f t="shared" si="6"/>
        <v>0</v>
      </c>
      <c r="H111" t="str">
        <f t="shared" si="7"/>
        <v>，3750300</v>
      </c>
      <c r="I111" t="str">
        <f>VLOOKUP(A111,HOP!A:U,21,0)</f>
        <v>直采</v>
      </c>
    </row>
    <row r="112" ht="14.25" hidden="1" customHeight="1" spans="1:9">
      <c r="A112" s="6" t="s">
        <v>945</v>
      </c>
      <c r="B112" s="7" t="s">
        <v>701</v>
      </c>
      <c r="C112" s="7" t="s">
        <v>302</v>
      </c>
      <c r="D112" s="3">
        <v>2833</v>
      </c>
      <c r="E112" t="str">
        <f>VLOOKUP(A112,HOP!A:L,12,0)</f>
        <v>2833.00</v>
      </c>
      <c r="F112" t="str">
        <f>VLOOKUP(A112,HOP!A:C,3,0)</f>
        <v>3749456</v>
      </c>
      <c r="G112">
        <f t="shared" si="6"/>
        <v>0</v>
      </c>
      <c r="H112" t="str">
        <f t="shared" si="7"/>
        <v>，3749456</v>
      </c>
      <c r="I112" t="str">
        <f>VLOOKUP(A112,HOP!A:U,21,0)</f>
        <v>直采</v>
      </c>
    </row>
    <row r="113" ht="14.25" hidden="1" customHeight="1" spans="1:9">
      <c r="A113" s="6" t="s">
        <v>948</v>
      </c>
      <c r="B113" s="7" t="s">
        <v>701</v>
      </c>
      <c r="C113" s="7" t="s">
        <v>302</v>
      </c>
      <c r="D113" s="3">
        <v>2466</v>
      </c>
      <c r="E113" t="str">
        <f>VLOOKUP(A113,HOP!A:L,12,0)</f>
        <v>2466.00</v>
      </c>
      <c r="F113" t="str">
        <f>VLOOKUP(A113,HOP!A:C,3,0)</f>
        <v>3703654</v>
      </c>
      <c r="G113">
        <f t="shared" si="6"/>
        <v>0</v>
      </c>
      <c r="H113" t="str">
        <f t="shared" si="7"/>
        <v>，3703654</v>
      </c>
      <c r="I113" t="str">
        <f>VLOOKUP(A113,HOP!A:U,21,0)</f>
        <v>直采</v>
      </c>
    </row>
    <row r="114" ht="14.25" hidden="1" customHeight="1" spans="1:9">
      <c r="A114" s="6" t="s">
        <v>951</v>
      </c>
      <c r="B114" s="7" t="s">
        <v>294</v>
      </c>
      <c r="C114" s="7" t="s">
        <v>302</v>
      </c>
      <c r="D114" s="3">
        <v>2091</v>
      </c>
      <c r="E114" t="str">
        <f>VLOOKUP(A114,HOP!A:L,12,0)</f>
        <v>2091.00</v>
      </c>
      <c r="F114" t="str">
        <f>VLOOKUP(A114,HOP!A:C,3,0)</f>
        <v>3762269</v>
      </c>
      <c r="G114">
        <f t="shared" si="6"/>
        <v>0</v>
      </c>
      <c r="H114" t="str">
        <f t="shared" si="7"/>
        <v>，3762269</v>
      </c>
      <c r="I114" t="str">
        <f>VLOOKUP(A114,HOP!A:U,21,0)</f>
        <v>直采</v>
      </c>
    </row>
    <row r="115" ht="14.25" hidden="1" customHeight="1" spans="1:9">
      <c r="A115" s="6" t="s">
        <v>957</v>
      </c>
      <c r="B115" s="7" t="s">
        <v>285</v>
      </c>
      <c r="C115" s="7" t="s">
        <v>302</v>
      </c>
      <c r="D115" s="3">
        <v>1394</v>
      </c>
      <c r="E115" t="str">
        <f>VLOOKUP(A115,HOP!A:L,12,0)</f>
        <v>1394.00</v>
      </c>
      <c r="F115" t="str">
        <f>VLOOKUP(A115,HOP!A:C,3,0)</f>
        <v>3762002</v>
      </c>
      <c r="G115">
        <f t="shared" si="6"/>
        <v>0</v>
      </c>
      <c r="H115" t="str">
        <f t="shared" si="7"/>
        <v>，3762002</v>
      </c>
      <c r="I115" t="str">
        <f>VLOOKUP(A115,HOP!A:U,21,0)</f>
        <v>直采</v>
      </c>
    </row>
    <row r="116" ht="14.25" hidden="1" customHeight="1" spans="1:9">
      <c r="A116" s="6" t="s">
        <v>963</v>
      </c>
      <c r="B116" s="7" t="s">
        <v>701</v>
      </c>
      <c r="C116" s="7" t="s">
        <v>302</v>
      </c>
      <c r="D116" s="3">
        <v>971</v>
      </c>
      <c r="E116" t="str">
        <f>VLOOKUP(A116,HOP!A:L,12,0)</f>
        <v>971.00</v>
      </c>
      <c r="F116" t="str">
        <f>VLOOKUP(A116,HOP!A:C,3,0)</f>
        <v>3790925</v>
      </c>
      <c r="G116">
        <f t="shared" si="6"/>
        <v>0</v>
      </c>
      <c r="H116" t="str">
        <f t="shared" si="7"/>
        <v>，3790925</v>
      </c>
      <c r="I116" t="str">
        <f>VLOOKUP(A116,HOP!A:U,21,0)</f>
        <v>直连</v>
      </c>
    </row>
    <row r="117" ht="14.25" hidden="1" customHeight="1" spans="1:9">
      <c r="A117" s="6" t="s">
        <v>973</v>
      </c>
      <c r="B117" s="7" t="s">
        <v>285</v>
      </c>
      <c r="C117" s="7" t="s">
        <v>302</v>
      </c>
      <c r="D117" s="3">
        <v>2500</v>
      </c>
      <c r="E117" t="str">
        <f>VLOOKUP(A117,HOP!A:L,12,0)</f>
        <v>2500.00</v>
      </c>
      <c r="F117" t="str">
        <f>VLOOKUP(A117,HOP!A:C,3,0)</f>
        <v>3742201</v>
      </c>
      <c r="G117">
        <f t="shared" si="6"/>
        <v>0</v>
      </c>
      <c r="H117" t="str">
        <f t="shared" si="7"/>
        <v>，3742201</v>
      </c>
      <c r="I117" t="str">
        <f>VLOOKUP(A117,HOP!A:U,21,0)</f>
        <v>直采</v>
      </c>
    </row>
    <row r="118" ht="14.25" hidden="1" customHeight="1" spans="1:9">
      <c r="A118" s="6" t="s">
        <v>981</v>
      </c>
      <c r="B118" s="7" t="s">
        <v>285</v>
      </c>
      <c r="C118" s="7" t="s">
        <v>302</v>
      </c>
      <c r="D118" s="3">
        <v>414</v>
      </c>
      <c r="E118" t="str">
        <f>VLOOKUP(A118,HOP!A:L,12,0)</f>
        <v>414.00</v>
      </c>
      <c r="F118" t="str">
        <f>VLOOKUP(A118,HOP!A:C,3,0)</f>
        <v>3709313</v>
      </c>
      <c r="G118">
        <f t="shared" si="6"/>
        <v>0</v>
      </c>
      <c r="H118" t="str">
        <f t="shared" si="7"/>
        <v>，3709313</v>
      </c>
      <c r="I118" t="str">
        <f>VLOOKUP(A118,HOP!A:U,21,0)</f>
        <v>直采</v>
      </c>
    </row>
    <row r="119" ht="14.25" hidden="1" customHeight="1" spans="1:9">
      <c r="A119" s="6" t="s">
        <v>988</v>
      </c>
      <c r="B119" s="7" t="s">
        <v>82</v>
      </c>
      <c r="C119" s="7" t="s">
        <v>302</v>
      </c>
      <c r="D119" s="3">
        <v>1442</v>
      </c>
      <c r="E119" t="str">
        <f>VLOOKUP(A119,HOP!A:L,12,0)</f>
        <v>1442.00</v>
      </c>
      <c r="F119" t="str">
        <f>VLOOKUP(A119,HOP!A:C,3,0)</f>
        <v>3763641</v>
      </c>
      <c r="G119">
        <f t="shared" si="6"/>
        <v>0</v>
      </c>
      <c r="H119" t="str">
        <f t="shared" si="7"/>
        <v>，3763641</v>
      </c>
      <c r="I119" t="str">
        <f>VLOOKUP(A119,HOP!A:U,21,0)</f>
        <v>直采</v>
      </c>
    </row>
    <row r="120" ht="14.25" hidden="1" customHeight="1" spans="1:9">
      <c r="A120" s="6" t="s">
        <v>993</v>
      </c>
      <c r="B120" s="7" t="s">
        <v>82</v>
      </c>
      <c r="C120" s="7" t="s">
        <v>302</v>
      </c>
      <c r="D120" s="3">
        <v>1442</v>
      </c>
      <c r="E120" t="str">
        <f>VLOOKUP(A120,HOP!A:L,12,0)</f>
        <v>1442.00</v>
      </c>
      <c r="F120" t="str">
        <f>VLOOKUP(A120,HOP!A:C,3,0)</f>
        <v>3763645</v>
      </c>
      <c r="G120">
        <f t="shared" si="6"/>
        <v>0</v>
      </c>
      <c r="H120" t="str">
        <f t="shared" si="7"/>
        <v>，3763645</v>
      </c>
      <c r="I120" t="str">
        <f>VLOOKUP(A120,HOP!A:U,21,0)</f>
        <v>直采</v>
      </c>
    </row>
    <row r="121" ht="14.25" hidden="1" customHeight="1" spans="1:9">
      <c r="A121" s="6" t="s">
        <v>996</v>
      </c>
      <c r="B121" s="7" t="s">
        <v>294</v>
      </c>
      <c r="C121" s="7" t="s">
        <v>302</v>
      </c>
      <c r="D121" s="3">
        <v>3750</v>
      </c>
      <c r="E121" t="str">
        <f>VLOOKUP(A121,HOP!A:L,12,0)</f>
        <v>3750.00</v>
      </c>
      <c r="F121" t="str">
        <f>VLOOKUP(A121,HOP!A:C,3,0)</f>
        <v>3781953</v>
      </c>
      <c r="G121">
        <f t="shared" si="6"/>
        <v>0</v>
      </c>
      <c r="H121" t="str">
        <f t="shared" si="7"/>
        <v>，3781953</v>
      </c>
      <c r="I121" t="str">
        <f>VLOOKUP(A121,HOP!A:U,21,0)</f>
        <v>直采</v>
      </c>
    </row>
    <row r="122" ht="14.25" hidden="1" customHeight="1" spans="1:9">
      <c r="A122" s="6" t="s">
        <v>1002</v>
      </c>
      <c r="B122" s="7" t="s">
        <v>701</v>
      </c>
      <c r="C122" s="7" t="s">
        <v>302</v>
      </c>
      <c r="D122" s="3">
        <v>788</v>
      </c>
      <c r="E122" t="str">
        <f>VLOOKUP(A122,HOP!A:L,12,0)</f>
        <v>788.00</v>
      </c>
      <c r="F122" t="str">
        <f>VLOOKUP(A122,HOP!A:C,3,0)</f>
        <v>3793976</v>
      </c>
      <c r="G122">
        <f t="shared" si="6"/>
        <v>0</v>
      </c>
      <c r="H122" t="str">
        <f t="shared" si="7"/>
        <v>，3793976</v>
      </c>
      <c r="I122" t="str">
        <f>VLOOKUP(A122,HOP!A:U,21,0)</f>
        <v>直连</v>
      </c>
    </row>
    <row r="123" ht="14.25" hidden="1" customHeight="1" spans="1:9">
      <c r="A123" s="6" t="s">
        <v>1007</v>
      </c>
      <c r="B123" s="7" t="s">
        <v>701</v>
      </c>
      <c r="C123" s="7" t="s">
        <v>302</v>
      </c>
      <c r="D123" s="3">
        <v>320</v>
      </c>
      <c r="E123" t="str">
        <f>VLOOKUP(A123,HOP!A:L,12,0)</f>
        <v>320.00</v>
      </c>
      <c r="F123" t="str">
        <f>VLOOKUP(A123,HOP!A:C,3,0)</f>
        <v>3796089</v>
      </c>
      <c r="G123">
        <f t="shared" si="6"/>
        <v>0</v>
      </c>
      <c r="H123" t="str">
        <f t="shared" si="7"/>
        <v>，3796089</v>
      </c>
      <c r="I123" t="str">
        <f>VLOOKUP(A123,HOP!A:U,21,0)</f>
        <v>直连</v>
      </c>
    </row>
    <row r="124" ht="14.25" hidden="1" customHeight="1" spans="1:9">
      <c r="A124" s="6" t="s">
        <v>1015</v>
      </c>
      <c r="B124" s="7" t="s">
        <v>1018</v>
      </c>
      <c r="C124" s="7" t="s">
        <v>1019</v>
      </c>
      <c r="D124" s="3">
        <v>0</v>
      </c>
      <c r="E124" t="e">
        <f>VLOOKUP(A124,HOP!A:L,12,0)</f>
        <v>#N/A</v>
      </c>
      <c r="F124" t="e">
        <f>VLOOKUP(A124,HOP!A:C,3,0)</f>
        <v>#N/A</v>
      </c>
      <c r="G124" t="e">
        <f t="shared" si="6"/>
        <v>#N/A</v>
      </c>
      <c r="H124" t="e">
        <f t="shared" si="7"/>
        <v>#N/A</v>
      </c>
      <c r="I124" t="e">
        <f>VLOOKUP(A124,HOP!A:U,21,0)</f>
        <v>#N/A</v>
      </c>
    </row>
    <row r="125" ht="14.25" hidden="1" customHeight="1" spans="1:9">
      <c r="A125" s="6" t="s">
        <v>1023</v>
      </c>
      <c r="B125" s="7" t="s">
        <v>303</v>
      </c>
      <c r="C125" s="7" t="s">
        <v>869</v>
      </c>
      <c r="D125" s="3">
        <v>0</v>
      </c>
      <c r="E125" t="e">
        <f>VLOOKUP(A125,HOP!A:L,12,0)</f>
        <v>#N/A</v>
      </c>
      <c r="F125" t="e">
        <f>VLOOKUP(A125,HOP!A:C,3,0)</f>
        <v>#N/A</v>
      </c>
      <c r="G125" t="e">
        <f t="shared" si="6"/>
        <v>#N/A</v>
      </c>
      <c r="H125" t="e">
        <f t="shared" si="7"/>
        <v>#N/A</v>
      </c>
      <c r="I125" t="e">
        <f>VLOOKUP(A125,HOP!A:U,21,0)</f>
        <v>#N/A</v>
      </c>
    </row>
    <row r="126" ht="14.25" hidden="1" customHeight="1" spans="1:9">
      <c r="A126" s="6" t="s">
        <v>1031</v>
      </c>
      <c r="B126" s="7" t="s">
        <v>1034</v>
      </c>
      <c r="C126" s="7" t="s">
        <v>869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6"/>
        <v>#N/A</v>
      </c>
      <c r="H126" t="e">
        <f t="shared" si="7"/>
        <v>#N/A</v>
      </c>
      <c r="I126" t="e">
        <f>VLOOKUP(A126,HOP!A:U,21,0)</f>
        <v>#N/A</v>
      </c>
    </row>
    <row r="127" ht="14.25" hidden="1" customHeight="1" spans="1:9">
      <c r="A127" s="6" t="s">
        <v>1037</v>
      </c>
      <c r="B127" s="7" t="s">
        <v>285</v>
      </c>
      <c r="C127" s="7" t="s">
        <v>302</v>
      </c>
      <c r="D127" s="3">
        <v>4266</v>
      </c>
      <c r="E127" t="str">
        <f>VLOOKUP(A127,HOP!A:L,12,0)</f>
        <v>4266.00</v>
      </c>
      <c r="F127" t="str">
        <f>VLOOKUP(A127,HOP!A:C,3,0)</f>
        <v>3787363</v>
      </c>
      <c r="G127">
        <f t="shared" si="6"/>
        <v>0</v>
      </c>
      <c r="H127" t="str">
        <f t="shared" si="7"/>
        <v>，3787363</v>
      </c>
      <c r="I127" t="str">
        <f>VLOOKUP(A127,HOP!A:U,21,0)</f>
        <v>直采</v>
      </c>
    </row>
    <row r="128" ht="14.25" hidden="1" customHeight="1" spans="1:9">
      <c r="A128" s="6" t="s">
        <v>1046</v>
      </c>
      <c r="B128" s="7" t="s">
        <v>1049</v>
      </c>
      <c r="C128" s="7" t="s">
        <v>1050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6"/>
        <v>#N/A</v>
      </c>
      <c r="H128" t="e">
        <f t="shared" si="7"/>
        <v>#N/A</v>
      </c>
      <c r="I128" t="e">
        <f>VLOOKUP(A128,HOP!A:U,21,0)</f>
        <v>#N/A</v>
      </c>
    </row>
    <row r="129" ht="14.25" hidden="1" customHeight="1" spans="1:9">
      <c r="A129" s="6" t="s">
        <v>1053</v>
      </c>
      <c r="B129" s="7" t="s">
        <v>285</v>
      </c>
      <c r="C129" s="7" t="s">
        <v>1059</v>
      </c>
      <c r="D129" s="3">
        <v>2016</v>
      </c>
      <c r="E129" t="str">
        <f>VLOOKUP(A129,HOP!A:L,12,0)</f>
        <v>2016.00</v>
      </c>
      <c r="F129" t="str">
        <f>VLOOKUP(A129,HOP!A:C,3,0)</f>
        <v>3681271</v>
      </c>
      <c r="G129">
        <f t="shared" si="6"/>
        <v>0</v>
      </c>
      <c r="H129" t="str">
        <f t="shared" si="7"/>
        <v>，3681271</v>
      </c>
      <c r="I129" t="str">
        <f>VLOOKUP(A129,HOP!A:U,21,0)</f>
        <v>直连</v>
      </c>
    </row>
    <row r="130" ht="14.25" hidden="1" customHeight="1" spans="1:9">
      <c r="A130" s="6" t="s">
        <v>1064</v>
      </c>
      <c r="B130" s="7" t="s">
        <v>701</v>
      </c>
      <c r="C130" s="7" t="s">
        <v>1059</v>
      </c>
      <c r="D130" s="3">
        <v>954</v>
      </c>
      <c r="E130" t="str">
        <f>VLOOKUP(A130,HOP!A:L,12,0)</f>
        <v>954.00</v>
      </c>
      <c r="F130" t="str">
        <f>VLOOKUP(A130,HOP!A:C,3,0)</f>
        <v>3662049</v>
      </c>
      <c r="G130">
        <f t="shared" si="6"/>
        <v>0</v>
      </c>
      <c r="H130" t="str">
        <f t="shared" si="7"/>
        <v>，3662049</v>
      </c>
      <c r="I130" t="str">
        <f>VLOOKUP(A130,HOP!A:U,21,0)</f>
        <v>直连</v>
      </c>
    </row>
    <row r="131" ht="14.25" hidden="1" customHeight="1" spans="1:9">
      <c r="A131" s="6" t="s">
        <v>1072</v>
      </c>
      <c r="B131" s="7" t="s">
        <v>701</v>
      </c>
      <c r="C131" s="7" t="s">
        <v>1059</v>
      </c>
      <c r="D131" s="3">
        <v>954</v>
      </c>
      <c r="E131" t="str">
        <f>VLOOKUP(A131,HOP!A:L,12,0)</f>
        <v>954.00</v>
      </c>
      <c r="F131" t="str">
        <f>VLOOKUP(A131,HOP!A:C,3,0)</f>
        <v>3662054</v>
      </c>
      <c r="G131">
        <f t="shared" ref="G131:G173" si="8">D131-E131</f>
        <v>0</v>
      </c>
      <c r="H131" t="str">
        <f t="shared" ref="H131:H162" si="9">$H$1&amp;F131</f>
        <v>，3662054</v>
      </c>
      <c r="I131" t="str">
        <f>VLOOKUP(A131,HOP!A:U,21,0)</f>
        <v>直连</v>
      </c>
    </row>
    <row r="132" ht="14.25" hidden="1" customHeight="1" spans="1:9">
      <c r="A132" s="6" t="s">
        <v>1075</v>
      </c>
      <c r="B132" s="7" t="s">
        <v>701</v>
      </c>
      <c r="C132" s="7" t="s">
        <v>1059</v>
      </c>
      <c r="D132" s="3">
        <v>1568</v>
      </c>
      <c r="E132" t="str">
        <f>VLOOKUP(A132,HOP!A:L,12,0)</f>
        <v>1568.00</v>
      </c>
      <c r="F132" t="str">
        <f>VLOOKUP(A132,HOP!A:C,3,0)</f>
        <v>3764585</v>
      </c>
      <c r="G132">
        <f t="shared" si="8"/>
        <v>0</v>
      </c>
      <c r="H132" t="str">
        <f t="shared" si="9"/>
        <v>，3764585</v>
      </c>
      <c r="I132" t="str">
        <f>VLOOKUP(A132,HOP!A:U,21,0)</f>
        <v>直连</v>
      </c>
    </row>
    <row r="133" ht="14.25" hidden="1" customHeight="1" spans="1:9">
      <c r="A133" s="6" t="s">
        <v>1080</v>
      </c>
      <c r="B133" s="7" t="s">
        <v>302</v>
      </c>
      <c r="C133" s="7" t="s">
        <v>1059</v>
      </c>
      <c r="D133" s="3">
        <v>522</v>
      </c>
      <c r="E133" t="str">
        <f>VLOOKUP(A133,HOP!A:L,12,0)</f>
        <v>522.00</v>
      </c>
      <c r="F133" t="str">
        <f>VLOOKUP(A133,HOP!A:C,3,0)</f>
        <v>3791608</v>
      </c>
      <c r="G133">
        <f t="shared" si="8"/>
        <v>0</v>
      </c>
      <c r="H133" t="str">
        <f t="shared" si="9"/>
        <v>，3791608</v>
      </c>
      <c r="I133" t="str">
        <f>VLOOKUP(A133,HOP!A:U,21,0)</f>
        <v>直连</v>
      </c>
    </row>
    <row r="134" ht="14.25" hidden="1" customHeight="1" spans="1:9">
      <c r="A134" s="6" t="s">
        <v>1088</v>
      </c>
      <c r="B134" s="7" t="s">
        <v>302</v>
      </c>
      <c r="C134" s="7" t="s">
        <v>1059</v>
      </c>
      <c r="D134" s="3">
        <v>573</v>
      </c>
      <c r="E134" t="str">
        <f>VLOOKUP(A134,HOP!A:L,12,0)</f>
        <v>573.00</v>
      </c>
      <c r="F134" t="str">
        <f>VLOOKUP(A134,HOP!A:C,3,0)</f>
        <v>3795854</v>
      </c>
      <c r="G134">
        <f t="shared" si="8"/>
        <v>0</v>
      </c>
      <c r="H134" t="str">
        <f t="shared" si="9"/>
        <v>，3795854</v>
      </c>
      <c r="I134" t="str">
        <f>VLOOKUP(A134,HOP!A:U,21,0)</f>
        <v>直连</v>
      </c>
    </row>
    <row r="135" ht="14.25" hidden="1" customHeight="1" spans="1:9">
      <c r="A135" s="6" t="s">
        <v>1097</v>
      </c>
      <c r="B135" s="7" t="s">
        <v>302</v>
      </c>
      <c r="C135" s="7" t="s">
        <v>1059</v>
      </c>
      <c r="D135" s="3">
        <v>2466</v>
      </c>
      <c r="E135" t="str">
        <f>VLOOKUP(A135,HOP!A:L,12,0)</f>
        <v>2466.00</v>
      </c>
      <c r="F135" t="str">
        <f>VLOOKUP(A135,HOP!A:C,3,0)</f>
        <v>3687143</v>
      </c>
      <c r="G135">
        <f t="shared" si="8"/>
        <v>0</v>
      </c>
      <c r="H135" t="str">
        <f t="shared" si="9"/>
        <v>，3687143</v>
      </c>
      <c r="I135" t="str">
        <f>VLOOKUP(A135,HOP!A:U,21,0)</f>
        <v>直采</v>
      </c>
    </row>
    <row r="136" ht="14.25" hidden="1" customHeight="1" spans="1:9">
      <c r="A136" s="6" t="s">
        <v>1100</v>
      </c>
      <c r="B136" s="7" t="s">
        <v>302</v>
      </c>
      <c r="C136" s="7" t="s">
        <v>1059</v>
      </c>
      <c r="D136" s="3">
        <v>1095</v>
      </c>
      <c r="E136" t="str">
        <f>VLOOKUP(A136,HOP!A:L,12,0)</f>
        <v>1095.00</v>
      </c>
      <c r="F136" t="str">
        <f>VLOOKUP(A136,HOP!A:C,3,0)</f>
        <v>3753488</v>
      </c>
      <c r="G136">
        <f t="shared" si="8"/>
        <v>0</v>
      </c>
      <c r="H136" t="str">
        <f t="shared" si="9"/>
        <v>，3753488</v>
      </c>
      <c r="I136" t="str">
        <f>VLOOKUP(A136,HOP!A:U,21,0)</f>
        <v>直采</v>
      </c>
    </row>
    <row r="137" ht="14.25" hidden="1" customHeight="1" spans="1:9">
      <c r="A137" s="6" t="s">
        <v>1108</v>
      </c>
      <c r="B137" s="7" t="s">
        <v>701</v>
      </c>
      <c r="C137" s="7" t="s">
        <v>1059</v>
      </c>
      <c r="D137" s="3">
        <v>4527</v>
      </c>
      <c r="E137" t="str">
        <f>VLOOKUP(A137,HOP!A:L,12,0)</f>
        <v>4527.00</v>
      </c>
      <c r="F137" t="str">
        <f>VLOOKUP(A137,HOP!A:C,3,0)</f>
        <v>3714541</v>
      </c>
      <c r="G137">
        <f t="shared" si="8"/>
        <v>0</v>
      </c>
      <c r="H137" t="str">
        <f t="shared" si="9"/>
        <v>，3714541</v>
      </c>
      <c r="I137" t="str">
        <f>VLOOKUP(A137,HOP!A:U,21,0)</f>
        <v>直采</v>
      </c>
    </row>
    <row r="138" ht="14.25" hidden="1" customHeight="1" spans="1:9">
      <c r="A138" s="6" t="s">
        <v>1113</v>
      </c>
      <c r="B138" s="7" t="s">
        <v>285</v>
      </c>
      <c r="C138" s="7" t="s">
        <v>1059</v>
      </c>
      <c r="D138" s="3">
        <v>2409</v>
      </c>
      <c r="E138" t="str">
        <f>VLOOKUP(A138,HOP!A:L,12,0)</f>
        <v>2409.00</v>
      </c>
      <c r="F138" t="str">
        <f>VLOOKUP(A138,HOP!A:C,3,0)</f>
        <v>3777204</v>
      </c>
      <c r="G138">
        <f t="shared" si="8"/>
        <v>0</v>
      </c>
      <c r="H138" t="str">
        <f t="shared" si="9"/>
        <v>，3777204</v>
      </c>
      <c r="I138" t="str">
        <f>VLOOKUP(A138,HOP!A:U,21,0)</f>
        <v>直连</v>
      </c>
    </row>
    <row r="139" ht="14.25" hidden="1" customHeight="1" spans="1:9">
      <c r="A139" s="6" t="s">
        <v>1120</v>
      </c>
      <c r="B139" s="7" t="s">
        <v>302</v>
      </c>
      <c r="C139" s="7" t="s">
        <v>1059</v>
      </c>
      <c r="D139" s="3">
        <v>2466</v>
      </c>
      <c r="E139" t="str">
        <f>VLOOKUP(A139,HOP!A:L,12,0)</f>
        <v>2466.00</v>
      </c>
      <c r="F139" t="str">
        <f>VLOOKUP(A139,HOP!A:C,3,0)</f>
        <v>3697602</v>
      </c>
      <c r="G139">
        <f t="shared" si="8"/>
        <v>0</v>
      </c>
      <c r="H139" t="str">
        <f t="shared" si="9"/>
        <v>，3697602</v>
      </c>
      <c r="I139" t="str">
        <f>VLOOKUP(A139,HOP!A:U,21,0)</f>
        <v>直采</v>
      </c>
    </row>
    <row r="140" ht="14.25" hidden="1" customHeight="1" spans="1:9">
      <c r="A140" s="6" t="s">
        <v>1123</v>
      </c>
      <c r="B140" s="7" t="s">
        <v>701</v>
      </c>
      <c r="C140" s="7" t="s">
        <v>1059</v>
      </c>
      <c r="D140" s="3">
        <v>34200</v>
      </c>
      <c r="E140" t="str">
        <f>VLOOKUP(A140,HOP!A:L,12,0)</f>
        <v>34200.00</v>
      </c>
      <c r="F140" t="str">
        <f>VLOOKUP(A140,HOP!A:C,3,0)</f>
        <v>3751470</v>
      </c>
      <c r="G140">
        <f t="shared" si="8"/>
        <v>0</v>
      </c>
      <c r="H140" t="str">
        <f t="shared" si="9"/>
        <v>，3751470</v>
      </c>
      <c r="I140" t="str">
        <f>VLOOKUP(A140,HOP!A:U,21,0)</f>
        <v>直采</v>
      </c>
    </row>
    <row r="141" ht="14.25" hidden="1" customHeight="1" spans="1:9">
      <c r="A141" s="6" t="s">
        <v>1132</v>
      </c>
      <c r="B141" s="7" t="s">
        <v>302</v>
      </c>
      <c r="C141" s="7" t="s">
        <v>1059</v>
      </c>
      <c r="D141" s="3">
        <v>2933</v>
      </c>
      <c r="E141" t="str">
        <f>VLOOKUP(A141,HOP!A:L,12,0)</f>
        <v>2933.00</v>
      </c>
      <c r="F141" t="str">
        <f>VLOOKUP(A141,HOP!A:C,3,0)</f>
        <v>3758687</v>
      </c>
      <c r="G141">
        <f t="shared" si="8"/>
        <v>0</v>
      </c>
      <c r="H141" t="str">
        <f t="shared" si="9"/>
        <v>，3758687</v>
      </c>
      <c r="I141" t="str">
        <f>VLOOKUP(A141,HOP!A:U,21,0)</f>
        <v>直采</v>
      </c>
    </row>
    <row r="142" ht="14.25" hidden="1" customHeight="1" spans="1:9">
      <c r="A142" s="6" t="s">
        <v>1135</v>
      </c>
      <c r="B142" s="7" t="s">
        <v>302</v>
      </c>
      <c r="C142" s="7" t="s">
        <v>1059</v>
      </c>
      <c r="D142" s="3">
        <v>209</v>
      </c>
      <c r="E142" t="str">
        <f>VLOOKUP(A142,HOP!A:L,12,0)</f>
        <v>209.00</v>
      </c>
      <c r="F142" t="str">
        <f>VLOOKUP(A142,HOP!A:C,3,0)</f>
        <v>3794145</v>
      </c>
      <c r="G142">
        <f t="shared" si="8"/>
        <v>0</v>
      </c>
      <c r="H142" t="str">
        <f t="shared" si="9"/>
        <v>，3794145</v>
      </c>
      <c r="I142" t="str">
        <f>VLOOKUP(A142,HOP!A:U,21,0)</f>
        <v>直连</v>
      </c>
    </row>
    <row r="143" ht="14.25" hidden="1" customHeight="1" spans="1:9">
      <c r="A143" s="6" t="s">
        <v>1140</v>
      </c>
      <c r="B143" s="7" t="s">
        <v>285</v>
      </c>
      <c r="C143" s="7" t="s">
        <v>1059</v>
      </c>
      <c r="D143" s="3">
        <v>2409</v>
      </c>
      <c r="E143" t="str">
        <f>VLOOKUP(A143,HOP!A:L,12,0)</f>
        <v>2409.00</v>
      </c>
      <c r="F143" t="str">
        <f>VLOOKUP(A143,HOP!A:C,3,0)</f>
        <v>3777143</v>
      </c>
      <c r="G143">
        <f t="shared" si="8"/>
        <v>0</v>
      </c>
      <c r="H143" t="str">
        <f t="shared" si="9"/>
        <v>，3777143</v>
      </c>
      <c r="I143" t="str">
        <f>VLOOKUP(A143,HOP!A:U,21,0)</f>
        <v>直连</v>
      </c>
    </row>
    <row r="144" ht="14.25" hidden="1" customHeight="1" spans="1:9">
      <c r="A144" s="6" t="s">
        <v>1143</v>
      </c>
      <c r="B144" s="7" t="s">
        <v>302</v>
      </c>
      <c r="C144" s="7" t="s">
        <v>1059</v>
      </c>
      <c r="D144" s="3">
        <v>999</v>
      </c>
      <c r="E144" t="str">
        <f>VLOOKUP(A144,HOP!A:L,12,0)</f>
        <v>999.00</v>
      </c>
      <c r="F144" t="str">
        <f>VLOOKUP(A144,HOP!A:C,3,0)</f>
        <v>3792999</v>
      </c>
      <c r="G144">
        <f t="shared" si="8"/>
        <v>0</v>
      </c>
      <c r="H144" t="str">
        <f t="shared" si="9"/>
        <v>，3792999</v>
      </c>
      <c r="I144" t="str">
        <f>VLOOKUP(A144,HOP!A:U,21,0)</f>
        <v>直连</v>
      </c>
    </row>
    <row r="145" ht="14.25" hidden="1" customHeight="1" spans="1:9">
      <c r="A145" s="6" t="s">
        <v>1151</v>
      </c>
      <c r="B145" s="7" t="s">
        <v>302</v>
      </c>
      <c r="C145" s="7" t="s">
        <v>1059</v>
      </c>
      <c r="D145" s="3">
        <v>566</v>
      </c>
      <c r="E145" t="str">
        <f>VLOOKUP(A145,HOP!A:L,12,0)</f>
        <v>566.00</v>
      </c>
      <c r="F145" t="str">
        <f>VLOOKUP(A145,HOP!A:C,3,0)</f>
        <v>3796029</v>
      </c>
      <c r="G145">
        <f t="shared" si="8"/>
        <v>0</v>
      </c>
      <c r="H145" t="str">
        <f t="shared" si="9"/>
        <v>，3796029</v>
      </c>
      <c r="I145" t="str">
        <f>VLOOKUP(A145,HOP!A:U,21,0)</f>
        <v>直连</v>
      </c>
    </row>
    <row r="146" ht="14.25" hidden="1" customHeight="1" spans="1:9">
      <c r="A146" s="6" t="s">
        <v>1159</v>
      </c>
      <c r="B146" s="7" t="s">
        <v>302</v>
      </c>
      <c r="C146" s="7" t="s">
        <v>1059</v>
      </c>
      <c r="D146" s="3">
        <v>95</v>
      </c>
      <c r="E146" t="str">
        <f>VLOOKUP(A146,HOP!A:L,12,0)</f>
        <v>95.00</v>
      </c>
      <c r="F146" t="str">
        <f>VLOOKUP(A146,HOP!A:C,3,0)</f>
        <v>3797651</v>
      </c>
      <c r="G146">
        <f t="shared" si="8"/>
        <v>0</v>
      </c>
      <c r="H146" t="str">
        <f t="shared" si="9"/>
        <v>，3797651</v>
      </c>
      <c r="I146" t="str">
        <f>VLOOKUP(A146,HOP!A:U,21,0)</f>
        <v>直连</v>
      </c>
    </row>
    <row r="147" ht="14.25" customHeight="1" spans="1:9">
      <c r="A147" s="6" t="s">
        <v>1169</v>
      </c>
      <c r="B147" s="7" t="s">
        <v>285</v>
      </c>
      <c r="C147" s="7" t="s">
        <v>1059</v>
      </c>
      <c r="D147" s="3">
        <v>2015</v>
      </c>
      <c r="E147" t="str">
        <f>VLOOKUP(A147,HOP!A:L,12,0)</f>
        <v>2015.01</v>
      </c>
      <c r="F147" t="str">
        <f>VLOOKUP(A147,HOP!A:C,3,0)</f>
        <v>3744024</v>
      </c>
      <c r="G147">
        <f t="shared" si="8"/>
        <v>-0.00999999999999091</v>
      </c>
      <c r="H147" t="str">
        <f t="shared" si="9"/>
        <v>，3744024</v>
      </c>
      <c r="I147" t="str">
        <f>VLOOKUP(A147,HOP!A:U,21,0)</f>
        <v>直采</v>
      </c>
    </row>
    <row r="148" ht="14.25" hidden="1" customHeight="1" spans="1:9">
      <c r="A148" s="6" t="s">
        <v>1175</v>
      </c>
      <c r="B148" s="7" t="s">
        <v>302</v>
      </c>
      <c r="C148" s="7" t="s">
        <v>1059</v>
      </c>
      <c r="D148" s="3">
        <v>60</v>
      </c>
      <c r="E148" t="str">
        <f>VLOOKUP(A148,HOP!A:L,12,0)</f>
        <v>60.00</v>
      </c>
      <c r="F148" t="str">
        <f>VLOOKUP(A148,HOP!A:C,3,0)</f>
        <v>3802163</v>
      </c>
      <c r="G148">
        <f t="shared" si="8"/>
        <v>0</v>
      </c>
      <c r="H148" t="str">
        <f t="shared" si="9"/>
        <v>，3802163</v>
      </c>
      <c r="I148" t="str">
        <f>VLOOKUP(A148,HOP!A:U,21,0)</f>
        <v>直连</v>
      </c>
    </row>
    <row r="149" ht="14.25" hidden="1" customHeight="1" spans="1:9">
      <c r="A149" s="6" t="s">
        <v>1182</v>
      </c>
      <c r="B149" s="7" t="s">
        <v>862</v>
      </c>
      <c r="C149" s="7" t="s">
        <v>1187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8"/>
        <v>#N/A</v>
      </c>
      <c r="H149" t="e">
        <f t="shared" si="9"/>
        <v>#N/A</v>
      </c>
      <c r="I149" t="e">
        <f>VLOOKUP(A149,HOP!A:U,21,0)</f>
        <v>#N/A</v>
      </c>
    </row>
    <row r="150" ht="14.25" hidden="1" customHeight="1" spans="1:9">
      <c r="A150" s="6" t="s">
        <v>1191</v>
      </c>
      <c r="B150" s="7" t="s">
        <v>701</v>
      </c>
      <c r="C150" s="7" t="s">
        <v>1059</v>
      </c>
      <c r="D150" s="3">
        <v>722</v>
      </c>
      <c r="E150" t="str">
        <f>VLOOKUP(A150,HOP!A:L,12,0)</f>
        <v>722.00</v>
      </c>
      <c r="F150" t="str">
        <f>VLOOKUP(A150,HOP!A:C,3,0)</f>
        <v>3794511</v>
      </c>
      <c r="G150">
        <f t="shared" si="8"/>
        <v>0</v>
      </c>
      <c r="H150" t="str">
        <f t="shared" si="9"/>
        <v>，3794511</v>
      </c>
      <c r="I150" t="str">
        <f>VLOOKUP(A150,HOP!A:U,21,0)</f>
        <v>直连</v>
      </c>
    </row>
    <row r="151" ht="14.25" hidden="1" customHeight="1" spans="1:9">
      <c r="A151" s="6" t="s">
        <v>1198</v>
      </c>
      <c r="B151" s="7" t="s">
        <v>285</v>
      </c>
      <c r="C151" s="7" t="s">
        <v>1059</v>
      </c>
      <c r="D151" s="3">
        <v>3189</v>
      </c>
      <c r="E151" t="str">
        <f>VLOOKUP(A151,HOP!A:L,12,0)</f>
        <v>3189.00</v>
      </c>
      <c r="F151" t="str">
        <f>VLOOKUP(A151,HOP!A:C,3,0)</f>
        <v>3788280</v>
      </c>
      <c r="G151">
        <f t="shared" si="8"/>
        <v>0</v>
      </c>
      <c r="H151" t="str">
        <f t="shared" si="9"/>
        <v>，3788280</v>
      </c>
      <c r="I151" t="str">
        <f>VLOOKUP(A151,HOP!A:U,21,0)</f>
        <v>直连</v>
      </c>
    </row>
    <row r="152" ht="14.25" hidden="1" customHeight="1" spans="1:9">
      <c r="A152" s="6" t="s">
        <v>1207</v>
      </c>
      <c r="B152" s="7" t="s">
        <v>285</v>
      </c>
      <c r="C152" s="7" t="s">
        <v>1059</v>
      </c>
      <c r="D152" s="3">
        <v>3189</v>
      </c>
      <c r="E152" t="str">
        <f>VLOOKUP(A152,HOP!A:L,12,0)</f>
        <v>3189.00</v>
      </c>
      <c r="F152" t="str">
        <f>VLOOKUP(A152,HOP!A:C,3,0)</f>
        <v>3788225</v>
      </c>
      <c r="G152">
        <f t="shared" si="8"/>
        <v>0</v>
      </c>
      <c r="H152" t="str">
        <f t="shared" si="9"/>
        <v>，3788225</v>
      </c>
      <c r="I152" t="str">
        <f>VLOOKUP(A152,HOP!A:U,21,0)</f>
        <v>直连</v>
      </c>
    </row>
    <row r="153" ht="14.25" hidden="1" customHeight="1" spans="1:9">
      <c r="A153" s="6" t="s">
        <v>1211</v>
      </c>
      <c r="B153" s="7" t="s">
        <v>857</v>
      </c>
      <c r="C153" s="7" t="s">
        <v>1216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8"/>
        <v>#N/A</v>
      </c>
      <c r="H153" t="e">
        <f t="shared" si="9"/>
        <v>#N/A</v>
      </c>
      <c r="I153" t="e">
        <f>VLOOKUP(A153,HOP!A:U,21,0)</f>
        <v>#N/A</v>
      </c>
    </row>
    <row r="154" ht="14.25" hidden="1" customHeight="1" spans="1:9">
      <c r="A154" s="6" t="s">
        <v>1220</v>
      </c>
      <c r="B154" s="7" t="s">
        <v>1225</v>
      </c>
      <c r="C154" s="7" t="s">
        <v>869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8"/>
        <v>#N/A</v>
      </c>
      <c r="H154" t="e">
        <f t="shared" si="9"/>
        <v>#N/A</v>
      </c>
      <c r="I154" t="e">
        <f>VLOOKUP(A154,HOP!A:U,21,0)</f>
        <v>#N/A</v>
      </c>
    </row>
    <row r="155" ht="14.25" hidden="1" customHeight="1" spans="1:9">
      <c r="A155" s="6" t="s">
        <v>1229</v>
      </c>
      <c r="B155" s="7" t="s">
        <v>537</v>
      </c>
      <c r="C155" s="7" t="s">
        <v>1231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8"/>
        <v>#N/A</v>
      </c>
      <c r="H155" t="e">
        <f t="shared" si="9"/>
        <v>#N/A</v>
      </c>
      <c r="I155" t="e">
        <f>VLOOKUP(A155,HOP!A:U,21,0)</f>
        <v>#N/A</v>
      </c>
    </row>
    <row r="156" ht="14.25" hidden="1" customHeight="1" spans="1:9">
      <c r="A156" s="6" t="s">
        <v>1234</v>
      </c>
      <c r="B156" s="7" t="s">
        <v>869</v>
      </c>
      <c r="C156" s="7" t="s">
        <v>537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8"/>
        <v>#N/A</v>
      </c>
      <c r="H156" t="e">
        <f t="shared" si="9"/>
        <v>#N/A</v>
      </c>
      <c r="I156" t="e">
        <f>VLOOKUP(A156,HOP!A:U,21,0)</f>
        <v>#N/A</v>
      </c>
    </row>
    <row r="157" ht="14.25" hidden="1" customHeight="1" spans="1:9">
      <c r="A157" s="6" t="s">
        <v>1237</v>
      </c>
      <c r="B157" s="7" t="s">
        <v>302</v>
      </c>
      <c r="C157" s="7" t="s">
        <v>1059</v>
      </c>
      <c r="D157" s="3">
        <v>2133</v>
      </c>
      <c r="E157" t="str">
        <f>VLOOKUP(A157,HOP!A:L,12,0)</f>
        <v>2133.00</v>
      </c>
      <c r="F157" t="str">
        <f>VLOOKUP(A157,HOP!A:C,3,0)</f>
        <v>3796939</v>
      </c>
      <c r="G157">
        <f t="shared" si="8"/>
        <v>0</v>
      </c>
      <c r="H157" t="str">
        <f t="shared" si="9"/>
        <v>，3796939</v>
      </c>
      <c r="I157" t="str">
        <f>VLOOKUP(A157,HOP!A:U,21,0)</f>
        <v>直采</v>
      </c>
    </row>
    <row r="158" ht="14.25" hidden="1" customHeight="1" spans="1:9">
      <c r="A158" s="6" t="s">
        <v>1241</v>
      </c>
      <c r="B158" s="7" t="s">
        <v>302</v>
      </c>
      <c r="C158" s="7" t="s">
        <v>1034</v>
      </c>
      <c r="D158" s="3">
        <v>2058</v>
      </c>
      <c r="E158" t="str">
        <f>VLOOKUP(A158,HOP!A:L,12,0)</f>
        <v>2058.00</v>
      </c>
      <c r="F158" t="str">
        <f>VLOOKUP(A158,HOP!A:C,3,0)</f>
        <v>3741799</v>
      </c>
      <c r="G158">
        <f t="shared" si="8"/>
        <v>0</v>
      </c>
      <c r="H158" t="str">
        <f t="shared" si="9"/>
        <v>，3741799</v>
      </c>
      <c r="I158" t="str">
        <f>VLOOKUP(A158,HOP!A:U,21,0)</f>
        <v>直连</v>
      </c>
    </row>
    <row r="159" ht="14.25" hidden="1" customHeight="1" spans="1:9">
      <c r="A159" s="6" t="s">
        <v>1250</v>
      </c>
      <c r="B159" s="7" t="s">
        <v>1059</v>
      </c>
      <c r="C159" s="7" t="s">
        <v>1034</v>
      </c>
      <c r="D159" s="3">
        <v>1664</v>
      </c>
      <c r="E159" t="str">
        <f>VLOOKUP(A159,HOP!A:L,12,0)</f>
        <v>1664.00</v>
      </c>
      <c r="F159" t="str">
        <f>VLOOKUP(A159,HOP!A:C,3,0)</f>
        <v>3760344</v>
      </c>
      <c r="G159">
        <f t="shared" si="8"/>
        <v>0</v>
      </c>
      <c r="H159" t="str">
        <f t="shared" si="9"/>
        <v>，3760344</v>
      </c>
      <c r="I159" t="str">
        <f>VLOOKUP(A159,HOP!A:U,21,0)</f>
        <v>直连</v>
      </c>
    </row>
    <row r="160" ht="14.25" hidden="1" customHeight="1" spans="1:9">
      <c r="A160" s="6" t="s">
        <v>1259</v>
      </c>
      <c r="B160" s="7" t="s">
        <v>1059</v>
      </c>
      <c r="C160" s="7" t="s">
        <v>1034</v>
      </c>
      <c r="D160" s="3">
        <v>634</v>
      </c>
      <c r="E160" t="str">
        <f>VLOOKUP(A160,HOP!A:L,12,0)</f>
        <v>634.00</v>
      </c>
      <c r="F160" t="str">
        <f>VLOOKUP(A160,HOP!A:C,3,0)</f>
        <v>3791370</v>
      </c>
      <c r="G160">
        <f t="shared" si="8"/>
        <v>0</v>
      </c>
      <c r="H160" t="str">
        <f t="shared" si="9"/>
        <v>，3791370</v>
      </c>
      <c r="I160" t="str">
        <f>VLOOKUP(A160,HOP!A:U,21,0)</f>
        <v>直连</v>
      </c>
    </row>
    <row r="161" ht="14.25" hidden="1" customHeight="1" spans="1:9">
      <c r="A161" s="6" t="s">
        <v>1265</v>
      </c>
      <c r="B161" s="7" t="s">
        <v>302</v>
      </c>
      <c r="C161" s="7" t="s">
        <v>1034</v>
      </c>
      <c r="D161" s="3">
        <v>4452</v>
      </c>
      <c r="E161" t="str">
        <f>VLOOKUP(A161,HOP!A:L,12,0)</f>
        <v>4452.00</v>
      </c>
      <c r="F161" t="str">
        <f>VLOOKUP(A161,HOP!A:C,3,0)</f>
        <v>3670473</v>
      </c>
      <c r="G161">
        <f t="shared" si="8"/>
        <v>0</v>
      </c>
      <c r="H161" t="str">
        <f t="shared" si="9"/>
        <v>，3670473</v>
      </c>
      <c r="I161" t="str">
        <f>VLOOKUP(A161,HOP!A:U,21,0)</f>
        <v>直连</v>
      </c>
    </row>
    <row r="162" ht="14.25" hidden="1" customHeight="1" spans="1:9">
      <c r="A162" s="6" t="s">
        <v>1275</v>
      </c>
      <c r="B162" s="7" t="s">
        <v>285</v>
      </c>
      <c r="C162" s="7" t="s">
        <v>1034</v>
      </c>
      <c r="D162" s="3">
        <v>3182</v>
      </c>
      <c r="E162" t="str">
        <f>VLOOKUP(A162,HOP!A:L,12,0)</f>
        <v>3182.00</v>
      </c>
      <c r="F162" t="str">
        <f>VLOOKUP(A162,HOP!A:C,3,0)</f>
        <v>3747558</v>
      </c>
      <c r="G162">
        <f t="shared" si="8"/>
        <v>0</v>
      </c>
      <c r="H162" t="str">
        <f t="shared" si="9"/>
        <v>，3747558</v>
      </c>
      <c r="I162" t="str">
        <f>VLOOKUP(A162,HOP!A:U,21,0)</f>
        <v>直采</v>
      </c>
    </row>
    <row r="163" ht="14.25" hidden="1" customHeight="1" spans="1:9">
      <c r="A163" s="6" t="s">
        <v>1281</v>
      </c>
      <c r="B163" s="7" t="s">
        <v>1059</v>
      </c>
      <c r="C163" s="7" t="s">
        <v>1034</v>
      </c>
      <c r="D163" s="3">
        <v>402</v>
      </c>
      <c r="E163" t="str">
        <f>VLOOKUP(A163,HOP!A:L,12,0)</f>
        <v>402.00</v>
      </c>
      <c r="F163" t="str">
        <f>VLOOKUP(A163,HOP!A:C,3,0)</f>
        <v>3774698</v>
      </c>
      <c r="G163">
        <f t="shared" si="8"/>
        <v>0</v>
      </c>
      <c r="H163" t="str">
        <f>$H$1&amp;F163</f>
        <v>，3774698</v>
      </c>
      <c r="I163" t="str">
        <f>VLOOKUP(A163,HOP!A:U,21,0)</f>
        <v>直连</v>
      </c>
    </row>
    <row r="164" ht="14.25" hidden="1" customHeight="1" spans="1:9">
      <c r="A164" s="6" t="s">
        <v>1290</v>
      </c>
      <c r="B164" s="7" t="s">
        <v>302</v>
      </c>
      <c r="C164" s="7" t="s">
        <v>1034</v>
      </c>
      <c r="D164" s="3">
        <v>2020</v>
      </c>
      <c r="E164" t="str">
        <f>VLOOKUP(A164,HOP!A:L,12,0)</f>
        <v>2020.00</v>
      </c>
      <c r="F164" t="str">
        <f>VLOOKUP(A164,HOP!A:C,3,0)</f>
        <v>3790929</v>
      </c>
      <c r="G164">
        <f t="shared" si="8"/>
        <v>0</v>
      </c>
      <c r="H164" t="str">
        <f>$H$1&amp;F164</f>
        <v>，3790929</v>
      </c>
      <c r="I164" t="str">
        <f>VLOOKUP(A164,HOP!A:U,21,0)</f>
        <v>直连</v>
      </c>
    </row>
    <row r="165" ht="14.25" hidden="1" customHeight="1" spans="1:9">
      <c r="A165" s="6" t="s">
        <v>1296</v>
      </c>
      <c r="B165" s="7" t="s">
        <v>1059</v>
      </c>
      <c r="C165" s="7" t="s">
        <v>1034</v>
      </c>
      <c r="D165" s="3">
        <v>161</v>
      </c>
      <c r="E165" t="str">
        <f>VLOOKUP(A165,HOP!A:L,12,0)</f>
        <v>161.00</v>
      </c>
      <c r="F165" t="str">
        <f>VLOOKUP(A165,HOP!A:C,3,0)</f>
        <v>3794122</v>
      </c>
      <c r="G165">
        <f t="shared" si="8"/>
        <v>0</v>
      </c>
      <c r="H165" t="str">
        <f>$H$1&amp;F165</f>
        <v>，3794122</v>
      </c>
      <c r="I165" t="str">
        <f>VLOOKUP(A165,HOP!A:U,21,0)</f>
        <v>直采</v>
      </c>
    </row>
    <row r="166" ht="14.25" hidden="1" customHeight="1" spans="1:9">
      <c r="A166" s="6" t="s">
        <v>1304</v>
      </c>
      <c r="B166" s="7" t="s">
        <v>701</v>
      </c>
      <c r="C166" s="7" t="s">
        <v>1034</v>
      </c>
      <c r="D166" s="3">
        <v>639</v>
      </c>
      <c r="E166" t="str">
        <f>VLOOKUP(A166,HOP!A:L,12,0)</f>
        <v>639.00</v>
      </c>
      <c r="F166" t="str">
        <f>VLOOKUP(A166,HOP!A:C,3,0)</f>
        <v>3789890</v>
      </c>
      <c r="G166">
        <f t="shared" si="8"/>
        <v>0</v>
      </c>
      <c r="H166" t="str">
        <f>$H$1&amp;F166</f>
        <v>，3789890</v>
      </c>
      <c r="I166" t="str">
        <f>VLOOKUP(A166,HOP!A:U,21,0)</f>
        <v>直连</v>
      </c>
    </row>
    <row r="167" ht="14.25" hidden="1" customHeight="1" spans="1:9">
      <c r="A167" s="6" t="s">
        <v>1309</v>
      </c>
      <c r="B167" s="7" t="s">
        <v>1059</v>
      </c>
      <c r="C167" s="7" t="s">
        <v>1034</v>
      </c>
      <c r="D167" s="3">
        <v>514</v>
      </c>
      <c r="E167" t="str">
        <f>VLOOKUP(A167,HOP!A:L,12,0)</f>
        <v>514.00</v>
      </c>
      <c r="F167" t="str">
        <f>VLOOKUP(A167,HOP!A:C,3,0)</f>
        <v>3718410</v>
      </c>
      <c r="G167">
        <f t="shared" si="8"/>
        <v>0</v>
      </c>
      <c r="H167" t="str">
        <f>$H$1&amp;F167</f>
        <v>，3718410</v>
      </c>
      <c r="I167" t="str">
        <f>VLOOKUP(A167,HOP!A:U,21,0)</f>
        <v>直采</v>
      </c>
    </row>
    <row r="168" ht="14.25" hidden="1" customHeight="1" spans="1:9">
      <c r="A168" s="6" t="s">
        <v>1315</v>
      </c>
      <c r="B168" s="7" t="s">
        <v>302</v>
      </c>
      <c r="C168" s="7" t="s">
        <v>1034</v>
      </c>
      <c r="D168" s="3">
        <v>1464</v>
      </c>
      <c r="E168" t="str">
        <f>VLOOKUP(A168,HOP!A:L,12,0)</f>
        <v>1464.00</v>
      </c>
      <c r="F168" t="str">
        <f>VLOOKUP(A168,HOP!A:C,3,0)</f>
        <v>3760759</v>
      </c>
      <c r="G168">
        <f t="shared" si="8"/>
        <v>0</v>
      </c>
      <c r="H168" t="str">
        <f>$H$1&amp;F168</f>
        <v>，3760759</v>
      </c>
      <c r="I168" t="str">
        <f>VLOOKUP(A168,HOP!A:U,21,0)</f>
        <v>直采</v>
      </c>
    </row>
    <row r="169" ht="14.25" hidden="1" customHeight="1" spans="1:9">
      <c r="A169" s="6" t="s">
        <v>1322</v>
      </c>
      <c r="B169" s="7" t="s">
        <v>302</v>
      </c>
      <c r="C169" s="7" t="s">
        <v>1034</v>
      </c>
      <c r="D169" s="3">
        <v>3052</v>
      </c>
      <c r="E169" t="str">
        <f>VLOOKUP(A169,HOP!A:L,12,0)</f>
        <v>3052.00</v>
      </c>
      <c r="F169" t="str">
        <f>VLOOKUP(A169,HOP!A:C,3,0)</f>
        <v>3779944</v>
      </c>
      <c r="G169">
        <f t="shared" si="8"/>
        <v>0</v>
      </c>
      <c r="H169" t="str">
        <f>$H$1&amp;F169</f>
        <v>，3779944</v>
      </c>
      <c r="I169" t="str">
        <f>VLOOKUP(A169,HOP!A:U,21,0)</f>
        <v>直采</v>
      </c>
    </row>
    <row r="170" ht="14.25" hidden="1" customHeight="1" spans="1:9">
      <c r="A170" s="6" t="s">
        <v>1327</v>
      </c>
      <c r="B170" s="7" t="s">
        <v>1059</v>
      </c>
      <c r="C170" s="7" t="s">
        <v>1034</v>
      </c>
      <c r="D170" s="3">
        <v>729</v>
      </c>
      <c r="E170" t="str">
        <f>VLOOKUP(A170,HOP!A:L,12,0)</f>
        <v>729.00</v>
      </c>
      <c r="F170" t="str">
        <f>VLOOKUP(A170,HOP!A:C,3,0)</f>
        <v>3801291</v>
      </c>
      <c r="G170">
        <f t="shared" si="8"/>
        <v>0</v>
      </c>
      <c r="H170" t="str">
        <f>$H$1&amp;F170</f>
        <v>，3801291</v>
      </c>
      <c r="I170" t="str">
        <f>VLOOKUP(A170,HOP!A:U,21,0)</f>
        <v>直连</v>
      </c>
    </row>
    <row r="171" ht="14.25" hidden="1" customHeight="1" spans="1:9">
      <c r="A171" s="6" t="s">
        <v>1333</v>
      </c>
      <c r="B171" s="7" t="s">
        <v>1059</v>
      </c>
      <c r="C171" s="7" t="s">
        <v>1034</v>
      </c>
      <c r="D171" s="3">
        <v>460</v>
      </c>
      <c r="E171" t="str">
        <f>VLOOKUP(A171,HOP!A:L,12,0)</f>
        <v>460.00</v>
      </c>
      <c r="F171" t="str">
        <f>VLOOKUP(A171,HOP!A:C,3,0)</f>
        <v>3798764</v>
      </c>
      <c r="G171">
        <f t="shared" si="8"/>
        <v>0</v>
      </c>
      <c r="H171" t="str">
        <f>$H$1&amp;F171</f>
        <v>，3798764</v>
      </c>
      <c r="I171" t="str">
        <f>VLOOKUP(A171,HOP!A:U,21,0)</f>
        <v>直采</v>
      </c>
    </row>
    <row r="172" ht="14.25" hidden="1" customHeight="1" spans="1:9">
      <c r="A172" s="6" t="s">
        <v>1341</v>
      </c>
      <c r="B172" s="7" t="s">
        <v>303</v>
      </c>
      <c r="C172" s="7" t="s">
        <v>1225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8"/>
        <v>#N/A</v>
      </c>
      <c r="H172" t="e">
        <f>$H$1&amp;F172</f>
        <v>#N/A</v>
      </c>
      <c r="I172" t="e">
        <f>VLOOKUP(A172,HOP!A:U,21,0)</f>
        <v>#N/A</v>
      </c>
    </row>
    <row r="173" ht="14.25" hidden="1" customHeight="1" spans="1:9">
      <c r="A173" s="6" t="s">
        <v>1349</v>
      </c>
      <c r="B173" s="7" t="s">
        <v>1354</v>
      </c>
      <c r="C173" s="7" t="s">
        <v>684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8"/>
        <v>#N/A</v>
      </c>
      <c r="H173" t="e">
        <f>$H$1&amp;F173</f>
        <v>#N/A</v>
      </c>
      <c r="I173" t="e">
        <f>VLOOKUP(A173,HOP!A:U,21,0)</f>
        <v>#N/A</v>
      </c>
    </row>
    <row r="175" spans="4:4">
      <c r="D175" s="3">
        <f>SUM(D2:D174)</f>
        <v>284340</v>
      </c>
    </row>
    <row r="178" ht="14.25" spans="4:4">
      <c r="D178" s="8" t="s">
        <v>23</v>
      </c>
    </row>
    <row r="181" ht="13" customHeight="1" spans="1:3">
      <c r="A181" t="s">
        <v>1369</v>
      </c>
      <c r="C181">
        <v>190018</v>
      </c>
    </row>
    <row r="182" spans="1:3">
      <c r="A182" t="s">
        <v>1370</v>
      </c>
      <c r="C182">
        <v>94322</v>
      </c>
    </row>
    <row r="183" spans="1:3">
      <c r="A183" s="5" t="s">
        <v>1371</v>
      </c>
      <c r="C183">
        <f>SUBTOTAL(9,C181:C182)</f>
        <v>284340</v>
      </c>
    </row>
  </sheetData>
  <autoFilter ref="A1:I173">
    <filterColumn colId="3">
      <filters>
        <filter val="1,003.00"/>
        <filter val="1,006.00"/>
        <filter val="1,040.00"/>
        <filter val="1,095.00"/>
        <filter val="1,101.00"/>
        <filter val="1,102.00"/>
        <filter val="1,139.00"/>
        <filter val="1,210.00"/>
        <filter val="1,214.00"/>
        <filter val="1,248.00"/>
        <filter val="1,330.00"/>
        <filter val="1,394.00"/>
        <filter val="1,442.00"/>
        <filter val="1,464.00"/>
        <filter val="1,467.00"/>
        <filter val="1,468.00"/>
        <filter val="1,500.00"/>
        <filter val="1,568.00"/>
        <filter val="1,664.00"/>
        <filter val="1,668.00"/>
        <filter val="1,809.00"/>
        <filter val="1,836.00"/>
        <filter val="1,856.00"/>
        <filter val="1,857.00"/>
        <filter val="1,872.00"/>
        <filter val="1,882.00"/>
        <filter val="1,887.00"/>
        <filter val="1,890.00"/>
        <filter val="1,905.00"/>
        <filter val="1,932.00"/>
        <filter val="58.00"/>
        <filter val="60.00"/>
        <filter val="95.00"/>
        <filter val="148.00"/>
        <filter val="161.00"/>
        <filter val="209.00"/>
        <filter val="213.00"/>
        <filter val="226.00"/>
        <filter val="250.00"/>
        <filter val="266.00"/>
        <filter val="273.00"/>
        <filter val="320.00"/>
        <filter val="329.00"/>
        <filter val="335.00"/>
        <filter val="359.00"/>
        <filter val="367.00"/>
        <filter val="402.00"/>
        <filter val="414.00"/>
        <filter val="425.00"/>
        <filter val="426.00"/>
        <filter val="429.00"/>
        <filter val="441.00"/>
        <filter val="460.00"/>
        <filter val="477.00"/>
        <filter val="487.00"/>
        <filter val="497.00"/>
        <filter val="514.00"/>
        <filter val="522.00"/>
        <filter val="566.00"/>
        <filter val="573.00"/>
        <filter val="610.00"/>
        <filter val="624.00"/>
        <filter val="629.00"/>
        <filter val="634.00"/>
        <filter val="639.00"/>
        <filter val="683.00"/>
        <filter val="688.00"/>
        <filter val="699.00"/>
        <filter val="720.00"/>
        <filter val="722.00"/>
        <filter val="729.00"/>
        <filter val="742.00"/>
        <filter val="788.00"/>
        <filter val="792.00"/>
        <filter val="852.00"/>
        <filter val="861.00"/>
        <filter val="877.00"/>
        <filter val="912.00"/>
        <filter val="928.00"/>
        <filter val="954.00"/>
        <filter val="968.00"/>
        <filter val="971.00"/>
        <filter val="976.00"/>
        <filter val="978.00"/>
        <filter val="999.00"/>
        <filter val="5,266.00"/>
        <filter val="5,896.00"/>
        <filter val="34,200.00"/>
        <filter val="4,266.00"/>
        <filter val="4,425.00"/>
        <filter val="4,452.00"/>
        <filter val="4,527.00"/>
        <filter val="4,564.00"/>
        <filter val="4,579.00"/>
        <filter val="4,729.00"/>
        <filter val="4,965.00"/>
        <filter val="3,052.00"/>
        <filter val="3,182.00"/>
        <filter val="3,189.00"/>
        <filter val="3,233.00"/>
        <filter val="3,384.00"/>
        <filter val="3,418.00"/>
        <filter val="3,661.00"/>
        <filter val="3,750.00"/>
        <filter val="2,015.00"/>
        <filter val="2,016.00"/>
        <filter val="2,020.00"/>
        <filter val="2,032.00"/>
        <filter val="2,058.00"/>
        <filter val="2,091.00"/>
        <filter val="2,133.00"/>
        <filter val="2,200.00"/>
        <filter val="2,232.00"/>
        <filter val="2,234.00"/>
        <filter val="2,390.00"/>
        <filter val="2,409.00"/>
        <filter val="2,466.00"/>
        <filter val="2,500.00"/>
        <filter val="2,545.00"/>
        <filter val="2,600.00"/>
        <filter val="2,620.00"/>
        <filter val="2,644.00"/>
        <filter val="2,669.00"/>
        <filter val="2,704.00"/>
        <filter val="2,771.00"/>
        <filter val="2,833.00"/>
        <filter val="2,933.00"/>
        <filter val="7,698.00"/>
        <filter val="6,117.00"/>
      </filters>
    </filterColumn>
    <filterColumn colId="6">
      <filters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1372</v>
      </c>
      <c r="B1" s="2" t="s">
        <v>1373</v>
      </c>
      <c r="C1" s="2" t="s">
        <v>1374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1375</v>
      </c>
      <c r="I1" s="2" t="s">
        <v>1376</v>
      </c>
      <c r="J1" s="2" t="s">
        <v>1377</v>
      </c>
      <c r="K1" s="2" t="s">
        <v>1378</v>
      </c>
      <c r="L1" s="2" t="s">
        <v>1379</v>
      </c>
      <c r="M1" s="2" t="s">
        <v>1380</v>
      </c>
      <c r="N1" s="2" t="s">
        <v>1381</v>
      </c>
      <c r="O1" s="2" t="s">
        <v>1382</v>
      </c>
      <c r="P1" s="2" t="s">
        <v>1383</v>
      </c>
      <c r="Q1" s="2" t="s">
        <v>1384</v>
      </c>
      <c r="R1" s="2" t="s">
        <v>1385</v>
      </c>
      <c r="S1" s="2" t="s">
        <v>1386</v>
      </c>
      <c r="T1" s="2" t="s">
        <v>1387</v>
      </c>
      <c r="U1" s="2" t="s">
        <v>1388</v>
      </c>
      <c r="V1" s="2" t="s">
        <v>1389</v>
      </c>
    </row>
    <row r="2" s="1" customFormat="1" spans="1:22">
      <c r="A2" s="1" t="s">
        <v>1175</v>
      </c>
      <c r="B2" s="1" t="s">
        <v>302</v>
      </c>
      <c r="C2" s="1" t="s">
        <v>1176</v>
      </c>
      <c r="D2" s="1" t="s">
        <v>1178</v>
      </c>
      <c r="E2" s="1" t="s">
        <v>1390</v>
      </c>
      <c r="F2" s="1" t="s">
        <v>302</v>
      </c>
      <c r="G2" s="1" t="s">
        <v>1059</v>
      </c>
      <c r="H2" s="1" t="s">
        <v>1391</v>
      </c>
      <c r="I2" s="1" t="s">
        <v>1392</v>
      </c>
      <c r="J2" s="1" t="s">
        <v>1393</v>
      </c>
      <c r="K2" s="1" t="s">
        <v>1392</v>
      </c>
      <c r="L2" s="1" t="s">
        <v>1392</v>
      </c>
      <c r="M2" s="1" t="s">
        <v>1394</v>
      </c>
      <c r="N2" s="1" t="s">
        <v>1394</v>
      </c>
      <c r="O2" s="1" t="s">
        <v>1395</v>
      </c>
      <c r="P2" s="1" t="s">
        <v>1396</v>
      </c>
      <c r="Q2" s="1" t="s">
        <v>1397</v>
      </c>
      <c r="R2" s="1" t="s">
        <v>1398</v>
      </c>
      <c r="S2" s="1" t="s">
        <v>74</v>
      </c>
      <c r="T2" s="1" t="s">
        <v>35</v>
      </c>
      <c r="U2" s="1" t="s">
        <v>1399</v>
      </c>
      <c r="V2" s="1" t="s">
        <v>1400</v>
      </c>
    </row>
    <row r="3" s="1" customFormat="1" spans="1:22">
      <c r="A3" s="1" t="s">
        <v>1327</v>
      </c>
      <c r="B3" s="1" t="s">
        <v>302</v>
      </c>
      <c r="C3" s="1" t="s">
        <v>1328</v>
      </c>
      <c r="D3" s="1" t="s">
        <v>1401</v>
      </c>
      <c r="E3" s="1" t="s">
        <v>1402</v>
      </c>
      <c r="F3" s="1" t="s">
        <v>1059</v>
      </c>
      <c r="G3" s="1" t="s">
        <v>1034</v>
      </c>
      <c r="H3" s="1" t="s">
        <v>1391</v>
      </c>
      <c r="I3" s="1" t="s">
        <v>1403</v>
      </c>
      <c r="J3" s="1" t="s">
        <v>1393</v>
      </c>
      <c r="K3" s="1" t="s">
        <v>1403</v>
      </c>
      <c r="L3" s="1" t="s">
        <v>1403</v>
      </c>
      <c r="M3" s="1" t="s">
        <v>1394</v>
      </c>
      <c r="N3" s="1" t="s">
        <v>1394</v>
      </c>
      <c r="O3" s="1" t="s">
        <v>1395</v>
      </c>
      <c r="P3" s="1" t="s">
        <v>1396</v>
      </c>
      <c r="Q3" s="1" t="s">
        <v>1397</v>
      </c>
      <c r="R3" s="1" t="s">
        <v>1404</v>
      </c>
      <c r="S3" s="1" t="s">
        <v>74</v>
      </c>
      <c r="T3" s="1" t="s">
        <v>35</v>
      </c>
      <c r="U3" s="1" t="s">
        <v>1399</v>
      </c>
      <c r="V3" s="1" t="s">
        <v>1400</v>
      </c>
    </row>
    <row r="4" s="1" customFormat="1" spans="1:22">
      <c r="A4" s="1" t="s">
        <v>1333</v>
      </c>
      <c r="B4" s="1" t="s">
        <v>302</v>
      </c>
      <c r="C4" s="1" t="s">
        <v>1334</v>
      </c>
      <c r="D4" s="1" t="s">
        <v>1336</v>
      </c>
      <c r="E4" s="1" t="s">
        <v>1405</v>
      </c>
      <c r="F4" s="1" t="s">
        <v>1059</v>
      </c>
      <c r="G4" s="1" t="s">
        <v>1034</v>
      </c>
      <c r="H4" s="1" t="s">
        <v>1391</v>
      </c>
      <c r="I4" s="1" t="s">
        <v>1406</v>
      </c>
      <c r="J4" s="1" t="s">
        <v>1393</v>
      </c>
      <c r="K4" s="1" t="s">
        <v>1406</v>
      </c>
      <c r="L4" s="1" t="s">
        <v>1406</v>
      </c>
      <c r="M4" s="1" t="s">
        <v>1394</v>
      </c>
      <c r="N4" s="1" t="s">
        <v>1394</v>
      </c>
      <c r="O4" s="1" t="s">
        <v>1395</v>
      </c>
      <c r="P4" s="1" t="s">
        <v>1396</v>
      </c>
      <c r="Q4" s="1" t="s">
        <v>1397</v>
      </c>
      <c r="R4" s="1" t="s">
        <v>1407</v>
      </c>
      <c r="S4" s="1" t="s">
        <v>74</v>
      </c>
      <c r="T4" s="1" t="s">
        <v>35</v>
      </c>
      <c r="U4" s="1" t="s">
        <v>1408</v>
      </c>
      <c r="V4" s="1" t="s">
        <v>1409</v>
      </c>
    </row>
    <row r="5" s="1" customFormat="1" spans="1:22">
      <c r="A5" s="1" t="s">
        <v>1159</v>
      </c>
      <c r="B5" s="1" t="s">
        <v>701</v>
      </c>
      <c r="C5" s="1" t="s">
        <v>1160</v>
      </c>
      <c r="D5" s="1" t="s">
        <v>1162</v>
      </c>
      <c r="E5" s="1" t="s">
        <v>1410</v>
      </c>
      <c r="F5" s="1" t="s">
        <v>302</v>
      </c>
      <c r="G5" s="1" t="s">
        <v>1059</v>
      </c>
      <c r="H5" s="1" t="s">
        <v>1391</v>
      </c>
      <c r="I5" s="1" t="s">
        <v>1411</v>
      </c>
      <c r="J5" s="1" t="s">
        <v>1393</v>
      </c>
      <c r="K5" s="1" t="s">
        <v>1411</v>
      </c>
      <c r="L5" s="1" t="s">
        <v>1411</v>
      </c>
      <c r="M5" s="1" t="s">
        <v>1394</v>
      </c>
      <c r="N5" s="1" t="s">
        <v>1394</v>
      </c>
      <c r="O5" s="1" t="s">
        <v>1395</v>
      </c>
      <c r="P5" s="1" t="s">
        <v>1396</v>
      </c>
      <c r="Q5" s="1" t="s">
        <v>1397</v>
      </c>
      <c r="R5" s="1" t="s">
        <v>1412</v>
      </c>
      <c r="S5" s="1" t="s">
        <v>74</v>
      </c>
      <c r="T5" s="1" t="s">
        <v>35</v>
      </c>
      <c r="U5" s="1" t="s">
        <v>1399</v>
      </c>
      <c r="V5" s="1" t="s">
        <v>1409</v>
      </c>
    </row>
    <row r="6" s="1" customFormat="1" spans="1:22">
      <c r="A6" s="1" t="s">
        <v>1237</v>
      </c>
      <c r="B6" s="1" t="s">
        <v>701</v>
      </c>
      <c r="C6" s="1" t="s">
        <v>1238</v>
      </c>
      <c r="D6" s="1" t="s">
        <v>1413</v>
      </c>
      <c r="E6" s="1" t="s">
        <v>1414</v>
      </c>
      <c r="F6" s="1" t="s">
        <v>302</v>
      </c>
      <c r="G6" s="1" t="s">
        <v>1059</v>
      </c>
      <c r="H6" s="1" t="s">
        <v>1391</v>
      </c>
      <c r="I6" s="1" t="s">
        <v>1415</v>
      </c>
      <c r="J6" s="1" t="s">
        <v>1393</v>
      </c>
      <c r="K6" s="1" t="s">
        <v>1415</v>
      </c>
      <c r="L6" s="1" t="s">
        <v>1415</v>
      </c>
      <c r="M6" s="1" t="s">
        <v>1394</v>
      </c>
      <c r="N6" s="1" t="s">
        <v>1394</v>
      </c>
      <c r="O6" s="1" t="s">
        <v>1395</v>
      </c>
      <c r="P6" s="1" t="s">
        <v>1396</v>
      </c>
      <c r="Q6" s="1" t="s">
        <v>1397</v>
      </c>
      <c r="R6" s="1" t="s">
        <v>1416</v>
      </c>
      <c r="S6" s="1" t="s">
        <v>74</v>
      </c>
      <c r="T6" s="1" t="s">
        <v>35</v>
      </c>
      <c r="U6" s="1" t="s">
        <v>1408</v>
      </c>
      <c r="V6" s="1" t="s">
        <v>1417</v>
      </c>
    </row>
    <row r="7" s="1" customFormat="1" spans="1:22">
      <c r="A7" s="1" t="s">
        <v>1007</v>
      </c>
      <c r="B7" s="1" t="s">
        <v>701</v>
      </c>
      <c r="C7" s="1" t="s">
        <v>1008</v>
      </c>
      <c r="D7" s="1" t="s">
        <v>1010</v>
      </c>
      <c r="E7" s="1" t="s">
        <v>1418</v>
      </c>
      <c r="F7" s="1" t="s">
        <v>701</v>
      </c>
      <c r="G7" s="1" t="s">
        <v>302</v>
      </c>
      <c r="H7" s="1" t="s">
        <v>1391</v>
      </c>
      <c r="I7" s="1" t="s">
        <v>1419</v>
      </c>
      <c r="J7" s="1" t="s">
        <v>1393</v>
      </c>
      <c r="K7" s="1" t="s">
        <v>1419</v>
      </c>
      <c r="L7" s="1" t="s">
        <v>1419</v>
      </c>
      <c r="M7" s="1" t="s">
        <v>1394</v>
      </c>
      <c r="N7" s="1" t="s">
        <v>1394</v>
      </c>
      <c r="O7" s="1" t="s">
        <v>1395</v>
      </c>
      <c r="P7" s="1" t="s">
        <v>1396</v>
      </c>
      <c r="Q7" s="1" t="s">
        <v>1397</v>
      </c>
      <c r="R7" s="1" t="s">
        <v>1420</v>
      </c>
      <c r="S7" s="1" t="s">
        <v>74</v>
      </c>
      <c r="T7" s="1" t="s">
        <v>35</v>
      </c>
      <c r="U7" s="1" t="s">
        <v>1399</v>
      </c>
      <c r="V7" s="1" t="s">
        <v>1421</v>
      </c>
    </row>
    <row r="8" s="1" customFormat="1" spans="1:22">
      <c r="A8" s="1" t="s">
        <v>1151</v>
      </c>
      <c r="B8" s="1" t="s">
        <v>701</v>
      </c>
      <c r="C8" s="1" t="s">
        <v>1152</v>
      </c>
      <c r="D8" s="1" t="s">
        <v>1154</v>
      </c>
      <c r="E8" s="1" t="s">
        <v>1422</v>
      </c>
      <c r="F8" s="1" t="s">
        <v>302</v>
      </c>
      <c r="G8" s="1" t="s">
        <v>1059</v>
      </c>
      <c r="H8" s="1" t="s">
        <v>1391</v>
      </c>
      <c r="I8" s="1" t="s">
        <v>1423</v>
      </c>
      <c r="J8" s="1" t="s">
        <v>1393</v>
      </c>
      <c r="K8" s="1" t="s">
        <v>1423</v>
      </c>
      <c r="L8" s="1" t="s">
        <v>1423</v>
      </c>
      <c r="M8" s="1" t="s">
        <v>1394</v>
      </c>
      <c r="N8" s="1" t="s">
        <v>1394</v>
      </c>
      <c r="O8" s="1" t="s">
        <v>1395</v>
      </c>
      <c r="P8" s="1" t="s">
        <v>1396</v>
      </c>
      <c r="Q8" s="1" t="s">
        <v>1397</v>
      </c>
      <c r="R8" s="1" t="s">
        <v>1424</v>
      </c>
      <c r="S8" s="1" t="s">
        <v>74</v>
      </c>
      <c r="T8" s="1" t="s">
        <v>35</v>
      </c>
      <c r="U8" s="1" t="s">
        <v>1399</v>
      </c>
      <c r="V8" s="1" t="s">
        <v>1409</v>
      </c>
    </row>
    <row r="9" s="1" customFormat="1" spans="1:22">
      <c r="A9" s="1" t="s">
        <v>1088</v>
      </c>
      <c r="B9" s="1" t="s">
        <v>701</v>
      </c>
      <c r="C9" s="1" t="s">
        <v>1089</v>
      </c>
      <c r="D9" s="1" t="s">
        <v>1091</v>
      </c>
      <c r="E9" s="1" t="s">
        <v>1425</v>
      </c>
      <c r="F9" s="1" t="s">
        <v>302</v>
      </c>
      <c r="G9" s="1" t="s">
        <v>1059</v>
      </c>
      <c r="H9" s="1" t="s">
        <v>1391</v>
      </c>
      <c r="I9" s="1" t="s">
        <v>1426</v>
      </c>
      <c r="J9" s="1" t="s">
        <v>1393</v>
      </c>
      <c r="K9" s="1" t="s">
        <v>1426</v>
      </c>
      <c r="L9" s="1" t="s">
        <v>1426</v>
      </c>
      <c r="M9" s="1" t="s">
        <v>1394</v>
      </c>
      <c r="N9" s="1" t="s">
        <v>1394</v>
      </c>
      <c r="O9" s="1" t="s">
        <v>1395</v>
      </c>
      <c r="P9" s="1" t="s">
        <v>1396</v>
      </c>
      <c r="Q9" s="1" t="s">
        <v>1397</v>
      </c>
      <c r="R9" s="1" t="s">
        <v>1427</v>
      </c>
      <c r="S9" s="1" t="s">
        <v>74</v>
      </c>
      <c r="T9" s="1" t="s">
        <v>35</v>
      </c>
      <c r="U9" s="1" t="s">
        <v>1399</v>
      </c>
      <c r="V9" s="1" t="s">
        <v>1428</v>
      </c>
    </row>
    <row r="10" s="1" customFormat="1" spans="1:22">
      <c r="A10" s="1" t="s">
        <v>1191</v>
      </c>
      <c r="B10" s="1" t="s">
        <v>701</v>
      </c>
      <c r="C10" s="1" t="s">
        <v>1192</v>
      </c>
      <c r="D10" s="1" t="s">
        <v>1194</v>
      </c>
      <c r="E10" s="1" t="s">
        <v>1429</v>
      </c>
      <c r="F10" s="1" t="s">
        <v>701</v>
      </c>
      <c r="G10" s="1" t="s">
        <v>1059</v>
      </c>
      <c r="H10" s="1" t="s">
        <v>1391</v>
      </c>
      <c r="I10" s="1" t="s">
        <v>1430</v>
      </c>
      <c r="J10" s="1" t="s">
        <v>1393</v>
      </c>
      <c r="K10" s="1" t="s">
        <v>1430</v>
      </c>
      <c r="L10" s="1" t="s">
        <v>1430</v>
      </c>
      <c r="M10" s="1" t="s">
        <v>1394</v>
      </c>
      <c r="N10" s="1" t="s">
        <v>1394</v>
      </c>
      <c r="O10" s="1" t="s">
        <v>1395</v>
      </c>
      <c r="P10" s="1" t="s">
        <v>1396</v>
      </c>
      <c r="Q10" s="1" t="s">
        <v>1397</v>
      </c>
      <c r="R10" s="1" t="s">
        <v>1431</v>
      </c>
      <c r="S10" s="1" t="s">
        <v>74</v>
      </c>
      <c r="T10" s="1" t="s">
        <v>35</v>
      </c>
      <c r="U10" s="1" t="s">
        <v>1399</v>
      </c>
      <c r="V10" s="1" t="s">
        <v>1432</v>
      </c>
    </row>
    <row r="11" s="1" customFormat="1" spans="1:22">
      <c r="A11" s="1" t="s">
        <v>1135</v>
      </c>
      <c r="B11" s="1" t="s">
        <v>701</v>
      </c>
      <c r="C11" s="1" t="s">
        <v>1136</v>
      </c>
      <c r="D11" s="1" t="s">
        <v>220</v>
      </c>
      <c r="E11" s="1" t="s">
        <v>1433</v>
      </c>
      <c r="F11" s="1" t="s">
        <v>302</v>
      </c>
      <c r="G11" s="1" t="s">
        <v>1059</v>
      </c>
      <c r="H11" s="1" t="s">
        <v>1391</v>
      </c>
      <c r="I11" s="1" t="s">
        <v>1434</v>
      </c>
      <c r="J11" s="1" t="s">
        <v>1393</v>
      </c>
      <c r="K11" s="1" t="s">
        <v>1434</v>
      </c>
      <c r="L11" s="1" t="s">
        <v>1434</v>
      </c>
      <c r="M11" s="1" t="s">
        <v>1394</v>
      </c>
      <c r="N11" s="1" t="s">
        <v>1394</v>
      </c>
      <c r="O11" s="1" t="s">
        <v>1395</v>
      </c>
      <c r="P11" s="1" t="s">
        <v>1396</v>
      </c>
      <c r="Q11" s="1" t="s">
        <v>1397</v>
      </c>
      <c r="R11" s="1" t="s">
        <v>1435</v>
      </c>
      <c r="S11" s="1" t="s">
        <v>74</v>
      </c>
      <c r="T11" s="1" t="s">
        <v>35</v>
      </c>
      <c r="U11" s="1" t="s">
        <v>1399</v>
      </c>
      <c r="V11" s="1" t="s">
        <v>1409</v>
      </c>
    </row>
    <row r="12" s="1" customFormat="1" spans="1:22">
      <c r="A12" s="1" t="s">
        <v>1296</v>
      </c>
      <c r="B12" s="1" t="s">
        <v>701</v>
      </c>
      <c r="C12" s="1" t="s">
        <v>1297</v>
      </c>
      <c r="D12" s="1" t="s">
        <v>1299</v>
      </c>
      <c r="E12" s="1" t="s">
        <v>1436</v>
      </c>
      <c r="F12" s="1" t="s">
        <v>1059</v>
      </c>
      <c r="G12" s="1" t="s">
        <v>1034</v>
      </c>
      <c r="H12" s="1" t="s">
        <v>1391</v>
      </c>
      <c r="I12" s="1" t="s">
        <v>1437</v>
      </c>
      <c r="J12" s="1" t="s">
        <v>1393</v>
      </c>
      <c r="K12" s="1" t="s">
        <v>1437</v>
      </c>
      <c r="L12" s="1" t="s">
        <v>1437</v>
      </c>
      <c r="M12" s="1" t="s">
        <v>1394</v>
      </c>
      <c r="N12" s="1" t="s">
        <v>1394</v>
      </c>
      <c r="O12" s="1" t="s">
        <v>1395</v>
      </c>
      <c r="P12" s="1" t="s">
        <v>1396</v>
      </c>
      <c r="Q12" s="1" t="s">
        <v>1397</v>
      </c>
      <c r="R12" s="1" t="s">
        <v>1438</v>
      </c>
      <c r="S12" s="1" t="s">
        <v>74</v>
      </c>
      <c r="T12" s="1" t="s">
        <v>35</v>
      </c>
      <c r="U12" s="1" t="s">
        <v>1408</v>
      </c>
      <c r="V12" s="1" t="s">
        <v>1409</v>
      </c>
    </row>
    <row r="13" s="1" customFormat="1" spans="1:22">
      <c r="A13" s="1" t="s">
        <v>1002</v>
      </c>
      <c r="B13" s="1" t="s">
        <v>701</v>
      </c>
      <c r="C13" s="1" t="s">
        <v>1003</v>
      </c>
      <c r="D13" s="1" t="s">
        <v>1401</v>
      </c>
      <c r="E13" s="1" t="s">
        <v>1439</v>
      </c>
      <c r="F13" s="1" t="s">
        <v>701</v>
      </c>
      <c r="G13" s="1" t="s">
        <v>302</v>
      </c>
      <c r="H13" s="1" t="s">
        <v>1391</v>
      </c>
      <c r="I13" s="1" t="s">
        <v>1440</v>
      </c>
      <c r="J13" s="1" t="s">
        <v>1393</v>
      </c>
      <c r="K13" s="1" t="s">
        <v>1440</v>
      </c>
      <c r="L13" s="1" t="s">
        <v>1440</v>
      </c>
      <c r="M13" s="1" t="s">
        <v>1394</v>
      </c>
      <c r="N13" s="1" t="s">
        <v>1394</v>
      </c>
      <c r="O13" s="1" t="s">
        <v>1395</v>
      </c>
      <c r="P13" s="1" t="s">
        <v>1396</v>
      </c>
      <c r="Q13" s="1" t="s">
        <v>1397</v>
      </c>
      <c r="R13" s="1" t="s">
        <v>1441</v>
      </c>
      <c r="S13" s="1" t="s">
        <v>74</v>
      </c>
      <c r="T13" s="1" t="s">
        <v>35</v>
      </c>
      <c r="U13" s="1" t="s">
        <v>1399</v>
      </c>
      <c r="V13" s="1" t="s">
        <v>1400</v>
      </c>
    </row>
    <row r="14" s="1" customFormat="1" spans="1:22">
      <c r="A14" s="1" t="s">
        <v>1143</v>
      </c>
      <c r="B14" s="1" t="s">
        <v>701</v>
      </c>
      <c r="C14" s="1" t="s">
        <v>1144</v>
      </c>
      <c r="D14" s="1" t="s">
        <v>1146</v>
      </c>
      <c r="E14" s="1" t="s">
        <v>1442</v>
      </c>
      <c r="F14" s="1" t="s">
        <v>302</v>
      </c>
      <c r="G14" s="1" t="s">
        <v>1059</v>
      </c>
      <c r="H14" s="1" t="s">
        <v>1391</v>
      </c>
      <c r="I14" s="1" t="s">
        <v>1443</v>
      </c>
      <c r="J14" s="1" t="s">
        <v>1393</v>
      </c>
      <c r="K14" s="1" t="s">
        <v>1443</v>
      </c>
      <c r="L14" s="1" t="s">
        <v>1443</v>
      </c>
      <c r="M14" s="1" t="s">
        <v>1394</v>
      </c>
      <c r="N14" s="1" t="s">
        <v>1394</v>
      </c>
      <c r="O14" s="1" t="s">
        <v>1395</v>
      </c>
      <c r="P14" s="1" t="s">
        <v>1396</v>
      </c>
      <c r="Q14" s="1" t="s">
        <v>1397</v>
      </c>
      <c r="R14" s="1" t="s">
        <v>1444</v>
      </c>
      <c r="S14" s="1" t="s">
        <v>74</v>
      </c>
      <c r="T14" s="1" t="s">
        <v>35</v>
      </c>
      <c r="U14" s="1" t="s">
        <v>1399</v>
      </c>
      <c r="V14" s="1" t="s">
        <v>1445</v>
      </c>
    </row>
    <row r="15" s="1" customFormat="1" spans="1:22">
      <c r="A15" s="1" t="s">
        <v>1080</v>
      </c>
      <c r="B15" s="1" t="s">
        <v>285</v>
      </c>
      <c r="C15" s="1" t="s">
        <v>1081</v>
      </c>
      <c r="D15" s="1" t="s">
        <v>1083</v>
      </c>
      <c r="E15" s="1" t="s">
        <v>1446</v>
      </c>
      <c r="F15" s="1" t="s">
        <v>302</v>
      </c>
      <c r="G15" s="1" t="s">
        <v>1059</v>
      </c>
      <c r="H15" s="1" t="s">
        <v>1391</v>
      </c>
      <c r="I15" s="1" t="s">
        <v>1447</v>
      </c>
      <c r="J15" s="1" t="s">
        <v>1393</v>
      </c>
      <c r="K15" s="1" t="s">
        <v>1447</v>
      </c>
      <c r="L15" s="1" t="s">
        <v>1447</v>
      </c>
      <c r="M15" s="1" t="s">
        <v>1394</v>
      </c>
      <c r="N15" s="1" t="s">
        <v>1394</v>
      </c>
      <c r="O15" s="1" t="s">
        <v>1395</v>
      </c>
      <c r="P15" s="1" t="s">
        <v>1396</v>
      </c>
      <c r="Q15" s="1" t="s">
        <v>1397</v>
      </c>
      <c r="R15" s="1" t="s">
        <v>1448</v>
      </c>
      <c r="S15" s="1" t="s">
        <v>74</v>
      </c>
      <c r="T15" s="1" t="s">
        <v>35</v>
      </c>
      <c r="U15" s="1" t="s">
        <v>1399</v>
      </c>
      <c r="V15" s="1" t="s">
        <v>1428</v>
      </c>
    </row>
    <row r="16" s="1" customFormat="1" spans="1:22">
      <c r="A16" s="1" t="s">
        <v>1259</v>
      </c>
      <c r="B16" s="1" t="s">
        <v>285</v>
      </c>
      <c r="C16" s="1" t="s">
        <v>1260</v>
      </c>
      <c r="D16" s="1" t="s">
        <v>1083</v>
      </c>
      <c r="E16" s="1" t="s">
        <v>1449</v>
      </c>
      <c r="F16" s="1" t="s">
        <v>1059</v>
      </c>
      <c r="G16" s="1" t="s">
        <v>1034</v>
      </c>
      <c r="H16" s="1" t="s">
        <v>1391</v>
      </c>
      <c r="I16" s="1" t="s">
        <v>1450</v>
      </c>
      <c r="J16" s="1" t="s">
        <v>1393</v>
      </c>
      <c r="K16" s="1" t="s">
        <v>1450</v>
      </c>
      <c r="L16" s="1" t="s">
        <v>1450</v>
      </c>
      <c r="M16" s="1" t="s">
        <v>1394</v>
      </c>
      <c r="N16" s="1" t="s">
        <v>1394</v>
      </c>
      <c r="O16" s="1" t="s">
        <v>1395</v>
      </c>
      <c r="P16" s="1" t="s">
        <v>1396</v>
      </c>
      <c r="Q16" s="1" t="s">
        <v>1397</v>
      </c>
      <c r="R16" s="1" t="s">
        <v>1451</v>
      </c>
      <c r="S16" s="1" t="s">
        <v>74</v>
      </c>
      <c r="T16" s="1" t="s">
        <v>35</v>
      </c>
      <c r="U16" s="1" t="s">
        <v>1399</v>
      </c>
      <c r="V16" s="1" t="s">
        <v>1428</v>
      </c>
    </row>
    <row r="17" s="1" customFormat="1" spans="1:22">
      <c r="A17" s="1" t="s">
        <v>1290</v>
      </c>
      <c r="B17" s="1" t="s">
        <v>285</v>
      </c>
      <c r="C17" s="1" t="s">
        <v>1291</v>
      </c>
      <c r="D17" s="1" t="s">
        <v>966</v>
      </c>
      <c r="E17" s="1" t="s">
        <v>1452</v>
      </c>
      <c r="F17" s="1" t="s">
        <v>302</v>
      </c>
      <c r="G17" s="1" t="s">
        <v>1034</v>
      </c>
      <c r="H17" s="1" t="s">
        <v>1391</v>
      </c>
      <c r="I17" s="1" t="s">
        <v>1453</v>
      </c>
      <c r="J17" s="1" t="s">
        <v>1393</v>
      </c>
      <c r="K17" s="1" t="s">
        <v>1453</v>
      </c>
      <c r="L17" s="1" t="s">
        <v>1453</v>
      </c>
      <c r="M17" s="1" t="s">
        <v>1394</v>
      </c>
      <c r="N17" s="1" t="s">
        <v>1394</v>
      </c>
      <c r="O17" s="1" t="s">
        <v>1395</v>
      </c>
      <c r="P17" s="1" t="s">
        <v>1396</v>
      </c>
      <c r="Q17" s="1" t="s">
        <v>1397</v>
      </c>
      <c r="R17" s="1" t="s">
        <v>1454</v>
      </c>
      <c r="S17" s="1" t="s">
        <v>74</v>
      </c>
      <c r="T17" s="1" t="s">
        <v>35</v>
      </c>
      <c r="U17" s="1" t="s">
        <v>1399</v>
      </c>
      <c r="V17" s="1" t="s">
        <v>1455</v>
      </c>
    </row>
    <row r="18" s="1" customFormat="1" spans="1:22">
      <c r="A18" s="1" t="s">
        <v>963</v>
      </c>
      <c r="B18" s="1" t="s">
        <v>285</v>
      </c>
      <c r="C18" s="1" t="s">
        <v>964</v>
      </c>
      <c r="D18" s="1" t="s">
        <v>966</v>
      </c>
      <c r="E18" s="1" t="s">
        <v>1452</v>
      </c>
      <c r="F18" s="1" t="s">
        <v>701</v>
      </c>
      <c r="G18" s="1" t="s">
        <v>302</v>
      </c>
      <c r="H18" s="1" t="s">
        <v>1391</v>
      </c>
      <c r="I18" s="1" t="s">
        <v>1456</v>
      </c>
      <c r="J18" s="1" t="s">
        <v>1393</v>
      </c>
      <c r="K18" s="1" t="s">
        <v>1456</v>
      </c>
      <c r="L18" s="1" t="s">
        <v>1456</v>
      </c>
      <c r="M18" s="1" t="s">
        <v>1394</v>
      </c>
      <c r="N18" s="1" t="s">
        <v>1394</v>
      </c>
      <c r="O18" s="1" t="s">
        <v>1395</v>
      </c>
      <c r="P18" s="1" t="s">
        <v>1396</v>
      </c>
      <c r="Q18" s="1" t="s">
        <v>1397</v>
      </c>
      <c r="R18" s="1" t="s">
        <v>1457</v>
      </c>
      <c r="S18" s="1" t="s">
        <v>74</v>
      </c>
      <c r="T18" s="1" t="s">
        <v>35</v>
      </c>
      <c r="U18" s="1" t="s">
        <v>1399</v>
      </c>
      <c r="V18" s="1" t="s">
        <v>1455</v>
      </c>
    </row>
    <row r="19" s="1" customFormat="1" spans="1:22">
      <c r="A19" s="1" t="s">
        <v>1304</v>
      </c>
      <c r="B19" s="1" t="s">
        <v>285</v>
      </c>
      <c r="C19" s="1" t="s">
        <v>1305</v>
      </c>
      <c r="D19" s="1" t="s">
        <v>220</v>
      </c>
      <c r="E19" s="1" t="s">
        <v>1458</v>
      </c>
      <c r="F19" s="1" t="s">
        <v>701</v>
      </c>
      <c r="G19" s="1" t="s">
        <v>1034</v>
      </c>
      <c r="H19" s="1" t="s">
        <v>1391</v>
      </c>
      <c r="I19" s="1" t="s">
        <v>1459</v>
      </c>
      <c r="J19" s="1" t="s">
        <v>1393</v>
      </c>
      <c r="K19" s="1" t="s">
        <v>1459</v>
      </c>
      <c r="L19" s="1" t="s">
        <v>1459</v>
      </c>
      <c r="M19" s="1" t="s">
        <v>1394</v>
      </c>
      <c r="N19" s="1" t="s">
        <v>1394</v>
      </c>
      <c r="O19" s="1" t="s">
        <v>1395</v>
      </c>
      <c r="P19" s="1" t="s">
        <v>1396</v>
      </c>
      <c r="Q19" s="1" t="s">
        <v>1397</v>
      </c>
      <c r="R19" s="1" t="s">
        <v>1460</v>
      </c>
      <c r="S19" s="1" t="s">
        <v>74</v>
      </c>
      <c r="T19" s="1" t="s">
        <v>35</v>
      </c>
      <c r="U19" s="1" t="s">
        <v>1399</v>
      </c>
      <c r="V19" s="1" t="s">
        <v>1409</v>
      </c>
    </row>
    <row r="20" s="1" customFormat="1" spans="1:22">
      <c r="A20" s="1" t="s">
        <v>895</v>
      </c>
      <c r="B20" s="1" t="s">
        <v>285</v>
      </c>
      <c r="C20" s="1" t="s">
        <v>896</v>
      </c>
      <c r="D20" s="1" t="s">
        <v>898</v>
      </c>
      <c r="E20" s="1" t="s">
        <v>1461</v>
      </c>
      <c r="F20" s="1" t="s">
        <v>701</v>
      </c>
      <c r="G20" s="1" t="s">
        <v>302</v>
      </c>
      <c r="H20" s="1" t="s">
        <v>1391</v>
      </c>
      <c r="I20" s="1" t="s">
        <v>1462</v>
      </c>
      <c r="J20" s="1" t="s">
        <v>1393</v>
      </c>
      <c r="K20" s="1" t="s">
        <v>1462</v>
      </c>
      <c r="L20" s="1" t="s">
        <v>1462</v>
      </c>
      <c r="M20" s="1" t="s">
        <v>1394</v>
      </c>
      <c r="N20" s="1" t="s">
        <v>1394</v>
      </c>
      <c r="O20" s="1" t="s">
        <v>1395</v>
      </c>
      <c r="P20" s="1" t="s">
        <v>1396</v>
      </c>
      <c r="Q20" s="1" t="s">
        <v>1397</v>
      </c>
      <c r="R20" s="1" t="s">
        <v>1463</v>
      </c>
      <c r="S20" s="1" t="s">
        <v>74</v>
      </c>
      <c r="T20" s="1" t="s">
        <v>35</v>
      </c>
      <c r="U20" s="1" t="s">
        <v>1399</v>
      </c>
      <c r="V20" s="1" t="s">
        <v>1428</v>
      </c>
    </row>
    <row r="21" s="1" customFormat="1" spans="1:22">
      <c r="A21" s="1" t="s">
        <v>1198</v>
      </c>
      <c r="B21" s="1" t="s">
        <v>285</v>
      </c>
      <c r="C21" s="1" t="s">
        <v>1199</v>
      </c>
      <c r="D21" s="1" t="s">
        <v>1464</v>
      </c>
      <c r="E21" s="1" t="s">
        <v>1465</v>
      </c>
      <c r="F21" s="1" t="s">
        <v>285</v>
      </c>
      <c r="G21" s="1" t="s">
        <v>1059</v>
      </c>
      <c r="H21" s="1" t="s">
        <v>1391</v>
      </c>
      <c r="I21" s="1" t="s">
        <v>1466</v>
      </c>
      <c r="J21" s="1" t="s">
        <v>1393</v>
      </c>
      <c r="K21" s="1" t="s">
        <v>1466</v>
      </c>
      <c r="L21" s="1" t="s">
        <v>1466</v>
      </c>
      <c r="M21" s="1" t="s">
        <v>1394</v>
      </c>
      <c r="N21" s="1" t="s">
        <v>1394</v>
      </c>
      <c r="O21" s="1" t="s">
        <v>1395</v>
      </c>
      <c r="P21" s="1" t="s">
        <v>1396</v>
      </c>
      <c r="Q21" s="1" t="s">
        <v>1397</v>
      </c>
      <c r="R21" s="1" t="s">
        <v>1467</v>
      </c>
      <c r="S21" s="1" t="s">
        <v>74</v>
      </c>
      <c r="T21" s="1" t="s">
        <v>35</v>
      </c>
      <c r="U21" s="1" t="s">
        <v>1399</v>
      </c>
      <c r="V21" s="1" t="s">
        <v>1468</v>
      </c>
    </row>
    <row r="22" s="1" customFormat="1" spans="1:22">
      <c r="A22" s="1" t="s">
        <v>1207</v>
      </c>
      <c r="B22" s="1" t="s">
        <v>285</v>
      </c>
      <c r="C22" s="1" t="s">
        <v>1208</v>
      </c>
      <c r="D22" s="1" t="s">
        <v>1464</v>
      </c>
      <c r="E22" s="1" t="s">
        <v>1469</v>
      </c>
      <c r="F22" s="1" t="s">
        <v>285</v>
      </c>
      <c r="G22" s="1" t="s">
        <v>1059</v>
      </c>
      <c r="H22" s="1" t="s">
        <v>1391</v>
      </c>
      <c r="I22" s="1" t="s">
        <v>1466</v>
      </c>
      <c r="J22" s="1" t="s">
        <v>1393</v>
      </c>
      <c r="K22" s="1" t="s">
        <v>1466</v>
      </c>
      <c r="L22" s="1" t="s">
        <v>1466</v>
      </c>
      <c r="M22" s="1" t="s">
        <v>1394</v>
      </c>
      <c r="N22" s="1" t="s">
        <v>1394</v>
      </c>
      <c r="O22" s="1" t="s">
        <v>1395</v>
      </c>
      <c r="P22" s="1" t="s">
        <v>1396</v>
      </c>
      <c r="Q22" s="1" t="s">
        <v>1397</v>
      </c>
      <c r="R22" s="1" t="s">
        <v>1470</v>
      </c>
      <c r="S22" s="1" t="s">
        <v>74</v>
      </c>
      <c r="T22" s="1" t="s">
        <v>35</v>
      </c>
      <c r="U22" s="1" t="s">
        <v>1399</v>
      </c>
      <c r="V22" s="1" t="s">
        <v>1468</v>
      </c>
    </row>
    <row r="23" s="1" customFormat="1" spans="1:22">
      <c r="A23" s="1" t="s">
        <v>1037</v>
      </c>
      <c r="B23" s="1" t="s">
        <v>294</v>
      </c>
      <c r="C23" s="1" t="s">
        <v>1038</v>
      </c>
      <c r="D23" s="1" t="s">
        <v>1413</v>
      </c>
      <c r="E23" s="1" t="s">
        <v>1414</v>
      </c>
      <c r="F23" s="1" t="s">
        <v>285</v>
      </c>
      <c r="G23" s="1" t="s">
        <v>302</v>
      </c>
      <c r="H23" s="1" t="s">
        <v>1391</v>
      </c>
      <c r="I23" s="1" t="s">
        <v>1471</v>
      </c>
      <c r="J23" s="1" t="s">
        <v>1393</v>
      </c>
      <c r="K23" s="1" t="s">
        <v>1471</v>
      </c>
      <c r="L23" s="1" t="s">
        <v>1471</v>
      </c>
      <c r="M23" s="1" t="s">
        <v>1394</v>
      </c>
      <c r="N23" s="1" t="s">
        <v>1394</v>
      </c>
      <c r="O23" s="1" t="s">
        <v>1395</v>
      </c>
      <c r="P23" s="1" t="s">
        <v>1396</v>
      </c>
      <c r="Q23" s="1" t="s">
        <v>1397</v>
      </c>
      <c r="R23" s="1" t="s">
        <v>1472</v>
      </c>
      <c r="S23" s="1" t="s">
        <v>74</v>
      </c>
      <c r="T23" s="1" t="s">
        <v>35</v>
      </c>
      <c r="U23" s="1" t="s">
        <v>1408</v>
      </c>
      <c r="V23" s="1" t="s">
        <v>1417</v>
      </c>
    </row>
    <row r="24" s="1" customFormat="1" spans="1:22">
      <c r="A24" s="1" t="s">
        <v>665</v>
      </c>
      <c r="B24" s="1" t="s">
        <v>294</v>
      </c>
      <c r="C24" s="1" t="s">
        <v>666</v>
      </c>
      <c r="D24" s="1" t="s">
        <v>237</v>
      </c>
      <c r="E24" s="1" t="s">
        <v>1473</v>
      </c>
      <c r="F24" s="1" t="s">
        <v>294</v>
      </c>
      <c r="G24" s="1" t="s">
        <v>285</v>
      </c>
      <c r="H24" s="1" t="s">
        <v>1391</v>
      </c>
      <c r="I24" s="1" t="s">
        <v>1474</v>
      </c>
      <c r="J24" s="1" t="s">
        <v>1393</v>
      </c>
      <c r="K24" s="1" t="s">
        <v>1474</v>
      </c>
      <c r="L24" s="1" t="s">
        <v>1474</v>
      </c>
      <c r="M24" s="1" t="s">
        <v>1394</v>
      </c>
      <c r="N24" s="1" t="s">
        <v>1394</v>
      </c>
      <c r="O24" s="1" t="s">
        <v>1395</v>
      </c>
      <c r="P24" s="1" t="s">
        <v>1396</v>
      </c>
      <c r="Q24" s="1" t="s">
        <v>1397</v>
      </c>
      <c r="R24" s="1" t="s">
        <v>1475</v>
      </c>
      <c r="S24" s="1" t="s">
        <v>74</v>
      </c>
      <c r="T24" s="1" t="s">
        <v>35</v>
      </c>
      <c r="U24" s="1" t="s">
        <v>1399</v>
      </c>
      <c r="V24" s="1" t="s">
        <v>1409</v>
      </c>
    </row>
    <row r="25" s="1" customFormat="1" spans="1:22">
      <c r="A25" s="1" t="s">
        <v>761</v>
      </c>
      <c r="B25" s="1" t="s">
        <v>294</v>
      </c>
      <c r="C25" s="1" t="s">
        <v>762</v>
      </c>
      <c r="D25" s="1" t="s">
        <v>764</v>
      </c>
      <c r="E25" s="1" t="s">
        <v>1476</v>
      </c>
      <c r="F25" s="1" t="s">
        <v>294</v>
      </c>
      <c r="G25" s="1" t="s">
        <v>701</v>
      </c>
      <c r="H25" s="1" t="s">
        <v>1391</v>
      </c>
      <c r="I25" s="1" t="s">
        <v>1477</v>
      </c>
      <c r="J25" s="1" t="s">
        <v>1393</v>
      </c>
      <c r="K25" s="1" t="s">
        <v>1477</v>
      </c>
      <c r="L25" s="1" t="s">
        <v>1477</v>
      </c>
      <c r="M25" s="1" t="s">
        <v>1394</v>
      </c>
      <c r="N25" s="1" t="s">
        <v>1394</v>
      </c>
      <c r="O25" s="1" t="s">
        <v>1395</v>
      </c>
      <c r="P25" s="1" t="s">
        <v>1396</v>
      </c>
      <c r="Q25" s="1" t="s">
        <v>1397</v>
      </c>
      <c r="R25" s="1" t="s">
        <v>1478</v>
      </c>
      <c r="S25" s="1" t="s">
        <v>74</v>
      </c>
      <c r="T25" s="1" t="s">
        <v>35</v>
      </c>
      <c r="U25" s="1" t="s">
        <v>1399</v>
      </c>
      <c r="V25" s="1" t="s">
        <v>1445</v>
      </c>
    </row>
    <row r="26" s="1" customFormat="1" spans="1:22">
      <c r="A26" s="1" t="s">
        <v>770</v>
      </c>
      <c r="B26" s="1" t="s">
        <v>294</v>
      </c>
      <c r="C26" s="1" t="s">
        <v>771</v>
      </c>
      <c r="D26" s="1" t="s">
        <v>764</v>
      </c>
      <c r="E26" s="1" t="s">
        <v>1479</v>
      </c>
      <c r="F26" s="1" t="s">
        <v>294</v>
      </c>
      <c r="G26" s="1" t="s">
        <v>701</v>
      </c>
      <c r="H26" s="1" t="s">
        <v>1391</v>
      </c>
      <c r="I26" s="1" t="s">
        <v>1477</v>
      </c>
      <c r="J26" s="1" t="s">
        <v>1393</v>
      </c>
      <c r="K26" s="1" t="s">
        <v>1477</v>
      </c>
      <c r="L26" s="1" t="s">
        <v>1477</v>
      </c>
      <c r="M26" s="1" t="s">
        <v>1394</v>
      </c>
      <c r="N26" s="1" t="s">
        <v>1394</v>
      </c>
      <c r="O26" s="1" t="s">
        <v>1395</v>
      </c>
      <c r="P26" s="1" t="s">
        <v>1396</v>
      </c>
      <c r="Q26" s="1" t="s">
        <v>1397</v>
      </c>
      <c r="R26" s="1" t="s">
        <v>1480</v>
      </c>
      <c r="S26" s="1" t="s">
        <v>74</v>
      </c>
      <c r="T26" s="1" t="s">
        <v>35</v>
      </c>
      <c r="U26" s="1" t="s">
        <v>1399</v>
      </c>
      <c r="V26" s="1" t="s">
        <v>1445</v>
      </c>
    </row>
    <row r="27" s="1" customFormat="1" spans="1:22">
      <c r="A27" s="1" t="s">
        <v>671</v>
      </c>
      <c r="B27" s="1" t="s">
        <v>294</v>
      </c>
      <c r="C27" s="1" t="s">
        <v>672</v>
      </c>
      <c r="D27" s="1" t="s">
        <v>674</v>
      </c>
      <c r="E27" s="1" t="s">
        <v>1481</v>
      </c>
      <c r="F27" s="1" t="s">
        <v>294</v>
      </c>
      <c r="G27" s="1" t="s">
        <v>285</v>
      </c>
      <c r="H27" s="1" t="s">
        <v>1391</v>
      </c>
      <c r="I27" s="1" t="s">
        <v>1482</v>
      </c>
      <c r="J27" s="1" t="s">
        <v>1393</v>
      </c>
      <c r="K27" s="1" t="s">
        <v>1482</v>
      </c>
      <c r="L27" s="1" t="s">
        <v>1482</v>
      </c>
      <c r="M27" s="1" t="s">
        <v>1394</v>
      </c>
      <c r="N27" s="1" t="s">
        <v>1394</v>
      </c>
      <c r="O27" s="1" t="s">
        <v>1395</v>
      </c>
      <c r="P27" s="1" t="s">
        <v>1396</v>
      </c>
      <c r="Q27" s="1" t="s">
        <v>1397</v>
      </c>
      <c r="R27" s="1" t="s">
        <v>1483</v>
      </c>
      <c r="S27" s="1" t="s">
        <v>74</v>
      </c>
      <c r="T27" s="1" t="s">
        <v>35</v>
      </c>
      <c r="U27" s="1" t="s">
        <v>1399</v>
      </c>
      <c r="V27" s="1" t="s">
        <v>1484</v>
      </c>
    </row>
    <row r="28" s="1" customFormat="1" spans="1:22">
      <c r="A28" s="1" t="s">
        <v>630</v>
      </c>
      <c r="B28" s="1" t="s">
        <v>294</v>
      </c>
      <c r="C28" s="1" t="s">
        <v>631</v>
      </c>
      <c r="D28" s="1" t="s">
        <v>633</v>
      </c>
      <c r="E28" s="1" t="s">
        <v>1485</v>
      </c>
      <c r="F28" s="1" t="s">
        <v>294</v>
      </c>
      <c r="G28" s="1" t="s">
        <v>285</v>
      </c>
      <c r="H28" s="1" t="s">
        <v>1391</v>
      </c>
      <c r="I28" s="1" t="s">
        <v>1486</v>
      </c>
      <c r="J28" s="1" t="s">
        <v>1393</v>
      </c>
      <c r="K28" s="1" t="s">
        <v>1486</v>
      </c>
      <c r="L28" s="1" t="s">
        <v>1486</v>
      </c>
      <c r="M28" s="1" t="s">
        <v>1394</v>
      </c>
      <c r="N28" s="1" t="s">
        <v>1394</v>
      </c>
      <c r="O28" s="1" t="s">
        <v>1395</v>
      </c>
      <c r="P28" s="1" t="s">
        <v>1396</v>
      </c>
      <c r="Q28" s="1" t="s">
        <v>1397</v>
      </c>
      <c r="R28" s="1" t="s">
        <v>1487</v>
      </c>
      <c r="S28" s="1" t="s">
        <v>74</v>
      </c>
      <c r="T28" s="1" t="s">
        <v>35</v>
      </c>
      <c r="U28" s="1" t="s">
        <v>1399</v>
      </c>
      <c r="V28" s="1" t="s">
        <v>1445</v>
      </c>
    </row>
    <row r="29" s="1" customFormat="1" spans="1:22">
      <c r="A29" s="1" t="s">
        <v>656</v>
      </c>
      <c r="B29" s="1" t="s">
        <v>82</v>
      </c>
      <c r="C29" s="1" t="s">
        <v>657</v>
      </c>
      <c r="D29" s="1" t="s">
        <v>1488</v>
      </c>
      <c r="E29" s="1" t="s">
        <v>1489</v>
      </c>
      <c r="F29" s="1" t="s">
        <v>294</v>
      </c>
      <c r="G29" s="1" t="s">
        <v>285</v>
      </c>
      <c r="H29" s="1" t="s">
        <v>1391</v>
      </c>
      <c r="I29" s="1" t="s">
        <v>1490</v>
      </c>
      <c r="J29" s="1" t="s">
        <v>1393</v>
      </c>
      <c r="K29" s="1" t="s">
        <v>1490</v>
      </c>
      <c r="L29" s="1" t="s">
        <v>1490</v>
      </c>
      <c r="M29" s="1" t="s">
        <v>1394</v>
      </c>
      <c r="N29" s="1" t="s">
        <v>1394</v>
      </c>
      <c r="O29" s="1" t="s">
        <v>1395</v>
      </c>
      <c r="P29" s="1" t="s">
        <v>1396</v>
      </c>
      <c r="Q29" s="1" t="s">
        <v>1397</v>
      </c>
      <c r="R29" s="1" t="s">
        <v>1491</v>
      </c>
      <c r="S29" s="1" t="s">
        <v>74</v>
      </c>
      <c r="T29" s="1" t="s">
        <v>35</v>
      </c>
      <c r="U29" s="1" t="s">
        <v>1399</v>
      </c>
      <c r="V29" s="1" t="s">
        <v>1455</v>
      </c>
    </row>
    <row r="30" s="1" customFormat="1" spans="1:22">
      <c r="A30" s="1" t="s">
        <v>825</v>
      </c>
      <c r="B30" s="1" t="s">
        <v>82</v>
      </c>
      <c r="C30" s="1" t="s">
        <v>826</v>
      </c>
      <c r="D30" s="1" t="s">
        <v>1492</v>
      </c>
      <c r="E30" s="1" t="s">
        <v>1493</v>
      </c>
      <c r="F30" s="1" t="s">
        <v>294</v>
      </c>
      <c r="G30" s="1" t="s">
        <v>701</v>
      </c>
      <c r="H30" s="1" t="s">
        <v>1391</v>
      </c>
      <c r="I30" s="1" t="s">
        <v>1494</v>
      </c>
      <c r="J30" s="1" t="s">
        <v>1393</v>
      </c>
      <c r="K30" s="1" t="s">
        <v>1494</v>
      </c>
      <c r="L30" s="1" t="s">
        <v>1494</v>
      </c>
      <c r="M30" s="1" t="s">
        <v>1394</v>
      </c>
      <c r="N30" s="1" t="s">
        <v>1394</v>
      </c>
      <c r="O30" s="1" t="s">
        <v>1395</v>
      </c>
      <c r="P30" s="1" t="s">
        <v>1396</v>
      </c>
      <c r="Q30" s="1" t="s">
        <v>1397</v>
      </c>
      <c r="R30" s="1" t="s">
        <v>1495</v>
      </c>
      <c r="S30" s="1" t="s">
        <v>74</v>
      </c>
      <c r="T30" s="1" t="s">
        <v>35</v>
      </c>
      <c r="U30" s="1" t="s">
        <v>1408</v>
      </c>
      <c r="V30" s="1" t="s">
        <v>1400</v>
      </c>
    </row>
    <row r="31" s="1" customFormat="1" spans="1:22">
      <c r="A31" s="1" t="s">
        <v>524</v>
      </c>
      <c r="B31" s="1" t="s">
        <v>82</v>
      </c>
      <c r="C31" s="1" t="s">
        <v>525</v>
      </c>
      <c r="D31" s="1" t="s">
        <v>1496</v>
      </c>
      <c r="E31" s="1" t="s">
        <v>1497</v>
      </c>
      <c r="F31" s="1" t="s">
        <v>82</v>
      </c>
      <c r="G31" s="1" t="s">
        <v>294</v>
      </c>
      <c r="H31" s="1" t="s">
        <v>1391</v>
      </c>
      <c r="I31" s="1" t="s">
        <v>1498</v>
      </c>
      <c r="J31" s="1" t="s">
        <v>1393</v>
      </c>
      <c r="K31" s="1" t="s">
        <v>1498</v>
      </c>
      <c r="L31" s="1" t="s">
        <v>1498</v>
      </c>
      <c r="M31" s="1" t="s">
        <v>1394</v>
      </c>
      <c r="N31" s="1" t="s">
        <v>1394</v>
      </c>
      <c r="O31" s="1" t="s">
        <v>1395</v>
      </c>
      <c r="P31" s="1" t="s">
        <v>1396</v>
      </c>
      <c r="Q31" s="1" t="s">
        <v>1397</v>
      </c>
      <c r="R31" s="1" t="s">
        <v>1499</v>
      </c>
      <c r="S31" s="1" t="s">
        <v>74</v>
      </c>
      <c r="T31" s="1" t="s">
        <v>35</v>
      </c>
      <c r="U31" s="1" t="s">
        <v>1399</v>
      </c>
      <c r="V31" s="1" t="s">
        <v>1455</v>
      </c>
    </row>
    <row r="32" s="1" customFormat="1" spans="1:22">
      <c r="A32" s="1" t="s">
        <v>639</v>
      </c>
      <c r="B32" s="1" t="s">
        <v>82</v>
      </c>
      <c r="C32" s="1" t="s">
        <v>640</v>
      </c>
      <c r="D32" s="1" t="s">
        <v>642</v>
      </c>
      <c r="E32" s="1" t="s">
        <v>1500</v>
      </c>
      <c r="F32" s="1" t="s">
        <v>294</v>
      </c>
      <c r="G32" s="1" t="s">
        <v>285</v>
      </c>
      <c r="H32" s="1" t="s">
        <v>1391</v>
      </c>
      <c r="I32" s="1" t="s">
        <v>1501</v>
      </c>
      <c r="J32" s="1" t="s">
        <v>1393</v>
      </c>
      <c r="K32" s="1" t="s">
        <v>1501</v>
      </c>
      <c r="L32" s="1" t="s">
        <v>1501</v>
      </c>
      <c r="M32" s="1" t="s">
        <v>1394</v>
      </c>
      <c r="N32" s="1" t="s">
        <v>1394</v>
      </c>
      <c r="O32" s="1" t="s">
        <v>1395</v>
      </c>
      <c r="P32" s="1" t="s">
        <v>1396</v>
      </c>
      <c r="Q32" s="1" t="s">
        <v>1397</v>
      </c>
      <c r="R32" s="1" t="s">
        <v>1502</v>
      </c>
      <c r="S32" s="1" t="s">
        <v>74</v>
      </c>
      <c r="T32" s="1" t="s">
        <v>35</v>
      </c>
      <c r="U32" s="1" t="s">
        <v>1399</v>
      </c>
      <c r="V32" s="1" t="s">
        <v>1445</v>
      </c>
    </row>
    <row r="33" s="1" customFormat="1" spans="1:22">
      <c r="A33" s="1" t="s">
        <v>996</v>
      </c>
      <c r="B33" s="1" t="s">
        <v>82</v>
      </c>
      <c r="C33" s="1" t="s">
        <v>997</v>
      </c>
      <c r="D33" s="1" t="s">
        <v>837</v>
      </c>
      <c r="E33" s="1" t="s">
        <v>1503</v>
      </c>
      <c r="F33" s="1" t="s">
        <v>294</v>
      </c>
      <c r="G33" s="1" t="s">
        <v>302</v>
      </c>
      <c r="H33" s="1" t="s">
        <v>1391</v>
      </c>
      <c r="I33" s="1" t="s">
        <v>1504</v>
      </c>
      <c r="J33" s="1" t="s">
        <v>1393</v>
      </c>
      <c r="K33" s="1" t="s">
        <v>1504</v>
      </c>
      <c r="L33" s="1" t="s">
        <v>1504</v>
      </c>
      <c r="M33" s="1" t="s">
        <v>1394</v>
      </c>
      <c r="N33" s="1" t="s">
        <v>1394</v>
      </c>
      <c r="O33" s="1" t="s">
        <v>1395</v>
      </c>
      <c r="P33" s="1" t="s">
        <v>1396</v>
      </c>
      <c r="Q33" s="1" t="s">
        <v>1397</v>
      </c>
      <c r="R33" s="1" t="s">
        <v>1505</v>
      </c>
      <c r="S33" s="1" t="s">
        <v>74</v>
      </c>
      <c r="T33" s="1" t="s">
        <v>35</v>
      </c>
      <c r="U33" s="1" t="s">
        <v>1408</v>
      </c>
      <c r="V33" s="1" t="s">
        <v>1400</v>
      </c>
    </row>
    <row r="34" s="1" customFormat="1" spans="1:22">
      <c r="A34" s="1" t="s">
        <v>563</v>
      </c>
      <c r="B34" s="1" t="s">
        <v>82</v>
      </c>
      <c r="C34" s="1" t="s">
        <v>564</v>
      </c>
      <c r="D34" s="1" t="s">
        <v>1506</v>
      </c>
      <c r="E34" s="1" t="s">
        <v>1507</v>
      </c>
      <c r="F34" s="1" t="s">
        <v>294</v>
      </c>
      <c r="G34" s="1" t="s">
        <v>285</v>
      </c>
      <c r="H34" s="1" t="s">
        <v>1391</v>
      </c>
      <c r="I34" s="1" t="s">
        <v>1508</v>
      </c>
      <c r="J34" s="1" t="s">
        <v>1393</v>
      </c>
      <c r="K34" s="1" t="s">
        <v>1508</v>
      </c>
      <c r="L34" s="1" t="s">
        <v>1508</v>
      </c>
      <c r="M34" s="1" t="s">
        <v>1394</v>
      </c>
      <c r="N34" s="1" t="s">
        <v>1394</v>
      </c>
      <c r="O34" s="1" t="s">
        <v>1395</v>
      </c>
      <c r="P34" s="1" t="s">
        <v>1396</v>
      </c>
      <c r="Q34" s="1" t="s">
        <v>1397</v>
      </c>
      <c r="R34" s="1" t="s">
        <v>1509</v>
      </c>
      <c r="S34" s="1" t="s">
        <v>74</v>
      </c>
      <c r="T34" s="1" t="s">
        <v>35</v>
      </c>
      <c r="U34" s="1" t="s">
        <v>1408</v>
      </c>
      <c r="V34" s="1" t="s">
        <v>1428</v>
      </c>
    </row>
    <row r="35" s="1" customFormat="1" spans="1:22">
      <c r="A35" s="1" t="s">
        <v>1322</v>
      </c>
      <c r="B35" s="1" t="s">
        <v>82</v>
      </c>
      <c r="C35" s="1" t="s">
        <v>1323</v>
      </c>
      <c r="D35" s="1" t="s">
        <v>300</v>
      </c>
      <c r="E35" s="1" t="s">
        <v>1510</v>
      </c>
      <c r="F35" s="1" t="s">
        <v>302</v>
      </c>
      <c r="G35" s="1" t="s">
        <v>1034</v>
      </c>
      <c r="H35" s="1" t="s">
        <v>1391</v>
      </c>
      <c r="I35" s="1" t="s">
        <v>1511</v>
      </c>
      <c r="J35" s="1" t="s">
        <v>1393</v>
      </c>
      <c r="K35" s="1" t="s">
        <v>1511</v>
      </c>
      <c r="L35" s="1" t="s">
        <v>1511</v>
      </c>
      <c r="M35" s="1" t="s">
        <v>1394</v>
      </c>
      <c r="N35" s="1" t="s">
        <v>1394</v>
      </c>
      <c r="O35" s="1" t="s">
        <v>1395</v>
      </c>
      <c r="P35" s="1" t="s">
        <v>1396</v>
      </c>
      <c r="Q35" s="1" t="s">
        <v>1397</v>
      </c>
      <c r="R35" s="1" t="s">
        <v>1512</v>
      </c>
      <c r="S35" s="1" t="s">
        <v>74</v>
      </c>
      <c r="T35" s="1" t="s">
        <v>35</v>
      </c>
      <c r="U35" s="1" t="s">
        <v>1408</v>
      </c>
      <c r="V35" s="1" t="s">
        <v>1400</v>
      </c>
    </row>
    <row r="36" s="1" customFormat="1" spans="1:22">
      <c r="A36" s="1" t="s">
        <v>842</v>
      </c>
      <c r="B36" s="1" t="s">
        <v>82</v>
      </c>
      <c r="C36" s="1" t="s">
        <v>843</v>
      </c>
      <c r="D36" s="1" t="s">
        <v>1513</v>
      </c>
      <c r="E36" s="1" t="s">
        <v>1514</v>
      </c>
      <c r="F36" s="1" t="s">
        <v>285</v>
      </c>
      <c r="G36" s="1" t="s">
        <v>701</v>
      </c>
      <c r="H36" s="1" t="s">
        <v>1391</v>
      </c>
      <c r="I36" s="1" t="s">
        <v>1515</v>
      </c>
      <c r="J36" s="1" t="s">
        <v>1393</v>
      </c>
      <c r="K36" s="1" t="s">
        <v>1515</v>
      </c>
      <c r="L36" s="1" t="s">
        <v>1515</v>
      </c>
      <c r="M36" s="1" t="s">
        <v>1394</v>
      </c>
      <c r="N36" s="1" t="s">
        <v>1394</v>
      </c>
      <c r="O36" s="1" t="s">
        <v>1395</v>
      </c>
      <c r="P36" s="1" t="s">
        <v>1396</v>
      </c>
      <c r="Q36" s="1" t="s">
        <v>1397</v>
      </c>
      <c r="R36" s="1" t="s">
        <v>1516</v>
      </c>
      <c r="S36" s="1" t="s">
        <v>74</v>
      </c>
      <c r="T36" s="1" t="s">
        <v>35</v>
      </c>
      <c r="U36" s="1" t="s">
        <v>1399</v>
      </c>
      <c r="V36" s="1" t="s">
        <v>1400</v>
      </c>
    </row>
    <row r="37" s="1" customFormat="1" spans="1:22">
      <c r="A37" s="1" t="s">
        <v>515</v>
      </c>
      <c r="B37" s="1" t="s">
        <v>82</v>
      </c>
      <c r="C37" s="1" t="s">
        <v>516</v>
      </c>
      <c r="D37" s="1" t="s">
        <v>518</v>
      </c>
      <c r="E37" s="1" t="s">
        <v>1517</v>
      </c>
      <c r="F37" s="1" t="s">
        <v>82</v>
      </c>
      <c r="G37" s="1" t="s">
        <v>294</v>
      </c>
      <c r="H37" s="1" t="s">
        <v>1391</v>
      </c>
      <c r="I37" s="1" t="s">
        <v>1518</v>
      </c>
      <c r="J37" s="1" t="s">
        <v>1393</v>
      </c>
      <c r="K37" s="1" t="s">
        <v>1518</v>
      </c>
      <c r="L37" s="1" t="s">
        <v>1518</v>
      </c>
      <c r="M37" s="1" t="s">
        <v>1394</v>
      </c>
      <c r="N37" s="1" t="s">
        <v>1394</v>
      </c>
      <c r="O37" s="1" t="s">
        <v>1395</v>
      </c>
      <c r="P37" s="1" t="s">
        <v>1396</v>
      </c>
      <c r="Q37" s="1" t="s">
        <v>1397</v>
      </c>
      <c r="R37" s="1" t="s">
        <v>1519</v>
      </c>
      <c r="S37" s="1" t="s">
        <v>74</v>
      </c>
      <c r="T37" s="1" t="s">
        <v>35</v>
      </c>
      <c r="U37" s="1" t="s">
        <v>1399</v>
      </c>
      <c r="V37" s="1" t="s">
        <v>1421</v>
      </c>
    </row>
    <row r="38" s="1" customFormat="1" spans="1:22">
      <c r="A38" s="1" t="s">
        <v>513</v>
      </c>
      <c r="B38" s="1" t="s">
        <v>82</v>
      </c>
      <c r="C38" s="1" t="s">
        <v>514</v>
      </c>
      <c r="D38" s="1" t="s">
        <v>265</v>
      </c>
      <c r="E38" s="1" t="s">
        <v>1520</v>
      </c>
      <c r="F38" s="1" t="s">
        <v>82</v>
      </c>
      <c r="G38" s="1" t="s">
        <v>294</v>
      </c>
      <c r="H38" s="1" t="s">
        <v>1391</v>
      </c>
      <c r="I38" s="1" t="s">
        <v>1521</v>
      </c>
      <c r="J38" s="1" t="s">
        <v>1393</v>
      </c>
      <c r="K38" s="1" t="s">
        <v>1521</v>
      </c>
      <c r="L38" s="1" t="s">
        <v>1521</v>
      </c>
      <c r="M38" s="1" t="s">
        <v>1394</v>
      </c>
      <c r="N38" s="1" t="s">
        <v>1394</v>
      </c>
      <c r="O38" s="1" t="s">
        <v>1395</v>
      </c>
      <c r="P38" s="1" t="s">
        <v>1396</v>
      </c>
      <c r="Q38" s="1" t="s">
        <v>1397</v>
      </c>
      <c r="R38" s="1" t="s">
        <v>1522</v>
      </c>
      <c r="S38" s="1" t="s">
        <v>74</v>
      </c>
      <c r="T38" s="1" t="s">
        <v>35</v>
      </c>
      <c r="U38" s="1" t="s">
        <v>1399</v>
      </c>
      <c r="V38" s="1" t="s">
        <v>1523</v>
      </c>
    </row>
    <row r="39" s="1" customFormat="1" spans="1:22">
      <c r="A39" s="1" t="s">
        <v>834</v>
      </c>
      <c r="B39" s="1" t="s">
        <v>82</v>
      </c>
      <c r="C39" s="1" t="s">
        <v>835</v>
      </c>
      <c r="D39" s="1" t="s">
        <v>837</v>
      </c>
      <c r="E39" s="1" t="s">
        <v>1524</v>
      </c>
      <c r="F39" s="1" t="s">
        <v>82</v>
      </c>
      <c r="G39" s="1" t="s">
        <v>701</v>
      </c>
      <c r="H39" s="1" t="s">
        <v>1391</v>
      </c>
      <c r="I39" s="1" t="s">
        <v>1525</v>
      </c>
      <c r="J39" s="1" t="s">
        <v>1393</v>
      </c>
      <c r="K39" s="1" t="s">
        <v>1525</v>
      </c>
      <c r="L39" s="1" t="s">
        <v>1525</v>
      </c>
      <c r="M39" s="1" t="s">
        <v>1394</v>
      </c>
      <c r="N39" s="1" t="s">
        <v>1394</v>
      </c>
      <c r="O39" s="1" t="s">
        <v>1395</v>
      </c>
      <c r="P39" s="1" t="s">
        <v>1396</v>
      </c>
      <c r="Q39" s="1" t="s">
        <v>1397</v>
      </c>
      <c r="R39" s="1" t="s">
        <v>1526</v>
      </c>
      <c r="S39" s="1" t="s">
        <v>74</v>
      </c>
      <c r="T39" s="1" t="s">
        <v>35</v>
      </c>
      <c r="U39" s="1" t="s">
        <v>1408</v>
      </c>
      <c r="V39" s="1" t="s">
        <v>1400</v>
      </c>
    </row>
    <row r="40" s="1" customFormat="1" spans="1:22">
      <c r="A40" s="1" t="s">
        <v>496</v>
      </c>
      <c r="B40" s="1" t="s">
        <v>82</v>
      </c>
      <c r="C40" s="1" t="s">
        <v>497</v>
      </c>
      <c r="D40" s="1" t="s">
        <v>1527</v>
      </c>
      <c r="E40" s="1" t="s">
        <v>1528</v>
      </c>
      <c r="F40" s="1" t="s">
        <v>82</v>
      </c>
      <c r="G40" s="1" t="s">
        <v>294</v>
      </c>
      <c r="H40" s="1" t="s">
        <v>1391</v>
      </c>
      <c r="I40" s="1" t="s">
        <v>1529</v>
      </c>
      <c r="J40" s="1" t="s">
        <v>1393</v>
      </c>
      <c r="K40" s="1" t="s">
        <v>1529</v>
      </c>
      <c r="L40" s="1" t="s">
        <v>1529</v>
      </c>
      <c r="M40" s="1" t="s">
        <v>1394</v>
      </c>
      <c r="N40" s="1" t="s">
        <v>1394</v>
      </c>
      <c r="O40" s="1" t="s">
        <v>1395</v>
      </c>
      <c r="P40" s="1" t="s">
        <v>1396</v>
      </c>
      <c r="Q40" s="1" t="s">
        <v>1397</v>
      </c>
      <c r="R40" s="1" t="s">
        <v>1530</v>
      </c>
      <c r="S40" s="1" t="s">
        <v>74</v>
      </c>
      <c r="T40" s="1" t="s">
        <v>35</v>
      </c>
      <c r="U40" s="1" t="s">
        <v>1399</v>
      </c>
      <c r="V40" s="1" t="s">
        <v>1400</v>
      </c>
    </row>
    <row r="41" s="1" customFormat="1" spans="1:22">
      <c r="A41" s="1" t="s">
        <v>486</v>
      </c>
      <c r="B41" s="1" t="s">
        <v>82</v>
      </c>
      <c r="C41" s="1" t="s">
        <v>487</v>
      </c>
      <c r="D41" s="1" t="s">
        <v>1531</v>
      </c>
      <c r="E41" s="1" t="s">
        <v>1532</v>
      </c>
      <c r="F41" s="1" t="s">
        <v>82</v>
      </c>
      <c r="G41" s="1" t="s">
        <v>294</v>
      </c>
      <c r="H41" s="1" t="s">
        <v>1391</v>
      </c>
      <c r="I41" s="1" t="s">
        <v>1533</v>
      </c>
      <c r="J41" s="1" t="s">
        <v>1393</v>
      </c>
      <c r="K41" s="1" t="s">
        <v>1533</v>
      </c>
      <c r="L41" s="1" t="s">
        <v>1533</v>
      </c>
      <c r="M41" s="1" t="s">
        <v>1394</v>
      </c>
      <c r="N41" s="1" t="s">
        <v>1394</v>
      </c>
      <c r="O41" s="1" t="s">
        <v>1395</v>
      </c>
      <c r="P41" s="1" t="s">
        <v>1396</v>
      </c>
      <c r="Q41" s="1" t="s">
        <v>1397</v>
      </c>
      <c r="R41" s="1" t="s">
        <v>1534</v>
      </c>
      <c r="S41" s="1" t="s">
        <v>74</v>
      </c>
      <c r="T41" s="1" t="s">
        <v>35</v>
      </c>
      <c r="U41" s="1" t="s">
        <v>1399</v>
      </c>
      <c r="V41" s="1" t="s">
        <v>1523</v>
      </c>
    </row>
    <row r="42" s="1" customFormat="1" spans="1:22">
      <c r="A42" s="1" t="s">
        <v>647</v>
      </c>
      <c r="B42" s="1" t="s">
        <v>81</v>
      </c>
      <c r="C42" s="1" t="s">
        <v>648</v>
      </c>
      <c r="D42" s="1" t="s">
        <v>650</v>
      </c>
      <c r="E42" s="1" t="s">
        <v>1535</v>
      </c>
      <c r="F42" s="1" t="s">
        <v>82</v>
      </c>
      <c r="G42" s="1" t="s">
        <v>285</v>
      </c>
      <c r="H42" s="1" t="s">
        <v>1391</v>
      </c>
      <c r="I42" s="1" t="s">
        <v>1536</v>
      </c>
      <c r="J42" s="1" t="s">
        <v>1393</v>
      </c>
      <c r="K42" s="1" t="s">
        <v>1536</v>
      </c>
      <c r="L42" s="1" t="s">
        <v>1536</v>
      </c>
      <c r="M42" s="1" t="s">
        <v>1394</v>
      </c>
      <c r="N42" s="1" t="s">
        <v>1394</v>
      </c>
      <c r="O42" s="1" t="s">
        <v>1395</v>
      </c>
      <c r="P42" s="1" t="s">
        <v>1396</v>
      </c>
      <c r="Q42" s="1" t="s">
        <v>1397</v>
      </c>
      <c r="R42" s="1" t="s">
        <v>1537</v>
      </c>
      <c r="S42" s="1" t="s">
        <v>74</v>
      </c>
      <c r="T42" s="1" t="s">
        <v>35</v>
      </c>
      <c r="U42" s="1" t="s">
        <v>1408</v>
      </c>
      <c r="V42" s="1" t="s">
        <v>1400</v>
      </c>
    </row>
    <row r="43" s="1" customFormat="1" spans="1:22">
      <c r="A43" s="1" t="s">
        <v>1113</v>
      </c>
      <c r="B43" s="1" t="s">
        <v>81</v>
      </c>
      <c r="C43" s="1" t="s">
        <v>1114</v>
      </c>
      <c r="D43" s="1" t="s">
        <v>274</v>
      </c>
      <c r="E43" s="1" t="s">
        <v>1538</v>
      </c>
      <c r="F43" s="1" t="s">
        <v>285</v>
      </c>
      <c r="G43" s="1" t="s">
        <v>1059</v>
      </c>
      <c r="H43" s="1" t="s">
        <v>1391</v>
      </c>
      <c r="I43" s="1" t="s">
        <v>1539</v>
      </c>
      <c r="J43" s="1" t="s">
        <v>1393</v>
      </c>
      <c r="K43" s="1" t="s">
        <v>1539</v>
      </c>
      <c r="L43" s="1" t="s">
        <v>1539</v>
      </c>
      <c r="M43" s="1" t="s">
        <v>1394</v>
      </c>
      <c r="N43" s="1" t="s">
        <v>1394</v>
      </c>
      <c r="O43" s="1" t="s">
        <v>1395</v>
      </c>
      <c r="P43" s="1" t="s">
        <v>1396</v>
      </c>
      <c r="Q43" s="1" t="s">
        <v>1397</v>
      </c>
      <c r="R43" s="1" t="s">
        <v>1540</v>
      </c>
      <c r="S43" s="1" t="s">
        <v>74</v>
      </c>
      <c r="T43" s="1" t="s">
        <v>35</v>
      </c>
      <c r="U43" s="1" t="s">
        <v>1399</v>
      </c>
      <c r="V43" s="1" t="s">
        <v>1409</v>
      </c>
    </row>
    <row r="44" s="1" customFormat="1" spans="1:22">
      <c r="A44" s="1" t="s">
        <v>1140</v>
      </c>
      <c r="B44" s="1" t="s">
        <v>81</v>
      </c>
      <c r="C44" s="1" t="s">
        <v>1141</v>
      </c>
      <c r="D44" s="1" t="s">
        <v>274</v>
      </c>
      <c r="E44" s="1" t="s">
        <v>1541</v>
      </c>
      <c r="F44" s="1" t="s">
        <v>285</v>
      </c>
      <c r="G44" s="1" t="s">
        <v>1059</v>
      </c>
      <c r="H44" s="1" t="s">
        <v>1391</v>
      </c>
      <c r="I44" s="1" t="s">
        <v>1539</v>
      </c>
      <c r="J44" s="1" t="s">
        <v>1393</v>
      </c>
      <c r="K44" s="1" t="s">
        <v>1539</v>
      </c>
      <c r="L44" s="1" t="s">
        <v>1539</v>
      </c>
      <c r="M44" s="1" t="s">
        <v>1394</v>
      </c>
      <c r="N44" s="1" t="s">
        <v>1394</v>
      </c>
      <c r="O44" s="1" t="s">
        <v>1395</v>
      </c>
      <c r="P44" s="1" t="s">
        <v>1396</v>
      </c>
      <c r="Q44" s="1" t="s">
        <v>1397</v>
      </c>
      <c r="R44" s="1" t="s">
        <v>1542</v>
      </c>
      <c r="S44" s="1" t="s">
        <v>74</v>
      </c>
      <c r="T44" s="1" t="s">
        <v>35</v>
      </c>
      <c r="U44" s="1" t="s">
        <v>1399</v>
      </c>
      <c r="V44" s="1" t="s">
        <v>1409</v>
      </c>
    </row>
    <row r="45" s="1" customFormat="1" spans="1:22">
      <c r="A45" s="1" t="s">
        <v>271</v>
      </c>
      <c r="B45" s="1" t="s">
        <v>81</v>
      </c>
      <c r="C45" s="1" t="s">
        <v>272</v>
      </c>
      <c r="D45" s="1" t="s">
        <v>274</v>
      </c>
      <c r="E45" s="1" t="s">
        <v>1543</v>
      </c>
      <c r="F45" s="1" t="s">
        <v>81</v>
      </c>
      <c r="G45" s="1" t="s">
        <v>82</v>
      </c>
      <c r="H45" s="1" t="s">
        <v>1391</v>
      </c>
      <c r="I45" s="1" t="s">
        <v>1544</v>
      </c>
      <c r="J45" s="1" t="s">
        <v>1393</v>
      </c>
      <c r="K45" s="1" t="s">
        <v>1544</v>
      </c>
      <c r="L45" s="1" t="s">
        <v>1544</v>
      </c>
      <c r="M45" s="1" t="s">
        <v>1394</v>
      </c>
      <c r="N45" s="1" t="s">
        <v>1394</v>
      </c>
      <c r="O45" s="1" t="s">
        <v>1395</v>
      </c>
      <c r="P45" s="1" t="s">
        <v>1396</v>
      </c>
      <c r="Q45" s="1" t="s">
        <v>1397</v>
      </c>
      <c r="R45" s="1" t="s">
        <v>1545</v>
      </c>
      <c r="S45" s="1" t="s">
        <v>74</v>
      </c>
      <c r="T45" s="1" t="s">
        <v>35</v>
      </c>
      <c r="U45" s="1" t="s">
        <v>1399</v>
      </c>
      <c r="V45" s="1" t="s">
        <v>1409</v>
      </c>
    </row>
    <row r="46" s="1" customFormat="1" spans="1:22">
      <c r="A46" s="1" t="s">
        <v>349</v>
      </c>
      <c r="B46" s="1" t="s">
        <v>81</v>
      </c>
      <c r="C46" s="1" t="s">
        <v>350</v>
      </c>
      <c r="D46" s="1" t="s">
        <v>352</v>
      </c>
      <c r="E46" s="1" t="s">
        <v>1546</v>
      </c>
      <c r="F46" s="1" t="s">
        <v>81</v>
      </c>
      <c r="G46" s="1" t="s">
        <v>82</v>
      </c>
      <c r="H46" s="1" t="s">
        <v>1391</v>
      </c>
      <c r="I46" s="1" t="s">
        <v>1547</v>
      </c>
      <c r="J46" s="1" t="s">
        <v>1393</v>
      </c>
      <c r="K46" s="1" t="s">
        <v>1547</v>
      </c>
      <c r="L46" s="1" t="s">
        <v>1547</v>
      </c>
      <c r="M46" s="1" t="s">
        <v>1394</v>
      </c>
      <c r="N46" s="1" t="s">
        <v>1394</v>
      </c>
      <c r="O46" s="1" t="s">
        <v>1395</v>
      </c>
      <c r="P46" s="1" t="s">
        <v>1396</v>
      </c>
      <c r="Q46" s="1" t="s">
        <v>1397</v>
      </c>
      <c r="R46" s="1" t="s">
        <v>1548</v>
      </c>
      <c r="S46" s="1" t="s">
        <v>74</v>
      </c>
      <c r="T46" s="1" t="s">
        <v>35</v>
      </c>
      <c r="U46" s="1" t="s">
        <v>1399</v>
      </c>
      <c r="V46" s="1" t="s">
        <v>1549</v>
      </c>
    </row>
    <row r="47" s="1" customFormat="1" spans="1:22">
      <c r="A47" s="1" t="s">
        <v>160</v>
      </c>
      <c r="B47" s="1" t="s">
        <v>81</v>
      </c>
      <c r="C47" s="1" t="s">
        <v>161</v>
      </c>
      <c r="D47" s="1" t="s">
        <v>91</v>
      </c>
      <c r="E47" s="1" t="s">
        <v>1550</v>
      </c>
      <c r="F47" s="1" t="s">
        <v>81</v>
      </c>
      <c r="G47" s="1" t="s">
        <v>82</v>
      </c>
      <c r="H47" s="1" t="s">
        <v>1391</v>
      </c>
      <c r="I47" s="1" t="s">
        <v>1551</v>
      </c>
      <c r="J47" s="1" t="s">
        <v>1393</v>
      </c>
      <c r="K47" s="1" t="s">
        <v>1551</v>
      </c>
      <c r="L47" s="1" t="s">
        <v>1551</v>
      </c>
      <c r="M47" s="1" t="s">
        <v>1394</v>
      </c>
      <c r="N47" s="1" t="s">
        <v>1394</v>
      </c>
      <c r="O47" s="1" t="s">
        <v>1395</v>
      </c>
      <c r="P47" s="1" t="s">
        <v>1396</v>
      </c>
      <c r="Q47" s="1" t="s">
        <v>1397</v>
      </c>
      <c r="R47" s="1" t="s">
        <v>1552</v>
      </c>
      <c r="S47" s="1" t="s">
        <v>74</v>
      </c>
      <c r="T47" s="1" t="s">
        <v>35</v>
      </c>
      <c r="U47" s="1" t="s">
        <v>1399</v>
      </c>
      <c r="V47" s="1" t="s">
        <v>1428</v>
      </c>
    </row>
    <row r="48" s="1" customFormat="1" spans="1:22">
      <c r="A48" s="1" t="s">
        <v>1281</v>
      </c>
      <c r="B48" s="1" t="s">
        <v>81</v>
      </c>
      <c r="C48" s="1" t="s">
        <v>1282</v>
      </c>
      <c r="D48" s="1" t="s">
        <v>1284</v>
      </c>
      <c r="E48" s="1" t="s">
        <v>1553</v>
      </c>
      <c r="F48" s="1" t="s">
        <v>1059</v>
      </c>
      <c r="G48" s="1" t="s">
        <v>1034</v>
      </c>
      <c r="H48" s="1" t="s">
        <v>1391</v>
      </c>
      <c r="I48" s="1" t="s">
        <v>1554</v>
      </c>
      <c r="J48" s="1" t="s">
        <v>1393</v>
      </c>
      <c r="K48" s="1" t="s">
        <v>1554</v>
      </c>
      <c r="L48" s="1" t="s">
        <v>1554</v>
      </c>
      <c r="M48" s="1" t="s">
        <v>1394</v>
      </c>
      <c r="N48" s="1" t="s">
        <v>1394</v>
      </c>
      <c r="O48" s="1" t="s">
        <v>1395</v>
      </c>
      <c r="P48" s="1" t="s">
        <v>1396</v>
      </c>
      <c r="Q48" s="1" t="s">
        <v>1397</v>
      </c>
      <c r="R48" s="1" t="s">
        <v>1555</v>
      </c>
      <c r="S48" s="1" t="s">
        <v>74</v>
      </c>
      <c r="T48" s="1" t="s">
        <v>35</v>
      </c>
      <c r="U48" s="1" t="s">
        <v>1399</v>
      </c>
      <c r="V48" s="1" t="s">
        <v>1445</v>
      </c>
    </row>
    <row r="49" s="1" customFormat="1" spans="1:22">
      <c r="A49" s="1" t="s">
        <v>262</v>
      </c>
      <c r="B49" s="1" t="s">
        <v>81</v>
      </c>
      <c r="C49" s="1" t="s">
        <v>263</v>
      </c>
      <c r="D49" s="1" t="s">
        <v>265</v>
      </c>
      <c r="E49" s="1" t="s">
        <v>1520</v>
      </c>
      <c r="F49" s="1" t="s">
        <v>81</v>
      </c>
      <c r="G49" s="1" t="s">
        <v>82</v>
      </c>
      <c r="H49" s="1" t="s">
        <v>1391</v>
      </c>
      <c r="I49" s="1" t="s">
        <v>1521</v>
      </c>
      <c r="J49" s="1" t="s">
        <v>1393</v>
      </c>
      <c r="K49" s="1" t="s">
        <v>1521</v>
      </c>
      <c r="L49" s="1" t="s">
        <v>1521</v>
      </c>
      <c r="M49" s="1" t="s">
        <v>1394</v>
      </c>
      <c r="N49" s="1" t="s">
        <v>1394</v>
      </c>
      <c r="O49" s="1" t="s">
        <v>1395</v>
      </c>
      <c r="P49" s="1" t="s">
        <v>1396</v>
      </c>
      <c r="Q49" s="1" t="s">
        <v>1397</v>
      </c>
      <c r="R49" s="1" t="s">
        <v>1556</v>
      </c>
      <c r="S49" s="1" t="s">
        <v>74</v>
      </c>
      <c r="T49" s="1" t="s">
        <v>35</v>
      </c>
      <c r="U49" s="1" t="s">
        <v>1399</v>
      </c>
      <c r="V49" s="1" t="s">
        <v>1523</v>
      </c>
    </row>
    <row r="50" s="1" customFormat="1" spans="1:22">
      <c r="A50" s="1" t="s">
        <v>504</v>
      </c>
      <c r="B50" s="1" t="s">
        <v>81</v>
      </c>
      <c r="C50" s="1" t="s">
        <v>505</v>
      </c>
      <c r="D50" s="1" t="s">
        <v>507</v>
      </c>
      <c r="E50" s="1" t="s">
        <v>1557</v>
      </c>
      <c r="F50" s="1" t="s">
        <v>81</v>
      </c>
      <c r="G50" s="1" t="s">
        <v>294</v>
      </c>
      <c r="H50" s="1" t="s">
        <v>1391</v>
      </c>
      <c r="I50" s="1" t="s">
        <v>1558</v>
      </c>
      <c r="J50" s="1" t="s">
        <v>1393</v>
      </c>
      <c r="K50" s="1" t="s">
        <v>1558</v>
      </c>
      <c r="L50" s="1" t="s">
        <v>1558</v>
      </c>
      <c r="M50" s="1" t="s">
        <v>1394</v>
      </c>
      <c r="N50" s="1" t="s">
        <v>1394</v>
      </c>
      <c r="O50" s="1" t="s">
        <v>1395</v>
      </c>
      <c r="P50" s="1" t="s">
        <v>1396</v>
      </c>
      <c r="Q50" s="1" t="s">
        <v>1397</v>
      </c>
      <c r="R50" s="1" t="s">
        <v>1559</v>
      </c>
      <c r="S50" s="1" t="s">
        <v>74</v>
      </c>
      <c r="T50" s="1" t="s">
        <v>35</v>
      </c>
      <c r="U50" s="1" t="s">
        <v>1399</v>
      </c>
      <c r="V50" s="1" t="s">
        <v>1400</v>
      </c>
    </row>
    <row r="51" s="1" customFormat="1" spans="1:22">
      <c r="A51" s="1" t="s">
        <v>808</v>
      </c>
      <c r="B51" s="1" t="s">
        <v>81</v>
      </c>
      <c r="C51" s="1" t="s">
        <v>809</v>
      </c>
      <c r="D51" s="1" t="s">
        <v>1560</v>
      </c>
      <c r="E51" s="1" t="s">
        <v>1561</v>
      </c>
      <c r="F51" s="1" t="s">
        <v>294</v>
      </c>
      <c r="G51" s="1" t="s">
        <v>701</v>
      </c>
      <c r="H51" s="1" t="s">
        <v>1391</v>
      </c>
      <c r="I51" s="1" t="s">
        <v>1562</v>
      </c>
      <c r="J51" s="1" t="s">
        <v>1393</v>
      </c>
      <c r="K51" s="1" t="s">
        <v>1562</v>
      </c>
      <c r="L51" s="1" t="s">
        <v>1562</v>
      </c>
      <c r="M51" s="1" t="s">
        <v>1394</v>
      </c>
      <c r="N51" s="1" t="s">
        <v>1394</v>
      </c>
      <c r="O51" s="1" t="s">
        <v>1395</v>
      </c>
      <c r="P51" s="1" t="s">
        <v>1396</v>
      </c>
      <c r="Q51" s="1" t="s">
        <v>1397</v>
      </c>
      <c r="R51" s="1" t="s">
        <v>1563</v>
      </c>
      <c r="S51" s="1" t="s">
        <v>74</v>
      </c>
      <c r="T51" s="1" t="s">
        <v>35</v>
      </c>
      <c r="U51" s="1" t="s">
        <v>1408</v>
      </c>
      <c r="V51" s="1" t="s">
        <v>1400</v>
      </c>
    </row>
    <row r="52" s="1" customFormat="1" spans="1:22">
      <c r="A52" s="1" t="s">
        <v>316</v>
      </c>
      <c r="B52" s="1" t="s">
        <v>222</v>
      </c>
      <c r="C52" s="1" t="s">
        <v>317</v>
      </c>
      <c r="D52" s="1" t="s">
        <v>319</v>
      </c>
      <c r="E52" s="1" t="s">
        <v>1564</v>
      </c>
      <c r="F52" s="1" t="s">
        <v>81</v>
      </c>
      <c r="G52" s="1" t="s">
        <v>82</v>
      </c>
      <c r="H52" s="1" t="s">
        <v>1391</v>
      </c>
      <c r="I52" s="1" t="s">
        <v>1565</v>
      </c>
      <c r="J52" s="1" t="s">
        <v>1393</v>
      </c>
      <c r="K52" s="1" t="s">
        <v>1565</v>
      </c>
      <c r="L52" s="1" t="s">
        <v>1565</v>
      </c>
      <c r="M52" s="1" t="s">
        <v>1394</v>
      </c>
      <c r="N52" s="1" t="s">
        <v>1394</v>
      </c>
      <c r="O52" s="1" t="s">
        <v>1395</v>
      </c>
      <c r="P52" s="1" t="s">
        <v>1396</v>
      </c>
      <c r="Q52" s="1" t="s">
        <v>1397</v>
      </c>
      <c r="R52" s="1" t="s">
        <v>1566</v>
      </c>
      <c r="S52" s="1" t="s">
        <v>74</v>
      </c>
      <c r="T52" s="1" t="s">
        <v>35</v>
      </c>
      <c r="U52" s="1" t="s">
        <v>1399</v>
      </c>
      <c r="V52" s="1" t="s">
        <v>1567</v>
      </c>
    </row>
    <row r="53" s="1" customFormat="1" spans="1:22">
      <c r="A53" s="1" t="s">
        <v>234</v>
      </c>
      <c r="B53" s="1" t="s">
        <v>222</v>
      </c>
      <c r="C53" s="1" t="s">
        <v>235</v>
      </c>
      <c r="D53" s="1" t="s">
        <v>237</v>
      </c>
      <c r="E53" s="1" t="s">
        <v>1568</v>
      </c>
      <c r="F53" s="1" t="s">
        <v>81</v>
      </c>
      <c r="G53" s="1" t="s">
        <v>82</v>
      </c>
      <c r="H53" s="1" t="s">
        <v>1391</v>
      </c>
      <c r="I53" s="1" t="s">
        <v>1569</v>
      </c>
      <c r="J53" s="1" t="s">
        <v>1393</v>
      </c>
      <c r="K53" s="1" t="s">
        <v>1569</v>
      </c>
      <c r="L53" s="1" t="s">
        <v>1569</v>
      </c>
      <c r="M53" s="1" t="s">
        <v>1394</v>
      </c>
      <c r="N53" s="1" t="s">
        <v>1394</v>
      </c>
      <c r="O53" s="1" t="s">
        <v>1395</v>
      </c>
      <c r="P53" s="1" t="s">
        <v>1396</v>
      </c>
      <c r="Q53" s="1" t="s">
        <v>1397</v>
      </c>
      <c r="R53" s="1" t="s">
        <v>1570</v>
      </c>
      <c r="S53" s="1" t="s">
        <v>74</v>
      </c>
      <c r="T53" s="1" t="s">
        <v>35</v>
      </c>
      <c r="U53" s="1" t="s">
        <v>1399</v>
      </c>
      <c r="V53" s="1" t="s">
        <v>1409</v>
      </c>
    </row>
    <row r="54" s="1" customFormat="1" spans="1:22">
      <c r="A54" s="1" t="s">
        <v>479</v>
      </c>
      <c r="B54" s="1" t="s">
        <v>222</v>
      </c>
      <c r="C54" s="1" t="s">
        <v>480</v>
      </c>
      <c r="D54" s="1" t="s">
        <v>482</v>
      </c>
      <c r="E54" s="1" t="s">
        <v>1571</v>
      </c>
      <c r="F54" s="1" t="s">
        <v>81</v>
      </c>
      <c r="G54" s="1" t="s">
        <v>294</v>
      </c>
      <c r="H54" s="1" t="s">
        <v>1391</v>
      </c>
      <c r="I54" s="1" t="s">
        <v>1572</v>
      </c>
      <c r="J54" s="1" t="s">
        <v>1393</v>
      </c>
      <c r="K54" s="1" t="s">
        <v>1572</v>
      </c>
      <c r="L54" s="1" t="s">
        <v>1572</v>
      </c>
      <c r="M54" s="1" t="s">
        <v>1394</v>
      </c>
      <c r="N54" s="1" t="s">
        <v>1394</v>
      </c>
      <c r="O54" s="1" t="s">
        <v>1395</v>
      </c>
      <c r="P54" s="1" t="s">
        <v>1396</v>
      </c>
      <c r="Q54" s="1" t="s">
        <v>1397</v>
      </c>
      <c r="R54" s="1" t="s">
        <v>1573</v>
      </c>
      <c r="S54" s="1" t="s">
        <v>74</v>
      </c>
      <c r="T54" s="1" t="s">
        <v>35</v>
      </c>
      <c r="U54" s="1" t="s">
        <v>1408</v>
      </c>
      <c r="V54" s="1" t="s">
        <v>1400</v>
      </c>
    </row>
    <row r="55" s="1" customFormat="1" spans="1:22">
      <c r="A55" s="1" t="s">
        <v>777</v>
      </c>
      <c r="B55" s="1" t="s">
        <v>222</v>
      </c>
      <c r="C55" s="1" t="s">
        <v>778</v>
      </c>
      <c r="D55" s="1" t="s">
        <v>780</v>
      </c>
      <c r="E55" s="1" t="s">
        <v>1574</v>
      </c>
      <c r="F55" s="1" t="s">
        <v>82</v>
      </c>
      <c r="G55" s="1" t="s">
        <v>701</v>
      </c>
      <c r="H55" s="1" t="s">
        <v>1391</v>
      </c>
      <c r="I55" s="1" t="s">
        <v>1575</v>
      </c>
      <c r="J55" s="1" t="s">
        <v>1393</v>
      </c>
      <c r="K55" s="1" t="s">
        <v>1575</v>
      </c>
      <c r="L55" s="1" t="s">
        <v>1575</v>
      </c>
      <c r="M55" s="1" t="s">
        <v>1394</v>
      </c>
      <c r="N55" s="1" t="s">
        <v>1394</v>
      </c>
      <c r="O55" s="1" t="s">
        <v>1395</v>
      </c>
      <c r="P55" s="1" t="s">
        <v>1396</v>
      </c>
      <c r="Q55" s="1" t="s">
        <v>1397</v>
      </c>
      <c r="R55" s="1" t="s">
        <v>1576</v>
      </c>
      <c r="S55" s="1" t="s">
        <v>74</v>
      </c>
      <c r="T55" s="1" t="s">
        <v>35</v>
      </c>
      <c r="U55" s="1" t="s">
        <v>1408</v>
      </c>
      <c r="V55" s="1" t="s">
        <v>1400</v>
      </c>
    </row>
    <row r="56" s="1" customFormat="1" spans="1:22">
      <c r="A56" s="1" t="s">
        <v>802</v>
      </c>
      <c r="B56" s="1" t="s">
        <v>222</v>
      </c>
      <c r="C56" s="1" t="s">
        <v>803</v>
      </c>
      <c r="D56" s="1" t="s">
        <v>1560</v>
      </c>
      <c r="E56" s="1" t="s">
        <v>1577</v>
      </c>
      <c r="F56" s="1" t="s">
        <v>82</v>
      </c>
      <c r="G56" s="1" t="s">
        <v>701</v>
      </c>
      <c r="H56" s="1" t="s">
        <v>1391</v>
      </c>
      <c r="I56" s="1" t="s">
        <v>1578</v>
      </c>
      <c r="J56" s="1" t="s">
        <v>1393</v>
      </c>
      <c r="K56" s="1" t="s">
        <v>1578</v>
      </c>
      <c r="L56" s="1" t="s">
        <v>1578</v>
      </c>
      <c r="M56" s="1" t="s">
        <v>1394</v>
      </c>
      <c r="N56" s="1" t="s">
        <v>1394</v>
      </c>
      <c r="O56" s="1" t="s">
        <v>1395</v>
      </c>
      <c r="P56" s="1" t="s">
        <v>1396</v>
      </c>
      <c r="Q56" s="1" t="s">
        <v>1397</v>
      </c>
      <c r="R56" s="1" t="s">
        <v>1579</v>
      </c>
      <c r="S56" s="1" t="s">
        <v>74</v>
      </c>
      <c r="T56" s="1" t="s">
        <v>35</v>
      </c>
      <c r="U56" s="1" t="s">
        <v>1408</v>
      </c>
      <c r="V56" s="1" t="s">
        <v>1400</v>
      </c>
    </row>
    <row r="57" s="1" customFormat="1" spans="1:22">
      <c r="A57" s="1" t="s">
        <v>786</v>
      </c>
      <c r="B57" s="1" t="s">
        <v>222</v>
      </c>
      <c r="C57" s="1" t="s">
        <v>787</v>
      </c>
      <c r="D57" s="1" t="s">
        <v>789</v>
      </c>
      <c r="E57" s="1" t="s">
        <v>1580</v>
      </c>
      <c r="F57" s="1" t="s">
        <v>294</v>
      </c>
      <c r="G57" s="1" t="s">
        <v>701</v>
      </c>
      <c r="H57" s="1" t="s">
        <v>1391</v>
      </c>
      <c r="I57" s="1" t="s">
        <v>1581</v>
      </c>
      <c r="J57" s="1" t="s">
        <v>1393</v>
      </c>
      <c r="K57" s="1" t="s">
        <v>1581</v>
      </c>
      <c r="L57" s="1" t="s">
        <v>1581</v>
      </c>
      <c r="M57" s="1" t="s">
        <v>1394</v>
      </c>
      <c r="N57" s="1" t="s">
        <v>1394</v>
      </c>
      <c r="O57" s="1" t="s">
        <v>1395</v>
      </c>
      <c r="P57" s="1" t="s">
        <v>1396</v>
      </c>
      <c r="Q57" s="1" t="s">
        <v>1397</v>
      </c>
      <c r="R57" s="1" t="s">
        <v>1582</v>
      </c>
      <c r="S57" s="1" t="s">
        <v>74</v>
      </c>
      <c r="T57" s="1" t="s">
        <v>35</v>
      </c>
      <c r="U57" s="1" t="s">
        <v>1408</v>
      </c>
      <c r="V57" s="1" t="s">
        <v>1400</v>
      </c>
    </row>
    <row r="58" s="1" customFormat="1" spans="1:22">
      <c r="A58" s="1" t="s">
        <v>931</v>
      </c>
      <c r="B58" s="1" t="s">
        <v>222</v>
      </c>
      <c r="C58" s="1" t="s">
        <v>932</v>
      </c>
      <c r="D58" s="1" t="s">
        <v>934</v>
      </c>
      <c r="E58" s="1" t="s">
        <v>1583</v>
      </c>
      <c r="F58" s="1" t="s">
        <v>81</v>
      </c>
      <c r="G58" s="1" t="s">
        <v>302</v>
      </c>
      <c r="H58" s="1" t="s">
        <v>1391</v>
      </c>
      <c r="I58" s="1" t="s">
        <v>1584</v>
      </c>
      <c r="J58" s="1" t="s">
        <v>1393</v>
      </c>
      <c r="K58" s="1" t="s">
        <v>1584</v>
      </c>
      <c r="L58" s="1" t="s">
        <v>1584</v>
      </c>
      <c r="M58" s="1" t="s">
        <v>1394</v>
      </c>
      <c r="N58" s="1" t="s">
        <v>1394</v>
      </c>
      <c r="O58" s="1" t="s">
        <v>1395</v>
      </c>
      <c r="P58" s="1" t="s">
        <v>1396</v>
      </c>
      <c r="Q58" s="1" t="s">
        <v>1397</v>
      </c>
      <c r="R58" s="1" t="s">
        <v>1585</v>
      </c>
      <c r="S58" s="1" t="s">
        <v>74</v>
      </c>
      <c r="T58" s="1" t="s">
        <v>35</v>
      </c>
      <c r="U58" s="1" t="s">
        <v>1399</v>
      </c>
      <c r="V58" s="1" t="s">
        <v>1445</v>
      </c>
    </row>
    <row r="59" s="1" customFormat="1" spans="1:22">
      <c r="A59" s="1" t="s">
        <v>253</v>
      </c>
      <c r="B59" s="1" t="s">
        <v>222</v>
      </c>
      <c r="C59" s="1" t="s">
        <v>254</v>
      </c>
      <c r="D59" s="1" t="s">
        <v>256</v>
      </c>
      <c r="E59" s="1" t="s">
        <v>1586</v>
      </c>
      <c r="F59" s="1" t="s">
        <v>81</v>
      </c>
      <c r="G59" s="1" t="s">
        <v>82</v>
      </c>
      <c r="H59" s="1" t="s">
        <v>1391</v>
      </c>
      <c r="I59" s="1" t="s">
        <v>1587</v>
      </c>
      <c r="J59" s="1" t="s">
        <v>1393</v>
      </c>
      <c r="K59" s="1" t="s">
        <v>1587</v>
      </c>
      <c r="L59" s="1" t="s">
        <v>1587</v>
      </c>
      <c r="M59" s="1" t="s">
        <v>1394</v>
      </c>
      <c r="N59" s="1" t="s">
        <v>1394</v>
      </c>
      <c r="O59" s="1" t="s">
        <v>1395</v>
      </c>
      <c r="P59" s="1" t="s">
        <v>1396</v>
      </c>
      <c r="Q59" s="1" t="s">
        <v>1397</v>
      </c>
      <c r="R59" s="1" t="s">
        <v>1588</v>
      </c>
      <c r="S59" s="1" t="s">
        <v>74</v>
      </c>
      <c r="T59" s="1" t="s">
        <v>35</v>
      </c>
      <c r="U59" s="1" t="s">
        <v>1408</v>
      </c>
      <c r="V59" s="1" t="s">
        <v>1400</v>
      </c>
    </row>
    <row r="60" s="1" customFormat="1" spans="1:22">
      <c r="A60" s="1" t="s">
        <v>794</v>
      </c>
      <c r="B60" s="1" t="s">
        <v>155</v>
      </c>
      <c r="C60" s="1" t="s">
        <v>795</v>
      </c>
      <c r="D60" s="1" t="s">
        <v>797</v>
      </c>
      <c r="E60" s="1" t="s">
        <v>1589</v>
      </c>
      <c r="F60" s="1" t="s">
        <v>82</v>
      </c>
      <c r="G60" s="1" t="s">
        <v>701</v>
      </c>
      <c r="H60" s="1" t="s">
        <v>1391</v>
      </c>
      <c r="I60" s="1" t="s">
        <v>1590</v>
      </c>
      <c r="J60" s="1" t="s">
        <v>1393</v>
      </c>
      <c r="K60" s="1" t="s">
        <v>1590</v>
      </c>
      <c r="L60" s="1" t="s">
        <v>1590</v>
      </c>
      <c r="M60" s="1" t="s">
        <v>1394</v>
      </c>
      <c r="N60" s="1" t="s">
        <v>1394</v>
      </c>
      <c r="O60" s="1" t="s">
        <v>1395</v>
      </c>
      <c r="P60" s="1" t="s">
        <v>1396</v>
      </c>
      <c r="Q60" s="1" t="s">
        <v>1397</v>
      </c>
      <c r="R60" s="1" t="s">
        <v>1591</v>
      </c>
      <c r="S60" s="1" t="s">
        <v>74</v>
      </c>
      <c r="T60" s="1" t="s">
        <v>35</v>
      </c>
      <c r="U60" s="1" t="s">
        <v>1408</v>
      </c>
      <c r="V60" s="1" t="s">
        <v>1421</v>
      </c>
    </row>
    <row r="61" s="1" customFormat="1" spans="1:22">
      <c r="A61" s="1" t="s">
        <v>150</v>
      </c>
      <c r="B61" s="1" t="s">
        <v>155</v>
      </c>
      <c r="C61" s="1" t="s">
        <v>151</v>
      </c>
      <c r="D61" s="1" t="s">
        <v>153</v>
      </c>
      <c r="E61" s="1" t="s">
        <v>1592</v>
      </c>
      <c r="F61" s="1" t="s">
        <v>81</v>
      </c>
      <c r="G61" s="1" t="s">
        <v>82</v>
      </c>
      <c r="H61" s="1" t="s">
        <v>1391</v>
      </c>
      <c r="I61" s="1" t="s">
        <v>1482</v>
      </c>
      <c r="J61" s="1" t="s">
        <v>1393</v>
      </c>
      <c r="K61" s="1" t="s">
        <v>1482</v>
      </c>
      <c r="L61" s="1" t="s">
        <v>1482</v>
      </c>
      <c r="M61" s="1" t="s">
        <v>1394</v>
      </c>
      <c r="N61" s="1" t="s">
        <v>1394</v>
      </c>
      <c r="O61" s="1" t="s">
        <v>1395</v>
      </c>
      <c r="P61" s="1" t="s">
        <v>1396</v>
      </c>
      <c r="Q61" s="1" t="s">
        <v>1397</v>
      </c>
      <c r="R61" s="1" t="s">
        <v>1593</v>
      </c>
      <c r="S61" s="1" t="s">
        <v>74</v>
      </c>
      <c r="T61" s="1" t="s">
        <v>35</v>
      </c>
      <c r="U61" s="1" t="s">
        <v>1399</v>
      </c>
      <c r="V61" s="1" t="s">
        <v>1428</v>
      </c>
    </row>
    <row r="62" s="1" customFormat="1" spans="1:22">
      <c r="A62" s="1" t="s">
        <v>462</v>
      </c>
      <c r="B62" s="1" t="s">
        <v>155</v>
      </c>
      <c r="C62" s="1" t="s">
        <v>463</v>
      </c>
      <c r="D62" s="1" t="s">
        <v>1594</v>
      </c>
      <c r="E62" s="1" t="s">
        <v>1595</v>
      </c>
      <c r="F62" s="1" t="s">
        <v>155</v>
      </c>
      <c r="G62" s="1" t="s">
        <v>294</v>
      </c>
      <c r="H62" s="1" t="s">
        <v>1391</v>
      </c>
      <c r="I62" s="1" t="s">
        <v>1596</v>
      </c>
      <c r="J62" s="1" t="s">
        <v>1393</v>
      </c>
      <c r="K62" s="1" t="s">
        <v>1596</v>
      </c>
      <c r="L62" s="1" t="s">
        <v>1596</v>
      </c>
      <c r="M62" s="1" t="s">
        <v>1394</v>
      </c>
      <c r="N62" s="1" t="s">
        <v>1394</v>
      </c>
      <c r="O62" s="1" t="s">
        <v>1395</v>
      </c>
      <c r="P62" s="1" t="s">
        <v>1396</v>
      </c>
      <c r="Q62" s="1" t="s">
        <v>1397</v>
      </c>
      <c r="R62" s="1" t="s">
        <v>1597</v>
      </c>
      <c r="S62" s="1" t="s">
        <v>74</v>
      </c>
      <c r="T62" s="1" t="s">
        <v>35</v>
      </c>
      <c r="U62" s="1" t="s">
        <v>1399</v>
      </c>
      <c r="V62" s="1" t="s">
        <v>1400</v>
      </c>
    </row>
    <row r="63" s="1" customFormat="1" spans="1:22">
      <c r="A63" s="1" t="s">
        <v>470</v>
      </c>
      <c r="B63" s="1" t="s">
        <v>155</v>
      </c>
      <c r="C63" s="1" t="s">
        <v>471</v>
      </c>
      <c r="D63" s="1" t="s">
        <v>473</v>
      </c>
      <c r="E63" s="1" t="s">
        <v>1598</v>
      </c>
      <c r="F63" s="1" t="s">
        <v>222</v>
      </c>
      <c r="G63" s="1" t="s">
        <v>294</v>
      </c>
      <c r="H63" s="1" t="s">
        <v>1391</v>
      </c>
      <c r="I63" s="1" t="s">
        <v>1599</v>
      </c>
      <c r="J63" s="1" t="s">
        <v>1393</v>
      </c>
      <c r="K63" s="1" t="s">
        <v>1599</v>
      </c>
      <c r="L63" s="1" t="s">
        <v>1599</v>
      </c>
      <c r="M63" s="1" t="s">
        <v>1394</v>
      </c>
      <c r="N63" s="1" t="s">
        <v>1394</v>
      </c>
      <c r="O63" s="1" t="s">
        <v>1395</v>
      </c>
      <c r="P63" s="1" t="s">
        <v>1396</v>
      </c>
      <c r="Q63" s="1" t="s">
        <v>1397</v>
      </c>
      <c r="R63" s="1" t="s">
        <v>1600</v>
      </c>
      <c r="S63" s="1" t="s">
        <v>74</v>
      </c>
      <c r="T63" s="1" t="s">
        <v>35</v>
      </c>
      <c r="U63" s="1" t="s">
        <v>1408</v>
      </c>
      <c r="V63" s="1" t="s">
        <v>1400</v>
      </c>
    </row>
    <row r="64" s="1" customFormat="1" spans="1:22">
      <c r="A64" s="1" t="s">
        <v>226</v>
      </c>
      <c r="B64" s="1" t="s">
        <v>155</v>
      </c>
      <c r="C64" s="1" t="s">
        <v>227</v>
      </c>
      <c r="D64" s="1" t="s">
        <v>229</v>
      </c>
      <c r="E64" s="1" t="s">
        <v>1601</v>
      </c>
      <c r="F64" s="1" t="s">
        <v>81</v>
      </c>
      <c r="G64" s="1" t="s">
        <v>82</v>
      </c>
      <c r="H64" s="1" t="s">
        <v>1391</v>
      </c>
      <c r="I64" s="1" t="s">
        <v>1602</v>
      </c>
      <c r="J64" s="1" t="s">
        <v>1393</v>
      </c>
      <c r="K64" s="1" t="s">
        <v>1602</v>
      </c>
      <c r="L64" s="1" t="s">
        <v>1602</v>
      </c>
      <c r="M64" s="1" t="s">
        <v>1394</v>
      </c>
      <c r="N64" s="1" t="s">
        <v>1394</v>
      </c>
      <c r="O64" s="1" t="s">
        <v>1395</v>
      </c>
      <c r="P64" s="1" t="s">
        <v>1396</v>
      </c>
      <c r="Q64" s="1" t="s">
        <v>1397</v>
      </c>
      <c r="R64" s="1" t="s">
        <v>1603</v>
      </c>
      <c r="S64" s="1" t="s">
        <v>74</v>
      </c>
      <c r="T64" s="1" t="s">
        <v>35</v>
      </c>
      <c r="U64" s="1" t="s">
        <v>1399</v>
      </c>
      <c r="V64" s="1" t="s">
        <v>1409</v>
      </c>
    </row>
    <row r="65" s="1" customFormat="1" spans="1:22">
      <c r="A65" s="1" t="s">
        <v>217</v>
      </c>
      <c r="B65" s="1" t="s">
        <v>155</v>
      </c>
      <c r="C65" s="1" t="s">
        <v>218</v>
      </c>
      <c r="D65" s="1" t="s">
        <v>220</v>
      </c>
      <c r="E65" s="1" t="s">
        <v>1604</v>
      </c>
      <c r="F65" s="1" t="s">
        <v>222</v>
      </c>
      <c r="G65" s="1" t="s">
        <v>82</v>
      </c>
      <c r="H65" s="1" t="s">
        <v>1391</v>
      </c>
      <c r="I65" s="1" t="s">
        <v>1605</v>
      </c>
      <c r="J65" s="1" t="s">
        <v>1393</v>
      </c>
      <c r="K65" s="1" t="s">
        <v>1605</v>
      </c>
      <c r="L65" s="1" t="s">
        <v>1605</v>
      </c>
      <c r="M65" s="1" t="s">
        <v>1394</v>
      </c>
      <c r="N65" s="1" t="s">
        <v>1394</v>
      </c>
      <c r="O65" s="1" t="s">
        <v>1395</v>
      </c>
      <c r="P65" s="1" t="s">
        <v>1396</v>
      </c>
      <c r="Q65" s="1" t="s">
        <v>1397</v>
      </c>
      <c r="R65" s="1" t="s">
        <v>1606</v>
      </c>
      <c r="S65" s="1" t="s">
        <v>74</v>
      </c>
      <c r="T65" s="1" t="s">
        <v>35</v>
      </c>
      <c r="U65" s="1" t="s">
        <v>1399</v>
      </c>
      <c r="V65" s="1" t="s">
        <v>1409</v>
      </c>
    </row>
    <row r="66" s="1" customFormat="1" spans="1:22">
      <c r="A66" s="1" t="s">
        <v>1075</v>
      </c>
      <c r="B66" s="1" t="s">
        <v>155</v>
      </c>
      <c r="C66" s="1" t="s">
        <v>1076</v>
      </c>
      <c r="D66" s="1" t="s">
        <v>1607</v>
      </c>
      <c r="E66" s="1" t="s">
        <v>1608</v>
      </c>
      <c r="F66" s="1" t="s">
        <v>701</v>
      </c>
      <c r="G66" s="1" t="s">
        <v>1059</v>
      </c>
      <c r="H66" s="1" t="s">
        <v>1391</v>
      </c>
      <c r="I66" s="1" t="s">
        <v>1609</v>
      </c>
      <c r="J66" s="1" t="s">
        <v>1393</v>
      </c>
      <c r="K66" s="1" t="s">
        <v>1609</v>
      </c>
      <c r="L66" s="1" t="s">
        <v>1609</v>
      </c>
      <c r="M66" s="1" t="s">
        <v>1394</v>
      </c>
      <c r="N66" s="1" t="s">
        <v>1394</v>
      </c>
      <c r="O66" s="1" t="s">
        <v>1395</v>
      </c>
      <c r="P66" s="1" t="s">
        <v>1396</v>
      </c>
      <c r="Q66" s="1" t="s">
        <v>1397</v>
      </c>
      <c r="R66" s="1" t="s">
        <v>1610</v>
      </c>
      <c r="S66" s="1" t="s">
        <v>74</v>
      </c>
      <c r="T66" s="1" t="s">
        <v>35</v>
      </c>
      <c r="U66" s="1" t="s">
        <v>1399</v>
      </c>
      <c r="V66" s="1" t="s">
        <v>1428</v>
      </c>
    </row>
    <row r="67" s="1" customFormat="1" spans="1:22">
      <c r="A67" s="1" t="s">
        <v>993</v>
      </c>
      <c r="B67" s="1" t="s">
        <v>248</v>
      </c>
      <c r="C67" s="1" t="s">
        <v>994</v>
      </c>
      <c r="D67" s="1" t="s">
        <v>797</v>
      </c>
      <c r="E67" s="1" t="s">
        <v>1611</v>
      </c>
      <c r="F67" s="1" t="s">
        <v>82</v>
      </c>
      <c r="G67" s="1" t="s">
        <v>302</v>
      </c>
      <c r="H67" s="1" t="s">
        <v>1391</v>
      </c>
      <c r="I67" s="1" t="s">
        <v>1612</v>
      </c>
      <c r="J67" s="1" t="s">
        <v>1393</v>
      </c>
      <c r="K67" s="1" t="s">
        <v>1612</v>
      </c>
      <c r="L67" s="1" t="s">
        <v>1612</v>
      </c>
      <c r="M67" s="1" t="s">
        <v>1394</v>
      </c>
      <c r="N67" s="1" t="s">
        <v>1394</v>
      </c>
      <c r="O67" s="1" t="s">
        <v>1395</v>
      </c>
      <c r="P67" s="1" t="s">
        <v>1396</v>
      </c>
      <c r="Q67" s="1" t="s">
        <v>1397</v>
      </c>
      <c r="R67" s="1" t="s">
        <v>1613</v>
      </c>
      <c r="S67" s="1" t="s">
        <v>74</v>
      </c>
      <c r="T67" s="1" t="s">
        <v>35</v>
      </c>
      <c r="U67" s="1" t="s">
        <v>1408</v>
      </c>
      <c r="V67" s="1" t="s">
        <v>1421</v>
      </c>
    </row>
    <row r="68" s="1" customFormat="1" spans="1:22">
      <c r="A68" s="1" t="s">
        <v>988</v>
      </c>
      <c r="B68" s="1" t="s">
        <v>248</v>
      </c>
      <c r="C68" s="1" t="s">
        <v>989</v>
      </c>
      <c r="D68" s="1" t="s">
        <v>797</v>
      </c>
      <c r="E68" s="1" t="s">
        <v>1614</v>
      </c>
      <c r="F68" s="1" t="s">
        <v>82</v>
      </c>
      <c r="G68" s="1" t="s">
        <v>302</v>
      </c>
      <c r="H68" s="1" t="s">
        <v>1391</v>
      </c>
      <c r="I68" s="1" t="s">
        <v>1612</v>
      </c>
      <c r="J68" s="1" t="s">
        <v>1393</v>
      </c>
      <c r="K68" s="1" t="s">
        <v>1612</v>
      </c>
      <c r="L68" s="1" t="s">
        <v>1612</v>
      </c>
      <c r="M68" s="1" t="s">
        <v>1394</v>
      </c>
      <c r="N68" s="1" t="s">
        <v>1394</v>
      </c>
      <c r="O68" s="1" t="s">
        <v>1395</v>
      </c>
      <c r="P68" s="1" t="s">
        <v>1396</v>
      </c>
      <c r="Q68" s="1" t="s">
        <v>1397</v>
      </c>
      <c r="R68" s="1" t="s">
        <v>1615</v>
      </c>
      <c r="S68" s="1" t="s">
        <v>74</v>
      </c>
      <c r="T68" s="1" t="s">
        <v>35</v>
      </c>
      <c r="U68" s="1" t="s">
        <v>1408</v>
      </c>
      <c r="V68" s="1" t="s">
        <v>1421</v>
      </c>
    </row>
    <row r="69" s="1" customFormat="1" spans="1:22">
      <c r="A69" s="1" t="s">
        <v>441</v>
      </c>
      <c r="B69" s="1" t="s">
        <v>248</v>
      </c>
      <c r="C69" s="1" t="s">
        <v>442</v>
      </c>
      <c r="D69" s="1" t="s">
        <v>169</v>
      </c>
      <c r="E69" s="1" t="s">
        <v>1616</v>
      </c>
      <c r="F69" s="1" t="s">
        <v>82</v>
      </c>
      <c r="G69" s="1" t="s">
        <v>294</v>
      </c>
      <c r="H69" s="1" t="s">
        <v>1391</v>
      </c>
      <c r="I69" s="1" t="s">
        <v>1617</v>
      </c>
      <c r="J69" s="1" t="s">
        <v>1393</v>
      </c>
      <c r="K69" s="1" t="s">
        <v>1617</v>
      </c>
      <c r="L69" s="1" t="s">
        <v>1617</v>
      </c>
      <c r="M69" s="1" t="s">
        <v>1394</v>
      </c>
      <c r="N69" s="1" t="s">
        <v>1394</v>
      </c>
      <c r="O69" s="1" t="s">
        <v>1395</v>
      </c>
      <c r="P69" s="1" t="s">
        <v>1396</v>
      </c>
      <c r="Q69" s="1" t="s">
        <v>1397</v>
      </c>
      <c r="R69" s="1" t="s">
        <v>1618</v>
      </c>
      <c r="S69" s="1" t="s">
        <v>74</v>
      </c>
      <c r="T69" s="1" t="s">
        <v>35</v>
      </c>
      <c r="U69" s="1" t="s">
        <v>1408</v>
      </c>
      <c r="V69" s="1" t="s">
        <v>1445</v>
      </c>
    </row>
    <row r="70" s="1" customFormat="1" spans="1:22">
      <c r="A70" s="1" t="s">
        <v>951</v>
      </c>
      <c r="B70" s="1" t="s">
        <v>248</v>
      </c>
      <c r="C70" s="1" t="s">
        <v>952</v>
      </c>
      <c r="D70" s="1" t="s">
        <v>426</v>
      </c>
      <c r="E70" s="1" t="s">
        <v>1619</v>
      </c>
      <c r="F70" s="1" t="s">
        <v>294</v>
      </c>
      <c r="G70" s="1" t="s">
        <v>302</v>
      </c>
      <c r="H70" s="1" t="s">
        <v>1391</v>
      </c>
      <c r="I70" s="1" t="s">
        <v>1620</v>
      </c>
      <c r="J70" s="1" t="s">
        <v>1393</v>
      </c>
      <c r="K70" s="1" t="s">
        <v>1620</v>
      </c>
      <c r="L70" s="1" t="s">
        <v>1620</v>
      </c>
      <c r="M70" s="1" t="s">
        <v>1394</v>
      </c>
      <c r="N70" s="1" t="s">
        <v>1394</v>
      </c>
      <c r="O70" s="1" t="s">
        <v>1395</v>
      </c>
      <c r="P70" s="1" t="s">
        <v>1396</v>
      </c>
      <c r="Q70" s="1" t="s">
        <v>1397</v>
      </c>
      <c r="R70" s="1" t="s">
        <v>1621</v>
      </c>
      <c r="S70" s="1" t="s">
        <v>74</v>
      </c>
      <c r="T70" s="1" t="s">
        <v>35</v>
      </c>
      <c r="U70" s="1" t="s">
        <v>1408</v>
      </c>
      <c r="V70" s="1" t="s">
        <v>1445</v>
      </c>
    </row>
    <row r="71" s="1" customFormat="1" spans="1:22">
      <c r="A71" s="1" t="s">
        <v>957</v>
      </c>
      <c r="B71" s="1" t="s">
        <v>248</v>
      </c>
      <c r="C71" s="1" t="s">
        <v>958</v>
      </c>
      <c r="D71" s="1" t="s">
        <v>426</v>
      </c>
      <c r="E71" s="1" t="s">
        <v>1622</v>
      </c>
      <c r="F71" s="1" t="s">
        <v>285</v>
      </c>
      <c r="G71" s="1" t="s">
        <v>302</v>
      </c>
      <c r="H71" s="1" t="s">
        <v>1391</v>
      </c>
      <c r="I71" s="1" t="s">
        <v>1623</v>
      </c>
      <c r="J71" s="1" t="s">
        <v>1393</v>
      </c>
      <c r="K71" s="1" t="s">
        <v>1623</v>
      </c>
      <c r="L71" s="1" t="s">
        <v>1623</v>
      </c>
      <c r="M71" s="1" t="s">
        <v>1394</v>
      </c>
      <c r="N71" s="1" t="s">
        <v>1394</v>
      </c>
      <c r="O71" s="1" t="s">
        <v>1395</v>
      </c>
      <c r="P71" s="1" t="s">
        <v>1396</v>
      </c>
      <c r="Q71" s="1" t="s">
        <v>1397</v>
      </c>
      <c r="R71" s="1" t="s">
        <v>1624</v>
      </c>
      <c r="S71" s="1" t="s">
        <v>74</v>
      </c>
      <c r="T71" s="1" t="s">
        <v>35</v>
      </c>
      <c r="U71" s="1" t="s">
        <v>1408</v>
      </c>
      <c r="V71" s="1" t="s">
        <v>1445</v>
      </c>
    </row>
    <row r="72" s="1" customFormat="1" spans="1:22">
      <c r="A72" s="1" t="s">
        <v>549</v>
      </c>
      <c r="B72" s="1" t="s">
        <v>248</v>
      </c>
      <c r="C72" s="1" t="s">
        <v>550</v>
      </c>
      <c r="D72" s="1" t="s">
        <v>552</v>
      </c>
      <c r="E72" s="1" t="s">
        <v>1625</v>
      </c>
      <c r="F72" s="1" t="s">
        <v>81</v>
      </c>
      <c r="G72" s="1" t="s">
        <v>285</v>
      </c>
      <c r="H72" s="1" t="s">
        <v>1391</v>
      </c>
      <c r="I72" s="1" t="s">
        <v>1415</v>
      </c>
      <c r="J72" s="1" t="s">
        <v>1393</v>
      </c>
      <c r="K72" s="1" t="s">
        <v>1415</v>
      </c>
      <c r="L72" s="1" t="s">
        <v>1415</v>
      </c>
      <c r="M72" s="1" t="s">
        <v>1394</v>
      </c>
      <c r="N72" s="1" t="s">
        <v>1394</v>
      </c>
      <c r="O72" s="1" t="s">
        <v>1395</v>
      </c>
      <c r="P72" s="1" t="s">
        <v>1396</v>
      </c>
      <c r="Q72" s="1" t="s">
        <v>1397</v>
      </c>
      <c r="R72" s="1" t="s">
        <v>1626</v>
      </c>
      <c r="S72" s="1" t="s">
        <v>74</v>
      </c>
      <c r="T72" s="1" t="s">
        <v>35</v>
      </c>
      <c r="U72" s="1" t="s">
        <v>1399</v>
      </c>
      <c r="V72" s="1" t="s">
        <v>1627</v>
      </c>
    </row>
    <row r="73" s="1" customFormat="1" spans="1:22">
      <c r="A73" s="1" t="s">
        <v>1315</v>
      </c>
      <c r="B73" s="1" t="s">
        <v>248</v>
      </c>
      <c r="C73" s="1" t="s">
        <v>1316</v>
      </c>
      <c r="D73" s="1" t="s">
        <v>1628</v>
      </c>
      <c r="E73" s="1" t="s">
        <v>1629</v>
      </c>
      <c r="F73" s="1" t="s">
        <v>302</v>
      </c>
      <c r="G73" s="1" t="s">
        <v>1034</v>
      </c>
      <c r="H73" s="1" t="s">
        <v>1391</v>
      </c>
      <c r="I73" s="1" t="s">
        <v>1630</v>
      </c>
      <c r="J73" s="1" t="s">
        <v>1393</v>
      </c>
      <c r="K73" s="1" t="s">
        <v>1630</v>
      </c>
      <c r="L73" s="1" t="s">
        <v>1630</v>
      </c>
      <c r="M73" s="1" t="s">
        <v>1394</v>
      </c>
      <c r="N73" s="1" t="s">
        <v>1394</v>
      </c>
      <c r="O73" s="1" t="s">
        <v>1395</v>
      </c>
      <c r="P73" s="1" t="s">
        <v>1396</v>
      </c>
      <c r="Q73" s="1" t="s">
        <v>1397</v>
      </c>
      <c r="R73" s="1" t="s">
        <v>1631</v>
      </c>
      <c r="S73" s="1" t="s">
        <v>74</v>
      </c>
      <c r="T73" s="1" t="s">
        <v>35</v>
      </c>
      <c r="U73" s="1" t="s">
        <v>1408</v>
      </c>
      <c r="V73" s="1" t="s">
        <v>1400</v>
      </c>
    </row>
    <row r="74" s="1" customFormat="1" spans="1:22">
      <c r="A74" s="1" t="s">
        <v>1250</v>
      </c>
      <c r="B74" s="1" t="s">
        <v>248</v>
      </c>
      <c r="C74" s="1" t="s">
        <v>1251</v>
      </c>
      <c r="D74" s="1" t="s">
        <v>1253</v>
      </c>
      <c r="E74" s="1" t="s">
        <v>1632</v>
      </c>
      <c r="F74" s="1" t="s">
        <v>1059</v>
      </c>
      <c r="G74" s="1" t="s">
        <v>1034</v>
      </c>
      <c r="H74" s="1" t="s">
        <v>1391</v>
      </c>
      <c r="I74" s="1" t="s">
        <v>1633</v>
      </c>
      <c r="J74" s="1" t="s">
        <v>1393</v>
      </c>
      <c r="K74" s="1" t="s">
        <v>1633</v>
      </c>
      <c r="L74" s="1" t="s">
        <v>1633</v>
      </c>
      <c r="M74" s="1" t="s">
        <v>1394</v>
      </c>
      <c r="N74" s="1" t="s">
        <v>1394</v>
      </c>
      <c r="O74" s="1" t="s">
        <v>1395</v>
      </c>
      <c r="P74" s="1" t="s">
        <v>1396</v>
      </c>
      <c r="Q74" s="1" t="s">
        <v>1397</v>
      </c>
      <c r="R74" s="1" t="s">
        <v>1634</v>
      </c>
      <c r="S74" s="1" t="s">
        <v>74</v>
      </c>
      <c r="T74" s="1" t="s">
        <v>35</v>
      </c>
      <c r="U74" s="1" t="s">
        <v>1399</v>
      </c>
      <c r="V74" s="1" t="s">
        <v>1428</v>
      </c>
    </row>
    <row r="75" s="1" customFormat="1" spans="1:22">
      <c r="A75" s="1" t="s">
        <v>557</v>
      </c>
      <c r="B75" s="1" t="s">
        <v>248</v>
      </c>
      <c r="C75" s="1" t="s">
        <v>558</v>
      </c>
      <c r="D75" s="1" t="s">
        <v>1635</v>
      </c>
      <c r="E75" s="1" t="s">
        <v>1636</v>
      </c>
      <c r="F75" s="1" t="s">
        <v>294</v>
      </c>
      <c r="G75" s="1" t="s">
        <v>285</v>
      </c>
      <c r="H75" s="1" t="s">
        <v>1391</v>
      </c>
      <c r="I75" s="1" t="s">
        <v>1637</v>
      </c>
      <c r="J75" s="1" t="s">
        <v>1393</v>
      </c>
      <c r="K75" s="1" t="s">
        <v>1637</v>
      </c>
      <c r="L75" s="1" t="s">
        <v>1637</v>
      </c>
      <c r="M75" s="1" t="s">
        <v>1394</v>
      </c>
      <c r="N75" s="1" t="s">
        <v>1394</v>
      </c>
      <c r="O75" s="1" t="s">
        <v>1395</v>
      </c>
      <c r="P75" s="1" t="s">
        <v>1396</v>
      </c>
      <c r="Q75" s="1" t="s">
        <v>1397</v>
      </c>
      <c r="R75" s="1" t="s">
        <v>1638</v>
      </c>
      <c r="S75" s="1" t="s">
        <v>74</v>
      </c>
      <c r="T75" s="1" t="s">
        <v>35</v>
      </c>
      <c r="U75" s="1" t="s">
        <v>1399</v>
      </c>
      <c r="V75" s="1" t="s">
        <v>1428</v>
      </c>
    </row>
    <row r="76" s="1" customFormat="1" spans="1:22">
      <c r="A76" s="1" t="s">
        <v>367</v>
      </c>
      <c r="B76" s="1" t="s">
        <v>248</v>
      </c>
      <c r="C76" s="1" t="s">
        <v>368</v>
      </c>
      <c r="D76" s="1" t="s">
        <v>1635</v>
      </c>
      <c r="E76" s="1" t="s">
        <v>1636</v>
      </c>
      <c r="F76" s="1" t="s">
        <v>81</v>
      </c>
      <c r="G76" s="1" t="s">
        <v>294</v>
      </c>
      <c r="H76" s="1" t="s">
        <v>1391</v>
      </c>
      <c r="I76" s="1" t="s">
        <v>1639</v>
      </c>
      <c r="J76" s="1" t="s">
        <v>1393</v>
      </c>
      <c r="K76" s="1" t="s">
        <v>1639</v>
      </c>
      <c r="L76" s="1" t="s">
        <v>1639</v>
      </c>
      <c r="M76" s="1" t="s">
        <v>1394</v>
      </c>
      <c r="N76" s="1" t="s">
        <v>1394</v>
      </c>
      <c r="O76" s="1" t="s">
        <v>1395</v>
      </c>
      <c r="P76" s="1" t="s">
        <v>1396</v>
      </c>
      <c r="Q76" s="1" t="s">
        <v>1397</v>
      </c>
      <c r="R76" s="1" t="s">
        <v>1640</v>
      </c>
      <c r="S76" s="1" t="s">
        <v>74</v>
      </c>
      <c r="T76" s="1" t="s">
        <v>35</v>
      </c>
      <c r="U76" s="1" t="s">
        <v>1399</v>
      </c>
      <c r="V76" s="1" t="s">
        <v>1428</v>
      </c>
    </row>
    <row r="77" s="1" customFormat="1" spans="1:22">
      <c r="A77" s="1" t="s">
        <v>243</v>
      </c>
      <c r="B77" s="1" t="s">
        <v>248</v>
      </c>
      <c r="C77" s="1" t="s">
        <v>244</v>
      </c>
      <c r="D77" s="1" t="s">
        <v>246</v>
      </c>
      <c r="E77" s="1" t="s">
        <v>1641</v>
      </c>
      <c r="F77" s="1" t="s">
        <v>81</v>
      </c>
      <c r="G77" s="1" t="s">
        <v>82</v>
      </c>
      <c r="H77" s="1" t="s">
        <v>1391</v>
      </c>
      <c r="I77" s="1" t="s">
        <v>1642</v>
      </c>
      <c r="J77" s="1" t="s">
        <v>1393</v>
      </c>
      <c r="K77" s="1" t="s">
        <v>1642</v>
      </c>
      <c r="L77" s="1" t="s">
        <v>1642</v>
      </c>
      <c r="M77" s="1" t="s">
        <v>1394</v>
      </c>
      <c r="N77" s="1" t="s">
        <v>1394</v>
      </c>
      <c r="O77" s="1" t="s">
        <v>1395</v>
      </c>
      <c r="P77" s="1" t="s">
        <v>1396</v>
      </c>
      <c r="Q77" s="1" t="s">
        <v>1397</v>
      </c>
      <c r="R77" s="1" t="s">
        <v>1643</v>
      </c>
      <c r="S77" s="1" t="s">
        <v>74</v>
      </c>
      <c r="T77" s="1" t="s">
        <v>35</v>
      </c>
      <c r="U77" s="1" t="s">
        <v>1408</v>
      </c>
      <c r="V77" s="1" t="s">
        <v>1400</v>
      </c>
    </row>
    <row r="78" s="1" customFormat="1" spans="1:22">
      <c r="A78" s="1" t="s">
        <v>1132</v>
      </c>
      <c r="B78" s="1" t="s">
        <v>94</v>
      </c>
      <c r="C78" s="1" t="s">
        <v>1133</v>
      </c>
      <c r="D78" s="1" t="s">
        <v>169</v>
      </c>
      <c r="E78" s="1" t="s">
        <v>1644</v>
      </c>
      <c r="F78" s="1" t="s">
        <v>302</v>
      </c>
      <c r="G78" s="1" t="s">
        <v>1059</v>
      </c>
      <c r="H78" s="1" t="s">
        <v>1391</v>
      </c>
      <c r="I78" s="1" t="s">
        <v>1645</v>
      </c>
      <c r="J78" s="1" t="s">
        <v>1393</v>
      </c>
      <c r="K78" s="1" t="s">
        <v>1645</v>
      </c>
      <c r="L78" s="1" t="s">
        <v>1645</v>
      </c>
      <c r="M78" s="1" t="s">
        <v>1394</v>
      </c>
      <c r="N78" s="1" t="s">
        <v>1394</v>
      </c>
      <c r="O78" s="1" t="s">
        <v>1395</v>
      </c>
      <c r="P78" s="1" t="s">
        <v>1396</v>
      </c>
      <c r="Q78" s="1" t="s">
        <v>1397</v>
      </c>
      <c r="R78" s="1" t="s">
        <v>1646</v>
      </c>
      <c r="S78" s="1" t="s">
        <v>74</v>
      </c>
      <c r="T78" s="1" t="s">
        <v>35</v>
      </c>
      <c r="U78" s="1" t="s">
        <v>1408</v>
      </c>
      <c r="V78" s="1" t="s">
        <v>1445</v>
      </c>
    </row>
    <row r="79" s="1" customFormat="1" spans="1:22">
      <c r="A79" s="1" t="s">
        <v>925</v>
      </c>
      <c r="B79" s="1" t="s">
        <v>94</v>
      </c>
      <c r="C79" s="1" t="s">
        <v>926</v>
      </c>
      <c r="D79" s="1" t="s">
        <v>169</v>
      </c>
      <c r="E79" s="1" t="s">
        <v>1647</v>
      </c>
      <c r="F79" s="1" t="s">
        <v>701</v>
      </c>
      <c r="G79" s="1" t="s">
        <v>302</v>
      </c>
      <c r="H79" s="1" t="s">
        <v>1391</v>
      </c>
      <c r="I79" s="1" t="s">
        <v>1645</v>
      </c>
      <c r="J79" s="1" t="s">
        <v>1393</v>
      </c>
      <c r="K79" s="1" t="s">
        <v>1645</v>
      </c>
      <c r="L79" s="1" t="s">
        <v>1645</v>
      </c>
      <c r="M79" s="1" t="s">
        <v>1394</v>
      </c>
      <c r="N79" s="1" t="s">
        <v>1394</v>
      </c>
      <c r="O79" s="1" t="s">
        <v>1395</v>
      </c>
      <c r="P79" s="1" t="s">
        <v>1396</v>
      </c>
      <c r="Q79" s="1" t="s">
        <v>1397</v>
      </c>
      <c r="R79" s="1" t="s">
        <v>1648</v>
      </c>
      <c r="S79" s="1" t="s">
        <v>74</v>
      </c>
      <c r="T79" s="1" t="s">
        <v>35</v>
      </c>
      <c r="U79" s="1" t="s">
        <v>1408</v>
      </c>
      <c r="V79" s="1" t="s">
        <v>1445</v>
      </c>
    </row>
    <row r="80" s="1" customFormat="1" spans="1:22">
      <c r="A80" s="1" t="s">
        <v>423</v>
      </c>
      <c r="B80" s="1" t="s">
        <v>94</v>
      </c>
      <c r="C80" s="1" t="s">
        <v>424</v>
      </c>
      <c r="D80" s="1" t="s">
        <v>426</v>
      </c>
      <c r="E80" s="1" t="s">
        <v>1649</v>
      </c>
      <c r="F80" s="1" t="s">
        <v>81</v>
      </c>
      <c r="G80" s="1" t="s">
        <v>294</v>
      </c>
      <c r="H80" s="1" t="s">
        <v>1391</v>
      </c>
      <c r="I80" s="1" t="s">
        <v>1650</v>
      </c>
      <c r="J80" s="1" t="s">
        <v>1393</v>
      </c>
      <c r="K80" s="1" t="s">
        <v>1650</v>
      </c>
      <c r="L80" s="1" t="s">
        <v>1650</v>
      </c>
      <c r="M80" s="1" t="s">
        <v>1394</v>
      </c>
      <c r="N80" s="1" t="s">
        <v>1394</v>
      </c>
      <c r="O80" s="1" t="s">
        <v>1395</v>
      </c>
      <c r="P80" s="1" t="s">
        <v>1396</v>
      </c>
      <c r="Q80" s="1" t="s">
        <v>1397</v>
      </c>
      <c r="R80" s="1" t="s">
        <v>1651</v>
      </c>
      <c r="S80" s="1" t="s">
        <v>74</v>
      </c>
      <c r="T80" s="1" t="s">
        <v>35</v>
      </c>
      <c r="U80" s="1" t="s">
        <v>1408</v>
      </c>
      <c r="V80" s="1" t="s">
        <v>1445</v>
      </c>
    </row>
    <row r="81" s="1" customFormat="1" spans="1:22">
      <c r="A81" s="1" t="s">
        <v>755</v>
      </c>
      <c r="B81" s="1" t="s">
        <v>94</v>
      </c>
      <c r="C81" s="1" t="s">
        <v>756</v>
      </c>
      <c r="D81" s="1" t="s">
        <v>169</v>
      </c>
      <c r="E81" s="1" t="s">
        <v>1652</v>
      </c>
      <c r="F81" s="1" t="s">
        <v>294</v>
      </c>
      <c r="G81" s="1" t="s">
        <v>701</v>
      </c>
      <c r="H81" s="1" t="s">
        <v>1391</v>
      </c>
      <c r="I81" s="1" t="s">
        <v>1653</v>
      </c>
      <c r="J81" s="1" t="s">
        <v>1393</v>
      </c>
      <c r="K81" s="1" t="s">
        <v>1653</v>
      </c>
      <c r="L81" s="1" t="s">
        <v>1653</v>
      </c>
      <c r="M81" s="1" t="s">
        <v>1394</v>
      </c>
      <c r="N81" s="1" t="s">
        <v>1394</v>
      </c>
      <c r="O81" s="1" t="s">
        <v>1395</v>
      </c>
      <c r="P81" s="1" t="s">
        <v>1396</v>
      </c>
      <c r="Q81" s="1" t="s">
        <v>1397</v>
      </c>
      <c r="R81" s="1" t="s">
        <v>1654</v>
      </c>
      <c r="S81" s="1" t="s">
        <v>74</v>
      </c>
      <c r="T81" s="1" t="s">
        <v>35</v>
      </c>
      <c r="U81" s="1" t="s">
        <v>1408</v>
      </c>
      <c r="V81" s="1" t="s">
        <v>1445</v>
      </c>
    </row>
    <row r="82" s="1" customFormat="1" spans="1:22">
      <c r="A82" s="1" t="s">
        <v>456</v>
      </c>
      <c r="B82" s="1" t="s">
        <v>94</v>
      </c>
      <c r="C82" s="1" t="s">
        <v>457</v>
      </c>
      <c r="D82" s="1" t="s">
        <v>1560</v>
      </c>
      <c r="E82" s="1" t="s">
        <v>1655</v>
      </c>
      <c r="F82" s="1" t="s">
        <v>81</v>
      </c>
      <c r="G82" s="1" t="s">
        <v>294</v>
      </c>
      <c r="H82" s="1" t="s">
        <v>1391</v>
      </c>
      <c r="I82" s="1" t="s">
        <v>1562</v>
      </c>
      <c r="J82" s="1" t="s">
        <v>1393</v>
      </c>
      <c r="K82" s="1" t="s">
        <v>1562</v>
      </c>
      <c r="L82" s="1" t="s">
        <v>1562</v>
      </c>
      <c r="M82" s="1" t="s">
        <v>1394</v>
      </c>
      <c r="N82" s="1" t="s">
        <v>1394</v>
      </c>
      <c r="O82" s="1" t="s">
        <v>1395</v>
      </c>
      <c r="P82" s="1" t="s">
        <v>1396</v>
      </c>
      <c r="Q82" s="1" t="s">
        <v>1397</v>
      </c>
      <c r="R82" s="1" t="s">
        <v>1656</v>
      </c>
      <c r="S82" s="1" t="s">
        <v>74</v>
      </c>
      <c r="T82" s="1" t="s">
        <v>35</v>
      </c>
      <c r="U82" s="1" t="s">
        <v>1408</v>
      </c>
      <c r="V82" s="1" t="s">
        <v>1400</v>
      </c>
    </row>
    <row r="83" s="1" customFormat="1" spans="1:22">
      <c r="A83" s="1" t="s">
        <v>744</v>
      </c>
      <c r="B83" s="1" t="s">
        <v>94</v>
      </c>
      <c r="C83" s="1" t="s">
        <v>745</v>
      </c>
      <c r="D83" s="1" t="s">
        <v>404</v>
      </c>
      <c r="E83" s="1" t="s">
        <v>1657</v>
      </c>
      <c r="F83" s="1" t="s">
        <v>285</v>
      </c>
      <c r="G83" s="1" t="s">
        <v>701</v>
      </c>
      <c r="H83" s="1" t="s">
        <v>1391</v>
      </c>
      <c r="I83" s="1" t="s">
        <v>1658</v>
      </c>
      <c r="J83" s="1" t="s">
        <v>1393</v>
      </c>
      <c r="K83" s="1" t="s">
        <v>1658</v>
      </c>
      <c r="L83" s="1" t="s">
        <v>1658</v>
      </c>
      <c r="M83" s="1" t="s">
        <v>1394</v>
      </c>
      <c r="N83" s="1" t="s">
        <v>1394</v>
      </c>
      <c r="O83" s="1" t="s">
        <v>1395</v>
      </c>
      <c r="P83" s="1" t="s">
        <v>1396</v>
      </c>
      <c r="Q83" s="1" t="s">
        <v>1397</v>
      </c>
      <c r="R83" s="1" t="s">
        <v>1659</v>
      </c>
      <c r="S83" s="1" t="s">
        <v>74</v>
      </c>
      <c r="T83" s="1" t="s">
        <v>35</v>
      </c>
      <c r="U83" s="1" t="s">
        <v>1408</v>
      </c>
      <c r="V83" s="1" t="s">
        <v>1409</v>
      </c>
    </row>
    <row r="84" s="1" customFormat="1" spans="1:22">
      <c r="A84" s="1" t="s">
        <v>602</v>
      </c>
      <c r="B84" s="1" t="s">
        <v>94</v>
      </c>
      <c r="C84" s="1" t="s">
        <v>603</v>
      </c>
      <c r="D84" s="1" t="s">
        <v>404</v>
      </c>
      <c r="E84" s="1" t="s">
        <v>1657</v>
      </c>
      <c r="F84" s="1" t="s">
        <v>294</v>
      </c>
      <c r="G84" s="1" t="s">
        <v>285</v>
      </c>
      <c r="H84" s="1" t="s">
        <v>1391</v>
      </c>
      <c r="I84" s="1" t="s">
        <v>1660</v>
      </c>
      <c r="J84" s="1" t="s">
        <v>1393</v>
      </c>
      <c r="K84" s="1" t="s">
        <v>1660</v>
      </c>
      <c r="L84" s="1" t="s">
        <v>1660</v>
      </c>
      <c r="M84" s="1" t="s">
        <v>1394</v>
      </c>
      <c r="N84" s="1" t="s">
        <v>1394</v>
      </c>
      <c r="O84" s="1" t="s">
        <v>1395</v>
      </c>
      <c r="P84" s="1" t="s">
        <v>1396</v>
      </c>
      <c r="Q84" s="1" t="s">
        <v>1397</v>
      </c>
      <c r="R84" s="1" t="s">
        <v>1661</v>
      </c>
      <c r="S84" s="1" t="s">
        <v>74</v>
      </c>
      <c r="T84" s="1" t="s">
        <v>35</v>
      </c>
      <c r="U84" s="1" t="s">
        <v>1408</v>
      </c>
      <c r="V84" s="1" t="s">
        <v>1409</v>
      </c>
    </row>
    <row r="85" s="1" customFormat="1" spans="1:22">
      <c r="A85" s="1" t="s">
        <v>401</v>
      </c>
      <c r="B85" s="1" t="s">
        <v>94</v>
      </c>
      <c r="C85" s="1" t="s">
        <v>402</v>
      </c>
      <c r="D85" s="1" t="s">
        <v>404</v>
      </c>
      <c r="E85" s="1" t="s">
        <v>1662</v>
      </c>
      <c r="F85" s="1" t="s">
        <v>222</v>
      </c>
      <c r="G85" s="1" t="s">
        <v>294</v>
      </c>
      <c r="H85" s="1" t="s">
        <v>1391</v>
      </c>
      <c r="I85" s="1" t="s">
        <v>1663</v>
      </c>
      <c r="J85" s="1" t="s">
        <v>1393</v>
      </c>
      <c r="K85" s="1" t="s">
        <v>1663</v>
      </c>
      <c r="L85" s="1" t="s">
        <v>1663</v>
      </c>
      <c r="M85" s="1" t="s">
        <v>1394</v>
      </c>
      <c r="N85" s="1" t="s">
        <v>1394</v>
      </c>
      <c r="O85" s="1" t="s">
        <v>1395</v>
      </c>
      <c r="P85" s="1" t="s">
        <v>1396</v>
      </c>
      <c r="Q85" s="1" t="s">
        <v>1397</v>
      </c>
      <c r="R85" s="1" t="s">
        <v>1664</v>
      </c>
      <c r="S85" s="1" t="s">
        <v>74</v>
      </c>
      <c r="T85" s="1" t="s">
        <v>35</v>
      </c>
      <c r="U85" s="1" t="s">
        <v>1408</v>
      </c>
      <c r="V85" s="1" t="s">
        <v>1409</v>
      </c>
    </row>
    <row r="86" s="1" customFormat="1" spans="1:22">
      <c r="A86" s="1" t="s">
        <v>1100</v>
      </c>
      <c r="B86" s="1" t="s">
        <v>94</v>
      </c>
      <c r="C86" s="1" t="s">
        <v>1101</v>
      </c>
      <c r="D86" s="1" t="s">
        <v>1103</v>
      </c>
      <c r="E86" s="1" t="s">
        <v>1665</v>
      </c>
      <c r="F86" s="1" t="s">
        <v>302</v>
      </c>
      <c r="G86" s="1" t="s">
        <v>1059</v>
      </c>
      <c r="H86" s="1" t="s">
        <v>1391</v>
      </c>
      <c r="I86" s="1" t="s">
        <v>1666</v>
      </c>
      <c r="J86" s="1" t="s">
        <v>1393</v>
      </c>
      <c r="K86" s="1" t="s">
        <v>1666</v>
      </c>
      <c r="L86" s="1" t="s">
        <v>1666</v>
      </c>
      <c r="M86" s="1" t="s">
        <v>1394</v>
      </c>
      <c r="N86" s="1" t="s">
        <v>1394</v>
      </c>
      <c r="O86" s="1" t="s">
        <v>1395</v>
      </c>
      <c r="P86" s="1" t="s">
        <v>1396</v>
      </c>
      <c r="Q86" s="1" t="s">
        <v>1397</v>
      </c>
      <c r="R86" s="1" t="s">
        <v>1667</v>
      </c>
      <c r="S86" s="1" t="s">
        <v>74</v>
      </c>
      <c r="T86" s="1" t="s">
        <v>35</v>
      </c>
      <c r="U86" s="1" t="s">
        <v>1408</v>
      </c>
      <c r="V86" s="1" t="s">
        <v>1409</v>
      </c>
    </row>
    <row r="87" s="1" customFormat="1" spans="1:22">
      <c r="A87" s="1" t="s">
        <v>140</v>
      </c>
      <c r="B87" s="1" t="s">
        <v>145</v>
      </c>
      <c r="C87" s="1" t="s">
        <v>141</v>
      </c>
      <c r="D87" s="1" t="s">
        <v>1607</v>
      </c>
      <c r="E87" s="1" t="s">
        <v>1668</v>
      </c>
      <c r="F87" s="1" t="s">
        <v>81</v>
      </c>
      <c r="G87" s="1" t="s">
        <v>82</v>
      </c>
      <c r="H87" s="1" t="s">
        <v>1391</v>
      </c>
      <c r="I87" s="1" t="s">
        <v>1669</v>
      </c>
      <c r="J87" s="1" t="s">
        <v>1393</v>
      </c>
      <c r="K87" s="1" t="s">
        <v>1669</v>
      </c>
      <c r="L87" s="1" t="s">
        <v>1669</v>
      </c>
      <c r="M87" s="1" t="s">
        <v>1394</v>
      </c>
      <c r="N87" s="1" t="s">
        <v>1394</v>
      </c>
      <c r="O87" s="1" t="s">
        <v>1395</v>
      </c>
      <c r="P87" s="1" t="s">
        <v>1396</v>
      </c>
      <c r="Q87" s="1" t="s">
        <v>1397</v>
      </c>
      <c r="R87" s="1" t="s">
        <v>1670</v>
      </c>
      <c r="S87" s="1" t="s">
        <v>74</v>
      </c>
      <c r="T87" s="1" t="s">
        <v>35</v>
      </c>
      <c r="U87" s="1" t="s">
        <v>1399</v>
      </c>
      <c r="V87" s="1" t="s">
        <v>1428</v>
      </c>
    </row>
    <row r="88" s="1" customFormat="1" spans="1:22">
      <c r="A88" s="1" t="s">
        <v>1123</v>
      </c>
      <c r="B88" s="1" t="s">
        <v>145</v>
      </c>
      <c r="C88" s="1" t="s">
        <v>1124</v>
      </c>
      <c r="D88" s="1" t="s">
        <v>1126</v>
      </c>
      <c r="E88" s="1" t="s">
        <v>1671</v>
      </c>
      <c r="F88" s="1" t="s">
        <v>701</v>
      </c>
      <c r="G88" s="1" t="s">
        <v>1059</v>
      </c>
      <c r="H88" s="1" t="s">
        <v>1391</v>
      </c>
      <c r="I88" s="1" t="s">
        <v>1672</v>
      </c>
      <c r="J88" s="1" t="s">
        <v>1393</v>
      </c>
      <c r="K88" s="1" t="s">
        <v>1672</v>
      </c>
      <c r="L88" s="1" t="s">
        <v>1672</v>
      </c>
      <c r="M88" s="1" t="s">
        <v>1394</v>
      </c>
      <c r="N88" s="1" t="s">
        <v>1394</v>
      </c>
      <c r="O88" s="1" t="s">
        <v>1395</v>
      </c>
      <c r="P88" s="1" t="s">
        <v>1396</v>
      </c>
      <c r="Q88" s="1" t="s">
        <v>1397</v>
      </c>
      <c r="R88" s="1" t="s">
        <v>1673</v>
      </c>
      <c r="S88" s="1" t="s">
        <v>74</v>
      </c>
      <c r="T88" s="1" t="s">
        <v>35</v>
      </c>
      <c r="U88" s="1" t="s">
        <v>1408</v>
      </c>
      <c r="V88" s="1" t="s">
        <v>1455</v>
      </c>
    </row>
    <row r="89" s="1" customFormat="1" spans="1:22">
      <c r="A89" s="1" t="s">
        <v>447</v>
      </c>
      <c r="B89" s="1" t="s">
        <v>145</v>
      </c>
      <c r="C89" s="1" t="s">
        <v>448</v>
      </c>
      <c r="D89" s="1" t="s">
        <v>1560</v>
      </c>
      <c r="E89" s="1" t="s">
        <v>1674</v>
      </c>
      <c r="F89" s="1" t="s">
        <v>81</v>
      </c>
      <c r="G89" s="1" t="s">
        <v>294</v>
      </c>
      <c r="H89" s="1" t="s">
        <v>1391</v>
      </c>
      <c r="I89" s="1" t="s">
        <v>1675</v>
      </c>
      <c r="J89" s="1" t="s">
        <v>1393</v>
      </c>
      <c r="K89" s="1" t="s">
        <v>1675</v>
      </c>
      <c r="L89" s="1" t="s">
        <v>1675</v>
      </c>
      <c r="M89" s="1" t="s">
        <v>1394</v>
      </c>
      <c r="N89" s="1" t="s">
        <v>1394</v>
      </c>
      <c r="O89" s="1" t="s">
        <v>1395</v>
      </c>
      <c r="P89" s="1" t="s">
        <v>1396</v>
      </c>
      <c r="Q89" s="1" t="s">
        <v>1397</v>
      </c>
      <c r="R89" s="1" t="s">
        <v>1676</v>
      </c>
      <c r="S89" s="1" t="s">
        <v>74</v>
      </c>
      <c r="T89" s="1" t="s">
        <v>35</v>
      </c>
      <c r="U89" s="1" t="s">
        <v>1408</v>
      </c>
      <c r="V89" s="1" t="s">
        <v>1400</v>
      </c>
    </row>
    <row r="90" s="1" customFormat="1" spans="1:22">
      <c r="A90" s="1" t="s">
        <v>887</v>
      </c>
      <c r="B90" s="1" t="s">
        <v>145</v>
      </c>
      <c r="C90" s="1" t="s">
        <v>888</v>
      </c>
      <c r="D90" s="1" t="s">
        <v>890</v>
      </c>
      <c r="E90" s="1" t="s">
        <v>1677</v>
      </c>
      <c r="F90" s="1" t="s">
        <v>701</v>
      </c>
      <c r="G90" s="1" t="s">
        <v>302</v>
      </c>
      <c r="H90" s="1" t="s">
        <v>1391</v>
      </c>
      <c r="I90" s="1" t="s">
        <v>1678</v>
      </c>
      <c r="J90" s="1" t="s">
        <v>1393</v>
      </c>
      <c r="K90" s="1" t="s">
        <v>1678</v>
      </c>
      <c r="L90" s="1" t="s">
        <v>1678</v>
      </c>
      <c r="M90" s="1" t="s">
        <v>1394</v>
      </c>
      <c r="N90" s="1" t="s">
        <v>1394</v>
      </c>
      <c r="O90" s="1" t="s">
        <v>1395</v>
      </c>
      <c r="P90" s="1" t="s">
        <v>1396</v>
      </c>
      <c r="Q90" s="1" t="s">
        <v>1397</v>
      </c>
      <c r="R90" s="1" t="s">
        <v>1679</v>
      </c>
      <c r="S90" s="1" t="s">
        <v>74</v>
      </c>
      <c r="T90" s="1" t="s">
        <v>35</v>
      </c>
      <c r="U90" s="1" t="s">
        <v>1399</v>
      </c>
      <c r="V90" s="1" t="s">
        <v>1428</v>
      </c>
    </row>
    <row r="91" s="1" customFormat="1" spans="1:22">
      <c r="A91" s="1" t="s">
        <v>939</v>
      </c>
      <c r="B91" s="1" t="s">
        <v>145</v>
      </c>
      <c r="C91" s="1" t="s">
        <v>940</v>
      </c>
      <c r="D91" s="1" t="s">
        <v>169</v>
      </c>
      <c r="E91" s="1" t="s">
        <v>1680</v>
      </c>
      <c r="F91" s="1" t="s">
        <v>701</v>
      </c>
      <c r="G91" s="1" t="s">
        <v>302</v>
      </c>
      <c r="H91" s="1" t="s">
        <v>1391</v>
      </c>
      <c r="I91" s="1" t="s">
        <v>1681</v>
      </c>
      <c r="J91" s="1" t="s">
        <v>1393</v>
      </c>
      <c r="K91" s="1" t="s">
        <v>1681</v>
      </c>
      <c r="L91" s="1" t="s">
        <v>1681</v>
      </c>
      <c r="M91" s="1" t="s">
        <v>1394</v>
      </c>
      <c r="N91" s="1" t="s">
        <v>1394</v>
      </c>
      <c r="O91" s="1" t="s">
        <v>1395</v>
      </c>
      <c r="P91" s="1" t="s">
        <v>1396</v>
      </c>
      <c r="Q91" s="1" t="s">
        <v>1397</v>
      </c>
      <c r="R91" s="1" t="s">
        <v>1682</v>
      </c>
      <c r="S91" s="1" t="s">
        <v>74</v>
      </c>
      <c r="T91" s="1" t="s">
        <v>35</v>
      </c>
      <c r="U91" s="1" t="s">
        <v>1408</v>
      </c>
      <c r="V91" s="1" t="s">
        <v>1445</v>
      </c>
    </row>
    <row r="92" s="1" customFormat="1" spans="1:22">
      <c r="A92" s="1" t="s">
        <v>945</v>
      </c>
      <c r="B92" s="1" t="s">
        <v>145</v>
      </c>
      <c r="C92" s="1" t="s">
        <v>946</v>
      </c>
      <c r="D92" s="1" t="s">
        <v>169</v>
      </c>
      <c r="E92" s="1" t="s">
        <v>1683</v>
      </c>
      <c r="F92" s="1" t="s">
        <v>701</v>
      </c>
      <c r="G92" s="1" t="s">
        <v>302</v>
      </c>
      <c r="H92" s="1" t="s">
        <v>1391</v>
      </c>
      <c r="I92" s="1" t="s">
        <v>1681</v>
      </c>
      <c r="J92" s="1" t="s">
        <v>1393</v>
      </c>
      <c r="K92" s="1" t="s">
        <v>1681</v>
      </c>
      <c r="L92" s="1" t="s">
        <v>1681</v>
      </c>
      <c r="M92" s="1" t="s">
        <v>1394</v>
      </c>
      <c r="N92" s="1" t="s">
        <v>1394</v>
      </c>
      <c r="O92" s="1" t="s">
        <v>1395</v>
      </c>
      <c r="P92" s="1" t="s">
        <v>1396</v>
      </c>
      <c r="Q92" s="1" t="s">
        <v>1397</v>
      </c>
      <c r="R92" s="1" t="s">
        <v>1684</v>
      </c>
      <c r="S92" s="1" t="s">
        <v>74</v>
      </c>
      <c r="T92" s="1" t="s">
        <v>35</v>
      </c>
      <c r="U92" s="1" t="s">
        <v>1408</v>
      </c>
      <c r="V92" s="1" t="s">
        <v>1445</v>
      </c>
    </row>
    <row r="93" s="1" customFormat="1" spans="1:22">
      <c r="A93" s="1" t="s">
        <v>395</v>
      </c>
      <c r="B93" s="1" t="s">
        <v>135</v>
      </c>
      <c r="C93" s="1" t="s">
        <v>396</v>
      </c>
      <c r="D93" s="1" t="s">
        <v>169</v>
      </c>
      <c r="E93" s="1" t="s">
        <v>1685</v>
      </c>
      <c r="F93" s="1" t="s">
        <v>81</v>
      </c>
      <c r="G93" s="1" t="s">
        <v>294</v>
      </c>
      <c r="H93" s="1" t="s">
        <v>1391</v>
      </c>
      <c r="I93" s="1" t="s">
        <v>1686</v>
      </c>
      <c r="J93" s="1" t="s">
        <v>1393</v>
      </c>
      <c r="K93" s="1" t="s">
        <v>1686</v>
      </c>
      <c r="L93" s="1" t="s">
        <v>1686</v>
      </c>
      <c r="M93" s="1" t="s">
        <v>1394</v>
      </c>
      <c r="N93" s="1" t="s">
        <v>1394</v>
      </c>
      <c r="O93" s="1" t="s">
        <v>1395</v>
      </c>
      <c r="P93" s="1" t="s">
        <v>1396</v>
      </c>
      <c r="Q93" s="1" t="s">
        <v>1397</v>
      </c>
      <c r="R93" s="1" t="s">
        <v>1687</v>
      </c>
      <c r="S93" s="1" t="s">
        <v>74</v>
      </c>
      <c r="T93" s="1" t="s">
        <v>35</v>
      </c>
      <c r="U93" s="1" t="s">
        <v>1408</v>
      </c>
      <c r="V93" s="1" t="s">
        <v>1445</v>
      </c>
    </row>
    <row r="94" s="1" customFormat="1" spans="1:22">
      <c r="A94" s="1" t="s">
        <v>1275</v>
      </c>
      <c r="B94" s="1" t="s">
        <v>135</v>
      </c>
      <c r="C94" s="1" t="s">
        <v>1276</v>
      </c>
      <c r="D94" s="1" t="s">
        <v>426</v>
      </c>
      <c r="E94" s="1" t="s">
        <v>1688</v>
      </c>
      <c r="F94" s="1" t="s">
        <v>285</v>
      </c>
      <c r="G94" s="1" t="s">
        <v>1034</v>
      </c>
      <c r="H94" s="1" t="s">
        <v>1391</v>
      </c>
      <c r="I94" s="1" t="s">
        <v>1689</v>
      </c>
      <c r="J94" s="1" t="s">
        <v>1393</v>
      </c>
      <c r="K94" s="1" t="s">
        <v>1689</v>
      </c>
      <c r="L94" s="1" t="s">
        <v>1689</v>
      </c>
      <c r="M94" s="1" t="s">
        <v>1394</v>
      </c>
      <c r="N94" s="1" t="s">
        <v>1394</v>
      </c>
      <c r="O94" s="1" t="s">
        <v>1395</v>
      </c>
      <c r="P94" s="1" t="s">
        <v>1396</v>
      </c>
      <c r="Q94" s="1" t="s">
        <v>1397</v>
      </c>
      <c r="R94" s="1" t="s">
        <v>1690</v>
      </c>
      <c r="S94" s="1" t="s">
        <v>74</v>
      </c>
      <c r="T94" s="1" t="s">
        <v>35</v>
      </c>
      <c r="U94" s="1" t="s">
        <v>1408</v>
      </c>
      <c r="V94" s="1" t="s">
        <v>1445</v>
      </c>
    </row>
    <row r="95" s="1" customFormat="1" spans="1:22">
      <c r="A95" s="1" t="s">
        <v>386</v>
      </c>
      <c r="B95" s="1" t="s">
        <v>135</v>
      </c>
      <c r="C95" s="1" t="s">
        <v>387</v>
      </c>
      <c r="D95" s="1" t="s">
        <v>389</v>
      </c>
      <c r="E95" s="1" t="s">
        <v>1691</v>
      </c>
      <c r="F95" s="1" t="s">
        <v>222</v>
      </c>
      <c r="G95" s="1" t="s">
        <v>294</v>
      </c>
      <c r="H95" s="1" t="s">
        <v>1391</v>
      </c>
      <c r="I95" s="1" t="s">
        <v>1692</v>
      </c>
      <c r="J95" s="1" t="s">
        <v>1393</v>
      </c>
      <c r="K95" s="1" t="s">
        <v>1692</v>
      </c>
      <c r="L95" s="1" t="s">
        <v>1692</v>
      </c>
      <c r="M95" s="1" t="s">
        <v>1394</v>
      </c>
      <c r="N95" s="1" t="s">
        <v>1394</v>
      </c>
      <c r="O95" s="1" t="s">
        <v>1395</v>
      </c>
      <c r="P95" s="1" t="s">
        <v>1396</v>
      </c>
      <c r="Q95" s="1" t="s">
        <v>1397</v>
      </c>
      <c r="R95" s="1" t="s">
        <v>1693</v>
      </c>
      <c r="S95" s="1" t="s">
        <v>74</v>
      </c>
      <c r="T95" s="1" t="s">
        <v>35</v>
      </c>
      <c r="U95" s="1" t="s">
        <v>1408</v>
      </c>
      <c r="V95" s="1" t="s">
        <v>1445</v>
      </c>
    </row>
    <row r="96" s="1" customFormat="1" spans="1:22">
      <c r="A96" s="1" t="s">
        <v>130</v>
      </c>
      <c r="B96" s="1" t="s">
        <v>135</v>
      </c>
      <c r="C96" s="1" t="s">
        <v>131</v>
      </c>
      <c r="D96" s="1" t="s">
        <v>1694</v>
      </c>
      <c r="E96" s="1" t="s">
        <v>1695</v>
      </c>
      <c r="F96" s="1" t="s">
        <v>81</v>
      </c>
      <c r="G96" s="1" t="s">
        <v>82</v>
      </c>
      <c r="H96" s="1" t="s">
        <v>1391</v>
      </c>
      <c r="I96" s="1" t="s">
        <v>1696</v>
      </c>
      <c r="J96" s="1" t="s">
        <v>1393</v>
      </c>
      <c r="K96" s="1" t="s">
        <v>1696</v>
      </c>
      <c r="L96" s="1" t="s">
        <v>1696</v>
      </c>
      <c r="M96" s="1" t="s">
        <v>1394</v>
      </c>
      <c r="N96" s="1" t="s">
        <v>1394</v>
      </c>
      <c r="O96" s="1" t="s">
        <v>1395</v>
      </c>
      <c r="P96" s="1" t="s">
        <v>1396</v>
      </c>
      <c r="Q96" s="1" t="s">
        <v>1397</v>
      </c>
      <c r="R96" s="1" t="s">
        <v>1697</v>
      </c>
      <c r="S96" s="1" t="s">
        <v>74</v>
      </c>
      <c r="T96" s="1" t="s">
        <v>35</v>
      </c>
      <c r="U96" s="1" t="s">
        <v>1399</v>
      </c>
      <c r="V96" s="1" t="s">
        <v>1428</v>
      </c>
    </row>
    <row r="97" s="1" customFormat="1" spans="1:22">
      <c r="A97" s="1" t="s">
        <v>176</v>
      </c>
      <c r="B97" s="1" t="s">
        <v>135</v>
      </c>
      <c r="C97" s="1" t="s">
        <v>177</v>
      </c>
      <c r="D97" s="1" t="s">
        <v>179</v>
      </c>
      <c r="E97" s="1" t="s">
        <v>1698</v>
      </c>
      <c r="F97" s="1" t="s">
        <v>81</v>
      </c>
      <c r="G97" s="1" t="s">
        <v>82</v>
      </c>
      <c r="H97" s="1" t="s">
        <v>1391</v>
      </c>
      <c r="I97" s="1" t="s">
        <v>1699</v>
      </c>
      <c r="J97" s="1" t="s">
        <v>1393</v>
      </c>
      <c r="K97" s="1" t="s">
        <v>1699</v>
      </c>
      <c r="L97" s="1" t="s">
        <v>1699</v>
      </c>
      <c r="M97" s="1" t="s">
        <v>1394</v>
      </c>
      <c r="N97" s="1" t="s">
        <v>1394</v>
      </c>
      <c r="O97" s="1" t="s">
        <v>1395</v>
      </c>
      <c r="P97" s="1" t="s">
        <v>1396</v>
      </c>
      <c r="Q97" s="1" t="s">
        <v>1397</v>
      </c>
      <c r="R97" s="1" t="s">
        <v>1700</v>
      </c>
      <c r="S97" s="1" t="s">
        <v>74</v>
      </c>
      <c r="T97" s="1" t="s">
        <v>35</v>
      </c>
      <c r="U97" s="1" t="s">
        <v>1399</v>
      </c>
      <c r="V97" s="1" t="s">
        <v>1445</v>
      </c>
    </row>
    <row r="98" s="1" customFormat="1" spans="1:22">
      <c r="A98" s="1" t="s">
        <v>186</v>
      </c>
      <c r="B98" s="1" t="s">
        <v>135</v>
      </c>
      <c r="C98" s="1" t="s">
        <v>187</v>
      </c>
      <c r="D98" s="1" t="s">
        <v>189</v>
      </c>
      <c r="E98" s="1" t="s">
        <v>1701</v>
      </c>
      <c r="F98" s="1" t="s">
        <v>81</v>
      </c>
      <c r="G98" s="1" t="s">
        <v>82</v>
      </c>
      <c r="H98" s="1" t="s">
        <v>1391</v>
      </c>
      <c r="I98" s="1" t="s">
        <v>1702</v>
      </c>
      <c r="J98" s="1" t="s">
        <v>1393</v>
      </c>
      <c r="K98" s="1" t="s">
        <v>1702</v>
      </c>
      <c r="L98" s="1" t="s">
        <v>1702</v>
      </c>
      <c r="M98" s="1" t="s">
        <v>1394</v>
      </c>
      <c r="N98" s="1" t="s">
        <v>1394</v>
      </c>
      <c r="O98" s="1" t="s">
        <v>1395</v>
      </c>
      <c r="P98" s="1" t="s">
        <v>1396</v>
      </c>
      <c r="Q98" s="1" t="s">
        <v>1397</v>
      </c>
      <c r="R98" s="1" t="s">
        <v>1703</v>
      </c>
      <c r="S98" s="1" t="s">
        <v>74</v>
      </c>
      <c r="T98" s="1" t="s">
        <v>35</v>
      </c>
      <c r="U98" s="1" t="s">
        <v>1408</v>
      </c>
      <c r="V98" s="1" t="s">
        <v>1417</v>
      </c>
    </row>
    <row r="99" s="1" customFormat="1" spans="1:22">
      <c r="A99" s="1" t="s">
        <v>1169</v>
      </c>
      <c r="B99" s="1" t="s">
        <v>135</v>
      </c>
      <c r="C99" s="1" t="s">
        <v>1170</v>
      </c>
      <c r="D99" s="1" t="s">
        <v>246</v>
      </c>
      <c r="E99" s="1" t="s">
        <v>1704</v>
      </c>
      <c r="F99" s="1" t="s">
        <v>285</v>
      </c>
      <c r="G99" s="1" t="s">
        <v>1059</v>
      </c>
      <c r="H99" s="1" t="s">
        <v>1391</v>
      </c>
      <c r="I99" s="1" t="s">
        <v>1705</v>
      </c>
      <c r="J99" s="1" t="s">
        <v>1393</v>
      </c>
      <c r="K99" s="1" t="s">
        <v>1705</v>
      </c>
      <c r="L99" s="1" t="s">
        <v>1705</v>
      </c>
      <c r="M99" s="1" t="s">
        <v>1394</v>
      </c>
      <c r="N99" s="1" t="s">
        <v>1394</v>
      </c>
      <c r="O99" s="1" t="s">
        <v>1395</v>
      </c>
      <c r="P99" s="1" t="s">
        <v>1396</v>
      </c>
      <c r="Q99" s="1" t="s">
        <v>1397</v>
      </c>
      <c r="R99" s="1" t="s">
        <v>1706</v>
      </c>
      <c r="S99" s="1" t="s">
        <v>74</v>
      </c>
      <c r="T99" s="1" t="s">
        <v>35</v>
      </c>
      <c r="U99" s="1" t="s">
        <v>1408</v>
      </c>
      <c r="V99" s="1" t="s">
        <v>1400</v>
      </c>
    </row>
    <row r="100" s="1" customFormat="1" spans="1:22">
      <c r="A100" s="1" t="s">
        <v>307</v>
      </c>
      <c r="B100" s="1" t="s">
        <v>312</v>
      </c>
      <c r="C100" s="1" t="s">
        <v>308</v>
      </c>
      <c r="D100" s="1" t="s">
        <v>310</v>
      </c>
      <c r="E100" s="1" t="s">
        <v>1707</v>
      </c>
      <c r="F100" s="1" t="s">
        <v>222</v>
      </c>
      <c r="G100" s="1" t="s">
        <v>82</v>
      </c>
      <c r="H100" s="1" t="s">
        <v>1391</v>
      </c>
      <c r="I100" s="1" t="s">
        <v>1708</v>
      </c>
      <c r="J100" s="1" t="s">
        <v>1393</v>
      </c>
      <c r="K100" s="1" t="s">
        <v>1708</v>
      </c>
      <c r="L100" s="1" t="s">
        <v>1708</v>
      </c>
      <c r="M100" s="1" t="s">
        <v>1394</v>
      </c>
      <c r="N100" s="1" t="s">
        <v>1394</v>
      </c>
      <c r="O100" s="1" t="s">
        <v>1395</v>
      </c>
      <c r="P100" s="1" t="s">
        <v>1396</v>
      </c>
      <c r="Q100" s="1" t="s">
        <v>1397</v>
      </c>
      <c r="R100" s="1" t="s">
        <v>1709</v>
      </c>
      <c r="S100" s="1" t="s">
        <v>74</v>
      </c>
      <c r="T100" s="1" t="s">
        <v>35</v>
      </c>
      <c r="U100" s="1" t="s">
        <v>1399</v>
      </c>
      <c r="V100" s="1" t="s">
        <v>1710</v>
      </c>
    </row>
    <row r="101" s="1" customFormat="1" spans="1:22">
      <c r="A101" s="1" t="s">
        <v>729</v>
      </c>
      <c r="B101" s="1" t="s">
        <v>312</v>
      </c>
      <c r="C101" s="1" t="s">
        <v>730</v>
      </c>
      <c r="D101" s="1" t="s">
        <v>426</v>
      </c>
      <c r="E101" s="1" t="s">
        <v>1711</v>
      </c>
      <c r="F101" s="1" t="s">
        <v>294</v>
      </c>
      <c r="G101" s="1" t="s">
        <v>701</v>
      </c>
      <c r="H101" s="1" t="s">
        <v>1391</v>
      </c>
      <c r="I101" s="1" t="s">
        <v>1712</v>
      </c>
      <c r="J101" s="1" t="s">
        <v>1393</v>
      </c>
      <c r="K101" s="1" t="s">
        <v>1712</v>
      </c>
      <c r="L101" s="1" t="s">
        <v>1712</v>
      </c>
      <c r="M101" s="1" t="s">
        <v>1394</v>
      </c>
      <c r="N101" s="1" t="s">
        <v>1394</v>
      </c>
      <c r="O101" s="1" t="s">
        <v>1395</v>
      </c>
      <c r="P101" s="1" t="s">
        <v>1396</v>
      </c>
      <c r="Q101" s="1" t="s">
        <v>1397</v>
      </c>
      <c r="R101" s="1" t="s">
        <v>1713</v>
      </c>
      <c r="S101" s="1" t="s">
        <v>74</v>
      </c>
      <c r="T101" s="1" t="s">
        <v>35</v>
      </c>
      <c r="U101" s="1" t="s">
        <v>1408</v>
      </c>
      <c r="V101" s="1" t="s">
        <v>1445</v>
      </c>
    </row>
    <row r="102" s="1" customFormat="1" spans="1:22">
      <c r="A102" s="1" t="s">
        <v>973</v>
      </c>
      <c r="B102" s="1" t="s">
        <v>312</v>
      </c>
      <c r="C102" s="1" t="s">
        <v>974</v>
      </c>
      <c r="D102" s="1" t="s">
        <v>976</v>
      </c>
      <c r="E102" s="1" t="s">
        <v>1714</v>
      </c>
      <c r="F102" s="1" t="s">
        <v>285</v>
      </c>
      <c r="G102" s="1" t="s">
        <v>302</v>
      </c>
      <c r="H102" s="1" t="s">
        <v>1391</v>
      </c>
      <c r="I102" s="1" t="s">
        <v>1715</v>
      </c>
      <c r="J102" s="1" t="s">
        <v>1393</v>
      </c>
      <c r="K102" s="1" t="s">
        <v>1715</v>
      </c>
      <c r="L102" s="1" t="s">
        <v>1715</v>
      </c>
      <c r="M102" s="1" t="s">
        <v>1394</v>
      </c>
      <c r="N102" s="1" t="s">
        <v>1394</v>
      </c>
      <c r="O102" s="1" t="s">
        <v>1395</v>
      </c>
      <c r="P102" s="1" t="s">
        <v>1396</v>
      </c>
      <c r="Q102" s="1" t="s">
        <v>1397</v>
      </c>
      <c r="R102" s="1" t="s">
        <v>1716</v>
      </c>
      <c r="S102" s="1" t="s">
        <v>74</v>
      </c>
      <c r="T102" s="1" t="s">
        <v>35</v>
      </c>
      <c r="U102" s="1" t="s">
        <v>1408</v>
      </c>
      <c r="V102" s="1" t="s">
        <v>1400</v>
      </c>
    </row>
    <row r="103" s="1" customFormat="1" spans="1:22">
      <c r="A103" s="1" t="s">
        <v>1241</v>
      </c>
      <c r="B103" s="1" t="s">
        <v>312</v>
      </c>
      <c r="C103" s="1" t="s">
        <v>1242</v>
      </c>
      <c r="D103" s="1" t="s">
        <v>1717</v>
      </c>
      <c r="E103" s="1" t="s">
        <v>1718</v>
      </c>
      <c r="F103" s="1" t="s">
        <v>302</v>
      </c>
      <c r="G103" s="1" t="s">
        <v>1034</v>
      </c>
      <c r="H103" s="1" t="s">
        <v>1391</v>
      </c>
      <c r="I103" s="1" t="s">
        <v>1719</v>
      </c>
      <c r="J103" s="1" t="s">
        <v>1393</v>
      </c>
      <c r="K103" s="1" t="s">
        <v>1719</v>
      </c>
      <c r="L103" s="1" t="s">
        <v>1719</v>
      </c>
      <c r="M103" s="1" t="s">
        <v>1394</v>
      </c>
      <c r="N103" s="1" t="s">
        <v>1394</v>
      </c>
      <c r="O103" s="1" t="s">
        <v>1395</v>
      </c>
      <c r="P103" s="1" t="s">
        <v>1396</v>
      </c>
      <c r="Q103" s="1" t="s">
        <v>1397</v>
      </c>
      <c r="R103" s="1" t="s">
        <v>1720</v>
      </c>
      <c r="S103" s="1" t="s">
        <v>74</v>
      </c>
      <c r="T103" s="1" t="s">
        <v>35</v>
      </c>
      <c r="U103" s="1" t="s">
        <v>1399</v>
      </c>
      <c r="V103" s="1" t="s">
        <v>1627</v>
      </c>
    </row>
    <row r="104" s="1" customFormat="1" spans="1:22">
      <c r="A104" s="1" t="s">
        <v>773</v>
      </c>
      <c r="B104" s="1" t="s">
        <v>312</v>
      </c>
      <c r="C104" s="1" t="s">
        <v>774</v>
      </c>
      <c r="D104" s="1" t="s">
        <v>1560</v>
      </c>
      <c r="E104" s="1" t="s">
        <v>1721</v>
      </c>
      <c r="F104" s="1" t="s">
        <v>294</v>
      </c>
      <c r="G104" s="1" t="s">
        <v>701</v>
      </c>
      <c r="H104" s="1" t="s">
        <v>1391</v>
      </c>
      <c r="I104" s="1" t="s">
        <v>1675</v>
      </c>
      <c r="J104" s="1" t="s">
        <v>1393</v>
      </c>
      <c r="K104" s="1" t="s">
        <v>1675</v>
      </c>
      <c r="L104" s="1" t="s">
        <v>1675</v>
      </c>
      <c r="M104" s="1" t="s">
        <v>1394</v>
      </c>
      <c r="N104" s="1" t="s">
        <v>1394</v>
      </c>
      <c r="O104" s="1" t="s">
        <v>1395</v>
      </c>
      <c r="P104" s="1" t="s">
        <v>1396</v>
      </c>
      <c r="Q104" s="1" t="s">
        <v>1397</v>
      </c>
      <c r="R104" s="1" t="s">
        <v>1722</v>
      </c>
      <c r="S104" s="1" t="s">
        <v>74</v>
      </c>
      <c r="T104" s="1" t="s">
        <v>35</v>
      </c>
      <c r="U104" s="1" t="s">
        <v>1408</v>
      </c>
      <c r="V104" s="1" t="s">
        <v>1400</v>
      </c>
    </row>
    <row r="105" s="1" customFormat="1" spans="1:22">
      <c r="A105" s="1" t="s">
        <v>195</v>
      </c>
      <c r="B105" s="1" t="s">
        <v>198</v>
      </c>
      <c r="C105" s="1" t="s">
        <v>196</v>
      </c>
      <c r="D105" s="1" t="s">
        <v>169</v>
      </c>
      <c r="E105" s="1" t="s">
        <v>1723</v>
      </c>
      <c r="F105" s="1" t="s">
        <v>155</v>
      </c>
      <c r="G105" s="1" t="s">
        <v>82</v>
      </c>
      <c r="H105" s="1" t="s">
        <v>1391</v>
      </c>
      <c r="I105" s="1" t="s">
        <v>1724</v>
      </c>
      <c r="J105" s="1" t="s">
        <v>1393</v>
      </c>
      <c r="K105" s="1" t="s">
        <v>1724</v>
      </c>
      <c r="L105" s="1" t="s">
        <v>1724</v>
      </c>
      <c r="M105" s="1" t="s">
        <v>1394</v>
      </c>
      <c r="N105" s="1" t="s">
        <v>1394</v>
      </c>
      <c r="O105" s="1" t="s">
        <v>1395</v>
      </c>
      <c r="P105" s="1" t="s">
        <v>1396</v>
      </c>
      <c r="Q105" s="1" t="s">
        <v>1397</v>
      </c>
      <c r="R105" s="1" t="s">
        <v>1725</v>
      </c>
      <c r="S105" s="1" t="s">
        <v>74</v>
      </c>
      <c r="T105" s="1" t="s">
        <v>35</v>
      </c>
      <c r="U105" s="1" t="s">
        <v>1408</v>
      </c>
      <c r="V105" s="1" t="s">
        <v>1445</v>
      </c>
    </row>
    <row r="106" s="1" customFormat="1" spans="1:22">
      <c r="A106" s="1" t="s">
        <v>410</v>
      </c>
      <c r="B106" s="1" t="s">
        <v>198</v>
      </c>
      <c r="C106" s="1" t="s">
        <v>411</v>
      </c>
      <c r="D106" s="1" t="s">
        <v>169</v>
      </c>
      <c r="E106" s="1" t="s">
        <v>1726</v>
      </c>
      <c r="F106" s="1" t="s">
        <v>81</v>
      </c>
      <c r="G106" s="1" t="s">
        <v>294</v>
      </c>
      <c r="H106" s="1" t="s">
        <v>1391</v>
      </c>
      <c r="I106" s="1" t="s">
        <v>1727</v>
      </c>
      <c r="J106" s="1" t="s">
        <v>1393</v>
      </c>
      <c r="K106" s="1" t="s">
        <v>1727</v>
      </c>
      <c r="L106" s="1" t="s">
        <v>1727</v>
      </c>
      <c r="M106" s="1" t="s">
        <v>1394</v>
      </c>
      <c r="N106" s="1" t="s">
        <v>1394</v>
      </c>
      <c r="O106" s="1" t="s">
        <v>1395</v>
      </c>
      <c r="P106" s="1" t="s">
        <v>1396</v>
      </c>
      <c r="Q106" s="1" t="s">
        <v>1397</v>
      </c>
      <c r="R106" s="1" t="s">
        <v>1728</v>
      </c>
      <c r="S106" s="1" t="s">
        <v>74</v>
      </c>
      <c r="T106" s="1" t="s">
        <v>35</v>
      </c>
      <c r="U106" s="1" t="s">
        <v>1408</v>
      </c>
      <c r="V106" s="1" t="s">
        <v>1445</v>
      </c>
    </row>
    <row r="107" s="1" customFormat="1" spans="1:22">
      <c r="A107" s="1" t="s">
        <v>608</v>
      </c>
      <c r="B107" s="1" t="s">
        <v>198</v>
      </c>
      <c r="C107" s="1" t="s">
        <v>609</v>
      </c>
      <c r="D107" s="1" t="s">
        <v>1729</v>
      </c>
      <c r="E107" s="1" t="s">
        <v>1730</v>
      </c>
      <c r="F107" s="1" t="s">
        <v>82</v>
      </c>
      <c r="G107" s="1" t="s">
        <v>285</v>
      </c>
      <c r="H107" s="1" t="s">
        <v>1391</v>
      </c>
      <c r="I107" s="1" t="s">
        <v>1731</v>
      </c>
      <c r="J107" s="1" t="s">
        <v>1393</v>
      </c>
      <c r="K107" s="1" t="s">
        <v>1731</v>
      </c>
      <c r="L107" s="1" t="s">
        <v>1731</v>
      </c>
      <c r="M107" s="1" t="s">
        <v>1394</v>
      </c>
      <c r="N107" s="1" t="s">
        <v>1394</v>
      </c>
      <c r="O107" s="1" t="s">
        <v>1395</v>
      </c>
      <c r="P107" s="1" t="s">
        <v>1396</v>
      </c>
      <c r="Q107" s="1" t="s">
        <v>1397</v>
      </c>
      <c r="R107" s="1" t="s">
        <v>1732</v>
      </c>
      <c r="S107" s="1" t="s">
        <v>74</v>
      </c>
      <c r="T107" s="1" t="s">
        <v>35</v>
      </c>
      <c r="U107" s="1" t="s">
        <v>1408</v>
      </c>
      <c r="V107" s="1" t="s">
        <v>1421</v>
      </c>
    </row>
    <row r="108" s="1" customFormat="1" spans="1:22">
      <c r="A108" s="1" t="s">
        <v>706</v>
      </c>
      <c r="B108" s="1" t="s">
        <v>198</v>
      </c>
      <c r="C108" s="1" t="s">
        <v>707</v>
      </c>
      <c r="D108" s="1" t="s">
        <v>1506</v>
      </c>
      <c r="E108" s="1" t="s">
        <v>1733</v>
      </c>
      <c r="F108" s="1" t="s">
        <v>285</v>
      </c>
      <c r="G108" s="1" t="s">
        <v>701</v>
      </c>
      <c r="H108" s="1" t="s">
        <v>1391</v>
      </c>
      <c r="I108" s="1" t="s">
        <v>1734</v>
      </c>
      <c r="J108" s="1" t="s">
        <v>1393</v>
      </c>
      <c r="K108" s="1" t="s">
        <v>1734</v>
      </c>
      <c r="L108" s="1" t="s">
        <v>1734</v>
      </c>
      <c r="M108" s="1" t="s">
        <v>1394</v>
      </c>
      <c r="N108" s="1" t="s">
        <v>1394</v>
      </c>
      <c r="O108" s="1" t="s">
        <v>1395</v>
      </c>
      <c r="P108" s="1" t="s">
        <v>1396</v>
      </c>
      <c r="Q108" s="1" t="s">
        <v>1397</v>
      </c>
      <c r="R108" s="1" t="s">
        <v>1735</v>
      </c>
      <c r="S108" s="1" t="s">
        <v>74</v>
      </c>
      <c r="T108" s="1" t="s">
        <v>35</v>
      </c>
      <c r="U108" s="1" t="s">
        <v>1408</v>
      </c>
      <c r="V108" s="1" t="s">
        <v>1428</v>
      </c>
    </row>
    <row r="109" s="1" customFormat="1" spans="1:22">
      <c r="A109" s="1" t="s">
        <v>698</v>
      </c>
      <c r="B109" s="1" t="s">
        <v>198</v>
      </c>
      <c r="C109" s="1" t="s">
        <v>699</v>
      </c>
      <c r="D109" s="1" t="s">
        <v>1506</v>
      </c>
      <c r="E109" s="1" t="s">
        <v>1736</v>
      </c>
      <c r="F109" s="1" t="s">
        <v>285</v>
      </c>
      <c r="G109" s="1" t="s">
        <v>701</v>
      </c>
      <c r="H109" s="1" t="s">
        <v>1391</v>
      </c>
      <c r="I109" s="1" t="s">
        <v>1737</v>
      </c>
      <c r="J109" s="1" t="s">
        <v>1393</v>
      </c>
      <c r="K109" s="1" t="s">
        <v>1737</v>
      </c>
      <c r="L109" s="1" t="s">
        <v>1737</v>
      </c>
      <c r="M109" s="1" t="s">
        <v>1394</v>
      </c>
      <c r="N109" s="1" t="s">
        <v>1394</v>
      </c>
      <c r="O109" s="1" t="s">
        <v>1395</v>
      </c>
      <c r="P109" s="1" t="s">
        <v>1396</v>
      </c>
      <c r="Q109" s="1" t="s">
        <v>1397</v>
      </c>
      <c r="R109" s="1" t="s">
        <v>1738</v>
      </c>
      <c r="S109" s="1" t="s">
        <v>74</v>
      </c>
      <c r="T109" s="1" t="s">
        <v>35</v>
      </c>
      <c r="U109" s="1" t="s">
        <v>1408</v>
      </c>
      <c r="V109" s="1" t="s">
        <v>1428</v>
      </c>
    </row>
    <row r="110" s="1" customFormat="1" spans="1:22">
      <c r="A110" s="1" t="s">
        <v>812</v>
      </c>
      <c r="B110" s="1" t="s">
        <v>198</v>
      </c>
      <c r="C110" s="1" t="s">
        <v>813</v>
      </c>
      <c r="D110" s="1" t="s">
        <v>815</v>
      </c>
      <c r="E110" s="1" t="s">
        <v>1739</v>
      </c>
      <c r="F110" s="1" t="s">
        <v>82</v>
      </c>
      <c r="G110" s="1" t="s">
        <v>701</v>
      </c>
      <c r="H110" s="1" t="s">
        <v>1391</v>
      </c>
      <c r="I110" s="1" t="s">
        <v>1740</v>
      </c>
      <c r="J110" s="1" t="s">
        <v>1393</v>
      </c>
      <c r="K110" s="1" t="s">
        <v>1740</v>
      </c>
      <c r="L110" s="1" t="s">
        <v>1740</v>
      </c>
      <c r="M110" s="1" t="s">
        <v>1394</v>
      </c>
      <c r="N110" s="1" t="s">
        <v>1394</v>
      </c>
      <c r="O110" s="1" t="s">
        <v>1395</v>
      </c>
      <c r="P110" s="1" t="s">
        <v>1396</v>
      </c>
      <c r="Q110" s="1" t="s">
        <v>1397</v>
      </c>
      <c r="R110" s="1" t="s">
        <v>1741</v>
      </c>
      <c r="S110" s="1" t="s">
        <v>74</v>
      </c>
      <c r="T110" s="1" t="s">
        <v>35</v>
      </c>
      <c r="U110" s="1" t="s">
        <v>1408</v>
      </c>
      <c r="V110" s="1" t="s">
        <v>1400</v>
      </c>
    </row>
    <row r="111" s="1" customFormat="1" spans="1:22">
      <c r="A111" s="1" t="s">
        <v>595</v>
      </c>
      <c r="B111" s="1" t="s">
        <v>598</v>
      </c>
      <c r="C111" s="1" t="s">
        <v>596</v>
      </c>
      <c r="D111" s="1" t="s">
        <v>426</v>
      </c>
      <c r="E111" s="1" t="s">
        <v>1742</v>
      </c>
      <c r="F111" s="1" t="s">
        <v>82</v>
      </c>
      <c r="G111" s="1" t="s">
        <v>285</v>
      </c>
      <c r="H111" s="1" t="s">
        <v>1391</v>
      </c>
      <c r="I111" s="1" t="s">
        <v>1743</v>
      </c>
      <c r="J111" s="1" t="s">
        <v>1393</v>
      </c>
      <c r="K111" s="1" t="s">
        <v>1743</v>
      </c>
      <c r="L111" s="1" t="s">
        <v>1743</v>
      </c>
      <c r="M111" s="1" t="s">
        <v>1394</v>
      </c>
      <c r="N111" s="1" t="s">
        <v>1394</v>
      </c>
      <c r="O111" s="1" t="s">
        <v>1395</v>
      </c>
      <c r="P111" s="1" t="s">
        <v>1396</v>
      </c>
      <c r="Q111" s="1" t="s">
        <v>1397</v>
      </c>
      <c r="R111" s="1" t="s">
        <v>1744</v>
      </c>
      <c r="S111" s="1" t="s">
        <v>74</v>
      </c>
      <c r="T111" s="1" t="s">
        <v>35</v>
      </c>
      <c r="U111" s="1" t="s">
        <v>1408</v>
      </c>
      <c r="V111" s="1" t="s">
        <v>1445</v>
      </c>
    </row>
    <row r="112" s="1" customFormat="1" spans="1:22">
      <c r="A112" s="1" t="s">
        <v>820</v>
      </c>
      <c r="B112" s="1" t="s">
        <v>598</v>
      </c>
      <c r="C112" s="1" t="s">
        <v>821</v>
      </c>
      <c r="D112" s="1" t="s">
        <v>246</v>
      </c>
      <c r="E112" s="1" t="s">
        <v>1745</v>
      </c>
      <c r="F112" s="1" t="s">
        <v>82</v>
      </c>
      <c r="G112" s="1" t="s">
        <v>701</v>
      </c>
      <c r="H112" s="1" t="s">
        <v>1391</v>
      </c>
      <c r="I112" s="1" t="s">
        <v>1746</v>
      </c>
      <c r="J112" s="1" t="s">
        <v>1393</v>
      </c>
      <c r="K112" s="1" t="s">
        <v>1746</v>
      </c>
      <c r="L112" s="1" t="s">
        <v>1746</v>
      </c>
      <c r="M112" s="1" t="s">
        <v>1394</v>
      </c>
      <c r="N112" s="1" t="s">
        <v>1394</v>
      </c>
      <c r="O112" s="1" t="s">
        <v>1395</v>
      </c>
      <c r="P112" s="1" t="s">
        <v>1396</v>
      </c>
      <c r="Q112" s="1" t="s">
        <v>1397</v>
      </c>
      <c r="R112" s="1" t="s">
        <v>1747</v>
      </c>
      <c r="S112" s="1" t="s">
        <v>74</v>
      </c>
      <c r="T112" s="1" t="s">
        <v>35</v>
      </c>
      <c r="U112" s="1" t="s">
        <v>1408</v>
      </c>
      <c r="V112" s="1" t="s">
        <v>1400</v>
      </c>
    </row>
    <row r="113" s="1" customFormat="1" spans="1:22">
      <c r="A113" s="1" t="s">
        <v>376</v>
      </c>
      <c r="B113" s="1" t="s">
        <v>93</v>
      </c>
      <c r="C113" s="1" t="s">
        <v>377</v>
      </c>
      <c r="D113" s="1" t="s">
        <v>1748</v>
      </c>
      <c r="E113" s="1" t="s">
        <v>1749</v>
      </c>
      <c r="F113" s="1" t="s">
        <v>155</v>
      </c>
      <c r="G113" s="1" t="s">
        <v>294</v>
      </c>
      <c r="H113" s="1" t="s">
        <v>1391</v>
      </c>
      <c r="I113" s="1" t="s">
        <v>1750</v>
      </c>
      <c r="J113" s="1" t="s">
        <v>1393</v>
      </c>
      <c r="K113" s="1" t="s">
        <v>1750</v>
      </c>
      <c r="L113" s="1" t="s">
        <v>1750</v>
      </c>
      <c r="M113" s="1" t="s">
        <v>1394</v>
      </c>
      <c r="N113" s="1" t="s">
        <v>1394</v>
      </c>
      <c r="O113" s="1" t="s">
        <v>1395</v>
      </c>
      <c r="P113" s="1" t="s">
        <v>1396</v>
      </c>
      <c r="Q113" s="1" t="s">
        <v>1397</v>
      </c>
      <c r="R113" s="1" t="s">
        <v>1751</v>
      </c>
      <c r="S113" s="1" t="s">
        <v>74</v>
      </c>
      <c r="T113" s="1" t="s">
        <v>35</v>
      </c>
      <c r="U113" s="1" t="s">
        <v>1399</v>
      </c>
      <c r="V113" s="1" t="s">
        <v>1409</v>
      </c>
    </row>
    <row r="114" s="1" customFormat="1" spans="1:22">
      <c r="A114" s="1" t="s">
        <v>88</v>
      </c>
      <c r="B114" s="1" t="s">
        <v>93</v>
      </c>
      <c r="C114" s="1" t="s">
        <v>89</v>
      </c>
      <c r="D114" s="1" t="s">
        <v>91</v>
      </c>
      <c r="E114" s="1" t="s">
        <v>1752</v>
      </c>
      <c r="F114" s="1" t="s">
        <v>94</v>
      </c>
      <c r="G114" s="1" t="s">
        <v>82</v>
      </c>
      <c r="H114" s="1" t="s">
        <v>1391</v>
      </c>
      <c r="I114" s="1" t="s">
        <v>1753</v>
      </c>
      <c r="J114" s="1" t="s">
        <v>1393</v>
      </c>
      <c r="K114" s="1" t="s">
        <v>1753</v>
      </c>
      <c r="L114" s="1" t="s">
        <v>1753</v>
      </c>
      <c r="M114" s="1" t="s">
        <v>1394</v>
      </c>
      <c r="N114" s="1" t="s">
        <v>1394</v>
      </c>
      <c r="O114" s="1" t="s">
        <v>1395</v>
      </c>
      <c r="P114" s="1" t="s">
        <v>1396</v>
      </c>
      <c r="Q114" s="1" t="s">
        <v>1397</v>
      </c>
      <c r="R114" s="1" t="s">
        <v>1754</v>
      </c>
      <c r="S114" s="1" t="s">
        <v>74</v>
      </c>
      <c r="T114" s="1" t="s">
        <v>35</v>
      </c>
      <c r="U114" s="1" t="s">
        <v>1399</v>
      </c>
      <c r="V114" s="1" t="s">
        <v>1428</v>
      </c>
    </row>
    <row r="115" s="1" customFormat="1" spans="1:22">
      <c r="A115" s="1" t="s">
        <v>910</v>
      </c>
      <c r="B115" s="1" t="s">
        <v>93</v>
      </c>
      <c r="C115" s="1" t="s">
        <v>911</v>
      </c>
      <c r="D115" s="1" t="s">
        <v>913</v>
      </c>
      <c r="E115" s="1" t="s">
        <v>1755</v>
      </c>
      <c r="F115" s="1" t="s">
        <v>81</v>
      </c>
      <c r="G115" s="1" t="s">
        <v>302</v>
      </c>
      <c r="H115" s="1" t="s">
        <v>1391</v>
      </c>
      <c r="I115" s="1" t="s">
        <v>1756</v>
      </c>
      <c r="J115" s="1" t="s">
        <v>1393</v>
      </c>
      <c r="K115" s="1" t="s">
        <v>1756</v>
      </c>
      <c r="L115" s="1" t="s">
        <v>1756</v>
      </c>
      <c r="M115" s="1" t="s">
        <v>1394</v>
      </c>
      <c r="N115" s="1" t="s">
        <v>1394</v>
      </c>
      <c r="O115" s="1" t="s">
        <v>1395</v>
      </c>
      <c r="P115" s="1" t="s">
        <v>1396</v>
      </c>
      <c r="Q115" s="1" t="s">
        <v>1397</v>
      </c>
      <c r="R115" s="1" t="s">
        <v>1757</v>
      </c>
      <c r="S115" s="1" t="s">
        <v>74</v>
      </c>
      <c r="T115" s="1" t="s">
        <v>35</v>
      </c>
      <c r="U115" s="1" t="s">
        <v>1399</v>
      </c>
      <c r="V115" s="1" t="s">
        <v>1445</v>
      </c>
    </row>
    <row r="116" s="1" customFormat="1" spans="1:22">
      <c r="A116" s="1" t="s">
        <v>579</v>
      </c>
      <c r="B116" s="1" t="s">
        <v>93</v>
      </c>
      <c r="C116" s="1" t="s">
        <v>580</v>
      </c>
      <c r="D116" s="1" t="s">
        <v>582</v>
      </c>
      <c r="E116" s="1" t="s">
        <v>1758</v>
      </c>
      <c r="F116" s="1" t="s">
        <v>222</v>
      </c>
      <c r="G116" s="1" t="s">
        <v>285</v>
      </c>
      <c r="H116" s="1" t="s">
        <v>1391</v>
      </c>
      <c r="I116" s="1" t="s">
        <v>1759</v>
      </c>
      <c r="J116" s="1" t="s">
        <v>1393</v>
      </c>
      <c r="K116" s="1" t="s">
        <v>1759</v>
      </c>
      <c r="L116" s="1" t="s">
        <v>1759</v>
      </c>
      <c r="M116" s="1" t="s">
        <v>1394</v>
      </c>
      <c r="N116" s="1" t="s">
        <v>1394</v>
      </c>
      <c r="O116" s="1" t="s">
        <v>1395</v>
      </c>
      <c r="P116" s="1" t="s">
        <v>1396</v>
      </c>
      <c r="Q116" s="1" t="s">
        <v>1397</v>
      </c>
      <c r="R116" s="1" t="s">
        <v>1760</v>
      </c>
      <c r="S116" s="1" t="s">
        <v>74</v>
      </c>
      <c r="T116" s="1" t="s">
        <v>35</v>
      </c>
      <c r="U116" s="1" t="s">
        <v>1399</v>
      </c>
      <c r="V116" s="1" t="s">
        <v>1445</v>
      </c>
    </row>
    <row r="117" s="1" customFormat="1" spans="1:22">
      <c r="A117" s="1" t="s">
        <v>919</v>
      </c>
      <c r="B117" s="1" t="s">
        <v>125</v>
      </c>
      <c r="C117" s="1" t="s">
        <v>920</v>
      </c>
      <c r="D117" s="1" t="s">
        <v>205</v>
      </c>
      <c r="E117" s="1" t="s">
        <v>1761</v>
      </c>
      <c r="F117" s="1" t="s">
        <v>701</v>
      </c>
      <c r="G117" s="1" t="s">
        <v>302</v>
      </c>
      <c r="H117" s="1" t="s">
        <v>1391</v>
      </c>
      <c r="I117" s="1" t="s">
        <v>1762</v>
      </c>
      <c r="J117" s="1" t="s">
        <v>1393</v>
      </c>
      <c r="K117" s="1" t="s">
        <v>1762</v>
      </c>
      <c r="L117" s="1" t="s">
        <v>1762</v>
      </c>
      <c r="M117" s="1" t="s">
        <v>1394</v>
      </c>
      <c r="N117" s="1" t="s">
        <v>1394</v>
      </c>
      <c r="O117" s="1" t="s">
        <v>1395</v>
      </c>
      <c r="P117" s="1" t="s">
        <v>1396</v>
      </c>
      <c r="Q117" s="1" t="s">
        <v>1397</v>
      </c>
      <c r="R117" s="1" t="s">
        <v>1763</v>
      </c>
      <c r="S117" s="1" t="s">
        <v>74</v>
      </c>
      <c r="T117" s="1" t="s">
        <v>35</v>
      </c>
      <c r="U117" s="1" t="s">
        <v>1408</v>
      </c>
      <c r="V117" s="1" t="s">
        <v>1445</v>
      </c>
    </row>
    <row r="118" s="1" customFormat="1" spans="1:22">
      <c r="A118" s="1" t="s">
        <v>120</v>
      </c>
      <c r="B118" s="1" t="s">
        <v>125</v>
      </c>
      <c r="C118" s="1" t="s">
        <v>121</v>
      </c>
      <c r="D118" s="1" t="s">
        <v>123</v>
      </c>
      <c r="E118" s="1" t="s">
        <v>1764</v>
      </c>
      <c r="F118" s="1" t="s">
        <v>81</v>
      </c>
      <c r="G118" s="1" t="s">
        <v>82</v>
      </c>
      <c r="H118" s="1" t="s">
        <v>1391</v>
      </c>
      <c r="I118" s="1" t="s">
        <v>1765</v>
      </c>
      <c r="J118" s="1" t="s">
        <v>1393</v>
      </c>
      <c r="K118" s="1" t="s">
        <v>1765</v>
      </c>
      <c r="L118" s="1" t="s">
        <v>1765</v>
      </c>
      <c r="M118" s="1" t="s">
        <v>1394</v>
      </c>
      <c r="N118" s="1" t="s">
        <v>1394</v>
      </c>
      <c r="O118" s="1" t="s">
        <v>1395</v>
      </c>
      <c r="P118" s="1" t="s">
        <v>1396</v>
      </c>
      <c r="Q118" s="1" t="s">
        <v>1397</v>
      </c>
      <c r="R118" s="1" t="s">
        <v>1766</v>
      </c>
      <c r="S118" s="1" t="s">
        <v>74</v>
      </c>
      <c r="T118" s="1" t="s">
        <v>35</v>
      </c>
      <c r="U118" s="1" t="s">
        <v>1399</v>
      </c>
      <c r="V118" s="1" t="s">
        <v>1428</v>
      </c>
    </row>
    <row r="119" s="1" customFormat="1" spans="1:22">
      <c r="A119" s="1" t="s">
        <v>735</v>
      </c>
      <c r="B119" s="1" t="s">
        <v>125</v>
      </c>
      <c r="C119" s="1" t="s">
        <v>736</v>
      </c>
      <c r="D119" s="1" t="s">
        <v>1767</v>
      </c>
      <c r="E119" s="1" t="s">
        <v>1768</v>
      </c>
      <c r="F119" s="1" t="s">
        <v>81</v>
      </c>
      <c r="G119" s="1" t="s">
        <v>701</v>
      </c>
      <c r="H119" s="1" t="s">
        <v>1391</v>
      </c>
      <c r="I119" s="1" t="s">
        <v>1769</v>
      </c>
      <c r="J119" s="1" t="s">
        <v>1393</v>
      </c>
      <c r="K119" s="1" t="s">
        <v>1769</v>
      </c>
      <c r="L119" s="1" t="s">
        <v>1769</v>
      </c>
      <c r="M119" s="1" t="s">
        <v>1394</v>
      </c>
      <c r="N119" s="1" t="s">
        <v>1394</v>
      </c>
      <c r="O119" s="1" t="s">
        <v>1395</v>
      </c>
      <c r="P119" s="1" t="s">
        <v>1396</v>
      </c>
      <c r="Q119" s="1" t="s">
        <v>1397</v>
      </c>
      <c r="R119" s="1" t="s">
        <v>1770</v>
      </c>
      <c r="S119" s="1" t="s">
        <v>74</v>
      </c>
      <c r="T119" s="1" t="s">
        <v>35</v>
      </c>
      <c r="U119" s="1" t="s">
        <v>1399</v>
      </c>
      <c r="V119" s="1" t="s">
        <v>1455</v>
      </c>
    </row>
    <row r="120" s="1" customFormat="1" spans="1:22">
      <c r="A120" s="1" t="s">
        <v>1309</v>
      </c>
      <c r="B120" s="1" t="s">
        <v>626</v>
      </c>
      <c r="C120" s="1" t="s">
        <v>1310</v>
      </c>
      <c r="D120" s="1" t="s">
        <v>1771</v>
      </c>
      <c r="E120" s="1" t="s">
        <v>1772</v>
      </c>
      <c r="F120" s="1" t="s">
        <v>1059</v>
      </c>
      <c r="G120" s="1" t="s">
        <v>1034</v>
      </c>
      <c r="H120" s="1" t="s">
        <v>1391</v>
      </c>
      <c r="I120" s="1" t="s">
        <v>1773</v>
      </c>
      <c r="J120" s="1" t="s">
        <v>1393</v>
      </c>
      <c r="K120" s="1" t="s">
        <v>1773</v>
      </c>
      <c r="L120" s="1" t="s">
        <v>1773</v>
      </c>
      <c r="M120" s="1" t="s">
        <v>1394</v>
      </c>
      <c r="N120" s="1" t="s">
        <v>1394</v>
      </c>
      <c r="O120" s="1" t="s">
        <v>1395</v>
      </c>
      <c r="P120" s="1" t="s">
        <v>1396</v>
      </c>
      <c r="Q120" s="1" t="s">
        <v>1397</v>
      </c>
      <c r="R120" s="1" t="s">
        <v>1774</v>
      </c>
      <c r="S120" s="1" t="s">
        <v>74</v>
      </c>
      <c r="T120" s="1" t="s">
        <v>35</v>
      </c>
      <c r="U120" s="1" t="s">
        <v>1408</v>
      </c>
      <c r="V120" s="1" t="s">
        <v>1400</v>
      </c>
    </row>
    <row r="121" s="1" customFormat="1" spans="1:22">
      <c r="A121" s="1" t="s">
        <v>749</v>
      </c>
      <c r="B121" s="1" t="s">
        <v>626</v>
      </c>
      <c r="C121" s="1" t="s">
        <v>750</v>
      </c>
      <c r="D121" s="1" t="s">
        <v>205</v>
      </c>
      <c r="E121" s="1" t="s">
        <v>1775</v>
      </c>
      <c r="F121" s="1" t="s">
        <v>285</v>
      </c>
      <c r="G121" s="1" t="s">
        <v>701</v>
      </c>
      <c r="H121" s="1" t="s">
        <v>1391</v>
      </c>
      <c r="I121" s="1" t="s">
        <v>1776</v>
      </c>
      <c r="J121" s="1" t="s">
        <v>1393</v>
      </c>
      <c r="K121" s="1" t="s">
        <v>1776</v>
      </c>
      <c r="L121" s="1" t="s">
        <v>1776</v>
      </c>
      <c r="M121" s="1" t="s">
        <v>1394</v>
      </c>
      <c r="N121" s="1" t="s">
        <v>1394</v>
      </c>
      <c r="O121" s="1" t="s">
        <v>1395</v>
      </c>
      <c r="P121" s="1" t="s">
        <v>1396</v>
      </c>
      <c r="Q121" s="1" t="s">
        <v>1397</v>
      </c>
      <c r="R121" s="1" t="s">
        <v>1777</v>
      </c>
      <c r="S121" s="1" t="s">
        <v>74</v>
      </c>
      <c r="T121" s="1" t="s">
        <v>35</v>
      </c>
      <c r="U121" s="1" t="s">
        <v>1408</v>
      </c>
      <c r="V121" s="1" t="s">
        <v>1445</v>
      </c>
    </row>
    <row r="122" s="1" customFormat="1" spans="1:22">
      <c r="A122" s="1" t="s">
        <v>719</v>
      </c>
      <c r="B122" s="1" t="s">
        <v>626</v>
      </c>
      <c r="C122" s="1" t="s">
        <v>720</v>
      </c>
      <c r="D122" s="1" t="s">
        <v>722</v>
      </c>
      <c r="E122" s="1" t="s">
        <v>1778</v>
      </c>
      <c r="F122" s="1" t="s">
        <v>285</v>
      </c>
      <c r="G122" s="1" t="s">
        <v>701</v>
      </c>
      <c r="H122" s="1" t="s">
        <v>1391</v>
      </c>
      <c r="I122" s="1" t="s">
        <v>1779</v>
      </c>
      <c r="J122" s="1" t="s">
        <v>1393</v>
      </c>
      <c r="K122" s="1" t="s">
        <v>1779</v>
      </c>
      <c r="L122" s="1" t="s">
        <v>1779</v>
      </c>
      <c r="M122" s="1" t="s">
        <v>1394</v>
      </c>
      <c r="N122" s="1" t="s">
        <v>1394</v>
      </c>
      <c r="O122" s="1" t="s">
        <v>1395</v>
      </c>
      <c r="P122" s="1" t="s">
        <v>1396</v>
      </c>
      <c r="Q122" s="1" t="s">
        <v>1397</v>
      </c>
      <c r="R122" s="1" t="s">
        <v>1780</v>
      </c>
      <c r="S122" s="1" t="s">
        <v>74</v>
      </c>
      <c r="T122" s="1" t="s">
        <v>35</v>
      </c>
      <c r="U122" s="1" t="s">
        <v>1399</v>
      </c>
      <c r="V122" s="1" t="s">
        <v>1445</v>
      </c>
    </row>
    <row r="123" s="1" customFormat="1" spans="1:22">
      <c r="A123" s="1" t="s">
        <v>623</v>
      </c>
      <c r="B123" s="1" t="s">
        <v>626</v>
      </c>
      <c r="C123" s="1" t="s">
        <v>624</v>
      </c>
      <c r="D123" s="1" t="s">
        <v>205</v>
      </c>
      <c r="E123" s="1" t="s">
        <v>1781</v>
      </c>
      <c r="F123" s="1" t="s">
        <v>294</v>
      </c>
      <c r="G123" s="1" t="s">
        <v>285</v>
      </c>
      <c r="H123" s="1" t="s">
        <v>1391</v>
      </c>
      <c r="I123" s="1" t="s">
        <v>1782</v>
      </c>
      <c r="J123" s="1" t="s">
        <v>1393</v>
      </c>
      <c r="K123" s="1" t="s">
        <v>1782</v>
      </c>
      <c r="L123" s="1" t="s">
        <v>1782</v>
      </c>
      <c r="M123" s="1" t="s">
        <v>1394</v>
      </c>
      <c r="N123" s="1" t="s">
        <v>1394</v>
      </c>
      <c r="O123" s="1" t="s">
        <v>1395</v>
      </c>
      <c r="P123" s="1" t="s">
        <v>1396</v>
      </c>
      <c r="Q123" s="1" t="s">
        <v>1397</v>
      </c>
      <c r="R123" s="1" t="s">
        <v>1783</v>
      </c>
      <c r="S123" s="1" t="s">
        <v>74</v>
      </c>
      <c r="T123" s="1" t="s">
        <v>35</v>
      </c>
      <c r="U123" s="1" t="s">
        <v>1408</v>
      </c>
      <c r="V123" s="1" t="s">
        <v>1445</v>
      </c>
    </row>
    <row r="124" s="1" customFormat="1" spans="1:22">
      <c r="A124" s="1" t="s">
        <v>1108</v>
      </c>
      <c r="B124" s="1" t="s">
        <v>592</v>
      </c>
      <c r="C124" s="1" t="s">
        <v>1109</v>
      </c>
      <c r="D124" s="1" t="s">
        <v>169</v>
      </c>
      <c r="E124" s="1" t="s">
        <v>1784</v>
      </c>
      <c r="F124" s="1" t="s">
        <v>701</v>
      </c>
      <c r="G124" s="1" t="s">
        <v>1059</v>
      </c>
      <c r="H124" s="1" t="s">
        <v>1391</v>
      </c>
      <c r="I124" s="1" t="s">
        <v>1785</v>
      </c>
      <c r="J124" s="1" t="s">
        <v>1393</v>
      </c>
      <c r="K124" s="1" t="s">
        <v>1785</v>
      </c>
      <c r="L124" s="1" t="s">
        <v>1785</v>
      </c>
      <c r="M124" s="1" t="s">
        <v>1394</v>
      </c>
      <c r="N124" s="1" t="s">
        <v>1394</v>
      </c>
      <c r="O124" s="1" t="s">
        <v>1395</v>
      </c>
      <c r="P124" s="1" t="s">
        <v>1396</v>
      </c>
      <c r="Q124" s="1" t="s">
        <v>1397</v>
      </c>
      <c r="R124" s="1" t="s">
        <v>1786</v>
      </c>
      <c r="S124" s="1" t="s">
        <v>74</v>
      </c>
      <c r="T124" s="1" t="s">
        <v>35</v>
      </c>
      <c r="U124" s="1" t="s">
        <v>1408</v>
      </c>
      <c r="V124" s="1" t="s">
        <v>1445</v>
      </c>
    </row>
    <row r="125" s="1" customFormat="1" spans="1:22">
      <c r="A125" s="1" t="s">
        <v>589</v>
      </c>
      <c r="B125" s="1" t="s">
        <v>592</v>
      </c>
      <c r="C125" s="1" t="s">
        <v>590</v>
      </c>
      <c r="D125" s="1" t="s">
        <v>426</v>
      </c>
      <c r="E125" s="1" t="s">
        <v>1787</v>
      </c>
      <c r="F125" s="1" t="s">
        <v>82</v>
      </c>
      <c r="G125" s="1" t="s">
        <v>285</v>
      </c>
      <c r="H125" s="1" t="s">
        <v>1391</v>
      </c>
      <c r="I125" s="1" t="s">
        <v>1788</v>
      </c>
      <c r="J125" s="1" t="s">
        <v>1393</v>
      </c>
      <c r="K125" s="1" t="s">
        <v>1788</v>
      </c>
      <c r="L125" s="1" t="s">
        <v>1788</v>
      </c>
      <c r="M125" s="1" t="s">
        <v>1394</v>
      </c>
      <c r="N125" s="1" t="s">
        <v>1394</v>
      </c>
      <c r="O125" s="1" t="s">
        <v>1395</v>
      </c>
      <c r="P125" s="1" t="s">
        <v>1396</v>
      </c>
      <c r="Q125" s="1" t="s">
        <v>1397</v>
      </c>
      <c r="R125" s="1" t="s">
        <v>1789</v>
      </c>
      <c r="S125" s="1" t="s">
        <v>74</v>
      </c>
      <c r="T125" s="1" t="s">
        <v>35</v>
      </c>
      <c r="U125" s="1" t="s">
        <v>1408</v>
      </c>
      <c r="V125" s="1" t="s">
        <v>1445</v>
      </c>
    </row>
    <row r="126" s="1" customFormat="1" spans="1:22">
      <c r="A126" s="1" t="s">
        <v>110</v>
      </c>
      <c r="B126" s="1" t="s">
        <v>104</v>
      </c>
      <c r="C126" s="1" t="s">
        <v>111</v>
      </c>
      <c r="D126" s="1" t="s">
        <v>1790</v>
      </c>
      <c r="E126" s="1" t="s">
        <v>1791</v>
      </c>
      <c r="F126" s="1" t="s">
        <v>81</v>
      </c>
      <c r="G126" s="1" t="s">
        <v>82</v>
      </c>
      <c r="H126" s="1" t="s">
        <v>1391</v>
      </c>
      <c r="I126" s="1" t="s">
        <v>1792</v>
      </c>
      <c r="J126" s="1" t="s">
        <v>1393</v>
      </c>
      <c r="K126" s="1" t="s">
        <v>1792</v>
      </c>
      <c r="L126" s="1" t="s">
        <v>1792</v>
      </c>
      <c r="M126" s="1" t="s">
        <v>1394</v>
      </c>
      <c r="N126" s="1" t="s">
        <v>1394</v>
      </c>
      <c r="O126" s="1" t="s">
        <v>1395</v>
      </c>
      <c r="P126" s="1" t="s">
        <v>1396</v>
      </c>
      <c r="Q126" s="1" t="s">
        <v>1397</v>
      </c>
      <c r="R126" s="1" t="s">
        <v>1793</v>
      </c>
      <c r="S126" s="1" t="s">
        <v>74</v>
      </c>
      <c r="T126" s="1" t="s">
        <v>35</v>
      </c>
      <c r="U126" s="1" t="s">
        <v>1399</v>
      </c>
      <c r="V126" s="1" t="s">
        <v>1428</v>
      </c>
    </row>
    <row r="127" s="1" customFormat="1" spans="1:22">
      <c r="A127" s="1" t="s">
        <v>981</v>
      </c>
      <c r="B127" s="1" t="s">
        <v>104</v>
      </c>
      <c r="C127" s="1" t="s">
        <v>982</v>
      </c>
      <c r="D127" s="1" t="s">
        <v>984</v>
      </c>
      <c r="E127" s="1" t="s">
        <v>1794</v>
      </c>
      <c r="F127" s="1" t="s">
        <v>285</v>
      </c>
      <c r="G127" s="1" t="s">
        <v>302</v>
      </c>
      <c r="H127" s="1" t="s">
        <v>1391</v>
      </c>
      <c r="I127" s="1" t="s">
        <v>1795</v>
      </c>
      <c r="J127" s="1" t="s">
        <v>1393</v>
      </c>
      <c r="K127" s="1" t="s">
        <v>1795</v>
      </c>
      <c r="L127" s="1" t="s">
        <v>1795</v>
      </c>
      <c r="M127" s="1" t="s">
        <v>1394</v>
      </c>
      <c r="N127" s="1" t="s">
        <v>1394</v>
      </c>
      <c r="O127" s="1" t="s">
        <v>1395</v>
      </c>
      <c r="P127" s="1" t="s">
        <v>1396</v>
      </c>
      <c r="Q127" s="1" t="s">
        <v>1397</v>
      </c>
      <c r="R127" s="1" t="s">
        <v>1796</v>
      </c>
      <c r="S127" s="1" t="s">
        <v>74</v>
      </c>
      <c r="T127" s="1" t="s">
        <v>35</v>
      </c>
      <c r="U127" s="1" t="s">
        <v>1408</v>
      </c>
      <c r="V127" s="1" t="s">
        <v>1400</v>
      </c>
    </row>
    <row r="128" s="1" customFormat="1" spans="1:22">
      <c r="A128" s="1" t="s">
        <v>617</v>
      </c>
      <c r="B128" s="1" t="s">
        <v>104</v>
      </c>
      <c r="C128" s="1" t="s">
        <v>618</v>
      </c>
      <c r="D128" s="1" t="s">
        <v>169</v>
      </c>
      <c r="E128" s="1" t="s">
        <v>1797</v>
      </c>
      <c r="F128" s="1" t="s">
        <v>82</v>
      </c>
      <c r="G128" s="1" t="s">
        <v>285</v>
      </c>
      <c r="H128" s="1" t="s">
        <v>1391</v>
      </c>
      <c r="I128" s="1" t="s">
        <v>1798</v>
      </c>
      <c r="J128" s="1" t="s">
        <v>1393</v>
      </c>
      <c r="K128" s="1" t="s">
        <v>1798</v>
      </c>
      <c r="L128" s="1" t="s">
        <v>1798</v>
      </c>
      <c r="M128" s="1" t="s">
        <v>1394</v>
      </c>
      <c r="N128" s="1" t="s">
        <v>1394</v>
      </c>
      <c r="O128" s="1" t="s">
        <v>1395</v>
      </c>
      <c r="P128" s="1" t="s">
        <v>1396</v>
      </c>
      <c r="Q128" s="1" t="s">
        <v>1397</v>
      </c>
      <c r="R128" s="1" t="s">
        <v>1799</v>
      </c>
      <c r="S128" s="1" t="s">
        <v>74</v>
      </c>
      <c r="T128" s="1" t="s">
        <v>35</v>
      </c>
      <c r="U128" s="1" t="s">
        <v>1408</v>
      </c>
      <c r="V128" s="1" t="s">
        <v>1445</v>
      </c>
    </row>
    <row r="129" s="1" customFormat="1" spans="1:22">
      <c r="A129" s="1" t="s">
        <v>99</v>
      </c>
      <c r="B129" s="1" t="s">
        <v>104</v>
      </c>
      <c r="C129" s="1" t="s">
        <v>100</v>
      </c>
      <c r="D129" s="1" t="s">
        <v>102</v>
      </c>
      <c r="E129" s="1" t="s">
        <v>1800</v>
      </c>
      <c r="F129" s="1" t="s">
        <v>81</v>
      </c>
      <c r="G129" s="1" t="s">
        <v>82</v>
      </c>
      <c r="H129" s="1" t="s">
        <v>1391</v>
      </c>
      <c r="I129" s="1" t="s">
        <v>1801</v>
      </c>
      <c r="J129" s="1" t="s">
        <v>1393</v>
      </c>
      <c r="K129" s="1" t="s">
        <v>1801</v>
      </c>
      <c r="L129" s="1" t="s">
        <v>1801</v>
      </c>
      <c r="M129" s="1" t="s">
        <v>1394</v>
      </c>
      <c r="N129" s="1" t="s">
        <v>1394</v>
      </c>
      <c r="O129" s="1" t="s">
        <v>1395</v>
      </c>
      <c r="P129" s="1" t="s">
        <v>1396</v>
      </c>
      <c r="Q129" s="1" t="s">
        <v>1397</v>
      </c>
      <c r="R129" s="1" t="s">
        <v>1802</v>
      </c>
      <c r="S129" s="1" t="s">
        <v>74</v>
      </c>
      <c r="T129" s="1" t="s">
        <v>35</v>
      </c>
      <c r="U129" s="1" t="s">
        <v>1399</v>
      </c>
      <c r="V129" s="1" t="s">
        <v>1627</v>
      </c>
    </row>
    <row r="130" s="1" customFormat="1" spans="1:22">
      <c r="A130" s="1" t="s">
        <v>948</v>
      </c>
      <c r="B130" s="1" t="s">
        <v>213</v>
      </c>
      <c r="C130" s="1" t="s">
        <v>949</v>
      </c>
      <c r="D130" s="1" t="s">
        <v>169</v>
      </c>
      <c r="E130" s="1" t="s">
        <v>1803</v>
      </c>
      <c r="F130" s="1" t="s">
        <v>701</v>
      </c>
      <c r="G130" s="1" t="s">
        <v>302</v>
      </c>
      <c r="H130" s="1" t="s">
        <v>1391</v>
      </c>
      <c r="I130" s="1" t="s">
        <v>1804</v>
      </c>
      <c r="J130" s="1" t="s">
        <v>1393</v>
      </c>
      <c r="K130" s="1" t="s">
        <v>1804</v>
      </c>
      <c r="L130" s="1" t="s">
        <v>1804</v>
      </c>
      <c r="M130" s="1" t="s">
        <v>1394</v>
      </c>
      <c r="N130" s="1" t="s">
        <v>1394</v>
      </c>
      <c r="O130" s="1" t="s">
        <v>1395</v>
      </c>
      <c r="P130" s="1" t="s">
        <v>1396</v>
      </c>
      <c r="Q130" s="1" t="s">
        <v>1397</v>
      </c>
      <c r="R130" s="1" t="s">
        <v>1805</v>
      </c>
      <c r="S130" s="1" t="s">
        <v>74</v>
      </c>
      <c r="T130" s="1" t="s">
        <v>35</v>
      </c>
      <c r="U130" s="1" t="s">
        <v>1408</v>
      </c>
      <c r="V130" s="1" t="s">
        <v>1445</v>
      </c>
    </row>
    <row r="131" s="1" customFormat="1" spans="1:22">
      <c r="A131" s="1" t="s">
        <v>435</v>
      </c>
      <c r="B131" s="1" t="s">
        <v>213</v>
      </c>
      <c r="C131" s="1" t="s">
        <v>436</v>
      </c>
      <c r="D131" s="1" t="s">
        <v>169</v>
      </c>
      <c r="E131" s="1" t="s">
        <v>1806</v>
      </c>
      <c r="F131" s="1" t="s">
        <v>82</v>
      </c>
      <c r="G131" s="1" t="s">
        <v>294</v>
      </c>
      <c r="H131" s="1" t="s">
        <v>1391</v>
      </c>
      <c r="I131" s="1" t="s">
        <v>1807</v>
      </c>
      <c r="J131" s="1" t="s">
        <v>1393</v>
      </c>
      <c r="K131" s="1" t="s">
        <v>1807</v>
      </c>
      <c r="L131" s="1" t="s">
        <v>1807</v>
      </c>
      <c r="M131" s="1" t="s">
        <v>1394</v>
      </c>
      <c r="N131" s="1" t="s">
        <v>1394</v>
      </c>
      <c r="O131" s="1" t="s">
        <v>1395</v>
      </c>
      <c r="P131" s="1" t="s">
        <v>1396</v>
      </c>
      <c r="Q131" s="1" t="s">
        <v>1397</v>
      </c>
      <c r="R131" s="1" t="s">
        <v>1808</v>
      </c>
      <c r="S131" s="1" t="s">
        <v>74</v>
      </c>
      <c r="T131" s="1" t="s">
        <v>35</v>
      </c>
      <c r="U131" s="1" t="s">
        <v>1408</v>
      </c>
      <c r="V131" s="1" t="s">
        <v>1445</v>
      </c>
    </row>
    <row r="132" s="1" customFormat="1" spans="1:22">
      <c r="A132" s="1" t="s">
        <v>210</v>
      </c>
      <c r="B132" s="1" t="s">
        <v>213</v>
      </c>
      <c r="C132" s="1" t="s">
        <v>211</v>
      </c>
      <c r="D132" s="1" t="s">
        <v>169</v>
      </c>
      <c r="E132" s="1" t="s">
        <v>1809</v>
      </c>
      <c r="F132" s="1" t="s">
        <v>81</v>
      </c>
      <c r="G132" s="1" t="s">
        <v>82</v>
      </c>
      <c r="H132" s="1" t="s">
        <v>1391</v>
      </c>
      <c r="I132" s="1" t="s">
        <v>1810</v>
      </c>
      <c r="J132" s="1" t="s">
        <v>1393</v>
      </c>
      <c r="K132" s="1" t="s">
        <v>1810</v>
      </c>
      <c r="L132" s="1" t="s">
        <v>1810</v>
      </c>
      <c r="M132" s="1" t="s">
        <v>1394</v>
      </c>
      <c r="N132" s="1" t="s">
        <v>1394</v>
      </c>
      <c r="O132" s="1" t="s">
        <v>1395</v>
      </c>
      <c r="P132" s="1" t="s">
        <v>1396</v>
      </c>
      <c r="Q132" s="1" t="s">
        <v>1397</v>
      </c>
      <c r="R132" s="1" t="s">
        <v>1811</v>
      </c>
      <c r="S132" s="1" t="s">
        <v>74</v>
      </c>
      <c r="T132" s="1" t="s">
        <v>35</v>
      </c>
      <c r="U132" s="1" t="s">
        <v>1408</v>
      </c>
      <c r="V132" s="1" t="s">
        <v>1445</v>
      </c>
    </row>
    <row r="133" s="1" customFormat="1" spans="1:22">
      <c r="A133" s="1" t="s">
        <v>1120</v>
      </c>
      <c r="B133" s="1" t="s">
        <v>207</v>
      </c>
      <c r="C133" s="1" t="s">
        <v>1121</v>
      </c>
      <c r="D133" s="1" t="s">
        <v>169</v>
      </c>
      <c r="E133" s="1" t="s">
        <v>1812</v>
      </c>
      <c r="F133" s="1" t="s">
        <v>302</v>
      </c>
      <c r="G133" s="1" t="s">
        <v>1059</v>
      </c>
      <c r="H133" s="1" t="s">
        <v>1391</v>
      </c>
      <c r="I133" s="1" t="s">
        <v>1804</v>
      </c>
      <c r="J133" s="1" t="s">
        <v>1393</v>
      </c>
      <c r="K133" s="1" t="s">
        <v>1804</v>
      </c>
      <c r="L133" s="1" t="s">
        <v>1804</v>
      </c>
      <c r="M133" s="1" t="s">
        <v>1394</v>
      </c>
      <c r="N133" s="1" t="s">
        <v>1394</v>
      </c>
      <c r="O133" s="1" t="s">
        <v>1395</v>
      </c>
      <c r="P133" s="1" t="s">
        <v>1396</v>
      </c>
      <c r="Q133" s="1" t="s">
        <v>1397</v>
      </c>
      <c r="R133" s="1" t="s">
        <v>1813</v>
      </c>
      <c r="S133" s="1" t="s">
        <v>74</v>
      </c>
      <c r="T133" s="1" t="s">
        <v>35</v>
      </c>
      <c r="U133" s="1" t="s">
        <v>1408</v>
      </c>
      <c r="V133" s="1" t="s">
        <v>1445</v>
      </c>
    </row>
    <row r="134" s="1" customFormat="1" spans="1:22">
      <c r="A134" s="1" t="s">
        <v>572</v>
      </c>
      <c r="B134" s="1" t="s">
        <v>207</v>
      </c>
      <c r="C134" s="1" t="s">
        <v>573</v>
      </c>
      <c r="D134" s="1" t="s">
        <v>575</v>
      </c>
      <c r="E134" s="1" t="s">
        <v>1814</v>
      </c>
      <c r="F134" s="1" t="s">
        <v>294</v>
      </c>
      <c r="G134" s="1" t="s">
        <v>285</v>
      </c>
      <c r="H134" s="1" t="s">
        <v>1391</v>
      </c>
      <c r="I134" s="1" t="s">
        <v>1815</v>
      </c>
      <c r="J134" s="1" t="s">
        <v>1393</v>
      </c>
      <c r="K134" s="1" t="s">
        <v>1815</v>
      </c>
      <c r="L134" s="1" t="s">
        <v>1815</v>
      </c>
      <c r="M134" s="1" t="s">
        <v>1394</v>
      </c>
      <c r="N134" s="1" t="s">
        <v>1394</v>
      </c>
      <c r="O134" s="1" t="s">
        <v>1395</v>
      </c>
      <c r="P134" s="1" t="s">
        <v>1396</v>
      </c>
      <c r="Q134" s="1" t="s">
        <v>1397</v>
      </c>
      <c r="R134" s="1" t="s">
        <v>1816</v>
      </c>
      <c r="S134" s="1" t="s">
        <v>74</v>
      </c>
      <c r="T134" s="1" t="s">
        <v>35</v>
      </c>
      <c r="U134" s="1" t="s">
        <v>1408</v>
      </c>
      <c r="V134" s="1" t="s">
        <v>1409</v>
      </c>
    </row>
    <row r="135" s="1" customFormat="1" spans="1:22">
      <c r="A135" s="1" t="s">
        <v>432</v>
      </c>
      <c r="B135" s="1" t="s">
        <v>207</v>
      </c>
      <c r="C135" s="1" t="s">
        <v>433</v>
      </c>
      <c r="D135" s="1" t="s">
        <v>169</v>
      </c>
      <c r="E135" s="1" t="s">
        <v>1817</v>
      </c>
      <c r="F135" s="1" t="s">
        <v>82</v>
      </c>
      <c r="G135" s="1" t="s">
        <v>294</v>
      </c>
      <c r="H135" s="1" t="s">
        <v>1391</v>
      </c>
      <c r="I135" s="1" t="s">
        <v>1810</v>
      </c>
      <c r="J135" s="1" t="s">
        <v>1393</v>
      </c>
      <c r="K135" s="1" t="s">
        <v>1810</v>
      </c>
      <c r="L135" s="1" t="s">
        <v>1810</v>
      </c>
      <c r="M135" s="1" t="s">
        <v>1394</v>
      </c>
      <c r="N135" s="1" t="s">
        <v>1394</v>
      </c>
      <c r="O135" s="1" t="s">
        <v>1395</v>
      </c>
      <c r="P135" s="1" t="s">
        <v>1396</v>
      </c>
      <c r="Q135" s="1" t="s">
        <v>1397</v>
      </c>
      <c r="R135" s="1" t="s">
        <v>1818</v>
      </c>
      <c r="S135" s="1" t="s">
        <v>74</v>
      </c>
      <c r="T135" s="1" t="s">
        <v>35</v>
      </c>
      <c r="U135" s="1" t="s">
        <v>1408</v>
      </c>
      <c r="V135" s="1" t="s">
        <v>1445</v>
      </c>
    </row>
    <row r="136" s="1" customFormat="1" spans="1:22">
      <c r="A136" s="1" t="s">
        <v>202</v>
      </c>
      <c r="B136" s="1" t="s">
        <v>207</v>
      </c>
      <c r="C136" s="1" t="s">
        <v>203</v>
      </c>
      <c r="D136" s="1" t="s">
        <v>205</v>
      </c>
      <c r="E136" s="1" t="s">
        <v>1819</v>
      </c>
      <c r="F136" s="1" t="s">
        <v>81</v>
      </c>
      <c r="G136" s="1" t="s">
        <v>82</v>
      </c>
      <c r="H136" s="1" t="s">
        <v>1391</v>
      </c>
      <c r="I136" s="1" t="s">
        <v>1820</v>
      </c>
      <c r="J136" s="1" t="s">
        <v>1393</v>
      </c>
      <c r="K136" s="1" t="s">
        <v>1820</v>
      </c>
      <c r="L136" s="1" t="s">
        <v>1820</v>
      </c>
      <c r="M136" s="1" t="s">
        <v>1394</v>
      </c>
      <c r="N136" s="1" t="s">
        <v>1394</v>
      </c>
      <c r="O136" s="1" t="s">
        <v>1395</v>
      </c>
      <c r="P136" s="1" t="s">
        <v>1396</v>
      </c>
      <c r="Q136" s="1" t="s">
        <v>1397</v>
      </c>
      <c r="R136" s="1" t="s">
        <v>1821</v>
      </c>
      <c r="S136" s="1" t="s">
        <v>74</v>
      </c>
      <c r="T136" s="1" t="s">
        <v>35</v>
      </c>
      <c r="U136" s="1" t="s">
        <v>1408</v>
      </c>
      <c r="V136" s="1" t="s">
        <v>1445</v>
      </c>
    </row>
    <row r="137" s="1" customFormat="1" spans="1:22">
      <c r="A137" s="1" t="s">
        <v>904</v>
      </c>
      <c r="B137" s="1" t="s">
        <v>907</v>
      </c>
      <c r="C137" s="1" t="s">
        <v>905</v>
      </c>
      <c r="D137" s="1" t="s">
        <v>169</v>
      </c>
      <c r="E137" s="1" t="s">
        <v>1822</v>
      </c>
      <c r="F137" s="1" t="s">
        <v>701</v>
      </c>
      <c r="G137" s="1" t="s">
        <v>302</v>
      </c>
      <c r="H137" s="1" t="s">
        <v>1391</v>
      </c>
      <c r="I137" s="1" t="s">
        <v>1804</v>
      </c>
      <c r="J137" s="1" t="s">
        <v>1393</v>
      </c>
      <c r="K137" s="1" t="s">
        <v>1804</v>
      </c>
      <c r="L137" s="1" t="s">
        <v>1804</v>
      </c>
      <c r="M137" s="1" t="s">
        <v>1394</v>
      </c>
      <c r="N137" s="1" t="s">
        <v>1394</v>
      </c>
      <c r="O137" s="1" t="s">
        <v>1395</v>
      </c>
      <c r="P137" s="1" t="s">
        <v>1396</v>
      </c>
      <c r="Q137" s="1" t="s">
        <v>1397</v>
      </c>
      <c r="R137" s="1" t="s">
        <v>1823</v>
      </c>
      <c r="S137" s="1" t="s">
        <v>74</v>
      </c>
      <c r="T137" s="1" t="s">
        <v>35</v>
      </c>
      <c r="U137" s="1" t="s">
        <v>1408</v>
      </c>
      <c r="V137" s="1" t="s">
        <v>1445</v>
      </c>
    </row>
    <row r="138" s="1" customFormat="1" spans="1:22">
      <c r="A138" s="1" t="s">
        <v>1097</v>
      </c>
      <c r="B138" s="1" t="s">
        <v>80</v>
      </c>
      <c r="C138" s="1" t="s">
        <v>1098</v>
      </c>
      <c r="D138" s="1" t="s">
        <v>169</v>
      </c>
      <c r="E138" s="1" t="s">
        <v>1824</v>
      </c>
      <c r="F138" s="1" t="s">
        <v>302</v>
      </c>
      <c r="G138" s="1" t="s">
        <v>1059</v>
      </c>
      <c r="H138" s="1" t="s">
        <v>1391</v>
      </c>
      <c r="I138" s="1" t="s">
        <v>1804</v>
      </c>
      <c r="J138" s="1" t="s">
        <v>1393</v>
      </c>
      <c r="K138" s="1" t="s">
        <v>1804</v>
      </c>
      <c r="L138" s="1" t="s">
        <v>1804</v>
      </c>
      <c r="M138" s="1" t="s">
        <v>1394</v>
      </c>
      <c r="N138" s="1" t="s">
        <v>1394</v>
      </c>
      <c r="O138" s="1" t="s">
        <v>1395</v>
      </c>
      <c r="P138" s="1" t="s">
        <v>1396</v>
      </c>
      <c r="Q138" s="1" t="s">
        <v>1397</v>
      </c>
      <c r="R138" s="1" t="s">
        <v>1825</v>
      </c>
      <c r="S138" s="1" t="s">
        <v>74</v>
      </c>
      <c r="T138" s="1" t="s">
        <v>35</v>
      </c>
      <c r="U138" s="1" t="s">
        <v>1408</v>
      </c>
      <c r="V138" s="1" t="s">
        <v>1445</v>
      </c>
    </row>
    <row r="139" s="1" customFormat="1" spans="1:22">
      <c r="A139" s="1" t="s">
        <v>71</v>
      </c>
      <c r="B139" s="1" t="s">
        <v>80</v>
      </c>
      <c r="C139" s="1" t="s">
        <v>72</v>
      </c>
      <c r="D139" s="1" t="s">
        <v>77</v>
      </c>
      <c r="E139" s="1" t="s">
        <v>1826</v>
      </c>
      <c r="F139" s="1" t="s">
        <v>81</v>
      </c>
      <c r="G139" s="1" t="s">
        <v>82</v>
      </c>
      <c r="H139" s="1" t="s">
        <v>1391</v>
      </c>
      <c r="I139" s="1" t="s">
        <v>1827</v>
      </c>
      <c r="J139" s="1" t="s">
        <v>1393</v>
      </c>
      <c r="K139" s="1" t="s">
        <v>1827</v>
      </c>
      <c r="L139" s="1" t="s">
        <v>1827</v>
      </c>
      <c r="M139" s="1" t="s">
        <v>1394</v>
      </c>
      <c r="N139" s="1" t="s">
        <v>1394</v>
      </c>
      <c r="O139" s="1" t="s">
        <v>1395</v>
      </c>
      <c r="P139" s="1" t="s">
        <v>1396</v>
      </c>
      <c r="Q139" s="1" t="s">
        <v>1397</v>
      </c>
      <c r="R139" s="1" t="s">
        <v>1828</v>
      </c>
      <c r="S139" s="1" t="s">
        <v>74</v>
      </c>
      <c r="T139" s="1" t="s">
        <v>35</v>
      </c>
      <c r="U139" s="1" t="s">
        <v>1399</v>
      </c>
      <c r="V139" s="1" t="s">
        <v>1428</v>
      </c>
    </row>
    <row r="140" s="1" customFormat="1" spans="1:22">
      <c r="A140" s="1" t="s">
        <v>1053</v>
      </c>
      <c r="B140" s="1" t="s">
        <v>1058</v>
      </c>
      <c r="C140" s="1" t="s">
        <v>1054</v>
      </c>
      <c r="D140" s="1" t="s">
        <v>1056</v>
      </c>
      <c r="E140" s="1" t="s">
        <v>1829</v>
      </c>
      <c r="F140" s="1" t="s">
        <v>285</v>
      </c>
      <c r="G140" s="1" t="s">
        <v>1059</v>
      </c>
      <c r="H140" s="1" t="s">
        <v>1391</v>
      </c>
      <c r="I140" s="1" t="s">
        <v>1830</v>
      </c>
      <c r="J140" s="1" t="s">
        <v>1393</v>
      </c>
      <c r="K140" s="1" t="s">
        <v>1830</v>
      </c>
      <c r="L140" s="1" t="s">
        <v>1830</v>
      </c>
      <c r="M140" s="1" t="s">
        <v>1394</v>
      </c>
      <c r="N140" s="1" t="s">
        <v>1394</v>
      </c>
      <c r="O140" s="1" t="s">
        <v>1395</v>
      </c>
      <c r="P140" s="1" t="s">
        <v>1396</v>
      </c>
      <c r="Q140" s="1" t="s">
        <v>1397</v>
      </c>
      <c r="R140" s="1" t="s">
        <v>1831</v>
      </c>
      <c r="S140" s="1" t="s">
        <v>74</v>
      </c>
      <c r="T140" s="1" t="s">
        <v>35</v>
      </c>
      <c r="U140" s="1" t="s">
        <v>1399</v>
      </c>
      <c r="V140" s="1" t="s">
        <v>1428</v>
      </c>
    </row>
    <row r="141" s="1" customFormat="1" spans="1:22">
      <c r="A141" s="1" t="s">
        <v>416</v>
      </c>
      <c r="B141" s="1" t="s">
        <v>419</v>
      </c>
      <c r="C141" s="1" t="s">
        <v>417</v>
      </c>
      <c r="D141" s="1" t="s">
        <v>169</v>
      </c>
      <c r="E141" s="1" t="s">
        <v>1832</v>
      </c>
      <c r="F141" s="1" t="s">
        <v>81</v>
      </c>
      <c r="G141" s="1" t="s">
        <v>294</v>
      </c>
      <c r="H141" s="1" t="s">
        <v>1391</v>
      </c>
      <c r="I141" s="1" t="s">
        <v>1833</v>
      </c>
      <c r="J141" s="1" t="s">
        <v>1393</v>
      </c>
      <c r="K141" s="1" t="s">
        <v>1833</v>
      </c>
      <c r="L141" s="1" t="s">
        <v>1833</v>
      </c>
      <c r="M141" s="1" t="s">
        <v>1394</v>
      </c>
      <c r="N141" s="1" t="s">
        <v>1394</v>
      </c>
      <c r="O141" s="1" t="s">
        <v>1395</v>
      </c>
      <c r="P141" s="1" t="s">
        <v>1396</v>
      </c>
      <c r="Q141" s="1" t="s">
        <v>1397</v>
      </c>
      <c r="R141" s="1" t="s">
        <v>1834</v>
      </c>
      <c r="S141" s="1" t="s">
        <v>74</v>
      </c>
      <c r="T141" s="1" t="s">
        <v>35</v>
      </c>
      <c r="U141" s="1" t="s">
        <v>1408</v>
      </c>
      <c r="V141" s="1" t="s">
        <v>1445</v>
      </c>
    </row>
    <row r="142" s="1" customFormat="1" spans="1:22">
      <c r="A142" s="1" t="s">
        <v>712</v>
      </c>
      <c r="B142" s="1" t="s">
        <v>715</v>
      </c>
      <c r="C142" s="1" t="s">
        <v>713</v>
      </c>
      <c r="D142" s="1" t="s">
        <v>426</v>
      </c>
      <c r="E142" s="1" t="s">
        <v>1835</v>
      </c>
      <c r="F142" s="1" t="s">
        <v>82</v>
      </c>
      <c r="G142" s="1" t="s">
        <v>701</v>
      </c>
      <c r="H142" s="1" t="s">
        <v>1391</v>
      </c>
      <c r="I142" s="1" t="s">
        <v>1836</v>
      </c>
      <c r="J142" s="1" t="s">
        <v>1393</v>
      </c>
      <c r="K142" s="1" t="s">
        <v>1836</v>
      </c>
      <c r="L142" s="1" t="s">
        <v>1836</v>
      </c>
      <c r="M142" s="1" t="s">
        <v>1394</v>
      </c>
      <c r="N142" s="1" t="s">
        <v>1394</v>
      </c>
      <c r="O142" s="1" t="s">
        <v>1395</v>
      </c>
      <c r="P142" s="1" t="s">
        <v>1396</v>
      </c>
      <c r="Q142" s="1" t="s">
        <v>1397</v>
      </c>
      <c r="R142" s="1" t="s">
        <v>1837</v>
      </c>
      <c r="S142" s="1" t="s">
        <v>74</v>
      </c>
      <c r="T142" s="1" t="s">
        <v>35</v>
      </c>
      <c r="U142" s="1" t="s">
        <v>1408</v>
      </c>
      <c r="V142" s="1" t="s">
        <v>1445</v>
      </c>
    </row>
    <row r="143" s="1" customFormat="1" spans="1:22">
      <c r="A143" s="1" t="s">
        <v>1265</v>
      </c>
      <c r="B143" s="1" t="s">
        <v>1270</v>
      </c>
      <c r="C143" s="1" t="s">
        <v>1266</v>
      </c>
      <c r="D143" s="1" t="s">
        <v>1838</v>
      </c>
      <c r="E143" s="1" t="s">
        <v>1839</v>
      </c>
      <c r="F143" s="1" t="s">
        <v>302</v>
      </c>
      <c r="G143" s="1" t="s">
        <v>1034</v>
      </c>
      <c r="H143" s="1" t="s">
        <v>1391</v>
      </c>
      <c r="I143" s="1" t="s">
        <v>1840</v>
      </c>
      <c r="J143" s="1" t="s">
        <v>1393</v>
      </c>
      <c r="K143" s="1" t="s">
        <v>1840</v>
      </c>
      <c r="L143" s="1" t="s">
        <v>1840</v>
      </c>
      <c r="M143" s="1" t="s">
        <v>1394</v>
      </c>
      <c r="N143" s="1" t="s">
        <v>1394</v>
      </c>
      <c r="O143" s="1" t="s">
        <v>1395</v>
      </c>
      <c r="P143" s="1" t="s">
        <v>1396</v>
      </c>
      <c r="Q143" s="1" t="s">
        <v>1397</v>
      </c>
      <c r="R143" s="1" t="s">
        <v>1841</v>
      </c>
      <c r="S143" s="1" t="s">
        <v>74</v>
      </c>
      <c r="T143" s="1" t="s">
        <v>35</v>
      </c>
      <c r="U143" s="1" t="s">
        <v>1399</v>
      </c>
      <c r="V143" s="1" t="s">
        <v>1409</v>
      </c>
    </row>
    <row r="144" s="1" customFormat="1" spans="1:22">
      <c r="A144" s="1" t="s">
        <v>1072</v>
      </c>
      <c r="B144" s="1" t="s">
        <v>1069</v>
      </c>
      <c r="C144" s="1" t="s">
        <v>1073</v>
      </c>
      <c r="D144" s="1" t="s">
        <v>1842</v>
      </c>
      <c r="E144" s="1" t="s">
        <v>1843</v>
      </c>
      <c r="F144" s="1" t="s">
        <v>701</v>
      </c>
      <c r="G144" s="1" t="s">
        <v>1059</v>
      </c>
      <c r="H144" s="1" t="s">
        <v>1391</v>
      </c>
      <c r="I144" s="1" t="s">
        <v>1844</v>
      </c>
      <c r="J144" s="1" t="s">
        <v>1393</v>
      </c>
      <c r="K144" s="1" t="s">
        <v>1844</v>
      </c>
      <c r="L144" s="1" t="s">
        <v>1844</v>
      </c>
      <c r="M144" s="1" t="s">
        <v>1394</v>
      </c>
      <c r="N144" s="1" t="s">
        <v>1394</v>
      </c>
      <c r="O144" s="1" t="s">
        <v>1395</v>
      </c>
      <c r="P144" s="1" t="s">
        <v>1396</v>
      </c>
      <c r="Q144" s="1" t="s">
        <v>1397</v>
      </c>
      <c r="R144" s="1" t="s">
        <v>1845</v>
      </c>
      <c r="S144" s="1" t="s">
        <v>74</v>
      </c>
      <c r="T144" s="1" t="s">
        <v>35</v>
      </c>
      <c r="U144" s="1" t="s">
        <v>1399</v>
      </c>
      <c r="V144" s="1" t="s">
        <v>1428</v>
      </c>
    </row>
    <row r="145" s="1" customFormat="1" spans="1:22">
      <c r="A145" s="1" t="s">
        <v>1064</v>
      </c>
      <c r="B145" s="1" t="s">
        <v>1069</v>
      </c>
      <c r="C145" s="1" t="s">
        <v>1065</v>
      </c>
      <c r="D145" s="1" t="s">
        <v>1842</v>
      </c>
      <c r="E145" s="1" t="s">
        <v>1846</v>
      </c>
      <c r="F145" s="1" t="s">
        <v>701</v>
      </c>
      <c r="G145" s="1" t="s">
        <v>1059</v>
      </c>
      <c r="H145" s="1" t="s">
        <v>1391</v>
      </c>
      <c r="I145" s="1" t="s">
        <v>1844</v>
      </c>
      <c r="J145" s="1" t="s">
        <v>1393</v>
      </c>
      <c r="K145" s="1" t="s">
        <v>1844</v>
      </c>
      <c r="L145" s="1" t="s">
        <v>1844</v>
      </c>
      <c r="M145" s="1" t="s">
        <v>1394</v>
      </c>
      <c r="N145" s="1" t="s">
        <v>1394</v>
      </c>
      <c r="O145" s="1" t="s">
        <v>1395</v>
      </c>
      <c r="P145" s="1" t="s">
        <v>1396</v>
      </c>
      <c r="Q145" s="1" t="s">
        <v>1397</v>
      </c>
      <c r="R145" s="1" t="s">
        <v>1847</v>
      </c>
      <c r="S145" s="1" t="s">
        <v>74</v>
      </c>
      <c r="T145" s="1" t="s">
        <v>35</v>
      </c>
      <c r="U145" s="1" t="s">
        <v>1399</v>
      </c>
      <c r="V145" s="1" t="s">
        <v>1428</v>
      </c>
    </row>
    <row r="146" s="1" customFormat="1" spans="1:22">
      <c r="A146" s="1" t="s">
        <v>166</v>
      </c>
      <c r="B146" s="1" t="s">
        <v>171</v>
      </c>
      <c r="C146" s="1" t="s">
        <v>167</v>
      </c>
      <c r="D146" s="1" t="s">
        <v>169</v>
      </c>
      <c r="E146" s="1" t="s">
        <v>1848</v>
      </c>
      <c r="F146" s="1" t="s">
        <v>81</v>
      </c>
      <c r="G146" s="1" t="s">
        <v>82</v>
      </c>
      <c r="H146" s="1" t="s">
        <v>1391</v>
      </c>
      <c r="I146" s="1" t="s">
        <v>1849</v>
      </c>
      <c r="J146" s="1" t="s">
        <v>1393</v>
      </c>
      <c r="K146" s="1" t="s">
        <v>1849</v>
      </c>
      <c r="L146" s="1" t="s">
        <v>1849</v>
      </c>
      <c r="M146" s="1" t="s">
        <v>1394</v>
      </c>
      <c r="N146" s="1" t="s">
        <v>1394</v>
      </c>
      <c r="O146" s="1" t="s">
        <v>1395</v>
      </c>
      <c r="P146" s="1" t="s">
        <v>1396</v>
      </c>
      <c r="Q146" s="1" t="s">
        <v>1397</v>
      </c>
      <c r="R146" s="1" t="s">
        <v>1850</v>
      </c>
      <c r="S146" s="1" t="s">
        <v>74</v>
      </c>
      <c r="T146" s="1" t="s">
        <v>35</v>
      </c>
      <c r="U146" s="1" t="s">
        <v>1408</v>
      </c>
      <c r="V146" s="1" t="s">
        <v>1445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2023-08-22T06:20:59Z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758332B3B98643948CDFFA25A28199A7_12</vt:lpwstr>
  </property>
</Properties>
</file>