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对账!$A$1:$X$319</definedName>
  </definedNames>
  <calcPr calcId="144525"/>
</workbook>
</file>

<file path=xl/sharedStrings.xml><?xml version="1.0" encoding="utf-8"?>
<sst xmlns="http://schemas.openxmlformats.org/spreadsheetml/2006/main" count="10337" uniqueCount="3510">
  <si>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</si>
  <si>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</si>
  <si>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</si>
  <si>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</si>
  <si>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</si>
  <si>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</si>
  <si>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</si>
  <si>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</si>
  <si>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</si>
  <si>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</si>
  <si>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</si>
  <si>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</si>
  <si>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</si>
  <si>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</si>
  <si>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</si>
  <si>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</si>
  <si>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</si>
  <si>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</si>
  <si>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</si>
  <si>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</si>
  <si>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</si>
  <si>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</si>
  <si>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</si>
  <si>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</si>
  <si>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</si>
  <si>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999224470261452	</t>
  </si>
  <si>
    <t>Ctrip</t>
  </si>
  <si>
    <t>正常</t>
  </si>
  <si>
    <t>[曼谷]曼谷暹罗智选假日酒店(Holiday Inn Express Bangkok Siam, an IHG Hotel)(55312484)</t>
  </si>
  <si>
    <t>Standard Room&lt;2人入住&gt;&lt;早餐&gt;</t>
  </si>
  <si>
    <t>HKD</t>
  </si>
  <si>
    <t>LIANG/HUIDONG</t>
  </si>
  <si>
    <t>CA13030230822HKD</t>
  </si>
  <si>
    <t>未提现</t>
  </si>
  <si>
    <t>携程开票</t>
  </si>
  <si>
    <t xml:space="preserve">3434700	</t>
  </si>
  <si>
    <t xml:space="preserve">89732137	</t>
  </si>
  <si>
    <t xml:space="preserve">999224712937027	</t>
  </si>
  <si>
    <t>[曼谷]曼谷盛泰乐水门酒店(Centara Watergate Pavillion Hotel Bangkok)(55967850)</t>
  </si>
  <si>
    <t>Double room King bed - Superior - City View&lt;2人入住&gt;&lt;不退款&gt;</t>
  </si>
  <si>
    <t>NG/SUETWEI</t>
  </si>
  <si>
    <t xml:space="preserve">3489277	</t>
  </si>
  <si>
    <t xml:space="preserve">SH16536768	</t>
  </si>
  <si>
    <t xml:space="preserve">999224739410477	</t>
  </si>
  <si>
    <t>[东京]ONE@Tokyo(55707476)</t>
  </si>
  <si>
    <t>标准小型大床客房&lt;2人入住&gt;</t>
  </si>
  <si>
    <t>JIANG/BIYI,Zong/Zihao</t>
  </si>
  <si>
    <t xml:space="preserve">3495865	</t>
  </si>
  <si>
    <t xml:space="preserve">	</t>
  </si>
  <si>
    <t>取消</t>
  </si>
  <si>
    <t xml:space="preserve">999224841312182	</t>
  </si>
  <si>
    <t>[曼谷]曼谷素坤逸奥克伍德华庭工作室酒店(Oakwood Studios Sukhumvit Bangkok)(103956658)</t>
  </si>
  <si>
    <t>高级特大床房&lt;2人入住&gt;&lt;早餐&gt;</t>
  </si>
  <si>
    <t>Hu/Kai chieh,Hsu/Yun Yen</t>
  </si>
  <si>
    <t xml:space="preserve">3522428	</t>
  </si>
  <si>
    <t xml:space="preserve">9422923	</t>
  </si>
  <si>
    <t xml:space="preserve">999224879946999	</t>
  </si>
  <si>
    <t>[里斯本]艾薇达宫殿酒店(Hotel Avenida Palace)(55439204)</t>
  </si>
  <si>
    <t>高级双人床房&lt;2人入住&gt;&lt;早餐&gt;</t>
  </si>
  <si>
    <t>MCCARLEY/Tracy</t>
  </si>
  <si>
    <t xml:space="preserve">3531674	</t>
  </si>
  <si>
    <t xml:space="preserve">67808	</t>
  </si>
  <si>
    <t xml:space="preserve">999224970248899	</t>
  </si>
  <si>
    <t>[因特拉肯]瑞士小屋酒店(Hotel Chalet Swiss)(55801260)</t>
  </si>
  <si>
    <t>标准双床房&lt;2人入住&gt;&lt;早餐&gt;</t>
  </si>
  <si>
    <t>SIT/KA PAN</t>
  </si>
  <si>
    <t xml:space="preserve">3553890	</t>
  </si>
  <si>
    <t xml:space="preserve">999224974658899	</t>
  </si>
  <si>
    <t>[罗马]德勒纳泽欧尼酒店(Hotel Delle Nazioni)(55920190)</t>
  </si>
  <si>
    <t>高级双人床房&lt;2人入住&gt;&lt;不退款&gt;&lt;早餐&gt;</t>
  </si>
  <si>
    <t>Gazzone/Dillon</t>
  </si>
  <si>
    <t xml:space="preserve">3555099	</t>
  </si>
  <si>
    <t xml:space="preserve">672764	</t>
  </si>
  <si>
    <t xml:space="preserve">999224977681325	</t>
  </si>
  <si>
    <t>[伊灵]伦敦伊林希尔顿逸林酒店(DoubleTree by Hilton London Ealing)(55653293)</t>
  </si>
  <si>
    <t>大床房&lt;2人入住&gt;&lt;早餐&gt;</t>
  </si>
  <si>
    <t>Davies/Jake</t>
  </si>
  <si>
    <t xml:space="preserve">3556506	</t>
  </si>
  <si>
    <t xml:space="preserve">3396570491	</t>
  </si>
  <si>
    <t xml:space="preserve">999224977783884	</t>
  </si>
  <si>
    <t>[威斯敏斯特城]伦敦科林西亚酒店(Corinthia London)(55598815)</t>
  </si>
  <si>
    <t>普通套房&lt;2人入住&gt;</t>
  </si>
  <si>
    <t>GU/XINYI</t>
  </si>
  <si>
    <t xml:space="preserve">3556594	</t>
  </si>
  <si>
    <t xml:space="preserve">28700SE165656	</t>
  </si>
  <si>
    <t xml:space="preserve">999225022447512	</t>
  </si>
  <si>
    <t>[威斯敏斯特城]克鲁斯海德公园酒店(Corus Hyde Park Hotel)(55439585)</t>
  </si>
  <si>
    <t>行政大床房&lt;2人入住&gt;&lt;不退款&gt;</t>
  </si>
  <si>
    <t>yin wa crystal/Woo,yin wa crystal/Woo</t>
  </si>
  <si>
    <t xml:space="preserve">3567075	</t>
  </si>
  <si>
    <t xml:space="preserve">HYDE088744-1	</t>
  </si>
  <si>
    <t xml:space="preserve">999225124581324	</t>
  </si>
  <si>
    <t>[威斯敏斯特城]伦敦克莱蒙维多利亚酒店(The Clermont London, Victoria)(55439624)</t>
  </si>
  <si>
    <t>Double room - King - Classic&lt;2人入住&gt;&lt;不退款&gt;</t>
  </si>
  <si>
    <t>LING/WING CHONG</t>
  </si>
  <si>
    <t xml:space="preserve">3593172	</t>
  </si>
  <si>
    <t xml:space="preserve">135452890	</t>
  </si>
  <si>
    <t xml:space="preserve">999225124582730	</t>
  </si>
  <si>
    <t>WONG/YUK YU</t>
  </si>
  <si>
    <t xml:space="preserve">3593173	</t>
  </si>
  <si>
    <t xml:space="preserve">SH16805393	</t>
  </si>
  <si>
    <t xml:space="preserve">999225133263222	</t>
  </si>
  <si>
    <t>[济州市]济州岛贝尼克酒店(Benikea Hotel Jeju)(55745251)</t>
  </si>
  <si>
    <t>Song/Jinkyung</t>
  </si>
  <si>
    <t xml:space="preserve">3594832	</t>
  </si>
  <si>
    <t xml:space="preserve">TL114038867	</t>
  </si>
  <si>
    <t xml:space="preserve">999225165831040	</t>
  </si>
  <si>
    <t>[曼谷]曼谷林布兰套房酒店(Rembrandt Hotel and Suites Bangkok)(55452251)</t>
  </si>
  <si>
    <t>高级房&lt;2人入住&gt;&lt;不退款&gt;</t>
  </si>
  <si>
    <t>sharma/sudhir kumar</t>
  </si>
  <si>
    <t xml:space="preserve">3601834	</t>
  </si>
  <si>
    <t xml:space="preserve">127795756	</t>
  </si>
  <si>
    <t xml:space="preserve">999225184423342	</t>
  </si>
  <si>
    <t>PRAITHONG/MISS SAMITA,CHUGH/MR.VIVEK</t>
  </si>
  <si>
    <t xml:space="preserve">3606054	</t>
  </si>
  <si>
    <t xml:space="preserve">127836756	</t>
  </si>
  <si>
    <t xml:space="preserve">999225266184625	</t>
  </si>
  <si>
    <t>[本那瓦镇]迪沙鲁海岸硬石酒店(Hard Rock Hotel Desaru Coast)(68031178)</t>
  </si>
  <si>
    <t>CHEN/WEIQUAN</t>
  </si>
  <si>
    <t xml:space="preserve">3622613	</t>
  </si>
  <si>
    <t xml:space="preserve">999225271803611	</t>
  </si>
  <si>
    <t>DING/YING,CHEN/BINGLING</t>
  </si>
  <si>
    <t xml:space="preserve">3624160	</t>
  </si>
  <si>
    <t xml:space="preserve">999225307649422	</t>
  </si>
  <si>
    <t>[普吉岛]马姆提斯度假酒店(Mom Tri's Villa Royale)(90362360)</t>
  </si>
  <si>
    <t>ROYALE WING&lt;2人入住&gt;&lt;早餐&gt;</t>
  </si>
  <si>
    <t>LIN/NAIYUN</t>
  </si>
  <si>
    <t xml:space="preserve">3631338	</t>
  </si>
  <si>
    <t xml:space="preserve">999225307735609	</t>
  </si>
  <si>
    <t xml:space="preserve">3631356	</t>
  </si>
  <si>
    <t xml:space="preserve">999225309825653	</t>
  </si>
  <si>
    <t>[纽约]纽约时代广场西希尔顿逸林酒店(Doubletree by Hilton New York Times Square West)(55861994)</t>
  </si>
  <si>
    <t>特大床房&lt;2人入住&gt;</t>
  </si>
  <si>
    <t>HU/LANGYUE</t>
  </si>
  <si>
    <t xml:space="preserve">3632030	</t>
  </si>
  <si>
    <t xml:space="preserve">85266790	</t>
  </si>
  <si>
    <t xml:space="preserve">999225310866424	</t>
  </si>
  <si>
    <t>[达尼亚滩]劳德代尔堡机场达尼亚滩喜来登福朋酒店(Four Points by Sheraton Fort Lauderdale Airport - Dania Beach)(60514060)</t>
  </si>
  <si>
    <t>传统2张大床房&lt;2人入住&gt;&lt;不退款&gt;</t>
  </si>
  <si>
    <t>EDWARDS/CRAIG ASPEN AHMAAD,BLUNDELL/CAMELLA</t>
  </si>
  <si>
    <t xml:space="preserve">3632392	</t>
  </si>
  <si>
    <t xml:space="preserve">107640	</t>
  </si>
  <si>
    <t xml:space="preserve">999225314648042	</t>
  </si>
  <si>
    <t>[巴厘岛]日落 100 号精品酒店(100 Sunset Boutique Hotel)(104397095)</t>
  </si>
  <si>
    <t>高级房&lt;2人入住&gt;</t>
  </si>
  <si>
    <t>MENENDEZZAVALETA/ANGELICADELCARMEN</t>
  </si>
  <si>
    <t xml:space="preserve">3632754	</t>
  </si>
  <si>
    <t xml:space="preserve">999225357166894	</t>
  </si>
  <si>
    <t>[里斯本]里斯本机场星辰酒店(Star Inn Lisbon Airport)(55451808)</t>
  </si>
  <si>
    <t>JIN/YUSHI,CHENG/YICHAO</t>
  </si>
  <si>
    <t xml:space="preserve">3640828	</t>
  </si>
  <si>
    <t xml:space="preserve">999225369511135	</t>
  </si>
  <si>
    <t>[布拉格]布拉格皇家酒店(Hotel Royal Prague)(92028983)</t>
  </si>
  <si>
    <t>Superior double/twin&lt;2人入住&gt;&lt;早餐&gt;</t>
  </si>
  <si>
    <t>JAIN/SHAILESH,MODI/MADHUR</t>
  </si>
  <si>
    <t xml:space="preserve">3643930	</t>
  </si>
  <si>
    <t xml:space="preserve">999225372974413	</t>
  </si>
  <si>
    <t>[巴厘岛]巴厘岛机场希尔顿花园酒店(Hilton Garden Inn Bali Ngurah Rai Airport)(55290459)</t>
  </si>
  <si>
    <t>DOUBLE KING GUEST&lt;2人入住&gt;</t>
  </si>
  <si>
    <t>WANG/CONG</t>
  </si>
  <si>
    <t xml:space="preserve">3644444	</t>
  </si>
  <si>
    <t xml:space="preserve">999225376877640	</t>
  </si>
  <si>
    <t>[八打灵再也]阿万特酒店(Avante Hotel)(103763329)</t>
  </si>
  <si>
    <t>高级特大床房&lt;2人入住&gt;&lt;不退款&gt;</t>
  </si>
  <si>
    <t>Liao/MingMing</t>
  </si>
  <si>
    <t xml:space="preserve">3645292	</t>
  </si>
  <si>
    <t xml:space="preserve">171153	</t>
  </si>
  <si>
    <t xml:space="preserve">999225383482838	</t>
  </si>
  <si>
    <t>[曼谷]曼谷拉玛花园酒店(Rama Gardens Hotel Bangkok)(55451837)</t>
  </si>
  <si>
    <t>园景俱乐部房&lt;2人入住&gt;</t>
  </si>
  <si>
    <t>YANG/LEI</t>
  </si>
  <si>
    <t xml:space="preserve">3646778	</t>
  </si>
  <si>
    <t xml:space="preserve">999225395358851	</t>
  </si>
  <si>
    <t>[芝加哥]帕尔默家园希尔顿酒店(The Palmer House Hilton)(70393679)</t>
  </si>
  <si>
    <t>标准特大床房&lt;2人入住&gt;</t>
  </si>
  <si>
    <t>Murphy/Jack</t>
  </si>
  <si>
    <t xml:space="preserve">3648921	</t>
  </si>
  <si>
    <t xml:space="preserve">3399539183	</t>
  </si>
  <si>
    <t xml:space="preserve">999225396445011	</t>
  </si>
  <si>
    <t>[西归浦市]西归浦桥酒店(Hotel Bridge Seogwipo)(110133389)</t>
  </si>
  <si>
    <t>海景行政大床房&lt;2人入住&gt;</t>
  </si>
  <si>
    <t>WEE/DANIEL</t>
  </si>
  <si>
    <t xml:space="preserve">3649176	</t>
  </si>
  <si>
    <t xml:space="preserve">23117654	</t>
  </si>
  <si>
    <t xml:space="preserve">999225405016355	</t>
  </si>
  <si>
    <t>[新加坡]新加坡81酒店 - 黄金(Hotel 81 Gold)(55694743)</t>
  </si>
  <si>
    <t>Superior Queen&lt;2人入住&gt;</t>
  </si>
  <si>
    <t>ZHANG/PINGJUN</t>
  </si>
  <si>
    <t xml:space="preserve">3651457	</t>
  </si>
  <si>
    <t xml:space="preserve">999225412162865	</t>
  </si>
  <si>
    <t>[曼谷]曼谷柏悦酒店(Park Hyatt Bangkok)(55451711)</t>
  </si>
  <si>
    <t>特大床房&lt;2人入住&gt;&lt;早餐&gt;</t>
  </si>
  <si>
    <t>MULJADI/MULJADI</t>
  </si>
  <si>
    <t xml:space="preserve">3652007	</t>
  </si>
  <si>
    <t xml:space="preserve">30915792	</t>
  </si>
  <si>
    <t xml:space="preserve">999225421602546	</t>
  </si>
  <si>
    <t>[曼谷]曼谷素坤逸卡尔顿酒店(Carlton Hotel Bangkok Sukhumvit)(68545237)</t>
  </si>
  <si>
    <t>豪华间&lt;2人入住&gt;</t>
  </si>
  <si>
    <t>CHOI/SIN YIU,CHAN/PUI YAN</t>
  </si>
  <si>
    <t xml:space="preserve">3654232	</t>
  </si>
  <si>
    <t xml:space="preserve">-50488516	</t>
  </si>
  <si>
    <t xml:space="preserve">999225437923736	</t>
  </si>
  <si>
    <t>[吉隆坡]吉隆坡美利亚酒店(Meliá Kuala Lumpur)(55665890)</t>
  </si>
  <si>
    <t>美利亚房&lt;2人入住&gt;</t>
  </si>
  <si>
    <t>HAMDAN/HAMIDAH NOR BINTI</t>
  </si>
  <si>
    <t xml:space="preserve">3656562	</t>
  </si>
  <si>
    <t xml:space="preserve">725052	</t>
  </si>
  <si>
    <t xml:space="preserve">999225443887782	</t>
  </si>
  <si>
    <t>[吉隆坡]吉隆坡斯特格酒店(STEG Kuala Lumpur)(110133561)</t>
  </si>
  <si>
    <t>时髦双床房&lt;2人入住&gt;&lt;不退款&gt;</t>
  </si>
  <si>
    <t>YING/CAIER,REN/XIAO</t>
  </si>
  <si>
    <t xml:space="preserve">3657893	</t>
  </si>
  <si>
    <t xml:space="preserve">109823	</t>
  </si>
  <si>
    <t xml:space="preserve">999225470746616	</t>
  </si>
  <si>
    <t>[赫尔辛基]F6酒店(Hotel F6)(55380404)</t>
  </si>
  <si>
    <t>标准房&lt;2人入住&gt;&lt;不退款&gt;</t>
  </si>
  <si>
    <t>Vlasov/Kirill</t>
  </si>
  <si>
    <t xml:space="preserve">3662382	</t>
  </si>
  <si>
    <t xml:space="preserve">69715SE045381	</t>
  </si>
  <si>
    <t xml:space="preserve">999225471589917	</t>
  </si>
  <si>
    <t>[Ko Lanta Yai]碧玛莱温泉度假酒店(Pimalai Resort &amp; Spa)(55944488)</t>
  </si>
  <si>
    <t>二卧室山坡泳池别墅&lt;4人入住&gt;&lt;不退款&gt;&lt;早餐&gt;</t>
  </si>
  <si>
    <t>FENG/SHENGXIANG,LUAN/YI,ZHOU/NAN,DOU/YING</t>
  </si>
  <si>
    <t xml:space="preserve">3662671	</t>
  </si>
  <si>
    <t xml:space="preserve">370558	</t>
  </si>
  <si>
    <t xml:space="preserve">999225499145765	</t>
  </si>
  <si>
    <t>[克莱顿]克莱顿广场长住酒店(Clayton Plaza Hotel &amp; Extended Stay)(89919096)</t>
  </si>
  <si>
    <t>特大床房&lt;2人入住&gt;&lt;不退款&gt;&lt;早餐&gt;</t>
  </si>
  <si>
    <t>NG/CHUI SZE TRACY</t>
  </si>
  <si>
    <t xml:space="preserve">3668288	</t>
  </si>
  <si>
    <t xml:space="preserve">134662603	</t>
  </si>
  <si>
    <t xml:space="preserve">999225501796002	</t>
  </si>
  <si>
    <t>[纽约]亚洲酒店 - 法拉盛(Asiatic Hotel - Flushing)(55320902)</t>
  </si>
  <si>
    <t>豪华2张大床房&lt;2人入住&gt;&lt;早餐&gt;</t>
  </si>
  <si>
    <t>WANG/XUEMEI</t>
  </si>
  <si>
    <t xml:space="preserve">3668875	</t>
  </si>
  <si>
    <t xml:space="preserve">8270005	</t>
  </si>
  <si>
    <t xml:space="preserve">999225503987390	</t>
  </si>
  <si>
    <t>CHEN/LURAN</t>
  </si>
  <si>
    <t xml:space="preserve">3669270	</t>
  </si>
  <si>
    <t xml:space="preserve">9745193	</t>
  </si>
  <si>
    <t xml:space="preserve">999225505951887	</t>
  </si>
  <si>
    <t>[哥本哈根]卡宾城市酒店(Cabinn City)(55720488)</t>
  </si>
  <si>
    <t>准将房 2张单人床&lt;2人入住&gt;&lt;不退款&gt;</t>
  </si>
  <si>
    <t>pascual carreira/maria pilar</t>
  </si>
  <si>
    <t xml:space="preserve">3669769	</t>
  </si>
  <si>
    <t xml:space="preserve">231633135	</t>
  </si>
  <si>
    <t xml:space="preserve">999225518489888	</t>
  </si>
  <si>
    <t>[曼谷]纳拉酒店(Narra Hotel)(68545205)</t>
  </si>
  <si>
    <t>标准双床房&lt;2人入住&gt;&lt;不退款&gt;&lt;早餐&gt;</t>
  </si>
  <si>
    <t>LI/RUI RUI,SHAN/XIANFA,XIE/LIULIU,ZHU/JIEJIE</t>
  </si>
  <si>
    <t xml:space="preserve">3671218	</t>
  </si>
  <si>
    <t xml:space="preserve">4926948776279821765	</t>
  </si>
  <si>
    <t xml:space="preserve">999225542031570	</t>
  </si>
  <si>
    <t>[巴塞罗那]埃文尼亚罗卡福特酒店(Evenia Rocafort)(55944586)</t>
  </si>
  <si>
    <t>双人房（双人床）&lt;2人入住&gt;</t>
  </si>
  <si>
    <t>EL KHOURY/CHARBEL SOBHY</t>
  </si>
  <si>
    <t xml:space="preserve">3676664	</t>
  </si>
  <si>
    <t xml:space="preserve">-53779960	</t>
  </si>
  <si>
    <t xml:space="preserve">999225542443854	</t>
  </si>
  <si>
    <t>[底特律]热血车城娱乐场酒店(MotorCity Casino Hotel)(91544840)</t>
  </si>
  <si>
    <t>豪华特大床房&lt;2人入住&gt;</t>
  </si>
  <si>
    <t>MARTINEZ/ANTONENA ROSE</t>
  </si>
  <si>
    <t xml:space="preserve">3676838	</t>
  </si>
  <si>
    <t xml:space="preserve">-53905775	</t>
  </si>
  <si>
    <t xml:space="preserve">999225555147686	</t>
  </si>
  <si>
    <t>[首尔]美利来酒店首尔明洞.(Migliore Hotel Seoul Myeongdong)(55312270)</t>
  </si>
  <si>
    <t>标准房双床&lt;2人入住&gt;&lt;不退款&gt;</t>
  </si>
  <si>
    <t>CHEN/SSUTING</t>
  </si>
  <si>
    <t xml:space="preserve">3678938	</t>
  </si>
  <si>
    <t xml:space="preserve">CH12307247094	</t>
  </si>
  <si>
    <t xml:space="preserve">999225567259195	</t>
  </si>
  <si>
    <t>[泗水]爱玛瑞丝泗水马格雷酒店(Amaris Hotel Margorejo Surabaya)(102880151)</t>
  </si>
  <si>
    <t>标准双人间&lt;2人入住&gt;&lt;不退款&gt;&lt;早餐&gt;</t>
  </si>
  <si>
    <t>RACHMAN/NAUFAL ALIFUR</t>
  </si>
  <si>
    <t xml:space="preserve">3681504	</t>
  </si>
  <si>
    <t xml:space="preserve">999225567307631	</t>
  </si>
  <si>
    <t>RACHMANN/NAUFAL ALIFUR</t>
  </si>
  <si>
    <t xml:space="preserve">3681507	</t>
  </si>
  <si>
    <t xml:space="preserve">999225570741494	</t>
  </si>
  <si>
    <t>[帕兹角]悉尼乌诺酒店(Uno Hotel Sydney)(110132977)</t>
  </si>
  <si>
    <t>标准一室房&lt;2人入住&gt;</t>
  </si>
  <si>
    <t>Liuweilin/Liuweilin</t>
  </si>
  <si>
    <t xml:space="preserve">3681936	</t>
  </si>
  <si>
    <t xml:space="preserve">-54755344	</t>
  </si>
  <si>
    <t xml:space="preserve">999225589337097	</t>
  </si>
  <si>
    <t>[斯德哥尔摩]丹罗达巴腾酒店(Den Röda Båten)(92030063)</t>
  </si>
  <si>
    <t>Basic Twin Room, 2 Twin Beds, Shared Bathroom (Cabin on boat )&lt;2人入住&gt;&lt;不退款&gt;</t>
  </si>
  <si>
    <t>Mueller/Antje</t>
  </si>
  <si>
    <t xml:space="preserve">3685664	</t>
  </si>
  <si>
    <t xml:space="preserve">-55165094	</t>
  </si>
  <si>
    <t xml:space="preserve">999225591111649	</t>
  </si>
  <si>
    <t>[乔治市]槟城乔治市湾景酒店(Bayview Hotel Georgetown Penang)(55439348)</t>
  </si>
  <si>
    <t>豪华双人房&lt;2人入住&gt;&lt;不退款&gt;</t>
  </si>
  <si>
    <t>CAO/SONGYUAN,LIU/JIA</t>
  </si>
  <si>
    <t xml:space="preserve">3686090	</t>
  </si>
  <si>
    <t xml:space="preserve">IIMJ59	</t>
  </si>
  <si>
    <t xml:space="preserve">999225597608348	</t>
  </si>
  <si>
    <t>WANG/YICHAO</t>
  </si>
  <si>
    <t xml:space="preserve">3687494	</t>
  </si>
  <si>
    <t xml:space="preserve">90100618	</t>
  </si>
  <si>
    <t xml:space="preserve">999225600647355	</t>
  </si>
  <si>
    <t>[巴黎]维多利亚酒店(Hotel Victoria)(55653029)</t>
  </si>
  <si>
    <t>双人/双床房&lt;2人入住&gt;&lt;早餐&gt;</t>
  </si>
  <si>
    <t>Freiberger/Eva,Scheinberger/Anna</t>
  </si>
  <si>
    <t xml:space="preserve">3688291	</t>
  </si>
  <si>
    <t xml:space="preserve">25601599797	</t>
  </si>
  <si>
    <t>[普吉岛]普吉岛麦考安纳塔拉别墅度假酒店(Anantara Mai Khao Phuket Villas)(55380751)</t>
  </si>
  <si>
    <t>泻湖泳池别墅&lt;2人入住&gt;&lt;不退款&gt;&lt;早餐&gt;</t>
  </si>
  <si>
    <t>SONG/HONGCHUN,ZHU/YINHUA</t>
  </si>
  <si>
    <t xml:space="preserve">3688688	</t>
  </si>
  <si>
    <t xml:space="preserve">''62095818 ''62095810	</t>
  </si>
  <si>
    <t xml:space="preserve">25601599798	</t>
  </si>
  <si>
    <t>泳池双床别墅&lt;2人入住&gt;&lt;不退款&gt;&lt;早餐&gt;</t>
  </si>
  <si>
    <t>Li/Tiantian,Yu/Bin,Li/Qin,Cui/Lina</t>
  </si>
  <si>
    <t xml:space="preserve">3688687	</t>
  </si>
  <si>
    <t>''62095937</t>
  </si>
  <si>
    <t>''62095938</t>
  </si>
  <si>
    <t>''62095939</t>
  </si>
  <si>
    <t xml:space="preserve">''62095940	</t>
  </si>
  <si>
    <t xml:space="preserve">999225603583845	</t>
  </si>
  <si>
    <t>[曼谷]曼谷素坤逸莎玛 Luxe 服务式公寓(Shama  Luxe Sukhumvit  Bangkok)(110040343)</t>
  </si>
  <si>
    <t>豪华客房, 1 间卧室&lt;2人入住&gt;&lt;不退款&gt;</t>
  </si>
  <si>
    <t>TAN/XIAO</t>
  </si>
  <si>
    <t xml:space="preserve">3689279	</t>
  </si>
  <si>
    <t xml:space="preserve">301935751	</t>
  </si>
  <si>
    <t xml:space="preserve">999225613185268	</t>
  </si>
  <si>
    <t>[曼谷]萨瓦迪原始旅舍(Sawatdee Guesthouse the Original)(94359927)</t>
  </si>
  <si>
    <t>经济双人房（带风扇、公共浴室）&lt;2人入住&gt;&lt;不退款&gt;</t>
  </si>
  <si>
    <t>POSA/PRAKKAPORN</t>
  </si>
  <si>
    <t xml:space="preserve">3690489	</t>
  </si>
  <si>
    <t xml:space="preserve">999225624537489	</t>
  </si>
  <si>
    <t>高级双床房&lt;2人入住&gt;&lt;不退款&gt;</t>
  </si>
  <si>
    <t>Naglieri/cristiano</t>
  </si>
  <si>
    <t xml:space="preserve">3693226	</t>
  </si>
  <si>
    <t xml:space="preserve">9788644	</t>
  </si>
  <si>
    <t xml:space="preserve">999225625243293	</t>
  </si>
  <si>
    <t>[阿布扎比]阿布扎比市中心金色郁金香酒店(Golden Tulip Downtown Abu Dhabi)(55439573)</t>
  </si>
  <si>
    <t>城景标准双床房&lt;2人入住&gt;&lt;不退款&gt;&lt;早餐&gt;</t>
  </si>
  <si>
    <t>WANG/MINGDE</t>
  </si>
  <si>
    <t xml:space="preserve">3693360	</t>
  </si>
  <si>
    <t xml:space="preserve">10060947	</t>
  </si>
  <si>
    <t xml:space="preserve">999225633365616	</t>
  </si>
  <si>
    <t>[吉隆坡]吉隆坡皇家酒店(Hotel Royal Kuala Lumpur)(55451671)</t>
  </si>
  <si>
    <t>行政客房&lt;2人入住&gt;&lt;不退款&gt;&lt;早餐&gt;</t>
  </si>
  <si>
    <t>CHUA/YAU HAU</t>
  </si>
  <si>
    <t xml:space="preserve">3694176	</t>
  </si>
  <si>
    <t xml:space="preserve">999225633359183	</t>
  </si>
  <si>
    <t>[曼谷]温德姆花园曼谷素坤逸42号酒店(Wyndham Garden Bangkok Sukhumvit 42)(109175512)</t>
  </si>
  <si>
    <t>景观一卧房&lt;2人入住&gt;&lt;不退款&gt;</t>
  </si>
  <si>
    <t>LAU/KA HANG,LAU/HUNG WAH ANSON</t>
  </si>
  <si>
    <t xml:space="preserve">3694173	</t>
  </si>
  <si>
    <t xml:space="preserve">90876EE012713	</t>
  </si>
  <si>
    <t xml:space="preserve">25633826052	</t>
  </si>
  <si>
    <t>[阿维尼翁]欧洲酒店(Hotel d'Europe)(55439705)</t>
  </si>
  <si>
    <t>特级客房&lt;2人入住&gt;&lt;不退款&gt;</t>
  </si>
  <si>
    <t>xiao/feng,meng/qingfeng</t>
  </si>
  <si>
    <t xml:space="preserve">3694247	</t>
  </si>
  <si>
    <t xml:space="preserve">027594	</t>
  </si>
  <si>
    <t xml:space="preserve">999225637307666	</t>
  </si>
  <si>
    <t>[巴黎]旅游酒店(Hôtel Tourisme Avenue)(55519399)</t>
  </si>
  <si>
    <t>Business Room&lt;2人入住&gt;</t>
  </si>
  <si>
    <t>Cho/Kyungho,Cho/Kyungho</t>
  </si>
  <si>
    <t xml:space="preserve">3695217	</t>
  </si>
  <si>
    <t xml:space="preserve">56473724	</t>
  </si>
  <si>
    <t xml:space="preserve">999225643535891	</t>
  </si>
  <si>
    <t>AHMAD DAUD/MEMY</t>
  </si>
  <si>
    <t xml:space="preserve">3696943	</t>
  </si>
  <si>
    <t xml:space="preserve">999225665206757	</t>
  </si>
  <si>
    <t>[普吉岛]皇家天堂酒店(The Royal Paradise Hotel &amp; Spa)(56196603)</t>
  </si>
  <si>
    <t>DELUXE SEAVIEW PARADISE WING&lt;2人入住&gt;&lt;不退款&gt;&lt;早餐&gt;</t>
  </si>
  <si>
    <t>GU/JIAYI</t>
  </si>
  <si>
    <t xml:space="preserve">3702007	</t>
  </si>
  <si>
    <t xml:space="preserve">578644	</t>
  </si>
  <si>
    <t xml:space="preserve">999225665337479	</t>
  </si>
  <si>
    <t>HE/XIAOLIN,Wang/Haoyi</t>
  </si>
  <si>
    <t xml:space="preserve">3702036	</t>
  </si>
  <si>
    <t xml:space="preserve">9806214	</t>
  </si>
  <si>
    <t xml:space="preserve">999225672811328	</t>
  </si>
  <si>
    <t>[卑尔根]卑尔根市斯堪迪克酒店(Scandic Bergen City)(55626179)</t>
  </si>
  <si>
    <t>Kersten/Guido</t>
  </si>
  <si>
    <t xml:space="preserve">3703264	</t>
  </si>
  <si>
    <t xml:space="preserve">SH17106514	</t>
  </si>
  <si>
    <t xml:space="preserve">999225673131257	</t>
  </si>
  <si>
    <t>[普吉岛]普吉岛攀瓦海滩皇冠假日酒店 - IHG 酒店(Crowne Plaza Phuket Panwa Beach)(55312433)</t>
  </si>
  <si>
    <t>安达曼海景房&lt;2人入住&gt;</t>
  </si>
  <si>
    <t>Lim/Jordan</t>
  </si>
  <si>
    <t xml:space="preserve">3703316	</t>
  </si>
  <si>
    <t xml:space="preserve">16136978	</t>
  </si>
  <si>
    <t xml:space="preserve">999225680089501	</t>
  </si>
  <si>
    <t>[普吉岛]普吉岛桑苏丽酒店(Sunsuri Phuket)(55626101)</t>
  </si>
  <si>
    <t>尊享泳池景观别墅&lt;2人入住&gt;&lt;早餐&gt;</t>
  </si>
  <si>
    <t>KUDRIASHOVA/IRINA,KUDRIASHOVA/MIA</t>
  </si>
  <si>
    <t xml:space="preserve">3704979	</t>
  </si>
  <si>
    <t xml:space="preserve">57353	</t>
  </si>
  <si>
    <t xml:space="preserve">999225681453223	</t>
  </si>
  <si>
    <t>[斯德哥尔摩]斯德哥尔摩创造者旅舍(Generator Stockholm)(55280438)</t>
  </si>
  <si>
    <t>高级大床房&lt;2人入住&gt;&lt;不退款&gt;</t>
  </si>
  <si>
    <t>SU/FENG FEN</t>
  </si>
  <si>
    <t xml:space="preserve">3705335	</t>
  </si>
  <si>
    <t xml:space="preserve">-57797523	</t>
  </si>
  <si>
    <t xml:space="preserve">999225693111591	</t>
  </si>
  <si>
    <t>[新加坡]新加坡香格里拉大酒店(Shangri-La Hotel Singapore)(55680498)</t>
  </si>
  <si>
    <t>塔楼翼豪华特大床房&lt;2人入住&gt;&lt;早餐&gt;</t>
  </si>
  <si>
    <t>DAI/AIQIN,jiang/dunhong,jiang/Yan,shan/mingqian</t>
  </si>
  <si>
    <t xml:space="preserve">3707545	</t>
  </si>
  <si>
    <t xml:space="preserve">23039014	</t>
  </si>
  <si>
    <t xml:space="preserve">999225701578540	</t>
  </si>
  <si>
    <t>[曼谷]曼谷京华大酒店(Hotel Royal Bangkok@Chinatown)(55932568)</t>
  </si>
  <si>
    <t>高级房(无窗)&lt;2人入住&gt;&lt;不退款&gt;</t>
  </si>
  <si>
    <t>CHHIM/KIMAN,EK/APSARA</t>
  </si>
  <si>
    <t xml:space="preserve">3709786	</t>
  </si>
  <si>
    <t xml:space="preserve">999225701592025	</t>
  </si>
  <si>
    <t>[Cho Ho]可可酒店(Koco Hotel)(103763328)</t>
  </si>
  <si>
    <t>HARNSRI/KAMOLPHON,PRAPAWICHA/KAMONPAT</t>
  </si>
  <si>
    <t xml:space="preserve">3709787	</t>
  </si>
  <si>
    <t xml:space="preserve">999225711494020	</t>
  </si>
  <si>
    <t>[日惹]流行！三佳吉日惹酒店(Pop! Hotel Sangaji Yogyakarta)(69451905)</t>
  </si>
  <si>
    <t>波普双人间或双床间&lt;2人入住&gt;&lt;早餐&gt;</t>
  </si>
  <si>
    <t>TOHA/IRIANY DEWI</t>
  </si>
  <si>
    <t xml:space="preserve">3711575	</t>
  </si>
  <si>
    <t xml:space="preserve">999225711942526	</t>
  </si>
  <si>
    <t>[芝加哥]圣克莱尔 - 壮丽英哩酒店(Hotel Saint Clair- Magnificent Mile)(60514067)</t>
  </si>
  <si>
    <t>2张双人床房&lt;2人入住&gt;</t>
  </si>
  <si>
    <t>PHIASAI/SUPHARO</t>
  </si>
  <si>
    <t xml:space="preserve">3711599	</t>
  </si>
  <si>
    <t xml:space="preserve">135240229	</t>
  </si>
  <si>
    <t xml:space="preserve">999225714167433	</t>
  </si>
  <si>
    <t>[伊丽莎白]纽华克机场伊莉莎白欢朋套房酒店(Hampton Inn &amp; Suites by Hilton- Newark Airport Elizabeth)(91595566)</t>
  </si>
  <si>
    <t>2张大床房&lt;2人入住&gt;&lt;不退款&gt;&lt;早餐&gt;</t>
  </si>
  <si>
    <t>RIASCOS/JAYSON</t>
  </si>
  <si>
    <t xml:space="preserve">3712060	</t>
  </si>
  <si>
    <t xml:space="preserve">90168408	</t>
  </si>
  <si>
    <t xml:space="preserve">999225715483797	</t>
  </si>
  <si>
    <t>Deluxe Room&lt;2人入住&gt;&lt;不退款&gt;&lt;早餐&gt;</t>
  </si>
  <si>
    <t>HU/WENHUI,WANG/RAN</t>
  </si>
  <si>
    <t xml:space="preserve">3712376	</t>
  </si>
  <si>
    <t xml:space="preserve">999225716747076	</t>
  </si>
  <si>
    <t xml:space="preserve">3712681	</t>
  </si>
  <si>
    <t xml:space="preserve">999225722249381	</t>
  </si>
  <si>
    <t>[Haymarket]悉尼南部大酒店(Great Southern Hotel Sydney)(55665945)</t>
  </si>
  <si>
    <t>Standard Twin with no Housekeeping&lt;2人入住&gt;</t>
  </si>
  <si>
    <t>LUO/LIN,CHEN/QING</t>
  </si>
  <si>
    <t xml:space="preserve">3714111	</t>
  </si>
  <si>
    <t xml:space="preserve">58808920	</t>
  </si>
  <si>
    <t xml:space="preserve">999225724747288	</t>
  </si>
  <si>
    <t>[迪沙鲁]迪沙鲁海滩桑德及桑德尔斯Spa度假酒店(Sand &amp; Sandals Desaru Beach Resort &amp; Spa)(55733234)</t>
  </si>
  <si>
    <t>高级房&lt;2人入住&gt;&lt;早餐&gt;</t>
  </si>
  <si>
    <t>SHUQRIE/MUHAMMAD SHUQRIE</t>
  </si>
  <si>
    <t xml:space="preserve">3714705	</t>
  </si>
  <si>
    <t xml:space="preserve">|58915899	</t>
  </si>
  <si>
    <t xml:space="preserve">999225736557273	</t>
  </si>
  <si>
    <t>[巴厘岛]莎丽努沙旅馆(Sari Nusa Inn)(94361673)</t>
  </si>
  <si>
    <t>高级双人房&lt;2人入住&gt;</t>
  </si>
  <si>
    <t>ZHU/SEN</t>
  </si>
  <si>
    <t xml:space="preserve">3716936	</t>
  </si>
  <si>
    <t xml:space="preserve">999225745435949	</t>
  </si>
  <si>
    <t>[甲米]甲米悦榕庄酒店(Banyan Tree Krabi)(94360569)</t>
  </si>
  <si>
    <t>部分海景泳池套房&lt;2人入住&gt;&lt;不退款&gt;&lt;早餐&gt;</t>
  </si>
  <si>
    <t>KIM/EUNJI</t>
  </si>
  <si>
    <t xml:space="preserve">3719105	</t>
  </si>
  <si>
    <t xml:space="preserve">253318	</t>
  </si>
  <si>
    <t xml:space="preserve">999225747242089	</t>
  </si>
  <si>
    <t>[马德里]巴拉哈斯参议员酒店(Senator Barajas)(55598847)</t>
  </si>
  <si>
    <t>标准双人房&lt;2人入住&gt;&lt;不退款&gt;</t>
  </si>
  <si>
    <t>GOMEZ/ALICIA</t>
  </si>
  <si>
    <t xml:space="preserve">3719688	</t>
  </si>
  <si>
    <t xml:space="preserve">999225748228684	</t>
  </si>
  <si>
    <t>[加勒]亚洲休闲乐格丽酒店(Le Grand Galle by Asia Leisure)(55280549)</t>
  </si>
  <si>
    <t>超级豪华双人房&lt;2人入住&gt;&lt;早餐&gt;</t>
  </si>
  <si>
    <t>YANG/YING,GUO/XINZHI</t>
  </si>
  <si>
    <t xml:space="preserve">3720085	</t>
  </si>
  <si>
    <t xml:space="preserve">999225748560346	</t>
  </si>
  <si>
    <t>[新加坡]新加坡吉真宾乐雅酒店(Parkroyal on Kitchener Road, Singapore)(56140447)</t>
  </si>
  <si>
    <t>高级房(双床)&lt;2人入住&gt;&lt;不退款&gt;</t>
  </si>
  <si>
    <t>ROSLAN/HALIMAH</t>
  </si>
  <si>
    <t xml:space="preserve">3720183	</t>
  </si>
  <si>
    <t xml:space="preserve">999225763876976	</t>
  </si>
  <si>
    <t>[吉隆坡]中国城太平洋快捷酒店(Pacific Express Hotel Chinatown)(77363959)</t>
  </si>
  <si>
    <t>标准双床房, 无窗&lt;2人入住&gt;&lt;不退款&gt;&lt;早餐&gt;</t>
  </si>
  <si>
    <t>BUPPHA/JUTHAPORN,WONGWACHITPORN/PHAPHATSORN</t>
  </si>
  <si>
    <t xml:space="preserve">3722767	</t>
  </si>
  <si>
    <t xml:space="preserve">134896	</t>
  </si>
  <si>
    <t xml:space="preserve">999225764878687	</t>
  </si>
  <si>
    <t>[清迈]阿克萨拉传承酒店(Aksara Heritage)(110132607)</t>
  </si>
  <si>
    <t>华丽客房, 城市景观&lt;2人入住&gt;&lt;不退款&gt;&lt;早餐&gt;</t>
  </si>
  <si>
    <t>WANG/JIAYU</t>
  </si>
  <si>
    <t xml:space="preserve">3722991	</t>
  </si>
  <si>
    <t xml:space="preserve">60129519	</t>
  </si>
  <si>
    <t xml:space="preserve">999225767081055	</t>
  </si>
  <si>
    <t>豪华双人或双床房(带阳台)&lt;2人入住&gt;&lt;不退款&gt;&lt;早餐&gt;</t>
  </si>
  <si>
    <t>ZHANG/ZHIXING,LI/CHAN</t>
  </si>
  <si>
    <t xml:space="preserve">3723572	</t>
  </si>
  <si>
    <t xml:space="preserve">60163662	</t>
  </si>
  <si>
    <t xml:space="preserve">999225768758930	</t>
  </si>
  <si>
    <t>[罗马]奥拉齐奥皇宫酒店(Orazio Palace Hotel)(109174683)</t>
  </si>
  <si>
    <t>标准双人或双床间&lt;2人入住&gt;&lt;早餐&gt;</t>
  </si>
  <si>
    <t>Hui/Wing hei shaun</t>
  </si>
  <si>
    <t xml:space="preserve">3723882	</t>
  </si>
  <si>
    <t xml:space="preserve">999225770397975	</t>
  </si>
  <si>
    <t>[里昂]里昂卢米埃拉格朗日公寓式酒店(Lagrange Aparthotel Lyon Lumière)(55733267)</t>
  </si>
  <si>
    <t>一室房&lt;2人入住&gt;&lt;不退款&gt;</t>
  </si>
  <si>
    <t>CHAN/Monica</t>
  </si>
  <si>
    <t xml:space="preserve">3724470	</t>
  </si>
  <si>
    <t xml:space="preserve">60250007	</t>
  </si>
  <si>
    <t xml:space="preserve">999225792111298	</t>
  </si>
  <si>
    <t>[伯明翰]伯明翰集团酒店(Bloc Hotel Birmingham)(55328924)</t>
  </si>
  <si>
    <t>无窗双人床房&lt;2人入住&gt;&lt;不退款&gt;</t>
  </si>
  <si>
    <t>DJEDJE/DOMINIQUE</t>
  </si>
  <si>
    <t xml:space="preserve">3728982	</t>
  </si>
  <si>
    <t xml:space="preserve">60866815	</t>
  </si>
  <si>
    <t xml:space="preserve">999225794003422	</t>
  </si>
  <si>
    <t>LIU/JIAQI</t>
  </si>
  <si>
    <t xml:space="preserve">3729613	</t>
  </si>
  <si>
    <t xml:space="preserve">HBD-140149-322-1916630	</t>
  </si>
  <si>
    <t xml:space="preserve">999225801466658	</t>
  </si>
  <si>
    <t>[坎莫尔]坎莫尔套房酒店(Canmore Inn &amp; Suites)(56196604)</t>
  </si>
  <si>
    <t>Deluxe Double Room, 2 Queen Beds (Railway View)&lt;2人入住&gt;</t>
  </si>
  <si>
    <t>Browning /Stuart</t>
  </si>
  <si>
    <t xml:space="preserve">3730581	</t>
  </si>
  <si>
    <t xml:space="preserve">61085819	</t>
  </si>
  <si>
    <t xml:space="preserve">999225801842394	</t>
  </si>
  <si>
    <t>Holbrook/Josh</t>
  </si>
  <si>
    <t xml:space="preserve">3730684	</t>
  </si>
  <si>
    <t xml:space="preserve">61145404	</t>
  </si>
  <si>
    <t xml:space="preserve">999225806886910	</t>
  </si>
  <si>
    <t>[新加坡]新加坡81酒店-好莱坞(Hotel 81 Premier Hollywood)(55451862)</t>
  </si>
  <si>
    <t>高级房(大床)&lt;2人入住&gt;</t>
  </si>
  <si>
    <t>PU/TANGJIE,TANG/XIAOWEN,GU/MENG,YANG/SHIYUN</t>
  </si>
  <si>
    <t xml:space="preserve">3731736	</t>
  </si>
  <si>
    <t xml:space="preserve">160747340	</t>
  </si>
  <si>
    <t xml:space="preserve">999225816024446	</t>
  </si>
  <si>
    <t>[曼谷]皇家河畔酒店(The Royal River Hotel)(55745235)</t>
  </si>
  <si>
    <t>尊贵现代房&lt;2人入住&gt;&lt;不退款&gt;&lt;早餐&gt;</t>
  </si>
  <si>
    <t>ZHAO/YONG</t>
  </si>
  <si>
    <t xml:space="preserve">3733337	</t>
  </si>
  <si>
    <t xml:space="preserve">999225821339284	</t>
  </si>
  <si>
    <t>[马尼拉]Red星球岷伦洛（多功能酒店）(Red Planet Manila Binondo)(55281353)</t>
  </si>
  <si>
    <t>双床房&lt;2人入住&gt;&lt;不退款&gt;</t>
  </si>
  <si>
    <t>ZHANG/MIN</t>
  </si>
  <si>
    <t xml:space="preserve">3734267	</t>
  </si>
  <si>
    <t xml:space="preserve">90229	</t>
  </si>
  <si>
    <t xml:space="preserve">999225824863053	</t>
  </si>
  <si>
    <t>[纽约]纽约柏宁酒店(Park Lane New York)(55281240)</t>
  </si>
  <si>
    <t>帕克莱恩特大床房&lt;2人入住&gt;</t>
  </si>
  <si>
    <t>dong/na</t>
  </si>
  <si>
    <t xml:space="preserve">3735161	</t>
  </si>
  <si>
    <t xml:space="preserve">999225825013202	</t>
  </si>
  <si>
    <t>高级特大床房&lt;2人入住&gt;&lt;不退款&gt;&lt;早餐&gt;</t>
  </si>
  <si>
    <t>ZHANG/KAIBIN,ZHANG/JINGPING,ZHANG/JINGWEN,TANG/ZITONG</t>
  </si>
  <si>
    <t xml:space="preserve">3735190	</t>
  </si>
  <si>
    <t xml:space="preserve">9871022	</t>
  </si>
  <si>
    <t xml:space="preserve">999225817901909	</t>
  </si>
  <si>
    <t>[普吉岛]普吉岛温德姆海洋明珠酒店及度假村(Wyndham Sea Pearl Resort, Phuket)(90395190)</t>
  </si>
  <si>
    <t>豪华特大床房&lt;2人入住&gt;&lt;不退款&gt;</t>
  </si>
  <si>
    <t>LAOHAVIRIYANONT/THITIKORN</t>
  </si>
  <si>
    <t xml:space="preserve">177953433	</t>
  </si>
  <si>
    <t xml:space="preserve">999225829523554	</t>
  </si>
  <si>
    <t>[约巴林达]约巴林达/阿纳海姆山艾瑞斯套房酒店(Ayres Suites Yorba Linda/Anaheim Hills)(55299840)</t>
  </si>
  <si>
    <t>特大床一室套房&lt;2人入住&gt;&lt;早餐&gt;</t>
  </si>
  <si>
    <t>KIM/MICHAEL</t>
  </si>
  <si>
    <t xml:space="preserve">3736330	</t>
  </si>
  <si>
    <t xml:space="preserve">135573309	</t>
  </si>
  <si>
    <t xml:space="preserve">999225535297261	</t>
  </si>
  <si>
    <t>[马昌富士岛]盛泰澜马尔代夫中央格兰德岛(Centara Grand Island Resort &amp; Spa)(55599124)</t>
  </si>
  <si>
    <t>海滩复式别墅&lt;2人入住&gt;&lt;早餐&gt;</t>
  </si>
  <si>
    <t>DONG/YAXUAN,ZHANG/RUNXIA</t>
  </si>
  <si>
    <t xml:space="preserve">3674419	</t>
  </si>
  <si>
    <t xml:space="preserve">286138504	</t>
  </si>
  <si>
    <t xml:space="preserve">999225841071367	</t>
  </si>
  <si>
    <t>[萨尔瓦多]卡特萨巴度假酒店(Catussaba Resort Hotel)(110036725)</t>
  </si>
  <si>
    <t>标准房&lt;2人入住&gt;&lt;早餐&gt;</t>
  </si>
  <si>
    <t>MELO/SILVANA MARTINS</t>
  </si>
  <si>
    <t xml:space="preserve">3738023	</t>
  </si>
  <si>
    <t xml:space="preserve">999225848553450	</t>
  </si>
  <si>
    <t>[洛格罗尼奥]洛格罗诺公园酒店(Hotel Logroño Parque)(56140394)</t>
  </si>
  <si>
    <t>标准双床房&lt;2人入住&gt;&lt;不退款&gt;</t>
  </si>
  <si>
    <t>Leon Orero/Estefania</t>
  </si>
  <si>
    <t xml:space="preserve">3739809	</t>
  </si>
  <si>
    <t xml:space="preserve">-62401699	</t>
  </si>
  <si>
    <t xml:space="preserve">999225852503857	</t>
  </si>
  <si>
    <t>[曼谷]UHG四分之一隆齐酒店(The Quarter Ploenchit by UHG)(90402440)</t>
  </si>
  <si>
    <t>ZHANG/HUI,WANG/SICHEN</t>
  </si>
  <si>
    <t xml:space="preserve">3740872	</t>
  </si>
  <si>
    <t xml:space="preserve">RR2306340	</t>
  </si>
  <si>
    <t xml:space="preserve">999225860660477	</t>
  </si>
  <si>
    <t>[洛杉矶]洛杉矶国际机场索内斯塔酒店(Sonesta Los Angeles Airport LAX)(55299106)</t>
  </si>
  <si>
    <t>NGUYEN/DOAN PHUC DUC</t>
  </si>
  <si>
    <t xml:space="preserve">3741807	</t>
  </si>
  <si>
    <t xml:space="preserve">31849SE436019	</t>
  </si>
  <si>
    <t xml:space="preserve">999225860801249	</t>
  </si>
  <si>
    <t>Q高级特大床房&lt;2人入住&gt;&lt;不退款&gt;</t>
  </si>
  <si>
    <t>ZHOU/YALI,ZHOU/TIANYU</t>
  </si>
  <si>
    <t xml:space="preserve">3741935	</t>
  </si>
  <si>
    <t xml:space="preserve">RR2306380	</t>
  </si>
  <si>
    <t xml:space="preserve">999225869522560	</t>
  </si>
  <si>
    <t>Aylsworth/Elizabeth</t>
  </si>
  <si>
    <t xml:space="preserve">3744190	</t>
  </si>
  <si>
    <t xml:space="preserve">63058274	</t>
  </si>
  <si>
    <t xml:space="preserve">999225872016405	</t>
  </si>
  <si>
    <t>[普吉岛]现代生活酒店(Modern Living Hotel)(55299766)</t>
  </si>
  <si>
    <t>高级房&lt;2人入住&gt;&lt;不退款&gt;&lt;早餐&gt;</t>
  </si>
  <si>
    <t>LIU/JIAO,JIA/ZIMENG</t>
  </si>
  <si>
    <t xml:space="preserve">3744891	</t>
  </si>
  <si>
    <t xml:space="preserve">-63142698	</t>
  </si>
  <si>
    <t xml:space="preserve">999225880755076	</t>
  </si>
  <si>
    <t>[曼谷]曼谷素坤逸希尔顿酒店(Hilton Sukhumvit Bangkok)(55465122)</t>
  </si>
  <si>
    <t>豪华甄选特大床房&lt;1人入住&gt;&lt;不退款&gt;&lt;早餐&gt;</t>
  </si>
  <si>
    <t>CHEN/JIAN,LYU/JIANYUAN</t>
  </si>
  <si>
    <t xml:space="preserve">3746076	</t>
  </si>
  <si>
    <t xml:space="preserve">3405001869	</t>
  </si>
  <si>
    <t xml:space="preserve">999225891648997	</t>
  </si>
  <si>
    <t>[伦敦]马尔马逊伦敦酒店(Malmaison London)(90357220)</t>
  </si>
  <si>
    <t>North/Arryn and Andrew</t>
  </si>
  <si>
    <t xml:space="preserve">3748590	</t>
  </si>
  <si>
    <t xml:space="preserve">63500249	</t>
  </si>
  <si>
    <t xml:space="preserve">999225895555341	</t>
  </si>
  <si>
    <t>[济州市]海洋大酒店(Ocean Grand Hotel)(90402029)</t>
  </si>
  <si>
    <t>标准双床房&lt;2人入住&gt;</t>
  </si>
  <si>
    <t>HOMER/DANIELLEWIS,WU/WENHUI,ZHOU/YUAN,WU/WENYAN</t>
  </si>
  <si>
    <t xml:space="preserve">3749920	</t>
  </si>
  <si>
    <t xml:space="preserve">80143	</t>
  </si>
  <si>
    <t xml:space="preserve">999225904105727	</t>
  </si>
  <si>
    <t>[Khlong Hae]查塔梅精品酒店(Chartame Boutique Hotel)(95389463)</t>
  </si>
  <si>
    <t>高级大床阁楼房&lt;2人入住&gt;</t>
  </si>
  <si>
    <t>PURANAPONG/VORAVEERAYA</t>
  </si>
  <si>
    <t xml:space="preserve">3750846	</t>
  </si>
  <si>
    <t xml:space="preserve">103272753	</t>
  </si>
  <si>
    <t xml:space="preserve">999225904678350	</t>
  </si>
  <si>
    <t>[拉普拉普]宿务麦克坦珊瑚礁岛度假村(The Reef Island Resort Mactan, Cebu)(110133575)</t>
  </si>
  <si>
    <t>豪华客房&lt;2人入住&gt;&lt;早餐&gt;</t>
  </si>
  <si>
    <t>LESSING/DUNCAN JAMES</t>
  </si>
  <si>
    <t xml:space="preserve">3750958	</t>
  </si>
  <si>
    <t xml:space="preserve">-63958149	</t>
  </si>
  <si>
    <t xml:space="preserve">999225908149787	</t>
  </si>
  <si>
    <t>[苏黎世]苏黎世H+酒店(H+ Hotel Zürich)(55626302)</t>
  </si>
  <si>
    <t>舒适双人房&lt;2人入住&gt;&lt;不退款&gt;</t>
  </si>
  <si>
    <t>YUAN/XITING,Xu/Wanyi</t>
  </si>
  <si>
    <t xml:space="preserve">3751733	</t>
  </si>
  <si>
    <t xml:space="preserve">RZ-64010502	</t>
  </si>
  <si>
    <t xml:space="preserve">999225913224461	</t>
  </si>
  <si>
    <t>[Evrimeni]克里斯廷娜酒店(Hotel Christina - Happy Days)(110038097)</t>
  </si>
  <si>
    <t>客房（海景）&lt;2人入住&gt;&lt;不退款&gt;</t>
  </si>
  <si>
    <t>MPARTZIOKA/MARIA</t>
  </si>
  <si>
    <t xml:space="preserve">3753164	</t>
  </si>
  <si>
    <t xml:space="preserve">Confirmed on mobile app	</t>
  </si>
  <si>
    <t xml:space="preserve">999225913534061	</t>
  </si>
  <si>
    <t>[曼谷]是隆巴里套房酒店(Bally Suite Silom)(60513922)</t>
  </si>
  <si>
    <t>豪华房&lt;2人入住&gt;&lt;不退款&gt;</t>
  </si>
  <si>
    <t>KLAHANHCHAISINH/DHANASETH</t>
  </si>
  <si>
    <t xml:space="preserve">3753308	</t>
  </si>
  <si>
    <t xml:space="preserve">RR085795	</t>
  </si>
  <si>
    <t xml:space="preserve">999225915489297	</t>
  </si>
  <si>
    <t>[普吉岛]卡塔SIS度假酒店(The Sis Kata, Resort)(69427769)</t>
  </si>
  <si>
    <t>TWIN SIS Jacuzzi Pool&lt;2人入住&gt;&lt;不退款&gt;&lt;早餐&gt;</t>
  </si>
  <si>
    <t>SHI/MINGYUE,ZHAO/RUI</t>
  </si>
  <si>
    <t xml:space="preserve">3753821	</t>
  </si>
  <si>
    <t xml:space="preserve">999225915694486	</t>
  </si>
  <si>
    <t>[科尼亚]科尼亚贝拉酒店(Bera Konya Hotel)(90197090)</t>
  </si>
  <si>
    <t>Aydilek/Ahmet</t>
  </si>
  <si>
    <t xml:space="preserve">3753887	</t>
  </si>
  <si>
    <t xml:space="preserve">47332285	</t>
  </si>
  <si>
    <t xml:space="preserve">999225930271062	</t>
  </si>
  <si>
    <t>[仁川]仁川君悦大酒店(Grand Hyatt Incheon)(89918362)</t>
  </si>
  <si>
    <t>MO/SOPHIAFEI</t>
  </si>
  <si>
    <t xml:space="preserve">3755118	</t>
  </si>
  <si>
    <t xml:space="preserve">HKR-8Q98CFQ4+XF-E00	</t>
  </si>
  <si>
    <t xml:space="preserve">999225933294361	</t>
  </si>
  <si>
    <t>[曼谷]曼谷维伊 - 美憬阁酒店(VIE Hotel Bangkok, MGallery Hotel Collection)(60467295)</t>
  </si>
  <si>
    <t>行政套房&lt;2人入住&gt;&lt;早餐&gt;</t>
  </si>
  <si>
    <t>CHEN/CHIULING,CHEN/KUANGU</t>
  </si>
  <si>
    <t xml:space="preserve">3756003	</t>
  </si>
  <si>
    <t xml:space="preserve">8008638/8008639	</t>
  </si>
  <si>
    <t xml:space="preserve">999225939885208	</t>
  </si>
  <si>
    <t>CHO/CHOULWOONG</t>
  </si>
  <si>
    <t xml:space="preserve">3758832	</t>
  </si>
  <si>
    <t xml:space="preserve">TL797548914	</t>
  </si>
  <si>
    <t xml:space="preserve">999225941199614	</t>
  </si>
  <si>
    <t>[曼谷]珊兰广场酒店(Samran Place Hotel)(55745008)</t>
  </si>
  <si>
    <t>Sun/Tianliang,Fu/Zhixian</t>
  </si>
  <si>
    <t xml:space="preserve">3759259	</t>
  </si>
  <si>
    <t xml:space="preserve">999225943488775	</t>
  </si>
  <si>
    <t>[波士顿]波士顿-剑桥希尔顿逸林酒店(DoubleTree Suites by Hilton Hotel Boston - Cambridge)(55852087)</t>
  </si>
  <si>
    <t>河景特大床套房（带隔开卧室）&lt;2人入住&gt;</t>
  </si>
  <si>
    <t>Zhang/jian min</t>
  </si>
  <si>
    <t xml:space="preserve">3759571	</t>
  </si>
  <si>
    <t xml:space="preserve">999225943549355	</t>
  </si>
  <si>
    <t>[波哥大]波哥大世贸中心罗伊尔NH酒店(NH Collection Bogota WTC Royal)(110035734)</t>
  </si>
  <si>
    <t>LUIZ VERGARAY/JOSE</t>
  </si>
  <si>
    <t xml:space="preserve">3759578	</t>
  </si>
  <si>
    <t xml:space="preserve">0120491451	</t>
  </si>
  <si>
    <t xml:space="preserve">999225943738824	</t>
  </si>
  <si>
    <t xml:space="preserve">3759601	</t>
  </si>
  <si>
    <t xml:space="preserve">82695474	</t>
  </si>
  <si>
    <t xml:space="preserve">999225948456666	</t>
  </si>
  <si>
    <t>[萨克拉门托]萨克拉门托速8酒店(Super 8 by Wyndham Sacramento)(70790374)</t>
  </si>
  <si>
    <t>Dyer/Daniel Peter Winston</t>
  </si>
  <si>
    <t xml:space="preserve">3760478	</t>
  </si>
  <si>
    <t xml:space="preserve">999225949266901	</t>
  </si>
  <si>
    <t>[纽约]女皇酒店(The Queens Hotel)(94361175)</t>
  </si>
  <si>
    <t>ANTHONY/LUSHA,MULLIGAN/SHANE DEVIN</t>
  </si>
  <si>
    <t xml:space="preserve">3760585	</t>
  </si>
  <si>
    <t xml:space="preserve">2978251383	</t>
  </si>
  <si>
    <t xml:space="preserve">25949571044	</t>
  </si>
  <si>
    <t>[盐湖城]盐湖城机场希尔顿逸林酒店(DoubleTree by Hilton Hotel Salt Lake City Airport)(55478285)</t>
  </si>
  <si>
    <t>客房, 1 张特大床, 阳台&lt;2人入住&gt;&lt;早餐&gt;</t>
  </si>
  <si>
    <t>KOU/XiaoKang,GAO/YueJing</t>
  </si>
  <si>
    <t xml:space="preserve">3760626	</t>
  </si>
  <si>
    <t xml:space="preserve">HUS-85G9QXFP+5F-E00	</t>
  </si>
  <si>
    <t xml:space="preserve">999225885502792	</t>
  </si>
  <si>
    <t>[中雅加达]阿什莉丹娜阿邦酒店(Ashley Tanah Abang)(102880841)</t>
  </si>
  <si>
    <t>阿什利房间&lt;2人入住&gt;&lt;早餐&gt;</t>
  </si>
  <si>
    <t>Sun/Wenwen</t>
  </si>
  <si>
    <t xml:space="preserve">3747163	</t>
  </si>
  <si>
    <t xml:space="preserve">-63301828	</t>
  </si>
  <si>
    <t xml:space="preserve">999225951104268	</t>
  </si>
  <si>
    <t>[切斯特]麦克唐纳德新布鲁森斯酒店(Macdonald New Blossoms Hotel)(100677941)</t>
  </si>
  <si>
    <t>标准大床房&lt;2人入住&gt;&lt;不退款&gt;</t>
  </si>
  <si>
    <t>Mcmain/Julie</t>
  </si>
  <si>
    <t xml:space="preserve">3761043	</t>
  </si>
  <si>
    <t xml:space="preserve">2300SE049253	</t>
  </si>
  <si>
    <t xml:space="preserve">999225951878368	</t>
  </si>
  <si>
    <t>[怡保]怡保麗閣酒店(Regalodge Hotel Ipoh)(55439677)</t>
  </si>
  <si>
    <t>甄选双人床房&lt;2人入住&gt;&lt;不退款&gt;&lt;早餐&gt;</t>
  </si>
  <si>
    <t>MOHAMEDSAMSI/ROHAIZAN</t>
  </si>
  <si>
    <t xml:space="preserve">3761191	</t>
  </si>
  <si>
    <t xml:space="preserve">29281896	</t>
  </si>
  <si>
    <t xml:space="preserve">999225952722010	</t>
  </si>
  <si>
    <t>QUINTANILLA POLO/CARLOS</t>
  </si>
  <si>
    <t xml:space="preserve">3761439	</t>
  </si>
  <si>
    <t xml:space="preserve">-65355790	</t>
  </si>
  <si>
    <t xml:space="preserve">999225915768993	</t>
  </si>
  <si>
    <t>[巴黎]铂尔曼巴黎蒙帕纳斯酒店(Pullman Paris Montparnasse)(91595411)</t>
  </si>
  <si>
    <t>华丽客房, 2 张单人床&lt;2人入住&gt;</t>
  </si>
  <si>
    <t>GONG/XIN,SUN/Qiaoyu</t>
  </si>
  <si>
    <t xml:space="preserve">3753925	</t>
  </si>
  <si>
    <t xml:space="preserve">999225955692953	</t>
  </si>
  <si>
    <t xml:space="preserve">3762370	</t>
  </si>
  <si>
    <t xml:space="preserve">88117298	</t>
  </si>
  <si>
    <t xml:space="preserve">999225956495710	</t>
  </si>
  <si>
    <t>[马德里]顶点酒店(Vértice Roomspace)(55290572)</t>
  </si>
  <si>
    <t>Tixi Collaguazo/Jhon Esteban</t>
  </si>
  <si>
    <t xml:space="preserve">3762666	</t>
  </si>
  <si>
    <t xml:space="preserve">-65437255	</t>
  </si>
  <si>
    <t xml:space="preserve">999225957280002	</t>
  </si>
  <si>
    <t>[丹那拉打]金马仑高原世纪松园度假酒店(Century Pines Resort Cameron Highlands)(55320455)</t>
  </si>
  <si>
    <t>ABD WAHI/MUHAMMAD AIZAT</t>
  </si>
  <si>
    <t xml:space="preserve">3762876	</t>
  </si>
  <si>
    <t xml:space="preserve">RV206239/23	</t>
  </si>
  <si>
    <t xml:space="preserve">999225958047964	</t>
  </si>
  <si>
    <t>YANG/CUIYING</t>
  </si>
  <si>
    <t xml:space="preserve">3763042	</t>
  </si>
  <si>
    <t xml:space="preserve">999225972610522	</t>
  </si>
  <si>
    <t>[弗里霍尔德]阿美丽肯酒店(American Hotel)(92031861)</t>
  </si>
  <si>
    <t>标准双人房&lt;2人入住&gt;</t>
  </si>
  <si>
    <t>Welsh/Harry</t>
  </si>
  <si>
    <t xml:space="preserve">3763580	</t>
  </si>
  <si>
    <t xml:space="preserve">55921	</t>
  </si>
  <si>
    <t xml:space="preserve">999225976029329	</t>
  </si>
  <si>
    <t>[米兰]米兰大教堂B&amp;B酒店(B&amp;B Hotel Milano Duomo)(91907652)</t>
  </si>
  <si>
    <t>Double Room&lt;2人入住&gt;&lt;不退款&gt;</t>
  </si>
  <si>
    <t>Henriot /Quentin</t>
  </si>
  <si>
    <t xml:space="preserve">3764409	</t>
  </si>
  <si>
    <t xml:space="preserve">999225980765560	</t>
  </si>
  <si>
    <t>[曼谷]比耶吉奢华酒店青年旅舍(Beige Poshtels)(95687558)</t>
  </si>
  <si>
    <t>豪华双人床房&lt;2人入住&gt;&lt;不退款&gt;</t>
  </si>
  <si>
    <t>CHIMMA/MAYTA,PAREPAN/PHICHAYANIN</t>
  </si>
  <si>
    <t xml:space="preserve">3765815	</t>
  </si>
  <si>
    <t xml:space="preserve">8398210	</t>
  </si>
  <si>
    <t xml:space="preserve">999225981968537	</t>
  </si>
  <si>
    <t>[格雷梅]奥斯曼利卡帕多奇亚酒店(Osmanli Cappadocia Hotel)(92030378)</t>
  </si>
  <si>
    <t>豪华套房1张特大床&lt;2人入住&gt;&lt;早餐&gt;</t>
  </si>
  <si>
    <t>FAST/SEAN</t>
  </si>
  <si>
    <t xml:space="preserve">4790012	</t>
  </si>
  <si>
    <t xml:space="preserve">999225983103035	</t>
  </si>
  <si>
    <t>Li/Ji,Wang/Jun</t>
  </si>
  <si>
    <t xml:space="preserve">3766636	</t>
  </si>
  <si>
    <t xml:space="preserve">999225991948635	</t>
  </si>
  <si>
    <t>[伯明翰]伯明翰立方酒店(The Cube Hotel Birmingham)(92029414)</t>
  </si>
  <si>
    <t>SHAKESPEARE-ALLEN/INDIA-ROSE</t>
  </si>
  <si>
    <t xml:space="preserve">3768981	</t>
  </si>
  <si>
    <t xml:space="preserve">RL31590769	</t>
  </si>
  <si>
    <t xml:space="preserve">999225993871379	</t>
  </si>
  <si>
    <t>[利伯蒂]室内水上乐园舒眠套房酒店(Sleep Inn &amp; Suites Indoor Waterpark)(110130633)</t>
  </si>
  <si>
    <t>无障碍特大床房&lt;2人入住&gt;&lt;不退款&gt;&lt;早餐&gt;</t>
  </si>
  <si>
    <t>SMITH/RANDY</t>
  </si>
  <si>
    <t xml:space="preserve">3769472	</t>
  </si>
  <si>
    <t xml:space="preserve">HUS-86F77H96+V8-E00	</t>
  </si>
  <si>
    <t xml:space="preserve">999225994568438	</t>
  </si>
  <si>
    <t>DOUBLE KING GUEST&lt;2人入住&gt;&lt;早餐&gt;</t>
  </si>
  <si>
    <t>ZENG/QUAN</t>
  </si>
  <si>
    <t xml:space="preserve">3769549	</t>
  </si>
  <si>
    <t xml:space="preserve">HID-6P3Q754C+GC-E00	</t>
  </si>
  <si>
    <t xml:space="preserve">999225995458611	</t>
  </si>
  <si>
    <t>HANTHA/NONTAWAT,HANTHA/SOMPHIT</t>
  </si>
  <si>
    <t xml:space="preserve">3769739	</t>
  </si>
  <si>
    <t xml:space="preserve">8403863	</t>
  </si>
  <si>
    <t xml:space="preserve">999225995590275	</t>
  </si>
  <si>
    <t>Twin/Double room - De Luxe&lt;2人入住&gt;&lt;不退款&gt;</t>
  </si>
  <si>
    <t>Lian/Yuting,XUE/HUIXIAN</t>
  </si>
  <si>
    <t xml:space="preserve">3769750	</t>
  </si>
  <si>
    <t xml:space="preserve">999225996066240	</t>
  </si>
  <si>
    <t>[普吉岛]萨瓦蒂芭东渡假村酒店(Sawaddi Patong Resort &amp; Spa)(55380773)</t>
  </si>
  <si>
    <t>HALIL/HASSAN</t>
  </si>
  <si>
    <t xml:space="preserve">3769891	</t>
  </si>
  <si>
    <t xml:space="preserve">119643	</t>
  </si>
  <si>
    <t xml:space="preserve">999225996108522	</t>
  </si>
  <si>
    <t>ILAYAN/FADI</t>
  </si>
  <si>
    <t xml:space="preserve">3769894	</t>
  </si>
  <si>
    <t xml:space="preserve">5241	</t>
  </si>
  <si>
    <t xml:space="preserve">25997030887	</t>
  </si>
  <si>
    <t>[清迈]清迈安纳塔拉服务式套房(Anantara Chiang Mai Serviced Suites)(55312084)</t>
  </si>
  <si>
    <t>单卧室套房&lt;2人入住&gt;&lt;早餐&gt;</t>
  </si>
  <si>
    <t>ZENG/LIDAN,ZHOU/HONGGU</t>
  </si>
  <si>
    <t xml:space="preserve">3770119	</t>
  </si>
  <si>
    <t xml:space="preserve">2206145	</t>
  </si>
  <si>
    <t xml:space="preserve">999225998175957	</t>
  </si>
  <si>
    <t>[埃尔帕索]斯塔顿酒店(Stanton House El Paso)(110132985)</t>
  </si>
  <si>
    <t>客房, 1 张大床 (Lightwell)&lt;2人入住&gt;</t>
  </si>
  <si>
    <t>Carrizoza/Fernando Antonio</t>
  </si>
  <si>
    <t xml:space="preserve">3770309	</t>
  </si>
  <si>
    <t xml:space="preserve">31723SE014060	</t>
  </si>
  <si>
    <t xml:space="preserve">999226000413019	</t>
  </si>
  <si>
    <t>[曼谷]察殿曼谷大酒店(Chatrium Grand Bangkok)(110133525)</t>
  </si>
  <si>
    <t>俱乐部房&lt;2人入住&gt;&lt;不退款&gt;&lt;早餐&gt;</t>
  </si>
  <si>
    <t>ALSAADI/AMAL AAREF</t>
  </si>
  <si>
    <t xml:space="preserve">3771276	</t>
  </si>
  <si>
    <t xml:space="preserve">307373976	</t>
  </si>
  <si>
    <t xml:space="preserve">999226000693607	</t>
  </si>
  <si>
    <t>[哥本哈根]尼波城市酒店(City Hotel Nebo)(55572884)</t>
  </si>
  <si>
    <t>经济单人房公用浴室&lt;1人入住&gt;&lt;不退款&gt;</t>
  </si>
  <si>
    <t>XU/DONG</t>
  </si>
  <si>
    <t xml:space="preserve">3771431	</t>
  </si>
  <si>
    <t xml:space="preserve">9138012685419	</t>
  </si>
  <si>
    <t xml:space="preserve">999226007133034	</t>
  </si>
  <si>
    <t>[曼谷]康帕斯酒店集团曼谷素坤逸10巷格乐丽雅酒店(Galleria Sukhumvit 10 Bangkok by Compass Hospitality)(55799373)</t>
  </si>
  <si>
    <t>豪华闲逸双床房&lt;2人入住&gt;&lt;不退款&gt;&lt;早餐&gt;</t>
  </si>
  <si>
    <t>CHI/XIURONG,CHI/CUNYI</t>
  </si>
  <si>
    <t xml:space="preserve">3772536	</t>
  </si>
  <si>
    <t xml:space="preserve">999226009031517	</t>
  </si>
  <si>
    <t>[布拉格]城市中心豪华酒店(City Central de Luxe)(110037040)</t>
  </si>
  <si>
    <t>标准房&lt;2人入住&gt;&lt;不退款&gt;&lt;早餐&gt;</t>
  </si>
  <si>
    <t>TEKRIWAL/NEHA</t>
  </si>
  <si>
    <t xml:space="preserve">3772906	</t>
  </si>
  <si>
    <t xml:space="preserve">ISZ1DC	</t>
  </si>
  <si>
    <t xml:space="preserve">999226009410284	</t>
  </si>
  <si>
    <t>[阿林顿]阿林顿高地酒店(Highland Inn)(70789550)</t>
  </si>
  <si>
    <t>标准房, 2 张大床房&lt;2人入住&gt;&lt;早餐&gt;</t>
  </si>
  <si>
    <t>Jordan/Jason</t>
  </si>
  <si>
    <t xml:space="preserve">3772944	</t>
  </si>
  <si>
    <t xml:space="preserve">0382AAX762	</t>
  </si>
  <si>
    <t xml:space="preserve">999226011298526	</t>
  </si>
  <si>
    <t>[普拉森]普拉岑提亚阿娜赫姆富力顿品质酒店(Quality Inn Placentia Anaheim Fullerton)(60514118)</t>
  </si>
  <si>
    <t>标准房, 1 张特大床, 无烟房&lt;2人入住&gt;&lt;早餐&gt;</t>
  </si>
  <si>
    <t>Nishida /Sachie</t>
  </si>
  <si>
    <t xml:space="preserve">3773516	</t>
  </si>
  <si>
    <t xml:space="preserve">87492504	</t>
  </si>
  <si>
    <t xml:space="preserve">26011526805	</t>
  </si>
  <si>
    <t>[南雅加达]大阿斯顿格罗夫套房酒店(The Grove Suites by GRAND ASTON)(56140426)</t>
  </si>
  <si>
    <t>池景套房(一卧)&lt;2人入住&gt;&lt;不退款&gt;&lt;早餐&gt;</t>
  </si>
  <si>
    <t>Wang/Peng,Xu/jiabin</t>
  </si>
  <si>
    <t xml:space="preserve">3773558	</t>
  </si>
  <si>
    <t xml:space="preserve">29349588	</t>
  </si>
  <si>
    <t xml:space="preserve">999226012953886	</t>
  </si>
  <si>
    <t>[Pahoman]楠榜巴提夸酒店(BATIQA Hotel Lampung)(55611808)</t>
  </si>
  <si>
    <t>REMBANG/AKBAR KUSUMA</t>
  </si>
  <si>
    <t xml:space="preserve">3773932	</t>
  </si>
  <si>
    <t xml:space="preserve">172400	</t>
  </si>
  <si>
    <t xml:space="preserve">999226013893688	</t>
  </si>
  <si>
    <t>JARUTHANAWAT/KHANITHANAN</t>
  </si>
  <si>
    <t xml:space="preserve">3774186	</t>
  </si>
  <si>
    <t xml:space="preserve">RR2306493	</t>
  </si>
  <si>
    <t xml:space="preserve">999226014220947	</t>
  </si>
  <si>
    <t>[甲米]奥南富皮曼温泉度假酒店(Ao Nang Phu Pi Maan Resort &amp; Spa)(60494240)</t>
  </si>
  <si>
    <t>尊贵水疗山景房&lt;2人入住&gt;&lt;不退款&gt;&lt;早餐&gt;</t>
  </si>
  <si>
    <t>BRAND/CHRISTIAN,CHAOTHEKLANG/CHARNYAHTHANONE</t>
  </si>
  <si>
    <t xml:space="preserve">3774237	</t>
  </si>
  <si>
    <t xml:space="preserve">HGUConf67068291	</t>
  </si>
  <si>
    <t xml:space="preserve">999226015965015	</t>
  </si>
  <si>
    <t>[曼谷]沙吞大塔酒店(Grand Tower Inn Sathorn Hotel)(68545117)</t>
  </si>
  <si>
    <t>豪华房&lt;2人入住&gt;&lt;不退款&gt;&lt;早餐&gt;</t>
  </si>
  <si>
    <t>TEMSINVANICH/PAISAN</t>
  </si>
  <si>
    <t xml:space="preserve">3774750	</t>
  </si>
  <si>
    <t xml:space="preserve">62965	</t>
  </si>
  <si>
    <t xml:space="preserve">999226016314873	</t>
  </si>
  <si>
    <t>[亚罗士打]唐多普酒店(T Hotel Tandop)(92029501)</t>
  </si>
  <si>
    <t>标准房&lt;2人入住&gt;</t>
  </si>
  <si>
    <t>Munusamy /Loganathan</t>
  </si>
  <si>
    <t xml:space="preserve">3774934	</t>
  </si>
  <si>
    <t xml:space="preserve">8409730	</t>
  </si>
  <si>
    <t xml:space="preserve">999226019030534	</t>
  </si>
  <si>
    <t>[迪拜]迪拜侯爵万豪酒店(JW Marriott Marquis Hotel Dubai)(68026116)</t>
  </si>
  <si>
    <t>豪华双床房&lt;2人入住&gt;&lt;不退款&gt;&lt;早餐&gt;</t>
  </si>
  <si>
    <t>Wong /Wing chi</t>
  </si>
  <si>
    <t xml:space="preserve">3775848	</t>
  </si>
  <si>
    <t xml:space="preserve">999226019719158	</t>
  </si>
  <si>
    <t>[曼谷]曼谷阿玛瑞廊曼机场酒店(Amari Don Muang Airport Bangkok)(55280787)</t>
  </si>
  <si>
    <t>豪华特大床房&lt;2人入住&gt;&lt;不退款&gt;&lt;早餐&gt;</t>
  </si>
  <si>
    <t>APITANANG/SUPAPUN</t>
  </si>
  <si>
    <t xml:space="preserve">3776290	</t>
  </si>
  <si>
    <t xml:space="preserve">26027585840	</t>
  </si>
  <si>
    <t>[巴黎]citizenM Paris Champs-Élysées(110241583)</t>
  </si>
  <si>
    <t>XIE/JIN,XUN/HUAJIE</t>
  </si>
  <si>
    <t xml:space="preserve">3777148	</t>
  </si>
  <si>
    <t xml:space="preserve">PCE-FX31181	</t>
  </si>
  <si>
    <t xml:space="preserve">999226027625535	</t>
  </si>
  <si>
    <t>[吉隆坡]帝盛 J 酒店(J-Hotel by Dorsett)(102880716)</t>
  </si>
  <si>
    <t>高级客房&lt;2人入住&gt;&lt;不退款&gt;</t>
  </si>
  <si>
    <t>WAN/MEI CHENG</t>
  </si>
  <si>
    <t xml:space="preserve">3777151	</t>
  </si>
  <si>
    <t xml:space="preserve">22921	</t>
  </si>
  <si>
    <t xml:space="preserve">999226027924467	</t>
  </si>
  <si>
    <t>[莱萨布勒－多洛讷]彩虹酒店及 SPA - 莱萨布勒多洛讷(Hôtel Arc en Ciel et Spa - les Sables d'Olonne)(90367081)</t>
  </si>
  <si>
    <t>俱乐部客房 (Nautile)&lt;2人入住&gt;&lt;不退款&gt;</t>
  </si>
  <si>
    <t>BILLON GALLAND/Oceane,LE HENAFF/Jessy</t>
  </si>
  <si>
    <t xml:space="preserve">3777200	</t>
  </si>
  <si>
    <t xml:space="preserve">12-5091-9737	</t>
  </si>
  <si>
    <t xml:space="preserve">999226029520153	</t>
  </si>
  <si>
    <t>[考文垂]华美达酒店&amp;套房(Ramada Hotel &amp; Suites)(55598827)</t>
  </si>
  <si>
    <t>双人房&lt;2人入住&gt;&lt;不退款&gt;</t>
  </si>
  <si>
    <t>Hobbs/Pavithra</t>
  </si>
  <si>
    <t xml:space="preserve">3777520	</t>
  </si>
  <si>
    <t xml:space="preserve">81014EE032466	</t>
  </si>
  <si>
    <t xml:space="preserve">999226031741065	</t>
  </si>
  <si>
    <t>[拿骚]玛格丽塔维尔沙滩度假村(Margaritaville Beach Resort Nassau)(110132758)</t>
  </si>
  <si>
    <t>Deluxe Oceanfront King Room&lt;2人入住&gt;&lt;不退款&gt;</t>
  </si>
  <si>
    <t>Walker/Sabrenia Chantea</t>
  </si>
  <si>
    <t xml:space="preserve">3778252	</t>
  </si>
  <si>
    <t xml:space="preserve">999226032061790	</t>
  </si>
  <si>
    <t>[布拉索夫]Qosmo Brasov Hotel(110042925)</t>
  </si>
  <si>
    <t>Concept King Room&lt;2人入住&gt;&lt;不退款&gt;&lt;早餐&gt;</t>
  </si>
  <si>
    <t>MA/JUN,LIU/YINGNA,DONG/RUIHUA,MA/YUNUO,MA/TINGDUO,Voicu/LIVIU</t>
  </si>
  <si>
    <t xml:space="preserve">3778368	</t>
  </si>
  <si>
    <t xml:space="preserve">-67437763	</t>
  </si>
  <si>
    <t xml:space="preserve">999226032163366	</t>
  </si>
  <si>
    <t>[罗马]巴瑟罗阿伦玛堤娜酒店(Barceló Aran Mantegna)(55478358)</t>
  </si>
  <si>
    <t>OZDILER/YAGIZ</t>
  </si>
  <si>
    <t xml:space="preserve">3778416	</t>
  </si>
  <si>
    <t xml:space="preserve">7317SE081082-14	</t>
  </si>
  <si>
    <t xml:space="preserve">999226041069532	</t>
  </si>
  <si>
    <t>高级Plus客房&lt;2人入住&gt;&lt;不退款&gt;&lt;早餐&gt;</t>
  </si>
  <si>
    <t>PU/YUN</t>
  </si>
  <si>
    <t xml:space="preserve">3781138	</t>
  </si>
  <si>
    <t xml:space="preserve">22956	</t>
  </si>
  <si>
    <t xml:space="preserve">999226041777988	</t>
  </si>
  <si>
    <t>[帕赛市]马尼拉萨沃伊酒店(Savoy Hotel Manila)(56140523)</t>
  </si>
  <si>
    <t>基本双床房2&lt;2人入住&gt;&lt;不退款&gt;&lt;早餐&gt;</t>
  </si>
  <si>
    <t>NG/KAMFONG</t>
  </si>
  <si>
    <t xml:space="preserve">3781433	</t>
  </si>
  <si>
    <t xml:space="preserve">酒店前台kat女士确认	</t>
  </si>
  <si>
    <t xml:space="preserve">999226046539551	</t>
  </si>
  <si>
    <t>[釜山]弗莱特普瑞米尔南博酒店(Hotel Foret Premier Nampo)(55328807)</t>
  </si>
  <si>
    <t>KIM/MINHO,BAE/MYEONG</t>
  </si>
  <si>
    <t xml:space="preserve">3781874	</t>
  </si>
  <si>
    <t xml:space="preserve">999226046541063	</t>
  </si>
  <si>
    <t>XU/ZHILANG,PU/YIJUAN</t>
  </si>
  <si>
    <t xml:space="preserve">3781883	</t>
  </si>
  <si>
    <t xml:space="preserve">2308140035	</t>
  </si>
  <si>
    <t xml:space="preserve">999226048004951	</t>
  </si>
  <si>
    <t>[庆州]套房酒店(The Suites Hotel Gyeongju)(77368855)</t>
  </si>
  <si>
    <t>皇家套房&lt;2人入住&gt;&lt;不退款&gt;</t>
  </si>
  <si>
    <t>KIM/HYUNIL</t>
  </si>
  <si>
    <t xml:space="preserve">3782090	</t>
  </si>
  <si>
    <t xml:space="preserve">23499646	</t>
  </si>
  <si>
    <t xml:space="preserve">999226049346728	</t>
  </si>
  <si>
    <t>[Muja Muju]库苏曼尼卡拉大街酒店(Favehotel Kusumanegara)(55321060)</t>
  </si>
  <si>
    <t>趣味房&lt;2人入住&gt;&lt;不退款&gt;&lt;早餐&gt;</t>
  </si>
  <si>
    <t>Andika/Ryo</t>
  </si>
  <si>
    <t xml:space="preserve">3782412	</t>
  </si>
  <si>
    <t xml:space="preserve">29385737	</t>
  </si>
  <si>
    <t xml:space="preserve">999226050201882	</t>
  </si>
  <si>
    <t>[曼谷]曼谷莲花素坤逸酒店(Bangkok Hotel Lotus Sukhumvit 33 by Compass Hospitality)(90394412)</t>
  </si>
  <si>
    <t>尊贵双床房&lt;2人入住&gt;&lt;不退款&gt;&lt;早餐&gt;</t>
  </si>
  <si>
    <t>WU/ZHENSHENG</t>
  </si>
  <si>
    <t xml:space="preserve">3782692	</t>
  </si>
  <si>
    <t xml:space="preserve">-67844289	</t>
  </si>
  <si>
    <t xml:space="preserve">999226050865164	</t>
  </si>
  <si>
    <t>[塞维利亚]塞维利亚托雷欧洲之星酒店(Eurostars Torre Sevilla)(55744951)</t>
  </si>
  <si>
    <t>奢华双人房/双床房&lt;2人入住&gt;&lt;不退款&gt;&lt;早餐&gt;</t>
  </si>
  <si>
    <t>WANG/LIPING,ZHA/KEJUN</t>
  </si>
  <si>
    <t xml:space="preserve">3782777	</t>
  </si>
  <si>
    <t xml:space="preserve">406919	</t>
  </si>
  <si>
    <t xml:space="preserve">999226051618507	</t>
  </si>
  <si>
    <t>客房, 2 张单人床 (Essential 2)&lt;2人入住&gt;&lt;不退款&gt;&lt;早餐&gt;</t>
  </si>
  <si>
    <t>SALVADOR/ANGELO GONZALES,NGUYEN/ANNA ANGELA</t>
  </si>
  <si>
    <t xml:space="preserve">3782919	</t>
  </si>
  <si>
    <t xml:space="preserve">345725	</t>
  </si>
  <si>
    <t xml:space="preserve">999226053039782	</t>
  </si>
  <si>
    <t>[巴黎]巴黎贝尔希 209 号酒店(Hôtel le 209 Paris Bercy)(60480530)</t>
  </si>
  <si>
    <t>ZHAO/YIPENG,XIAO/WUBAI</t>
  </si>
  <si>
    <t xml:space="preserve">3783129	</t>
  </si>
  <si>
    <t xml:space="preserve">-67937217	</t>
  </si>
  <si>
    <t xml:space="preserve">999226054673528	</t>
  </si>
  <si>
    <t>[伯明翰]汤森酒店(The Townsend Hotel)(91595769)</t>
  </si>
  <si>
    <t>奢华特大床房&lt;2人入住&gt;</t>
  </si>
  <si>
    <t>Mosure-Judge/Dana</t>
  </si>
  <si>
    <t xml:space="preserve">3783509	</t>
  </si>
  <si>
    <t xml:space="preserve">27297SE124654	</t>
  </si>
  <si>
    <t xml:space="preserve">999226055405869	</t>
  </si>
  <si>
    <t>FENG/MINGSHUN</t>
  </si>
  <si>
    <t xml:space="preserve">3783638	</t>
  </si>
  <si>
    <t xml:space="preserve">DEB230815083934180	</t>
  </si>
  <si>
    <t xml:space="preserve">999226056573806	</t>
  </si>
  <si>
    <t>豪华双床房, 2 张单人床&lt;1人入住&gt;&lt;不退款&gt;&lt;早餐&gt;</t>
  </si>
  <si>
    <t>Ren/Bingxu</t>
  </si>
  <si>
    <t xml:space="preserve">3783875	</t>
  </si>
  <si>
    <t xml:space="preserve">368210	</t>
  </si>
  <si>
    <t xml:space="preserve">999226063232565	</t>
  </si>
  <si>
    <t>KOMORI/TORU</t>
  </si>
  <si>
    <t xml:space="preserve">3785838	</t>
  </si>
  <si>
    <t xml:space="preserve">999226064351807	</t>
  </si>
  <si>
    <t>[Eastern Creek]东克里克阿尔法酒店(Alpha Hotel Eastern Creek)(89936087)</t>
  </si>
  <si>
    <t>双床间&lt;2人入住&gt;&lt;不退款&gt;</t>
  </si>
  <si>
    <t>SELLATHURAI/KRISHNACHANTHERAN</t>
  </si>
  <si>
    <t xml:space="preserve">3786205	</t>
  </si>
  <si>
    <t xml:space="preserve">68417743	</t>
  </si>
  <si>
    <t xml:space="preserve">999226065301250	</t>
  </si>
  <si>
    <t>[马尼拉]罗斯曼酒店(Rothman Hotel)(55439297)</t>
  </si>
  <si>
    <t>行政客房&lt;2人入住&gt;&lt;不退款&gt;</t>
  </si>
  <si>
    <t>PARK/CHANWOONG,JUNG/CHEOLWOO</t>
  </si>
  <si>
    <t xml:space="preserve">3786636	</t>
  </si>
  <si>
    <t xml:space="preserve">227197（客房1）227198（客房2）	</t>
  </si>
  <si>
    <t xml:space="preserve">999226066236464	</t>
  </si>
  <si>
    <t>[丹戎本雅]天堂沙滩度假村(Rainbow Paradise Beach Resort)(55312110)</t>
  </si>
  <si>
    <t>Deluxe Studio King&lt;2人入住&gt;&lt;不退款&gt;</t>
  </si>
  <si>
    <t>FANG/BOYU</t>
  </si>
  <si>
    <t xml:space="preserve">3787032	</t>
  </si>
  <si>
    <t xml:space="preserve">29405820	</t>
  </si>
  <si>
    <t xml:space="preserve">999226066441886	</t>
  </si>
  <si>
    <t>[梳邦再也]双威金字塔酒店(Sunway Pyramid Hotel)(69451915)</t>
  </si>
  <si>
    <t>豪华房&lt;1人入住&gt;&lt;不退款&gt;&lt;早餐&gt;</t>
  </si>
  <si>
    <t>LEE/ZI REN SAMUEL</t>
  </si>
  <si>
    <t xml:space="preserve">3787253	</t>
  </si>
  <si>
    <t xml:space="preserve">999226066774196	</t>
  </si>
  <si>
    <t>[新加坡]新加坡泛太平洋酒店(Pan Pacific Singapore)(55599143)</t>
  </si>
  <si>
    <t>Pacific Club&lt;2人入住&gt;&lt;不退款&gt;</t>
  </si>
  <si>
    <t>SONG/QI</t>
  </si>
  <si>
    <t xml:space="preserve">3787347	</t>
  </si>
  <si>
    <t xml:space="preserve">999226067856818	</t>
  </si>
  <si>
    <t>[布里奇顿]蓝兰花海滩酒店(Blue Orchids Beach Hotel)(95083592)</t>
  </si>
  <si>
    <t>豪华开放式客房&lt;2人入住&gt;&lt;不退款&gt;&lt;早餐&gt;</t>
  </si>
  <si>
    <t>POLLUCKSINGH/USHA PATSY,PETERS/ROBERT JULIUS</t>
  </si>
  <si>
    <t xml:space="preserve">3787845	</t>
  </si>
  <si>
    <t xml:space="preserve">999226068726212	</t>
  </si>
  <si>
    <t>[马六甲]颐庭酒店(Eco Tree Hotel, Melaka)(109294348)</t>
  </si>
  <si>
    <t>行政豪华特大房&lt;2人入住&gt;&lt;不退款&gt;</t>
  </si>
  <si>
    <t>Clement Chang/Wei Hun</t>
  </si>
  <si>
    <t xml:space="preserve">3788132	</t>
  </si>
  <si>
    <t xml:space="preserve">29411181	</t>
  </si>
  <si>
    <t xml:space="preserve">999226068908624	</t>
  </si>
  <si>
    <t>[马尔默]时光酒店(Moment Hotels)(91810344)</t>
  </si>
  <si>
    <t>标准双人房&lt;2人入住&gt;&lt;不退款&gt;&lt;早餐&gt;</t>
  </si>
  <si>
    <t>LIN/ZHONGJIA</t>
  </si>
  <si>
    <t xml:space="preserve">3788326	</t>
  </si>
  <si>
    <t xml:space="preserve">999226068918887	</t>
  </si>
  <si>
    <t>[巴塞罗那]米兰尼加尔比酒店(Garbi Millenni)(55612028)</t>
  </si>
  <si>
    <t>Mountifield/Andrew</t>
  </si>
  <si>
    <t xml:space="preserve">3788360	</t>
  </si>
  <si>
    <t xml:space="preserve">100881	</t>
  </si>
  <si>
    <t xml:space="preserve">999226068932310	</t>
  </si>
  <si>
    <t>[伍德伯里]福克斯霍洛酒店(The Inn at Fox Hollow Hotel)(55573008)</t>
  </si>
  <si>
    <t>Ding/Fangfei</t>
  </si>
  <si>
    <t xml:space="preserve">3788388	</t>
  </si>
  <si>
    <t xml:space="preserve">11937SE054387	</t>
  </si>
  <si>
    <t xml:space="preserve">999226069092071	</t>
  </si>
  <si>
    <t>[卡尔加里]翡翠套房酒店(Emerald Hotel &amp; Suites Calgary Airport)(55270520)</t>
  </si>
  <si>
    <t>JIN/SHUTAO</t>
  </si>
  <si>
    <t xml:space="preserve">3788575	</t>
  </si>
  <si>
    <t xml:space="preserve">46771	</t>
  </si>
  <si>
    <t xml:space="preserve">999226069194392	</t>
  </si>
  <si>
    <t>[密西沙加]机场西舒适酒店(Comfort Inn Airport West)(55560358)</t>
  </si>
  <si>
    <t>双人间 - 带2张双人床&lt;2人入住&gt;&lt;不退款&gt;</t>
  </si>
  <si>
    <t>Phua/Chinkeong</t>
  </si>
  <si>
    <t xml:space="preserve">3788647	</t>
  </si>
  <si>
    <t xml:space="preserve">HCA-87M2J9VC+49-E00	</t>
  </si>
  <si>
    <t xml:space="preserve">999226069328482	</t>
  </si>
  <si>
    <t>[普吉岛]海顿里拉瓦迪酒店 (Hyton Leelavadee)(Patong Leelavadee Phuket Hotel)(55831883)</t>
  </si>
  <si>
    <t>园景高级房&lt;2人入住&gt;&lt;不退款&gt;</t>
  </si>
  <si>
    <t>LI/Ming,WU/YAJUAN</t>
  </si>
  <si>
    <t xml:space="preserve">3788775	</t>
  </si>
  <si>
    <t xml:space="preserve">2355	</t>
  </si>
  <si>
    <t xml:space="preserve">999226071623637	</t>
  </si>
  <si>
    <t>[曼谷]曼谷橡树套房酒店(Oakwood Suites Bangkok)(90402503)</t>
  </si>
  <si>
    <t>豪华一室双床房&lt;2人入住&gt;&lt;不退款&gt;</t>
  </si>
  <si>
    <t>LEE/WEN HUI,CHIANG/SHAN CHI</t>
  </si>
  <si>
    <t xml:space="preserve">3789858	</t>
  </si>
  <si>
    <t xml:space="preserve">41410SE006584	</t>
  </si>
  <si>
    <t xml:space="preserve">999226073766459	</t>
  </si>
  <si>
    <t>[普吉岛]城市之门卡玛拉度假村及法义公寓式酒店(Citygate Kamala Resort and Residence)(90196819)</t>
  </si>
  <si>
    <t>精致特大床套房&lt;2人入住&gt;&lt;不退款&gt;</t>
  </si>
  <si>
    <t>LOLO GALLEGO/JAVIER</t>
  </si>
  <si>
    <t xml:space="preserve">3790096	</t>
  </si>
  <si>
    <t xml:space="preserve">HGUConf69013982	</t>
  </si>
  <si>
    <t xml:space="preserve">999226079815697	</t>
  </si>
  <si>
    <t>[巴黎]乐格雷酒店(Le Grey Hotel)(92027426)</t>
  </si>
  <si>
    <t>ZHAO/LI</t>
  </si>
  <si>
    <t xml:space="preserve">3790915	</t>
  </si>
  <si>
    <t xml:space="preserve">69061953	</t>
  </si>
  <si>
    <t xml:space="preserve">999226079983894	</t>
  </si>
  <si>
    <t>[喷平]88精品宾馆@素叻他尼机场(88 Fine Hotel @ Suratthani Airport)(90370180)</t>
  </si>
  <si>
    <t>双人间&lt;2人入住&gt;&lt;不退款&gt;</t>
  </si>
  <si>
    <t>DAVIES/SOPHIE JAYNE</t>
  </si>
  <si>
    <t xml:space="preserve">3790935	</t>
  </si>
  <si>
    <t xml:space="preserve">|69066804	</t>
  </si>
  <si>
    <t xml:space="preserve">999226100663407	</t>
  </si>
  <si>
    <t>[曼谷]曼谷素坤逸希尔顿逸林酒店(DoubleTree by Hilton Sukhumvit Bangkok)(55439456)</t>
  </si>
  <si>
    <t>JIN/YILIN</t>
  </si>
  <si>
    <t xml:space="preserve">3791262	</t>
  </si>
  <si>
    <t xml:space="preserve">HTH-7P52PHHC+62-E00	</t>
  </si>
  <si>
    <t xml:space="preserve">999226100879636	</t>
  </si>
  <si>
    <t>[曼谷]班纳立方酒店(Cubic Bangna)(96746685)</t>
  </si>
  <si>
    <t>Private Twin Room&lt;2人入住&gt;&lt;不退款&gt;</t>
  </si>
  <si>
    <t>WANG/FEI</t>
  </si>
  <si>
    <t xml:space="preserve">3791279	</t>
  </si>
  <si>
    <t xml:space="preserve">1079008115	</t>
  </si>
  <si>
    <t xml:space="preserve">999226101926552	</t>
  </si>
  <si>
    <t>[圣托里尼]氛围套房酒店(Ambience Suites)(110112085)</t>
  </si>
  <si>
    <t>高级套房&lt;2人入住&gt;&lt;不退款&gt;&lt;早餐&gt;</t>
  </si>
  <si>
    <t>He/Wenlu,Zhang/Tianci</t>
  </si>
  <si>
    <t xml:space="preserve">3791348	</t>
  </si>
  <si>
    <t xml:space="preserve">999226102954196	</t>
  </si>
  <si>
    <t>一卧室豪华房&lt;1人入住&gt;&lt;不退款&gt;</t>
  </si>
  <si>
    <t>ZHOU/SHENGYING</t>
  </si>
  <si>
    <t xml:space="preserve">3791585	</t>
  </si>
  <si>
    <t xml:space="preserve">41410SE006606	</t>
  </si>
  <si>
    <t xml:space="preserve">999226107940654	</t>
  </si>
  <si>
    <t>[伯灵格姆]贝伊兰丁酒店(Bay Landing Hotel)(55861921)</t>
  </si>
  <si>
    <t>XIA/YONGQIANG</t>
  </si>
  <si>
    <t xml:space="preserve">3792644	</t>
  </si>
  <si>
    <t xml:space="preserve">-69205835	</t>
  </si>
  <si>
    <t xml:space="preserve">999226107984690	</t>
  </si>
  <si>
    <t>[Khuha Sawan]斯沃皇家酒店(Siva Royal Hotel)(89917621)</t>
  </si>
  <si>
    <t>Deluxe Double Room or Twin Room&lt;2人入住&gt;&lt;不退款&gt;</t>
  </si>
  <si>
    <t>JEHSAMORJEH/MURANEE</t>
  </si>
  <si>
    <t xml:space="preserve">3792651	</t>
  </si>
  <si>
    <t xml:space="preserve">|69213357	</t>
  </si>
  <si>
    <t xml:space="preserve">999226109079182	</t>
  </si>
  <si>
    <t>[鲁昂]鲁昂中心布里特酒店(Brit Hotel Confort Rouen Centre)(80330946)</t>
  </si>
  <si>
    <t>Classic Double Room, 1 Queen Bed&lt;2人入住&gt;&lt;不退款&gt;</t>
  </si>
  <si>
    <t>Cellier/Hugo</t>
  </si>
  <si>
    <t xml:space="preserve">3792897	</t>
  </si>
  <si>
    <t>55-195210-32773</t>
  </si>
  <si>
    <t xml:space="preserve">55-195210-32774	</t>
  </si>
  <si>
    <t xml:space="preserve">999226109233246	</t>
  </si>
  <si>
    <t>[汤普森]卡茨基尔 - YO1 养生度假村(YO1 Longevity &amp; Health Resorts, Catskills)(110133469)</t>
  </si>
  <si>
    <t>华丽双人房（1 张双人床）, 多张床&lt;2人入住&gt;&lt;不退款&gt;&lt;早餐&gt;</t>
  </si>
  <si>
    <t>SPINNER/JUDAH</t>
  </si>
  <si>
    <t xml:space="preserve">3792923	</t>
  </si>
  <si>
    <t xml:space="preserve">136269603	</t>
  </si>
  <si>
    <t xml:space="preserve">999226110123549	</t>
  </si>
  <si>
    <t>[瓜亚基尔]瓜亚基尔宫酒店(Hotel Palace Guayaquil)(55832005)</t>
  </si>
  <si>
    <t>两张双人床房&lt;2人入住&gt;&lt;不退款&gt;&lt;早餐&gt;</t>
  </si>
  <si>
    <t>CASTRO ANDRADE/ROMMEL OSWALDO,ABAD MOLINA/LORENA EUGENIA</t>
  </si>
  <si>
    <t xml:space="preserve">3793049	</t>
  </si>
  <si>
    <t xml:space="preserve">72045002	</t>
  </si>
  <si>
    <t xml:space="preserve">999226110535159	</t>
  </si>
  <si>
    <t>[明斯克]明斯克酒店(Hotel Minsk)(55612031)</t>
  </si>
  <si>
    <t>YAN/QIAN</t>
  </si>
  <si>
    <t xml:space="preserve">3793199	</t>
  </si>
  <si>
    <t xml:space="preserve">999226110596230	</t>
  </si>
  <si>
    <t>[伦敦]伦斯特公爵酒店(Duke of Leinster Hotel)(55414015)</t>
  </si>
  <si>
    <t>Berti/Alessandra</t>
  </si>
  <si>
    <t xml:space="preserve">3793227	</t>
  </si>
  <si>
    <t xml:space="preserve">69372882	</t>
  </si>
  <si>
    <t xml:space="preserve">999226110605629	</t>
  </si>
  <si>
    <t>[纽约]纽约千禧市中心酒店(Millennium Downtown New York)(55439475)</t>
  </si>
  <si>
    <t>Cara/Stephen</t>
  </si>
  <si>
    <t xml:space="preserve">3793229	</t>
  </si>
  <si>
    <t xml:space="preserve">999226110636625	</t>
  </si>
  <si>
    <t>[芭堤雅]芭堤雅阳光酒店(Sunbeam Hotel Pattaya)(55414495)</t>
  </si>
  <si>
    <t>希瓦房（新翼）&lt;2人入住&gt;&lt;不退款&gt;</t>
  </si>
  <si>
    <t>Park/Jihun</t>
  </si>
  <si>
    <t xml:space="preserve">3793256	</t>
  </si>
  <si>
    <t xml:space="preserve">RZ-69389631	</t>
  </si>
  <si>
    <t xml:space="preserve">999226110669509	</t>
  </si>
  <si>
    <t>[慕尼黑]GS酒店(GS Hotel)(55779770)</t>
  </si>
  <si>
    <t>标准双人房/双床房&lt;2人入住&gt;&lt;不退款&gt;&lt;早餐&gt;</t>
  </si>
  <si>
    <t>Alipour Mallak /Ensieh</t>
  </si>
  <si>
    <t xml:space="preserve">3793274	</t>
  </si>
  <si>
    <t xml:space="preserve">01W64dd379a35159	</t>
  </si>
  <si>
    <t xml:space="preserve">999226111033623	</t>
  </si>
  <si>
    <t>[巴厘岛]图西塔酒店(The Tusita Hotel)(55439245)</t>
  </si>
  <si>
    <t>豪华房(双人床或双床)&lt;2人入住&gt;&lt;不退款&gt;</t>
  </si>
  <si>
    <t>ISWANTO/MIKAEL RIDWAN</t>
  </si>
  <si>
    <t xml:space="preserve">3793418	</t>
  </si>
  <si>
    <t xml:space="preserve">10534826	</t>
  </si>
  <si>
    <t xml:space="preserve">999226111097643	</t>
  </si>
  <si>
    <t>[劳德代尔堡]海洋沙滩宫酒店(Ocean Beach Palace)(77366387)</t>
  </si>
  <si>
    <t>特大床房&lt;2人入住&gt;&lt;不退款&gt;</t>
  </si>
  <si>
    <t>Wayne/Leon J</t>
  </si>
  <si>
    <t xml:space="preserve">3793432	</t>
  </si>
  <si>
    <t xml:space="preserve">22762865	</t>
  </si>
  <si>
    <t xml:space="preserve">999226111168704	</t>
  </si>
  <si>
    <t>[皮帕]太阳湾琵琶酒店(Sun Bay Pipa Hotéis)(55328956)</t>
  </si>
  <si>
    <t>MENDONCA/ANDRE</t>
  </si>
  <si>
    <t xml:space="preserve">3793444	</t>
  </si>
  <si>
    <t xml:space="preserve">999226111377871	</t>
  </si>
  <si>
    <t>[纽约]曼哈顿时代广场RIU广场酒店(Riu Plaza Manhattan Times Square)(91907694)</t>
  </si>
  <si>
    <t>华丽客房, 1 张特大床&lt;2人入住&gt;&lt;不退款&gt;&lt;早餐&gt;</t>
  </si>
  <si>
    <t>SUN/JUNJUN</t>
  </si>
  <si>
    <t xml:space="preserve">3793532	</t>
  </si>
  <si>
    <t xml:space="preserve">999226112511759	</t>
  </si>
  <si>
    <t>[曼谷]曼谷力狮套房酒店(Legacy Suites Hotel)(55345874)</t>
  </si>
  <si>
    <t>豪华特大床一室房&lt;2人入住&gt;&lt;不退款&gt;&lt;早餐&gt;</t>
  </si>
  <si>
    <t>SHEN/CHENGZHEN,LI/LIANJIE</t>
  </si>
  <si>
    <t xml:space="preserve">3793854	</t>
  </si>
  <si>
    <t xml:space="preserve">-69583320	</t>
  </si>
  <si>
    <t xml:space="preserve">999226113835573	</t>
  </si>
  <si>
    <t>[吉隆坡]吉隆坡嘉登斯圣吉尔斯签名酒店及公寓(The Gardens – A St Giles Signature Hotel &amp; Residences, Kuala Lumpur)(55478344)</t>
  </si>
  <si>
    <t>TOH/YU EN</t>
  </si>
  <si>
    <t xml:space="preserve">3794178	</t>
  </si>
  <si>
    <t xml:space="preserve">999226114687146	</t>
  </si>
  <si>
    <t>[百丽岛]奥兰多机场凯艺套房酒店(Quality Inn &amp; Suites Orlando Airport)(55280698)</t>
  </si>
  <si>
    <t>Rodriguez Guerra/Steven,Guerra Sandoval/Jazmin</t>
  </si>
  <si>
    <t xml:space="preserve">3794444	</t>
  </si>
  <si>
    <t xml:space="preserve">HUS-76WWFJ2X+WM-E00	</t>
  </si>
  <si>
    <t xml:space="preserve">999226115372415	</t>
  </si>
  <si>
    <t>[兰卡威]彩虹小屋旅馆(Rainbow Lodge)(95688834)</t>
  </si>
  <si>
    <t>标准房（带空调）&lt;2人入住&gt;&lt;不退款&gt;</t>
  </si>
  <si>
    <t>AFZAL/SHAHZAD</t>
  </si>
  <si>
    <t xml:space="preserve">3794688	</t>
  </si>
  <si>
    <t xml:space="preserve">999226116471927	</t>
  </si>
  <si>
    <t>[塞拉莱]塞拉莱千禧度假村(Millennium Resort Salalah)(90402393)</t>
  </si>
  <si>
    <t>YANG/CHONGSHANG</t>
  </si>
  <si>
    <t xml:space="preserve">3795013	</t>
  </si>
  <si>
    <t xml:space="preserve">14666655	</t>
  </si>
  <si>
    <t xml:space="preserve">999226116584445	</t>
  </si>
  <si>
    <t>[乔治市]槟城长荣桂冠酒店(Evergreen Laurel Hotel Penang)(55451685)</t>
  </si>
  <si>
    <t>城景高级双人床房&lt;2人入住&gt;&lt;不退款&gt;</t>
  </si>
  <si>
    <t>SHI/BINWU</t>
  </si>
  <si>
    <t xml:space="preserve">3795036	</t>
  </si>
  <si>
    <t xml:space="preserve">999226117006967	</t>
  </si>
  <si>
    <t>[曼谷]安尼克斯曼谷隆比尼经济酒店(Annex Lumpini Bangkok)(55281114)</t>
  </si>
  <si>
    <t>开放式双人房&lt;2人入住&gt;&lt;不退款&gt;</t>
  </si>
  <si>
    <t>WANTEE/NIWATTANA</t>
  </si>
  <si>
    <t xml:space="preserve">3795271	</t>
  </si>
  <si>
    <t xml:space="preserve">-69694380	</t>
  </si>
  <si>
    <t xml:space="preserve">999226118227865	</t>
  </si>
  <si>
    <t>[芭堤雅]双 D 精品住宅(Double D Boutique Residence)(89917848)</t>
  </si>
  <si>
    <t>KOSINWATTANA/SURIYA</t>
  </si>
  <si>
    <t xml:space="preserve">3795849	</t>
  </si>
  <si>
    <t xml:space="preserve">|69727558	</t>
  </si>
  <si>
    <t xml:space="preserve">999226118323464	</t>
  </si>
  <si>
    <t>[芭堤雅]石黛酒店(The Stay Hotel)(90368220)</t>
  </si>
  <si>
    <t>Stay Superior Double Room&lt;2人入住&gt;&lt;不退款&gt;</t>
  </si>
  <si>
    <t>LI/MENGTING</t>
  </si>
  <si>
    <t xml:space="preserve">3795868	</t>
  </si>
  <si>
    <t xml:space="preserve">79222	</t>
  </si>
  <si>
    <t xml:space="preserve">999226118366729	</t>
  </si>
  <si>
    <t>[格雷梅]卡帕多西亚岩洞套房酒店(Cappadocia Cave Suites)(55733537)</t>
  </si>
  <si>
    <t>LIU/MIAO,CHEN/HUIQUAN</t>
  </si>
  <si>
    <t xml:space="preserve">3795880	</t>
  </si>
  <si>
    <t xml:space="preserve">69734872	</t>
  </si>
  <si>
    <t xml:space="preserve">26118381628	</t>
  </si>
  <si>
    <t>[吉隆坡]吉隆坡 EQ 酒店(EQ Kuala Lumpur)(68031232)</t>
  </si>
  <si>
    <t>一室套房&lt;1人入住&gt;&lt;不退款&gt;&lt;早餐&gt;</t>
  </si>
  <si>
    <t>Chen/Dongmiao</t>
  </si>
  <si>
    <t xml:space="preserve">3795886	</t>
  </si>
  <si>
    <t xml:space="preserve">6257SE178359	</t>
  </si>
  <si>
    <t xml:space="preserve">999226118503567	</t>
  </si>
  <si>
    <t>[曼谷]THA城市酒店 - TH区(THA City Loft Hotel by TH District)(55354667)</t>
  </si>
  <si>
    <t>SHEN/ZHENHUI,LIU/JIAJIA</t>
  </si>
  <si>
    <t xml:space="preserve">3795908	</t>
  </si>
  <si>
    <t xml:space="preserve">THA-1692265128-9903	</t>
  </si>
  <si>
    <t xml:space="preserve">999226119206675	</t>
  </si>
  <si>
    <t>[费耶特维尔]布拉格堡附近舒适酒店(Comfort Inn Near Fort Bragg)(91811761)</t>
  </si>
  <si>
    <t>MEDLOCK/PATRICIA</t>
  </si>
  <si>
    <t xml:space="preserve">3796093	</t>
  </si>
  <si>
    <t xml:space="preserve">999226119346147	</t>
  </si>
  <si>
    <t>[诗都阿佐]泗水机场首相旅馆(Premier Place Surabaya Airport)(97625483)</t>
  </si>
  <si>
    <t>经典双床房, 吸烟房&lt;2人入住&gt;&lt;不退款&gt;</t>
  </si>
  <si>
    <t>HE/AI</t>
  </si>
  <si>
    <t xml:space="preserve">3796308	</t>
  </si>
  <si>
    <t xml:space="preserve">999226119887054	</t>
  </si>
  <si>
    <t>[杜梨]泽里大酒店杜梨酒店(Grand Zuri Hotel Duri)(77372152)</t>
  </si>
  <si>
    <t>Classic Superior Twin Bed&lt;2人入住&gt;&lt;不退款&gt;</t>
  </si>
  <si>
    <t>APRILLIA/AYU</t>
  </si>
  <si>
    <t xml:space="preserve">3796728	</t>
  </si>
  <si>
    <t xml:space="preserve">999226119995077	</t>
  </si>
  <si>
    <t>[普吉岛]泽希纳度假村及水疗中心(Zenseana Resort &amp; Spa)(55572890)</t>
  </si>
  <si>
    <t>豪华客房&lt;2人入住&gt;&lt;不退款&gt;</t>
  </si>
  <si>
    <t>CHEN/CHUCHU</t>
  </si>
  <si>
    <t xml:space="preserve">3796926	</t>
  </si>
  <si>
    <t xml:space="preserve">HGUConf69814437	</t>
  </si>
  <si>
    <t xml:space="preserve">999226120404584	</t>
  </si>
  <si>
    <t>TEOH/JIA EIAN</t>
  </si>
  <si>
    <t xml:space="preserve">3797300	</t>
  </si>
  <si>
    <t xml:space="preserve">23184	</t>
  </si>
  <si>
    <t xml:space="preserve">999226120500991	</t>
  </si>
  <si>
    <t>[吉隆坡]吉隆坡希尔顿花园酒店北店(Hilton Garden Inn Kuala Lumpur - North)(55299338)</t>
  </si>
  <si>
    <t>大号床房&lt;2人入住&gt;&lt;不退款&gt;</t>
  </si>
  <si>
    <t>ZHOU/CHENGCHENG</t>
  </si>
  <si>
    <t xml:space="preserve">3797348	</t>
  </si>
  <si>
    <t xml:space="preserve">3420097016	</t>
  </si>
  <si>
    <t xml:space="preserve">999226120528523	</t>
  </si>
  <si>
    <t>[阿布扎比]阿布扎比海滨大道酒店(Corniche Hotel Abu Dhabi)(55491918)</t>
  </si>
  <si>
    <t>DELUXE GARDEN/CITY VIEW&lt;2人入住&gt;&lt;不退款&gt;&lt;早餐&gt;</t>
  </si>
  <si>
    <t>Bayona/Sheera Lyn</t>
  </si>
  <si>
    <t xml:space="preserve">3797370	</t>
  </si>
  <si>
    <t xml:space="preserve">999226120620664	</t>
  </si>
  <si>
    <t>IZZATIE/NUR IZZATIE AZNAN</t>
  </si>
  <si>
    <t xml:space="preserve">3797421	</t>
  </si>
  <si>
    <t xml:space="preserve">999226120638690	</t>
  </si>
  <si>
    <t>[安邦]安邦旅馆酒店(Ampang Inn Hotel)(90400216)</t>
  </si>
  <si>
    <t>CHE MOD/CHE MAMAD</t>
  </si>
  <si>
    <t xml:space="preserve">3797552	</t>
  </si>
  <si>
    <t xml:space="preserve">|69881645	</t>
  </si>
  <si>
    <t xml:space="preserve">999226121528233	</t>
  </si>
  <si>
    <t>[普吉岛]卡塔棕榈水疗度假酒店(Kata Palm Resort &amp; Spa)(55391356)</t>
  </si>
  <si>
    <t>CAO/FENGTING</t>
  </si>
  <si>
    <t xml:space="preserve">3797586	</t>
  </si>
  <si>
    <t xml:space="preserve">999226121702717	</t>
  </si>
  <si>
    <t>[卡瑞]拉雷塔达拉姆机场S拉昆塔酒店及套房(Quality Inn &amp; Suites Raleigh Durham Airport)(94361965)</t>
  </si>
  <si>
    <t>HARRIMAN/DENISE</t>
  </si>
  <si>
    <t xml:space="preserve">3797590	</t>
  </si>
  <si>
    <t xml:space="preserve">999226122340963	</t>
  </si>
  <si>
    <t>[霍夫]冰河泻湖福斯酒店(Fosshotel Glacier Lagoon)(55745311)</t>
  </si>
  <si>
    <t>套房标准&lt;2人入住&gt;&lt;不退款&gt;&lt;早餐&gt;</t>
  </si>
  <si>
    <t>Greige/Michael</t>
  </si>
  <si>
    <t xml:space="preserve">3797641	</t>
  </si>
  <si>
    <t xml:space="preserve">999226122945541	</t>
  </si>
  <si>
    <t>[艾丽奇]Acoya Suites(111610485)</t>
  </si>
  <si>
    <t>双人房, 山景&lt;2人入住&gt;&lt;不退款&gt;&lt;早餐&gt;</t>
  </si>
  <si>
    <t>NDELIA/FREDERIQUE</t>
  </si>
  <si>
    <t xml:space="preserve">3797682	</t>
  </si>
  <si>
    <t xml:space="preserve">1034	</t>
  </si>
  <si>
    <t xml:space="preserve">26123536476	</t>
  </si>
  <si>
    <t>[曼谷]UHG四分之一湄南酒店(The Quarter Chaophraya by Uhg)(110133691)</t>
  </si>
  <si>
    <t>高级双床房（带阳台）&lt;2人入住&gt;&lt;不退款&gt;</t>
  </si>
  <si>
    <t>WANG/YIXUAN,LIU/XIAOYANG,ZHANG/MING,WANG/KUN</t>
  </si>
  <si>
    <t xml:space="preserve">3797750	</t>
  </si>
  <si>
    <t xml:space="preserve">-69919329	</t>
  </si>
  <si>
    <t xml:space="preserve">26123568458	</t>
  </si>
  <si>
    <t>高级城景特大床房（带阳台）&lt;2人入住&gt;&lt;不退款&gt;</t>
  </si>
  <si>
    <t>ZHANG/YAXING,ZHU/LIJING,LIU/JUNYU,JIN/ZHE</t>
  </si>
  <si>
    <t xml:space="preserve">3797753	</t>
  </si>
  <si>
    <t>-69920066|69920064</t>
  </si>
  <si>
    <t xml:space="preserve">69920066	</t>
  </si>
  <si>
    <t xml:space="preserve">999226123632927	</t>
  </si>
  <si>
    <t>yao/xuemei</t>
  </si>
  <si>
    <t xml:space="preserve">3797761	</t>
  </si>
  <si>
    <t xml:space="preserve">80377	</t>
  </si>
  <si>
    <t xml:space="preserve">26123915304	</t>
  </si>
  <si>
    <t>[曼谷]诺沃城大酒店(Nouvo City Hotel)(68545454)</t>
  </si>
  <si>
    <t>高级双床房&lt;2人入住&gt;&lt;不退款&gt;&lt;早餐&gt;</t>
  </si>
  <si>
    <t>WEI/WEI,CHENG/CHANGYONG</t>
  </si>
  <si>
    <t xml:space="preserve">3797917	</t>
  </si>
  <si>
    <t xml:space="preserve">999226124093949	</t>
  </si>
  <si>
    <t>[温莎]温莎城堡酒店 - 美憬阁酒店(Castle Hotel Windsor)(55269951)</t>
  </si>
  <si>
    <t>Classic Double Room, 1 Queen Bed, Ensuite&lt;2人入住&gt;&lt;不退款&gt;</t>
  </si>
  <si>
    <t>Keros/Suzanne</t>
  </si>
  <si>
    <t xml:space="preserve">3797937	</t>
  </si>
  <si>
    <t xml:space="preserve">37346SE028015	</t>
  </si>
  <si>
    <t xml:space="preserve">999226124532740	</t>
  </si>
  <si>
    <t>[阿布扎比]市中心千禧酒店(MILLENNIUM DOWNTOWN Abu Dhabi)(55707453)</t>
  </si>
  <si>
    <t>大床或双床房&lt;2人入住&gt;&lt;不退款&gt;</t>
  </si>
  <si>
    <t>MA/HONGYAN</t>
  </si>
  <si>
    <t xml:space="preserve">3797995	</t>
  </si>
  <si>
    <t xml:space="preserve">6867258	</t>
  </si>
  <si>
    <t xml:space="preserve">999226124865394	</t>
  </si>
  <si>
    <t>[昆根库瓦]戴尔罗格酒店(Hotel Dialog)(55451832)</t>
  </si>
  <si>
    <t>双人房&lt;2人入住&gt;&lt;不退款&gt;&lt;早餐&gt;</t>
  </si>
  <si>
    <t>Luotamo/Tommi</t>
  </si>
  <si>
    <t xml:space="preserve">3798044	</t>
  </si>
  <si>
    <t xml:space="preserve">-69977226	</t>
  </si>
  <si>
    <t xml:space="preserve">999226124897746	</t>
  </si>
  <si>
    <t>BAI/XIN,OU/YU</t>
  </si>
  <si>
    <t xml:space="preserve">3798052	</t>
  </si>
  <si>
    <t xml:space="preserve">-69975145	</t>
  </si>
  <si>
    <t xml:space="preserve">999226124899443	</t>
  </si>
  <si>
    <t>[迪拜]时间玛瑙酒店公寓(Time Onyx Hotel Apartments)(97965486)</t>
  </si>
  <si>
    <t>一室房&lt;2人入住&gt;&lt;不退款&gt;&lt;早餐&gt;</t>
  </si>
  <si>
    <t>Zubair/Muhammad</t>
  </si>
  <si>
    <t xml:space="preserve">3798053	</t>
  </si>
  <si>
    <t xml:space="preserve">403744	</t>
  </si>
  <si>
    <t xml:space="preserve">999226124935169	</t>
  </si>
  <si>
    <t>Chen/yong</t>
  </si>
  <si>
    <t xml:space="preserve">3798073	</t>
  </si>
  <si>
    <t xml:space="preserve">999226124938733	</t>
  </si>
  <si>
    <t>Lv/Hao,Luo/Lan,SUN/DIBING,Zhu/Tingnuo,Zhou/Jianmei,Fang/Maozhu,Hu/Chunyann,Ji/Yuxin</t>
  </si>
  <si>
    <t xml:space="preserve">3798074	</t>
  </si>
  <si>
    <t xml:space="preserve">-69979653	</t>
  </si>
  <si>
    <t xml:space="preserve">999226125003148	</t>
  </si>
  <si>
    <t>[森尼韦尔]枫树旅舍(Maple Tree Inn)(55312229)</t>
  </si>
  <si>
    <t>豪华大床房&lt;2人入住&gt;&lt;不退款&gt;&lt;早餐&gt;</t>
  </si>
  <si>
    <t>NANKIN/AARON</t>
  </si>
  <si>
    <t xml:space="preserve">3798092	</t>
  </si>
  <si>
    <t xml:space="preserve">17662SE048455	</t>
  </si>
  <si>
    <t xml:space="preserve">999226125090972	</t>
  </si>
  <si>
    <t>[弗里波特]布里尔岛旅馆(Brier Island Lodge)(111612867)</t>
  </si>
  <si>
    <t>标准大号床间&lt;2人入住&gt;&lt;不退款&gt;</t>
  </si>
  <si>
    <t>Gerth/Rebecca</t>
  </si>
  <si>
    <t xml:space="preserve">3798115	</t>
  </si>
  <si>
    <t xml:space="preserve">45427371	</t>
  </si>
  <si>
    <t xml:space="preserve">999226125125015	</t>
  </si>
  <si>
    <t>[迪拜]大世界酒店(Grand Cosmopolitan Hotel)(96746843)</t>
  </si>
  <si>
    <t>行政套房&lt;2人入住&gt;&lt;不退款&gt;&lt;早餐&gt;</t>
  </si>
  <si>
    <t>Benoiton/Betty</t>
  </si>
  <si>
    <t xml:space="preserve">3798122	</t>
  </si>
  <si>
    <t xml:space="preserve">999226125317288	</t>
  </si>
  <si>
    <t>[克拉科夫]克拉特夫Q酒店(Q Hotel Kraków)(55290501)</t>
  </si>
  <si>
    <t>Rokicki/Maria</t>
  </si>
  <si>
    <t xml:space="preserve">3798190	</t>
  </si>
  <si>
    <t xml:space="preserve">28553957	</t>
  </si>
  <si>
    <t xml:space="preserve">999226125346435	</t>
  </si>
  <si>
    <t>[哥本哈根]哥本哈根卡宾酒店(Cabinn Copenhagen)(89920651)</t>
  </si>
  <si>
    <t>标准三人房&lt;2人入住&gt;&lt;不退款&gt;&lt;早餐&gt;</t>
  </si>
  <si>
    <t>ZHAO/YU</t>
  </si>
  <si>
    <t xml:space="preserve">3798206	</t>
  </si>
  <si>
    <t xml:space="preserve">655809338	</t>
  </si>
  <si>
    <t xml:space="preserve">999226125398034	</t>
  </si>
  <si>
    <t>[格雷梅]皇家石屋 - 哥乐美(Royal Stone Houses - Goreme)(55733538)</t>
  </si>
  <si>
    <t>石房 1张双人床&lt;2人入住&gt;&lt;不退款&gt;&lt;早餐&gt;</t>
  </si>
  <si>
    <t>ZHAN/MENGXI</t>
  </si>
  <si>
    <t xml:space="preserve">3798233	</t>
  </si>
  <si>
    <t xml:space="preserve">4814282	</t>
  </si>
  <si>
    <t xml:space="preserve">999226125439722	</t>
  </si>
  <si>
    <t>[谢布克]谢布克古弗尼尔酒店(Otl Gouverneur Sherbrooke)(100678567)</t>
  </si>
  <si>
    <t>高级两大床房&lt;2人入住&gt;&lt;不退款&gt;&lt;早餐&gt;</t>
  </si>
  <si>
    <t>messier/mario</t>
  </si>
  <si>
    <t xml:space="preserve">3798246	</t>
  </si>
  <si>
    <t xml:space="preserve">136351627	</t>
  </si>
  <si>
    <t xml:space="preserve">999226125494289	</t>
  </si>
  <si>
    <t>[那不勒斯]皇家大陆酒店(Hotel Royal Continental)(55956462)</t>
  </si>
  <si>
    <t>经典双人间&lt;2人入住&gt;&lt;不退款&gt;&lt;早餐&gt;</t>
  </si>
  <si>
    <t>Novelli/Marcello</t>
  </si>
  <si>
    <t xml:space="preserve">3798272	</t>
  </si>
  <si>
    <t xml:space="preserve">1074SE129471	</t>
  </si>
  <si>
    <t xml:space="preserve">999226125822110	</t>
  </si>
  <si>
    <t>[拉斯维加斯]银河酒店(Hotel Galaxy)(70393610)</t>
  </si>
  <si>
    <t>豪华客房1张特大床&lt;2人入住&gt;&lt;不退款&gt;</t>
  </si>
  <si>
    <t>Tai/Yufei</t>
  </si>
  <si>
    <t xml:space="preserve">3798360	</t>
  </si>
  <si>
    <t xml:space="preserve">22776377	</t>
  </si>
  <si>
    <t xml:space="preserve">999226126351475	</t>
  </si>
  <si>
    <t>[新孟买]滕伽里根扎酒店(The Regenza by Tunga)(55367501)</t>
  </si>
  <si>
    <t>典雅间&lt;2人入住&gt;&lt;不退款&gt;</t>
  </si>
  <si>
    <t>KAKA/PRAKASH</t>
  </si>
  <si>
    <t xml:space="preserve">3798470	</t>
  </si>
  <si>
    <t xml:space="preserve">8439497	</t>
  </si>
  <si>
    <t xml:space="preserve">999226126453497	</t>
  </si>
  <si>
    <t>KANDEE/NATTIRA</t>
  </si>
  <si>
    <t xml:space="preserve">3798485	</t>
  </si>
  <si>
    <t xml:space="preserve">7176285	</t>
  </si>
  <si>
    <t xml:space="preserve">26127078382	</t>
  </si>
  <si>
    <t>[金边]金边娱乐综合大楼酒店(NagaWorld Hotel &amp; Entertainment Complex)(55426302)</t>
  </si>
  <si>
    <t>高级房 (2号楼)&lt;2人入住&gt;&lt;不退款&gt;&lt;早餐&gt;</t>
  </si>
  <si>
    <t>XU/YONGHAI</t>
  </si>
  <si>
    <t xml:space="preserve">3798622	</t>
  </si>
  <si>
    <t xml:space="preserve">924616	</t>
  </si>
  <si>
    <t xml:space="preserve">999226127080809	</t>
  </si>
  <si>
    <t>[Guntung Payung]班贾巴鲁马辰法维酒店(Favehotel Banjarbaru)(55270126)</t>
  </si>
  <si>
    <t>致爱房&lt;2人入住&gt;&lt;不退款&gt;</t>
  </si>
  <si>
    <t>WAHYUDI/AHYAR</t>
  </si>
  <si>
    <t xml:space="preserve">3798621	</t>
  </si>
  <si>
    <t xml:space="preserve">8439757	</t>
  </si>
  <si>
    <t xml:space="preserve">999226127343179	</t>
  </si>
  <si>
    <t>[英格尔伍德]洛杉矶国际机场好莱坞快捷酒店(Hollywood Inn Express LAX)(55542760)</t>
  </si>
  <si>
    <t>标准房, 1 张特大床, 无烟房&lt;2人入住&gt;&lt;不退款&gt;</t>
  </si>
  <si>
    <t>JIANG/RUI</t>
  </si>
  <si>
    <t xml:space="preserve">3798646	</t>
  </si>
  <si>
    <t xml:space="preserve">22778297	</t>
  </si>
  <si>
    <t xml:space="preserve">999226127353965	</t>
  </si>
  <si>
    <t>[吉隆坡]格兰德木提拉吉隆坡酒店(Hotel Grand Mutiara Kuala Lumpur)(91545547)</t>
  </si>
  <si>
    <t>AHMED MD SALIM AHMED MAHAMMAD AZIZUR/SHEIK MUHAMMAD SUMON MILON</t>
  </si>
  <si>
    <t xml:space="preserve">3798650	</t>
  </si>
  <si>
    <t>|70226089</t>
  </si>
  <si>
    <t xml:space="preserve">70226092	</t>
  </si>
  <si>
    <t xml:space="preserve">999226127549270	</t>
  </si>
  <si>
    <t>[迪拜]财富广场大酒店(Fortune Plaza Hotel, Dubai Airport)(55841749)</t>
  </si>
  <si>
    <t>豪华大床房&lt;2人入住&gt;&lt;不退款&gt;</t>
  </si>
  <si>
    <t>CHEN/YUTING</t>
  </si>
  <si>
    <t xml:space="preserve">3798735	</t>
  </si>
  <si>
    <t xml:space="preserve">999226127901180	</t>
  </si>
  <si>
    <t>[乌隆他尼]乌隆他尼班克瑞提卡酒店(Baan Krittika)(90401122)</t>
  </si>
  <si>
    <t>WORACHIT/KONGKIDAKRON,THONGYOO/WARAWUT</t>
  </si>
  <si>
    <t xml:space="preserve">3798793	</t>
  </si>
  <si>
    <t xml:space="preserve">|70248627	</t>
  </si>
  <si>
    <t xml:space="preserve">999226128554364	</t>
  </si>
  <si>
    <t>[曼谷]曼谷西隆富丽华大酒店(Furama Silom Hotel)(55328991)</t>
  </si>
  <si>
    <t>CHEN/JUN,Chen/Jun</t>
  </si>
  <si>
    <t xml:space="preserve">3798876	</t>
  </si>
  <si>
    <t xml:space="preserve">-70265862	</t>
  </si>
  <si>
    <t xml:space="preserve">999226128639246	</t>
  </si>
  <si>
    <t>[巴厘岛]巴厘岛康莱德酒店(Conrad Bali)(60467436)</t>
  </si>
  <si>
    <t>ZHAO/YANLI</t>
  </si>
  <si>
    <t xml:space="preserve">3798966	</t>
  </si>
  <si>
    <t xml:space="preserve">HID-6P3Q669G+J4-E00	</t>
  </si>
  <si>
    <t xml:space="preserve">999226128887358	</t>
  </si>
  <si>
    <t>[贝伦]巴蒂斯塔坎波新旅馆(Ibis Budget Belém Batista Campos)(89917416)</t>
  </si>
  <si>
    <t>标准双人床房&lt;2人入住&gt;&lt;不退款&gt;&lt;早餐&gt;</t>
  </si>
  <si>
    <t>DO VALE MODESTO/JOHN CLAYTON,DA SILVA GOMES/WILLON</t>
  </si>
  <si>
    <t xml:space="preserve">3798997	</t>
  </si>
  <si>
    <t xml:space="preserve">73676675	</t>
  </si>
  <si>
    <t xml:space="preserve">999226129445706	</t>
  </si>
  <si>
    <t>四分之一河景特大床房（带阳台）&lt;2人入住&gt;&lt;不退款&gt;</t>
  </si>
  <si>
    <t>PIROMPUT/PANPHATSORN</t>
  </si>
  <si>
    <t xml:space="preserve">3799081	</t>
  </si>
  <si>
    <t xml:space="preserve">-70280859	</t>
  </si>
  <si>
    <t xml:space="preserve">999226130133768	</t>
  </si>
  <si>
    <t>[芭堤雅]LK集团酒店(LK Residence)(55822375)</t>
  </si>
  <si>
    <t>开间&lt;2人入住&gt;&lt;不退款&gt;</t>
  </si>
  <si>
    <t>MALONE/DANNY</t>
  </si>
  <si>
    <t xml:space="preserve">3799278	</t>
  </si>
  <si>
    <t xml:space="preserve">LKR-1692332217-8741	</t>
  </si>
  <si>
    <t xml:space="preserve">999226130625803	</t>
  </si>
  <si>
    <t>[Sukarasa]坦格朗黄蜂酒店(Yellow Bee Tangerang)(91807588)</t>
  </si>
  <si>
    <t>THALIB/ANDRI THALIB</t>
  </si>
  <si>
    <t xml:space="preserve">3799341	</t>
  </si>
  <si>
    <t xml:space="preserve">-70306202	</t>
  </si>
  <si>
    <t xml:space="preserve">999226130771545	</t>
  </si>
  <si>
    <t>高级特大床房（带阳台）&lt;2人入住&gt;&lt;不退款&gt;</t>
  </si>
  <si>
    <t>LIU/YANLING,WANG/DAYAN,LIU/ENRUI,LIU/HONGGAO</t>
  </si>
  <si>
    <t xml:space="preserve">3799353	</t>
  </si>
  <si>
    <t xml:space="preserve">-70305025	</t>
  </si>
  <si>
    <t xml:space="preserve">999226130808567	</t>
  </si>
  <si>
    <t>[拉斯维加斯]OYO拉斯维加斯娱乐场酒店(OYO Hotel and Casino Las Vegas)(60493870)</t>
  </si>
  <si>
    <t>2张双人床房&lt;2人入住&gt;&lt;不退款&gt;</t>
  </si>
  <si>
    <t>Lopez/Sergio</t>
  </si>
  <si>
    <t xml:space="preserve">3799354	</t>
  </si>
  <si>
    <t xml:space="preserve">999226131212685	</t>
  </si>
  <si>
    <t>[曼谷]曼谷康莱德酒店(Conrad Bangkok)(55312447)</t>
  </si>
  <si>
    <t>Lee/Ahrim</t>
  </si>
  <si>
    <t xml:space="preserve">3799522	</t>
  </si>
  <si>
    <t xml:space="preserve">HTH-7P52PGQX+F9-E00	</t>
  </si>
  <si>
    <t xml:space="preserve">999226131514730	</t>
  </si>
  <si>
    <t>[河内]河内卡里达斯地标 72 皇家住宅酒店(Calidas Landmark72 Royal Residence Hanoi)(55720135)</t>
  </si>
  <si>
    <t>开放式客房, 1 张特大床&lt;2人入住&gt;&lt;不退款&gt;&lt;早餐&gt;</t>
  </si>
  <si>
    <t>XU/MEIXIANG,deng/hao,wei/yunbo,wu/hui</t>
  </si>
  <si>
    <t xml:space="preserve">3799572	</t>
  </si>
  <si>
    <t>|70321201</t>
  </si>
  <si>
    <t xml:space="preserve">70321209	</t>
  </si>
  <si>
    <t xml:space="preserve">999226131617674	</t>
  </si>
  <si>
    <t>[中雅加达]雅加达朱诺丹纳阿邦酒店(Juno Tanah Abang Jakarta)(55799376)</t>
  </si>
  <si>
    <t>豪华双人房, 1 张大床&lt;2人入住&gt;&lt;不退款&gt;</t>
  </si>
  <si>
    <t>FARUK/MD OMAR</t>
  </si>
  <si>
    <t xml:space="preserve">3799584	</t>
  </si>
  <si>
    <t xml:space="preserve">-70320443	</t>
  </si>
  <si>
    <t xml:space="preserve">999226132276809	</t>
  </si>
  <si>
    <t>[洛杉矶]快乐罗杰酒店(Jolly Roger Hotel)(95387957)</t>
  </si>
  <si>
    <t>大床房&lt;2人入住&gt;&lt;不退款&gt;</t>
  </si>
  <si>
    <t>De Bliek/Gunter</t>
  </si>
  <si>
    <t xml:space="preserve">3799663	</t>
  </si>
  <si>
    <t>|70327508</t>
  </si>
  <si>
    <t xml:space="preserve">70327510	</t>
  </si>
  <si>
    <t xml:space="preserve">999226132349265	</t>
  </si>
  <si>
    <t>[巴斯托]巴斯托加州旅馆(California Inn Barstow)(91812158)</t>
  </si>
  <si>
    <t>标准大号床房（禁烟）&lt;2人入住&gt;&lt;不退款&gt;&lt;早餐&gt;</t>
  </si>
  <si>
    <t>Berendsen/Vincent John</t>
  </si>
  <si>
    <t xml:space="preserve">3799778	</t>
  </si>
  <si>
    <t xml:space="preserve">132403	</t>
  </si>
  <si>
    <t xml:space="preserve">999226132803126	</t>
  </si>
  <si>
    <t>WU/YANXIANG,LIU/XIAOBING</t>
  </si>
  <si>
    <t xml:space="preserve">3799872	</t>
  </si>
  <si>
    <t xml:space="preserve">924688 / 924689	</t>
  </si>
  <si>
    <t xml:space="preserve">999226133756836	</t>
  </si>
  <si>
    <t>[贝城]贝城费尔菲尔德客栈(Quality Inn &amp; Suites)(55391091)</t>
  </si>
  <si>
    <t>RAMOS/MARIA</t>
  </si>
  <si>
    <t xml:space="preserve">3800140	</t>
  </si>
  <si>
    <t xml:space="preserve">999226133750952	</t>
  </si>
  <si>
    <t>[迪拜]城市阿尔库里酒店(Urban Al Khoory Hotel)(95084543)</t>
  </si>
  <si>
    <t>经典客房&lt;2人入住&gt;&lt;不退款&gt;</t>
  </si>
  <si>
    <t>DANG/KHANH HUONG</t>
  </si>
  <si>
    <t xml:space="preserve">3800139	</t>
  </si>
  <si>
    <t xml:space="preserve">8441348	</t>
  </si>
  <si>
    <t xml:space="preserve">999226134140560	</t>
  </si>
  <si>
    <t>[迪拜]迪拜德伊勒珊瑚酒店(Coral Dubai Deira Hotel)(55745327)</t>
  </si>
  <si>
    <t>标准特大床房&lt;2人入住&gt;&lt;不退款&gt;</t>
  </si>
  <si>
    <t>FERMAN/ARKAN</t>
  </si>
  <si>
    <t xml:space="preserve">3800339	</t>
  </si>
  <si>
    <t xml:space="preserve">80418SE035902	</t>
  </si>
  <si>
    <t xml:space="preserve">999226135277274	</t>
  </si>
  <si>
    <t>[伊洛伊洛市]伊洛伊洛启航酒店(Go Hotels Iloilo)(94358388)</t>
  </si>
  <si>
    <t>MILLAMENA/MICHEL,MILLAMENA /MA CRISTINA SEGUIR</t>
  </si>
  <si>
    <t xml:space="preserve">3800596	</t>
  </si>
  <si>
    <t xml:space="preserve">ILO0055589	</t>
  </si>
  <si>
    <t xml:space="preserve">999226135431540	</t>
  </si>
  <si>
    <t>[八打灵再也]吉隆坡颐思殿酒店(Eastin Hotel Kuala Lumpur)(55270753)</t>
  </si>
  <si>
    <t>行政豪华房&lt;1人入住&gt;&lt;不退款&gt;&lt;早餐&gt;</t>
  </si>
  <si>
    <t>LEE/EE VON</t>
  </si>
  <si>
    <t xml:space="preserve">3800628	</t>
  </si>
  <si>
    <t xml:space="preserve">8009799	</t>
  </si>
  <si>
    <t xml:space="preserve">999226135800755	</t>
  </si>
  <si>
    <t>[芭堤雅]芭堤雅南海滩科科特尔酒店(Kokotel Pattaya South Beach)(55451693)</t>
  </si>
  <si>
    <t>高级双人间&lt;2人入住&gt;&lt;不退款&gt;</t>
  </si>
  <si>
    <t>wang/qu</t>
  </si>
  <si>
    <t xml:space="preserve">3800684	</t>
  </si>
  <si>
    <t xml:space="preserve">RZ-70399104	</t>
  </si>
  <si>
    <t xml:space="preserve">999226135833436	</t>
  </si>
  <si>
    <t>chai/kok fui</t>
  </si>
  <si>
    <t xml:space="preserve">3800688	</t>
  </si>
  <si>
    <t xml:space="preserve">RZ-70399736	</t>
  </si>
  <si>
    <t xml:space="preserve">999226136143194	</t>
  </si>
  <si>
    <t>SOFIANA/REZA</t>
  </si>
  <si>
    <t xml:space="preserve">3800920	</t>
  </si>
  <si>
    <t xml:space="preserve">-70405394	</t>
  </si>
  <si>
    <t xml:space="preserve">999226136183900	</t>
  </si>
  <si>
    <t>Mahadevan/Vinodh</t>
  </si>
  <si>
    <t xml:space="preserve">3800929	</t>
  </si>
  <si>
    <t xml:space="preserve">403868	</t>
  </si>
  <si>
    <t xml:space="preserve">999226136375608	</t>
  </si>
  <si>
    <t>[春武里]观潮度家村(The Tide Resort)(55320661)</t>
  </si>
  <si>
    <t>Whaemuang/Preeyaphorn</t>
  </si>
  <si>
    <t xml:space="preserve">3800952	</t>
  </si>
  <si>
    <t xml:space="preserve">999226136389009	</t>
  </si>
  <si>
    <t>[曼谷]全合一套房酒店(All Together Suite Hotel)(55478345)</t>
  </si>
  <si>
    <t>高级双床房&lt;1人入住&gt;&lt;不退款&gt;</t>
  </si>
  <si>
    <t>SAEYANG/WORACHAI</t>
  </si>
  <si>
    <t xml:space="preserve">3800954	</t>
  </si>
  <si>
    <t xml:space="preserve">1079089246	</t>
  </si>
  <si>
    <t xml:space="preserve">999226136557584	</t>
  </si>
  <si>
    <t>[因斯布鲁克]西奔兹酒店(Hotel Penz West)(55280868)</t>
  </si>
  <si>
    <t>商务房&lt;2人入住&gt;&lt;不退款&gt;</t>
  </si>
  <si>
    <t>HEMAIDAN/AMMAR</t>
  </si>
  <si>
    <t xml:space="preserve">3800986	</t>
  </si>
  <si>
    <t>CART-20933861-BID-7587413</t>
  </si>
  <si>
    <t xml:space="preserve">CART-20933859-BID-7587411	</t>
  </si>
  <si>
    <t xml:space="preserve">999226135774733	</t>
  </si>
  <si>
    <t>[纽卡斯尔]康第酒店(County Hotel &amp; County Aparthotel Newcastle)(55598958)</t>
  </si>
  <si>
    <t>AKINBADE/ELIJAH</t>
  </si>
  <si>
    <t xml:space="preserve">3800679	</t>
  </si>
  <si>
    <t xml:space="preserve">136378767	</t>
  </si>
  <si>
    <t xml:space="preserve">999226137278072	</t>
  </si>
  <si>
    <t>[曼谷]素坤逸通罗中心站酒店(Centre Point Sukhumvit Thong-Lo)(55547395)</t>
  </si>
  <si>
    <t>一卧室套房&lt;2人入住&gt;&lt;不退款&gt;</t>
  </si>
  <si>
    <t>KUMANSIT/THANAPORN</t>
  </si>
  <si>
    <t xml:space="preserve">3801298	</t>
  </si>
  <si>
    <t xml:space="preserve">8442252	</t>
  </si>
  <si>
    <t xml:space="preserve">999226137329317	</t>
  </si>
  <si>
    <t>[尼亚加拉瀑布]尼亚加拉乡间套房酒店(Niagara Lodge &amp; Suites)(55304438)</t>
  </si>
  <si>
    <t>典雅一卧室一室公寓&lt;2人入住&gt;&lt;不退款&gt;&lt;早餐&gt;</t>
  </si>
  <si>
    <t>Hussein/Mostafa</t>
  </si>
  <si>
    <t xml:space="preserve">3801309	</t>
  </si>
  <si>
    <t xml:space="preserve">999226137449473	</t>
  </si>
  <si>
    <t>[曼谷]UHG四分之一沙拉铃酒店(The Quarter Saladaeng by UHG - Formerly Siri Sathorn)(57284056)</t>
  </si>
  <si>
    <t>高级双人房&lt;2人入住&gt;&lt;不退款&gt;&lt;早餐&gt;</t>
  </si>
  <si>
    <t>CHURART/SUPICHA</t>
  </si>
  <si>
    <t xml:space="preserve">3801333	</t>
  </si>
  <si>
    <t xml:space="preserve">-70430313	</t>
  </si>
  <si>
    <t xml:space="preserve">999226137453466	</t>
  </si>
  <si>
    <t>MUEANMAYURACHAT/KONGPAN</t>
  </si>
  <si>
    <t xml:space="preserve">3801334	</t>
  </si>
  <si>
    <t xml:space="preserve">-70430381	</t>
  </si>
  <si>
    <t xml:space="preserve">999226138236539	</t>
  </si>
  <si>
    <t>JOYNAL/ARMAN</t>
  </si>
  <si>
    <t xml:space="preserve">3801643	</t>
  </si>
  <si>
    <t xml:space="preserve">403888	</t>
  </si>
  <si>
    <t xml:space="preserve">999226138312437	</t>
  </si>
  <si>
    <t>[Sam Rong Nua]素坤逸路 107 路提欧里酒店(Theorie Hotel Sukhumvit 107 by Tolani)(55733402)</t>
  </si>
  <si>
    <t>DUANGWISED/LADDAWAN</t>
  </si>
  <si>
    <t xml:space="preserve">3801674	</t>
  </si>
  <si>
    <t xml:space="preserve">999226138490744	</t>
  </si>
  <si>
    <t>[吉隆坡]吉隆坡希尔顿花园酒店南店(Hilton Garden Inn Kuala Lumpur Jalan Tuanku Abdul Rahman South)(69338078)</t>
  </si>
  <si>
    <t>li/chunyu</t>
  </si>
  <si>
    <t xml:space="preserve">3801726	</t>
  </si>
  <si>
    <t xml:space="preserve">HMY-6PM35M7X+H8-E00	</t>
  </si>
  <si>
    <t xml:space="preserve">999226138633338	</t>
  </si>
  <si>
    <t>[拉斯维加斯]银七娱乐场酒店(Silver Sevens Hotel &amp; Casino)(55354761)</t>
  </si>
  <si>
    <t>Deluxe Double Queen&lt;2人入住&gt;&lt;不退款&gt;</t>
  </si>
  <si>
    <t>Hall/Dashae</t>
  </si>
  <si>
    <t xml:space="preserve">3801763	</t>
  </si>
  <si>
    <t xml:space="preserve">-70460870	</t>
  </si>
  <si>
    <t xml:space="preserve">26138644855	</t>
  </si>
  <si>
    <t>[圣路易斯]圣路易斯皇家索尼斯塔蔡斯公园广场酒店(The Royal Sonesta Chase Park Plaza St Louis)(90359317)</t>
  </si>
  <si>
    <t>华丽客房, 2 张大床 (Chase)&lt;2人入住&gt;&lt;不退款&gt;</t>
  </si>
  <si>
    <t>luo/shilian</t>
  </si>
  <si>
    <t xml:space="preserve">3801767	</t>
  </si>
  <si>
    <t xml:space="preserve">77171SE177887	</t>
  </si>
  <si>
    <t xml:space="preserve">999226138972916	</t>
  </si>
  <si>
    <t>[森尼韦尔]格兰酒店(Grand Hotel)(91812172)</t>
  </si>
  <si>
    <t>豪华客房, 1 张特大床&lt;2人入住&gt;&lt;不退款&gt;&lt;早餐&gt;</t>
  </si>
  <si>
    <t>KELLY/JOSEPH M</t>
  </si>
  <si>
    <t xml:space="preserve">3801994	</t>
  </si>
  <si>
    <t xml:space="preserve">70474806	</t>
  </si>
  <si>
    <t xml:space="preserve">999226139135098	</t>
  </si>
  <si>
    <t>[芭堤雅]LK总统酒店(LK President)(55639677)</t>
  </si>
  <si>
    <t>CHEN/JIANGUO</t>
  </si>
  <si>
    <t xml:space="preserve">3802039	</t>
  </si>
  <si>
    <t xml:space="preserve">999226139344900	</t>
  </si>
  <si>
    <t>SMART/MICHAEL</t>
  </si>
  <si>
    <t xml:space="preserve">3802090	</t>
  </si>
  <si>
    <t xml:space="preserve">37346SE028053	</t>
  </si>
  <si>
    <t xml:space="preserve">999226139673394	</t>
  </si>
  <si>
    <t>Shamu/Tinotenda</t>
  </si>
  <si>
    <t xml:space="preserve">3802202	</t>
  </si>
  <si>
    <t xml:space="preserve">8443080	</t>
  </si>
  <si>
    <t xml:space="preserve">999226139930362	</t>
  </si>
  <si>
    <t>SRIMUANG/MONRUDEE</t>
  </si>
  <si>
    <t xml:space="preserve">3802263	</t>
  </si>
  <si>
    <t xml:space="preserve">999226140020200	</t>
  </si>
  <si>
    <t>[伦敦]迪利酒店(The Dilly)(55329313)</t>
  </si>
  <si>
    <t>XIA/YUAN</t>
  </si>
  <si>
    <t xml:space="preserve">3802291	</t>
  </si>
  <si>
    <t xml:space="preserve">-70528498	</t>
  </si>
  <si>
    <t xml:space="preserve">999226139976651	</t>
  </si>
  <si>
    <t>[克利尔沃特]阳台花园旅店(Terrace Garden Inn)(77368312)</t>
  </si>
  <si>
    <t>特大床房(无烟)&lt;2人入住&gt;&lt;不退款&gt;&lt;早餐&gt;</t>
  </si>
  <si>
    <t>WHISLER/BRADLEY N</t>
  </si>
  <si>
    <t xml:space="preserve">3802278	</t>
  </si>
  <si>
    <t xml:space="preserve">0597ADA205	</t>
  </si>
  <si>
    <t xml:space="preserve">999226140072095	</t>
  </si>
  <si>
    <t>ONNOM/KUNLANAN</t>
  </si>
  <si>
    <t xml:space="preserve">3802304	</t>
  </si>
  <si>
    <t xml:space="preserve">-70531250	</t>
  </si>
  <si>
    <t xml:space="preserve">999226139990842	</t>
  </si>
  <si>
    <t>[马德里]美丽都查马丁酒店(Hotel Mirador de Chamartín)(55831927)</t>
  </si>
  <si>
    <t>Fretes Castillo /Deisy Fiorela</t>
  </si>
  <si>
    <t xml:space="preserve">3802282	</t>
  </si>
  <si>
    <t xml:space="preserve">-70526901	</t>
  </si>
  <si>
    <t>,</t>
  </si>
  <si>
    <t>HKD 577686.69</t>
  </si>
  <si>
    <t>A230822092625911</t>
  </si>
  <si>
    <t>A230822092738911</t>
  </si>
  <si>
    <t>总计：HKD 577686.69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</si>
  <si>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</si>
  <si>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</si>
  <si>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</si>
  <si>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</si>
  <si>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</si>
  <si>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</si>
  <si>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</si>
  <si>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</si>
  <si>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</si>
  <si>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</si>
  <si>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</si>
  <si>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</si>
  <si>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</si>
  <si>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</si>
  <si>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</si>
  <si>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</si>
  <si>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</si>
  <si>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</si>
  <si>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</si>
  <si>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2023-05-29</t>
  </si>
  <si>
    <t>3434700</t>
  </si>
  <si>
    <t>曼谷暹罗智选假日酒店</t>
  </si>
  <si>
    <t>LIANG HUIDONG</t>
  </si>
  <si>
    <t>2023-08-17</t>
  </si>
  <si>
    <t>2023-08-19</t>
  </si>
  <si>
    <t>退房日周结</t>
  </si>
  <si>
    <t>914.85</t>
  </si>
  <si>
    <t>1012.00</t>
  </si>
  <si>
    <t>0</t>
  </si>
  <si>
    <t>0.00</t>
  </si>
  <si>
    <t>携程汇智国际直连</t>
  </si>
  <si>
    <t>925</t>
  </si>
  <si>
    <t>2023-05-29 15:50:27</t>
  </si>
  <si>
    <t>否</t>
  </si>
  <si>
    <t>汇智国际旅游发展有限公司</t>
  </si>
  <si>
    <t>直连</t>
  </si>
  <si>
    <t>泰国</t>
  </si>
  <si>
    <t>2023-06-10</t>
  </si>
  <si>
    <t>3489277</t>
  </si>
  <si>
    <t>曼谷盛泰乐水门酒店</t>
  </si>
  <si>
    <t>NG SUETWEI</t>
  </si>
  <si>
    <t>2023-08-16</t>
  </si>
  <si>
    <t>1126.37</t>
  </si>
  <si>
    <t>1236.00</t>
  </si>
  <si>
    <t>2023-06-10 23:51:30</t>
  </si>
  <si>
    <t>2023-06-21</t>
  </si>
  <si>
    <t>3531674</t>
  </si>
  <si>
    <t>艾薇达宫殿酒店</t>
  </si>
  <si>
    <t>MCCARLEY Tracy</t>
  </si>
  <si>
    <t>2023-08-18</t>
  </si>
  <si>
    <t>2337.24</t>
  </si>
  <si>
    <t>2541.03</t>
  </si>
  <si>
    <t>2023-06-21 05:19:57</t>
  </si>
  <si>
    <t>葡萄牙</t>
  </si>
  <si>
    <t>2023-06-26</t>
  </si>
  <si>
    <t>3553890</t>
  </si>
  <si>
    <t>瑞士小屋酒店</t>
  </si>
  <si>
    <t>SIT KA PAN</t>
  </si>
  <si>
    <t>3816.26</t>
  </si>
  <si>
    <t>4146.76</t>
  </si>
  <si>
    <t>2023-06-26 15:30:16</t>
  </si>
  <si>
    <t>瑞士</t>
  </si>
  <si>
    <t>3555099</t>
  </si>
  <si>
    <t>德勒纳泽欧尼酒店</t>
  </si>
  <si>
    <t>Gazzone Dillon</t>
  </si>
  <si>
    <t>3706.47</t>
  </si>
  <si>
    <t>4027.46</t>
  </si>
  <si>
    <t>2023-06-26 19:48:20</t>
  </si>
  <si>
    <t>意大利</t>
  </si>
  <si>
    <t>2023-06-27</t>
  </si>
  <si>
    <t>3556506</t>
  </si>
  <si>
    <t>伦敦伊林希尔顿逸林酒店</t>
  </si>
  <si>
    <t>Davies Jake</t>
  </si>
  <si>
    <t>1244.04</t>
  </si>
  <si>
    <t>1342.73</t>
  </si>
  <si>
    <t>2023-06-27 06:11:31</t>
  </si>
  <si>
    <t>英国</t>
  </si>
  <si>
    <t>3556594</t>
  </si>
  <si>
    <t>伦敦科林西亚酒店</t>
  </si>
  <si>
    <t>GU XINYI</t>
  </si>
  <si>
    <t>31777.72</t>
  </si>
  <si>
    <t>34298.67</t>
  </si>
  <si>
    <t>2023-06-27 07:23:22</t>
  </si>
  <si>
    <t>2023-06-29</t>
  </si>
  <si>
    <t>3567075</t>
  </si>
  <si>
    <t>克鲁斯海德公园酒店</t>
  </si>
  <si>
    <t>yin wa crystal Woo,yin wa crystal Woo</t>
  </si>
  <si>
    <t>4855.12</t>
  </si>
  <si>
    <t>5239.71</t>
  </si>
  <si>
    <t>2023-06-29 13:25:19</t>
  </si>
  <si>
    <t>2023-07-05</t>
  </si>
  <si>
    <t>3593172</t>
  </si>
  <si>
    <t>伦敦克莱蒙维多利亚酒店</t>
  </si>
  <si>
    <t>LING WING CHONG</t>
  </si>
  <si>
    <t>2023-08-13</t>
  </si>
  <si>
    <t>11267.24</t>
  </si>
  <si>
    <t>12157.14</t>
  </si>
  <si>
    <t>2023-07-05 00:00:44</t>
  </si>
  <si>
    <t>3593173</t>
  </si>
  <si>
    <t>WONG YUK YU</t>
  </si>
  <si>
    <t>2023-07-05 00:00:59</t>
  </si>
  <si>
    <t>3594832</t>
  </si>
  <si>
    <t>济州岛贝尼克酒店</t>
  </si>
  <si>
    <t>Song Jinkyung</t>
  </si>
  <si>
    <t>751.42</t>
  </si>
  <si>
    <t>813.75</t>
  </si>
  <si>
    <t>2023-07-05 13:41:45</t>
  </si>
  <si>
    <t>韩国</t>
  </si>
  <si>
    <t>2023-07-06</t>
  </si>
  <si>
    <t>3601834</t>
  </si>
  <si>
    <t>曼谷瑞博朗得酒店</t>
  </si>
  <si>
    <t>sharma sudhir kumar</t>
  </si>
  <si>
    <t>328.00</t>
  </si>
  <si>
    <t>352.99</t>
  </si>
  <si>
    <t>2023-07-07 19:33:11</t>
  </si>
  <si>
    <t>直采</t>
  </si>
  <si>
    <t>2023-07-07</t>
  </si>
  <si>
    <t>3606054</t>
  </si>
  <si>
    <t>PRAITHONG MISS SAMITA,CHUGH MR.VIVEK</t>
  </si>
  <si>
    <t>327.00</t>
  </si>
  <si>
    <t>351.95</t>
  </si>
  <si>
    <t>2023-07-08 18:56:03</t>
  </si>
  <si>
    <t>2023-07-13</t>
  </si>
  <si>
    <t>3632030</t>
  </si>
  <si>
    <t>纽约时代广场西希尔顿逸林酒店</t>
  </si>
  <si>
    <t>HU LANGYUE</t>
  </si>
  <si>
    <t>1364.86</t>
  </si>
  <si>
    <t>1488.40</t>
  </si>
  <si>
    <t>2023-07-13 22:49:49</t>
  </si>
  <si>
    <t>美国</t>
  </si>
  <si>
    <t>2023-07-14</t>
  </si>
  <si>
    <t>3632392</t>
  </si>
  <si>
    <t>劳德代尔堡机场福朋喜来登酒店</t>
  </si>
  <si>
    <t>EDWARDS CRAIG ASPEN AHMAAD,BLUNDELL CAMELLA</t>
  </si>
  <si>
    <t>1735.03</t>
  </si>
  <si>
    <t>1892.07</t>
  </si>
  <si>
    <t>2023-07-14 00:53:01</t>
  </si>
  <si>
    <t>2023-07-16</t>
  </si>
  <si>
    <t>3645292</t>
  </si>
  <si>
    <t>阿万特酒店</t>
  </si>
  <si>
    <t>Liao MingMing</t>
  </si>
  <si>
    <t>487.00</t>
  </si>
  <si>
    <t>531.60</t>
  </si>
  <si>
    <t>2023-07-17 11:20:43</t>
  </si>
  <si>
    <t>马来西亚</t>
  </si>
  <si>
    <t>2023-07-17</t>
  </si>
  <si>
    <t>3648921</t>
  </si>
  <si>
    <t>帕尔默家园希尔顿酒店</t>
  </si>
  <si>
    <t>Murphy Jack</t>
  </si>
  <si>
    <t>1207.85</t>
  </si>
  <si>
    <t>1318.47</t>
  </si>
  <si>
    <t>2023-07-17 20:59:19</t>
  </si>
  <si>
    <t>3649176</t>
  </si>
  <si>
    <t>西归浦桥酒店</t>
  </si>
  <si>
    <t>WEE DANIEL</t>
  </si>
  <si>
    <t>462.14</t>
  </si>
  <si>
    <t>504.47</t>
  </si>
  <si>
    <t>2023-07-17 21:51:15</t>
  </si>
  <si>
    <t>2023-07-18</t>
  </si>
  <si>
    <t>3654232</t>
  </si>
  <si>
    <t>曼谷素坤逸卡尔顿酒店 (SHA Plus+)</t>
  </si>
  <si>
    <t>CHOI SIN YIU,CHAN PUI YAN</t>
  </si>
  <si>
    <t>2023-08-15</t>
  </si>
  <si>
    <t>4093.08</t>
  </si>
  <si>
    <t>4449.48</t>
  </si>
  <si>
    <t>2023-07-18 23:26:20</t>
  </si>
  <si>
    <t>2023-07-19</t>
  </si>
  <si>
    <t>3656562</t>
  </si>
  <si>
    <t>吉隆坡美利亚酒店</t>
  </si>
  <si>
    <t>HAMDAN HAMIDAH NOR BINTI</t>
  </si>
  <si>
    <t>478.15</t>
  </si>
  <si>
    <t>518.77</t>
  </si>
  <si>
    <t>2023-07-19 15:59:21</t>
  </si>
  <si>
    <t>3657893</t>
  </si>
  <si>
    <t>吉隆坡斯特格酒店</t>
  </si>
  <si>
    <t>YING CAIER,REN XIAO</t>
  </si>
  <si>
    <t>200.00</t>
  </si>
  <si>
    <t>216.99</t>
  </si>
  <si>
    <t>2023-07-19 20:45:09</t>
  </si>
  <si>
    <t>2023-07-20</t>
  </si>
  <si>
    <t>3662382</t>
  </si>
  <si>
    <t>F6 酒店</t>
  </si>
  <si>
    <t>Vlasov Kirill</t>
  </si>
  <si>
    <t>1628.68</t>
  </si>
  <si>
    <t>1756.18</t>
  </si>
  <si>
    <t>2023-07-20 21:00:16</t>
  </si>
  <si>
    <t>芬兰</t>
  </si>
  <si>
    <t>3662671</t>
  </si>
  <si>
    <t>碧玛莱温泉度假酒店</t>
  </si>
  <si>
    <t>FENG SHENGXIANG,LUAN YI,ZHOU NAN,DOU YING</t>
  </si>
  <si>
    <t>13632.00</t>
  </si>
  <si>
    <t>14699.16</t>
  </si>
  <si>
    <t>2023-07-21 12:58:24</t>
  </si>
  <si>
    <t>2023-07-22</t>
  </si>
  <si>
    <t>3668288</t>
  </si>
  <si>
    <t>克莱顿广场酒店</t>
  </si>
  <si>
    <t>NG CHUI SZE TRACY</t>
  </si>
  <si>
    <t>1140.53</t>
  </si>
  <si>
    <t>1237.69</t>
  </si>
  <si>
    <t>2023-07-22 03:02:30</t>
  </si>
  <si>
    <t>3668875</t>
  </si>
  <si>
    <t>亚洲酒店 - 法拉盛</t>
  </si>
  <si>
    <t>WANG XUEMEI</t>
  </si>
  <si>
    <t>3764.50</t>
  </si>
  <si>
    <t>4085.19</t>
  </si>
  <si>
    <t>2023-07-22 10:26:50</t>
  </si>
  <si>
    <t>3669270</t>
  </si>
  <si>
    <t>曼谷素坤逸奥克伍德华庭工作室酒店</t>
  </si>
  <si>
    <t>CHEN LURAN</t>
  </si>
  <si>
    <t>764.00</t>
  </si>
  <si>
    <t>829.08</t>
  </si>
  <si>
    <t>2023-07-23 12:48:29</t>
  </si>
  <si>
    <t>3669769</t>
  </si>
  <si>
    <t>卡宾城市酒店</t>
  </si>
  <si>
    <t>pascual carreira maria pilar</t>
  </si>
  <si>
    <t>2883.84</t>
  </si>
  <si>
    <t>3129.51</t>
  </si>
  <si>
    <t>2023-07-22 14:23:48</t>
  </si>
  <si>
    <t>丹麦</t>
  </si>
  <si>
    <t>3671218</t>
  </si>
  <si>
    <t>纳拉酒店</t>
  </si>
  <si>
    <t>LI RUI RUI,SHAN XIANFA,XIE LIULIU,ZHU JIEJIE</t>
  </si>
  <si>
    <t>2023-08-14</t>
  </si>
  <si>
    <t>2227.08</t>
  </si>
  <si>
    <t>2416.80</t>
  </si>
  <si>
    <t>2023-07-22 20:47:04</t>
  </si>
  <si>
    <t>2023-07-23</t>
  </si>
  <si>
    <t>3674419</t>
  </si>
  <si>
    <t>盛泰澜马尔代夫中央格兰德岛</t>
  </si>
  <si>
    <t>DONG YAXUAN,ZHANG RUNXIA</t>
  </si>
  <si>
    <t>2965.75</t>
  </si>
  <si>
    <t>3218.04</t>
  </si>
  <si>
    <t>2023-07-23 17:50:58</t>
  </si>
  <si>
    <t>马尔代夫</t>
  </si>
  <si>
    <t>2023-07-24</t>
  </si>
  <si>
    <t>3676664</t>
  </si>
  <si>
    <t>埃文尼亚罗卡福特酒店</t>
  </si>
  <si>
    <t>EL KHOURY CHARBEL SOBHY</t>
  </si>
  <si>
    <t>3018.49</t>
  </si>
  <si>
    <t>3275.27</t>
  </si>
  <si>
    <t>2023-07-24 03:24:46</t>
  </si>
  <si>
    <t>西班牙</t>
  </si>
  <si>
    <t>3678938</t>
  </si>
  <si>
    <t>首尔明洞美利来酒店</t>
  </si>
  <si>
    <t>CHEN SSUTING</t>
  </si>
  <si>
    <t>3296.58</t>
  </si>
  <si>
    <t>3577.02</t>
  </si>
  <si>
    <t>2023-07-24 17:17:28</t>
  </si>
  <si>
    <t>2023-07-25</t>
  </si>
  <si>
    <t>3681504</t>
  </si>
  <si>
    <t>爱玛瑞丝泗水马格雷酒店</t>
  </si>
  <si>
    <t>RACHMAN NAUFAL ALIFUR</t>
  </si>
  <si>
    <t>138.82</t>
  </si>
  <si>
    <t>150.60</t>
  </si>
  <si>
    <t>2023-07-25 09:58:02</t>
  </si>
  <si>
    <t>印度尼西亚</t>
  </si>
  <si>
    <t>3681507</t>
  </si>
  <si>
    <t>RACHMANN NAUFAL ALIFUR</t>
  </si>
  <si>
    <t>2023-07-25 09:59:04</t>
  </si>
  <si>
    <t>2023-07-26</t>
  </si>
  <si>
    <t>3685664</t>
  </si>
  <si>
    <t>丹罗达巴腾酒店</t>
  </si>
  <si>
    <t>Mueller Antje</t>
  </si>
  <si>
    <t>467.62</t>
  </si>
  <si>
    <t>510.78</t>
  </si>
  <si>
    <t>2023-07-26 03:03:24</t>
  </si>
  <si>
    <t>瑞典</t>
  </si>
  <si>
    <t>3686090</t>
  </si>
  <si>
    <t>槟城乔治市湾景酒店 (槟城对抗新冠肺炎认证)</t>
  </si>
  <si>
    <t>CAO SONGYUAN,LIU JIA</t>
  </si>
  <si>
    <t>772.67</t>
  </si>
  <si>
    <t>843.99</t>
  </si>
  <si>
    <t>2023-07-26 08:56:55</t>
  </si>
  <si>
    <t>3687494</t>
  </si>
  <si>
    <t>WANG YICHAO</t>
  </si>
  <si>
    <t>1353.19</t>
  </si>
  <si>
    <t>1478.09</t>
  </si>
  <si>
    <t>2023-07-26 14:38:02</t>
  </si>
  <si>
    <t>3688687</t>
  </si>
  <si>
    <t>普吉岛麦考安纳塔拉别墅度假酒店</t>
  </si>
  <si>
    <t>Li Tiantian,Yu Bin,Li Qin,Cui Lina</t>
  </si>
  <si>
    <t>25331.96</t>
  </si>
  <si>
    <t>27670.08</t>
  </si>
  <si>
    <t>2023-07-26 23:56:26</t>
  </si>
  <si>
    <t>3688688</t>
  </si>
  <si>
    <t>SONG HONGCHUN,ZHU YINHUA</t>
  </si>
  <si>
    <t>12943.98</t>
  </si>
  <si>
    <t>14138.70</t>
  </si>
  <si>
    <t>2023-07-26 21:08:38</t>
  </si>
  <si>
    <t>3689279</t>
  </si>
  <si>
    <t>曼谷素坤逸莎玛豪华酒店</t>
  </si>
  <si>
    <t>TAN XIAO</t>
  </si>
  <si>
    <t>518.00</t>
  </si>
  <si>
    <t>565.81</t>
  </si>
  <si>
    <t>2023-07-26 22:23:52</t>
  </si>
  <si>
    <t>2023-07-27</t>
  </si>
  <si>
    <t>3690489</t>
  </si>
  <si>
    <t>斯瓦特迪起源旅馆</t>
  </si>
  <si>
    <t>POSA PRAKKAPORN</t>
  </si>
  <si>
    <t>77.65</t>
  </si>
  <si>
    <t>84.82</t>
  </si>
  <si>
    <t>2023-07-27 01:25:22</t>
  </si>
  <si>
    <t>3693226</t>
  </si>
  <si>
    <t>Naglieri cristiano</t>
  </si>
  <si>
    <t>1188.01</t>
  </si>
  <si>
    <t>1293.00</t>
  </si>
  <si>
    <t>2023-07-27 19:30:21</t>
  </si>
  <si>
    <t>3693360</t>
  </si>
  <si>
    <t>阿布扎比市中心金色郁金香酒店</t>
  </si>
  <si>
    <t>WANG MINGDE</t>
  </si>
  <si>
    <t>759.22</t>
  </si>
  <si>
    <t>826.32</t>
  </si>
  <si>
    <t>2023-07-27 18:44:56</t>
  </si>
  <si>
    <t>阿拉伯联合酋长国</t>
  </si>
  <si>
    <t>3694173</t>
  </si>
  <si>
    <t>温德姆花园曼谷素坤逸42号酒店</t>
  </si>
  <si>
    <t>LAU KA HANG,LAU HUNG WAH ANSON</t>
  </si>
  <si>
    <t>915.83</t>
  </si>
  <si>
    <t>996.77</t>
  </si>
  <si>
    <t>2023-07-27 21:20:19</t>
  </si>
  <si>
    <t>3694176</t>
  </si>
  <si>
    <t>吉隆坡皇家酒店</t>
  </si>
  <si>
    <t>CHUA YAU HAU</t>
  </si>
  <si>
    <t>1781.42</t>
  </si>
  <si>
    <t>1938.86</t>
  </si>
  <si>
    <t>2023-07-27 21:20:46</t>
  </si>
  <si>
    <t>3694247</t>
  </si>
  <si>
    <t>欧洲酒店</t>
  </si>
  <si>
    <t>xiao feng,meng qingfeng</t>
  </si>
  <si>
    <t>8637.07</t>
  </si>
  <si>
    <t>9400.38</t>
  </si>
  <si>
    <t>2023-07-27 21:41:21</t>
  </si>
  <si>
    <t>法国</t>
  </si>
  <si>
    <t>2023-07-28</t>
  </si>
  <si>
    <t>3695217</t>
  </si>
  <si>
    <t>巴黎旅游大道酒店</t>
  </si>
  <si>
    <t>Cho Kyungho,Cho Kyungho</t>
  </si>
  <si>
    <t>3343.26</t>
  </si>
  <si>
    <t>3638.72</t>
  </si>
  <si>
    <t>2023-07-28 00:55:07</t>
  </si>
  <si>
    <t>2023-07-29</t>
  </si>
  <si>
    <t>3702007</t>
  </si>
  <si>
    <t>皇家天堂酒店(SHA Plus+)</t>
  </si>
  <si>
    <t>GU JIAYI</t>
  </si>
  <si>
    <t>1116.07</t>
  </si>
  <si>
    <t>1214.97</t>
  </si>
  <si>
    <t>2023-07-29 13:48:35</t>
  </si>
  <si>
    <t>3702036</t>
  </si>
  <si>
    <t>HE XIAOLIN,Wang Haoyi</t>
  </si>
  <si>
    <t>1188.00</t>
  </si>
  <si>
    <t>1293.27</t>
  </si>
  <si>
    <t>2023-07-30 11:17:58</t>
  </si>
  <si>
    <t>3703264</t>
  </si>
  <si>
    <t>卑尔根市斯堪迪克酒店</t>
  </si>
  <si>
    <t>Kersten Guido</t>
  </si>
  <si>
    <t>1091.68</t>
  </si>
  <si>
    <t>1188.42</t>
  </si>
  <si>
    <t>2023-07-29 17:29:41</t>
  </si>
  <si>
    <t>挪威</t>
  </si>
  <si>
    <t>3703316</t>
  </si>
  <si>
    <t>皇冠假日普吉岛攀瓦角海滩度假酒店</t>
  </si>
  <si>
    <t>Lim Jordan</t>
  </si>
  <si>
    <t>1535.01</t>
  </si>
  <si>
    <t>1671.03</t>
  </si>
  <si>
    <t>2023-07-29 17:45:49</t>
  </si>
  <si>
    <t>3704979</t>
  </si>
  <si>
    <t>普吉岛桑苏丽酒店</t>
  </si>
  <si>
    <t>KUDRIASHOVA IRINA,KUDRIASHOVA MIA</t>
  </si>
  <si>
    <t>10345.22</t>
  </si>
  <si>
    <t>11261.94</t>
  </si>
  <si>
    <t>2023-07-29 23:34:09</t>
  </si>
  <si>
    <t>2023-07-30</t>
  </si>
  <si>
    <t>3705335</t>
  </si>
  <si>
    <t>斯德哥尔摩创造者旅舍</t>
  </si>
  <si>
    <t>SU FENG FEN</t>
  </si>
  <si>
    <t>954.15</t>
  </si>
  <si>
    <t>1038.36</t>
  </si>
  <si>
    <t>2023-07-30 02:34:48</t>
  </si>
  <si>
    <t>3707545</t>
  </si>
  <si>
    <t>新加坡香格里拉大酒店</t>
  </si>
  <si>
    <t>DAI AIQIN,jiang dunhong,jiang Yan,shan mingqian</t>
  </si>
  <si>
    <t>22124.69</t>
  </si>
  <si>
    <t>24077.36</t>
  </si>
  <si>
    <t>2023-07-30 16:03:52</t>
  </si>
  <si>
    <t>新加坡</t>
  </si>
  <si>
    <t>2023-07-31</t>
  </si>
  <si>
    <t>3709786</t>
  </si>
  <si>
    <t>曼谷京华大酒店</t>
  </si>
  <si>
    <t>CHHIM KIMAN,EK APSARA</t>
  </si>
  <si>
    <t>250.00</t>
  </si>
  <si>
    <t>272.06</t>
  </si>
  <si>
    <t>2023-07-31 00:12:49</t>
  </si>
  <si>
    <t>3709787</t>
  </si>
  <si>
    <t>可可酒店</t>
  </si>
  <si>
    <t>HARNSRI KAMOLPHON,PRAPAWICHA KAMONPAT</t>
  </si>
  <si>
    <t>156.85</t>
  </si>
  <si>
    <t>170.69</t>
  </si>
  <si>
    <t>2023-07-31 00:14:19</t>
  </si>
  <si>
    <t>3711599</t>
  </si>
  <si>
    <t>圣克莱尔 - 壮丽英哩酒店</t>
  </si>
  <si>
    <t>PHIASAI SUPHARO</t>
  </si>
  <si>
    <t>1273.63</t>
  </si>
  <si>
    <t>1385.89</t>
  </si>
  <si>
    <t>2023-07-31 13:59:36</t>
  </si>
  <si>
    <t>3712060</t>
  </si>
  <si>
    <t>希尔顿欢朋套房酒店 - 伊莉莎白纽瓦克机场</t>
  </si>
  <si>
    <t>RIASCOS JAYSON</t>
  </si>
  <si>
    <t>2249.07</t>
  </si>
  <si>
    <t>2447.30</t>
  </si>
  <si>
    <t>2023-07-31 15:12:23</t>
  </si>
  <si>
    <t>3712376</t>
  </si>
  <si>
    <t>HU WENHUI,WANG RAN</t>
  </si>
  <si>
    <t>2762.50</t>
  </si>
  <si>
    <t>3005.99</t>
  </si>
  <si>
    <t>2023-07-31 16:16:26</t>
  </si>
  <si>
    <t>3712681</t>
  </si>
  <si>
    <t>流行！三佳吉日惹酒店</t>
  </si>
  <si>
    <t>TOHA IRIANY DEWI</t>
  </si>
  <si>
    <t>646.28</t>
  </si>
  <si>
    <t>703.24</t>
  </si>
  <si>
    <t>2023-07-31 17:17:17</t>
  </si>
  <si>
    <t>3714111</t>
  </si>
  <si>
    <t>悉尼南部大酒店</t>
  </si>
  <si>
    <t>LUO LIN,CHEN QING</t>
  </si>
  <si>
    <t>2354.25</t>
  </si>
  <si>
    <t>2561.75</t>
  </si>
  <si>
    <t>2023-07-31 21:41:29</t>
  </si>
  <si>
    <t>澳大利亚</t>
  </si>
  <si>
    <t>2023-08-01</t>
  </si>
  <si>
    <t>3714705</t>
  </si>
  <si>
    <t>迪沙鲁沙洋海滩度假村</t>
  </si>
  <si>
    <t>SHUQRIE MUHAMMAD SHUQRIE</t>
  </si>
  <si>
    <t>632.91</t>
  </si>
  <si>
    <t>688.69</t>
  </si>
  <si>
    <t>2023-08-01 00:28:21</t>
  </si>
  <si>
    <t>3719105</t>
  </si>
  <si>
    <t>甲米悦榕庄酒店</t>
  </si>
  <si>
    <t>KIM EUNJI</t>
  </si>
  <si>
    <t>3940.00</t>
  </si>
  <si>
    <t>4291.94</t>
  </si>
  <si>
    <t>2023-08-02 10:35:07</t>
  </si>
  <si>
    <t>3719688</t>
  </si>
  <si>
    <t>巴拉哈斯参议员酒店</t>
  </si>
  <si>
    <t>GOMEZ ALICIA</t>
  </si>
  <si>
    <t>566.75</t>
  </si>
  <si>
    <t>617.38</t>
  </si>
  <si>
    <t>2023-08-01 23:29:33</t>
  </si>
  <si>
    <t>2023-08-02</t>
  </si>
  <si>
    <t>3720085</t>
  </si>
  <si>
    <t>亚洲休闲乐格丽酒店</t>
  </si>
  <si>
    <t>YANG YING,GUO XINZHI</t>
  </si>
  <si>
    <t>919.27</t>
  </si>
  <si>
    <t>1001.38</t>
  </si>
  <si>
    <t>2023-08-02 01:01:16</t>
  </si>
  <si>
    <t>斯里兰卡</t>
  </si>
  <si>
    <t>3720183</t>
  </si>
  <si>
    <t>新加坡吉真宾乐雅酒店</t>
  </si>
  <si>
    <t>ROSLAN HALIMAH</t>
  </si>
  <si>
    <t>1382.98</t>
  </si>
  <si>
    <t>1498.19</t>
  </si>
  <si>
    <t>2023-08-02 02:09:52</t>
  </si>
  <si>
    <t>3722767</t>
  </si>
  <si>
    <t>中国城太平洋快捷酒店</t>
  </si>
  <si>
    <t>BUPPHA JUTHAPORN,WONGWACHITPORN PHAPHATSORN</t>
  </si>
  <si>
    <t>356.00</t>
  </si>
  <si>
    <t>385.66</t>
  </si>
  <si>
    <t>2023-08-03 17:53:37</t>
  </si>
  <si>
    <t>3722991</t>
  </si>
  <si>
    <t>阿克萨拉传承酒店</t>
  </si>
  <si>
    <t>WANG JIAYU</t>
  </si>
  <si>
    <t>775.14</t>
  </si>
  <si>
    <t>839.71</t>
  </si>
  <si>
    <t>2023-08-02 17:37:06</t>
  </si>
  <si>
    <t>3723572</t>
  </si>
  <si>
    <t>ZHANG ZHIXING,LI CHAN</t>
  </si>
  <si>
    <t>2023-08-02 19:18:27</t>
  </si>
  <si>
    <t>3723882</t>
  </si>
  <si>
    <t>奥拉齐奥皇宫酒店</t>
  </si>
  <si>
    <t>Hui Wing hei shaun</t>
  </si>
  <si>
    <t>1977.26</t>
  </si>
  <si>
    <t>2141.98</t>
  </si>
  <si>
    <t>2023-08-02 20:53:23</t>
  </si>
  <si>
    <t>3724470</t>
  </si>
  <si>
    <t>里昂卢米埃拉格朗日公寓式酒店</t>
  </si>
  <si>
    <t>CHAN Monica</t>
  </si>
  <si>
    <t>444.66</t>
  </si>
  <si>
    <t>481.70</t>
  </si>
  <si>
    <t>2023-08-02 22:24:04</t>
  </si>
  <si>
    <t>2023-08-03</t>
  </si>
  <si>
    <t>3728982</t>
  </si>
  <si>
    <t>伯明翰布洛克酒店</t>
  </si>
  <si>
    <t>DJEDJE DOMINIQUE</t>
  </si>
  <si>
    <t>457.40</t>
  </si>
  <si>
    <t>495.13</t>
  </si>
  <si>
    <t>2023-08-03 19:40:22</t>
  </si>
  <si>
    <t>3729613</t>
  </si>
  <si>
    <t>新加坡81酒店-黄金</t>
  </si>
  <si>
    <t>LIU JIAQI</t>
  </si>
  <si>
    <t>1381.24</t>
  </si>
  <si>
    <t>1495.17</t>
  </si>
  <si>
    <t>2023-08-03 21:26:01</t>
  </si>
  <si>
    <t>2023-08-04</t>
  </si>
  <si>
    <t>3730581</t>
  </si>
  <si>
    <t>坎莫尔套房酒店</t>
  </si>
  <si>
    <t>Browning Stuart</t>
  </si>
  <si>
    <t>3340.60</t>
  </si>
  <si>
    <t>3630.30</t>
  </si>
  <si>
    <t>2023-08-04 02:12:14</t>
  </si>
  <si>
    <t>加拿大</t>
  </si>
  <si>
    <t>3730684</t>
  </si>
  <si>
    <t>热血车城娱乐场酒店</t>
  </si>
  <si>
    <t>Holbrook Josh</t>
  </si>
  <si>
    <t>2023.34</t>
  </si>
  <si>
    <t>2198.81</t>
  </si>
  <si>
    <t>2023-08-04 03:56:25</t>
  </si>
  <si>
    <t>3731736</t>
  </si>
  <si>
    <t>新加坡81酒店-好莱坞 (Staycation Approved)</t>
  </si>
  <si>
    <t>PU TANGJIE,TANG XIAOWEN,GU MENG,YANG SHIYUN</t>
  </si>
  <si>
    <t>2770.87</t>
  </si>
  <si>
    <t>3011.16</t>
  </si>
  <si>
    <t>2023-08-04 12:16:40</t>
  </si>
  <si>
    <t>3733456</t>
  </si>
  <si>
    <t>普吉岛温德姆海洋明珠酒店及度假村(SHA Extra Plus)</t>
  </si>
  <si>
    <t>LAOHAVIRIYANONT THITIKORN</t>
  </si>
  <si>
    <t>1785.00</t>
  </si>
  <si>
    <t>1939.80</t>
  </si>
  <si>
    <t>2023-08-05 13:23:05</t>
  </si>
  <si>
    <t>3734267</t>
  </si>
  <si>
    <t>Red星球岷伦洛（多功能酒店）</t>
  </si>
  <si>
    <t>ZHANG MIN</t>
  </si>
  <si>
    <t>2023-08-12</t>
  </si>
  <si>
    <t>1296.98</t>
  </si>
  <si>
    <t>1409.45</t>
  </si>
  <si>
    <t>2023-08-04 22:03:48</t>
  </si>
  <si>
    <t>菲律宾</t>
  </si>
  <si>
    <t>2023-08-05</t>
  </si>
  <si>
    <t>3735161</t>
  </si>
  <si>
    <t>纽约柏宁酒店</t>
  </si>
  <si>
    <t>dong na</t>
  </si>
  <si>
    <t>10221.40</t>
  </si>
  <si>
    <t>11107.80</t>
  </si>
  <si>
    <t>2023-08-05 01:06:57</t>
  </si>
  <si>
    <t>3735190</t>
  </si>
  <si>
    <t>ZHANG KAIBIN,ZHANG JINGPING,ZHANG JINGWEN,TANG ZITONG</t>
  </si>
  <si>
    <t>936.11</t>
  </si>
  <si>
    <t>1017.18</t>
  </si>
  <si>
    <t>2023-08-05 15:44:26</t>
  </si>
  <si>
    <t>3736330</t>
  </si>
  <si>
    <t>约巴林达/阿纳海姆山艾瑞斯套房酒店</t>
  </si>
  <si>
    <t>KIM MICHAEL</t>
  </si>
  <si>
    <t>1035.29</t>
  </si>
  <si>
    <t>1125.07</t>
  </si>
  <si>
    <t>2023-08-05 12:06:58</t>
  </si>
  <si>
    <t>3738023</t>
  </si>
  <si>
    <t>卡特萨巴度假酒店</t>
  </si>
  <si>
    <t>MELO SILVANA MARTINS</t>
  </si>
  <si>
    <t>2228.68</t>
  </si>
  <si>
    <t>2421.95</t>
  </si>
  <si>
    <t>2023-08-05 18:57:26</t>
  </si>
  <si>
    <t>巴西</t>
  </si>
  <si>
    <t>2023-08-06</t>
  </si>
  <si>
    <t>3739809</t>
  </si>
  <si>
    <t>洛格罗诺公园酒店</t>
  </si>
  <si>
    <t>Leon Orero Estefania</t>
  </si>
  <si>
    <t>384.11</t>
  </si>
  <si>
    <t>417.24</t>
  </si>
  <si>
    <t>2023-08-06 04:00:10</t>
  </si>
  <si>
    <t>3740872</t>
  </si>
  <si>
    <t>UHG四分之一隆齐酒店</t>
  </si>
  <si>
    <t>ZHANG HUI,WANG SICHEN</t>
  </si>
  <si>
    <t>1211.28</t>
  </si>
  <si>
    <t>1315.75</t>
  </si>
  <si>
    <t>2023-08-06 13:00:57</t>
  </si>
  <si>
    <t>3741807</t>
  </si>
  <si>
    <t>洛杉矶国际机场索内斯塔酒店</t>
  </si>
  <si>
    <t>NGUYEN DOAN PHUC DUC</t>
  </si>
  <si>
    <t>1069.88</t>
  </si>
  <si>
    <t>1162.15</t>
  </si>
  <si>
    <t>2023-08-06 17:00:03</t>
  </si>
  <si>
    <t>3741935</t>
  </si>
  <si>
    <t>ZHOU YALI,ZHOU TIANYU</t>
  </si>
  <si>
    <t>2023-08-06 17:06:12</t>
  </si>
  <si>
    <t>2023-08-07</t>
  </si>
  <si>
    <t>3744190</t>
  </si>
  <si>
    <t>Aylsworth Elizabeth</t>
  </si>
  <si>
    <t>2025.32</t>
  </si>
  <si>
    <t>2200.00</t>
  </si>
  <si>
    <t>2023-08-07 08:24:43</t>
  </si>
  <si>
    <t>3744891</t>
  </si>
  <si>
    <t xml:space="preserve">现代生活酒店 </t>
  </si>
  <si>
    <t>LIU JIAO,JIA ZIMENG</t>
  </si>
  <si>
    <t>680.82</t>
  </si>
  <si>
    <t>739.54</t>
  </si>
  <si>
    <t>2023-08-07 11:16:01</t>
  </si>
  <si>
    <t>3746076</t>
  </si>
  <si>
    <t>曼谷素坤逸希尔顿酒店</t>
  </si>
  <si>
    <t>CHEN JIAN,LYU JIANYUAN</t>
  </si>
  <si>
    <t>4096.71</t>
  </si>
  <si>
    <t>4450.04</t>
  </si>
  <si>
    <t>2023-08-07 15:43:35</t>
  </si>
  <si>
    <t>3747163</t>
  </si>
  <si>
    <t>阿什莉丹娜阿邦酒店</t>
  </si>
  <si>
    <t>Sun Wenwen</t>
  </si>
  <si>
    <t>2158.24</t>
  </si>
  <si>
    <t>2344.38</t>
  </si>
  <si>
    <t>2023-08-07 19:17:07</t>
  </si>
  <si>
    <t>2023-08-08</t>
  </si>
  <si>
    <t>3748590</t>
  </si>
  <si>
    <t>马尔马逊伦敦酒店</t>
  </si>
  <si>
    <t>North Arryn and Andrew</t>
  </si>
  <si>
    <t>1313.63</t>
  </si>
  <si>
    <t>1426.93</t>
  </si>
  <si>
    <t>2023-08-08 01:12:44</t>
  </si>
  <si>
    <t>3749920</t>
  </si>
  <si>
    <t>海洋大酒店</t>
  </si>
  <si>
    <t>HOMER DANIELLEWIS,WU WENHUI,ZHOU YUAN,WU WENYAN</t>
  </si>
  <si>
    <t>3681.60</t>
  </si>
  <si>
    <t>3987.44</t>
  </si>
  <si>
    <t>2023-08-08 12:03:37</t>
  </si>
  <si>
    <t>3750846</t>
  </si>
  <si>
    <t>查塔梅精品酒店</t>
  </si>
  <si>
    <t>PURANAPONG VORAVEERAYA</t>
  </si>
  <si>
    <t>335.91</t>
  </si>
  <si>
    <t>363.81</t>
  </si>
  <si>
    <t>2023-08-08 15:36:21</t>
  </si>
  <si>
    <t>3750958</t>
  </si>
  <si>
    <t>The Reef Island Resort Mactan, Cebu</t>
  </si>
  <si>
    <t>LESSING DUNCAN JAMES</t>
  </si>
  <si>
    <t>1031.73</t>
  </si>
  <si>
    <t>1117.44</t>
  </si>
  <si>
    <t>2023-08-08 16:02:26</t>
  </si>
  <si>
    <t>3751733</t>
  </si>
  <si>
    <t>苏黎世H+酒店</t>
  </si>
  <si>
    <t>YUAN XITING,Xu Wanyi</t>
  </si>
  <si>
    <t>1360.62</t>
  </si>
  <si>
    <t>1473.65</t>
  </si>
  <si>
    <t>2023-08-08 18:38:17</t>
  </si>
  <si>
    <t>3753164</t>
  </si>
  <si>
    <t>克里斯廷娜酒店</t>
  </si>
  <si>
    <t>MPARTZIOKA MARIA</t>
  </si>
  <si>
    <t>842.22</t>
  </si>
  <si>
    <t>912.18</t>
  </si>
  <si>
    <t>2023-08-08 22:45:00</t>
  </si>
  <si>
    <t>希腊</t>
  </si>
  <si>
    <t>3753308</t>
  </si>
  <si>
    <t>曼谷是隆巴利酒店</t>
  </si>
  <si>
    <t>KLAHANHCHAISINH DHANASETH</t>
  </si>
  <si>
    <t>203.67</t>
  </si>
  <si>
    <t>220.59</t>
  </si>
  <si>
    <t>2023-08-08 23:02:37</t>
  </si>
  <si>
    <t>2023-08-09</t>
  </si>
  <si>
    <t>3753821</t>
  </si>
  <si>
    <t>普吉岛SIS卡塔度假村</t>
  </si>
  <si>
    <t>SHI MINGYUE,ZHAO RUI</t>
  </si>
  <si>
    <t>1880.88</t>
  </si>
  <si>
    <t>2031.63</t>
  </si>
  <si>
    <t>2023-08-09 02:21:50</t>
  </si>
  <si>
    <t>3753887</t>
  </si>
  <si>
    <t>科尼亚贝拉酒店</t>
  </si>
  <si>
    <t>Aydilek Ahmet</t>
  </si>
  <si>
    <t>996.83</t>
  </si>
  <si>
    <t>1076.72</t>
  </si>
  <si>
    <t>2023-08-09 03:31:36</t>
  </si>
  <si>
    <t>土耳其</t>
  </si>
  <si>
    <t>3753925</t>
  </si>
  <si>
    <t>铂尔曼巴黎蒙帕纳斯酒店</t>
  </si>
  <si>
    <t>GONG XIN,SUN Qiaoyu</t>
  </si>
  <si>
    <t>5605.13</t>
  </si>
  <si>
    <t>6054.36</t>
  </si>
  <si>
    <t>2023-08-09 04:06:51</t>
  </si>
  <si>
    <t>3755118</t>
  </si>
  <si>
    <t>仁川君悦大酒店</t>
  </si>
  <si>
    <t>MO SOPHIAFEI</t>
  </si>
  <si>
    <t>1237.73</t>
  </si>
  <si>
    <t>1336.93</t>
  </si>
  <si>
    <t>2023-08-09 12:19:44</t>
  </si>
  <si>
    <t>3756003</t>
  </si>
  <si>
    <t>曼谷维伊 - 美憬阁酒店</t>
  </si>
  <si>
    <t>CHEN CHIULING,CHEN KUANGU</t>
  </si>
  <si>
    <t>4512.02</t>
  </si>
  <si>
    <t>4873.64</t>
  </si>
  <si>
    <t>2023-08-09 15:42:26</t>
  </si>
  <si>
    <t>2023-08-10</t>
  </si>
  <si>
    <t>3758832</t>
  </si>
  <si>
    <t>CHO CHOULWOONG</t>
  </si>
  <si>
    <t>597.81</t>
  </si>
  <si>
    <t>645.72</t>
  </si>
  <si>
    <t>2023-08-10 00:15:36</t>
  </si>
  <si>
    <t>3759578</t>
  </si>
  <si>
    <t>波哥大世贸中心罗伊尔NH酒店</t>
  </si>
  <si>
    <t>LUIZ VERGARAY JOSE</t>
  </si>
  <si>
    <t>1477.50</t>
  </si>
  <si>
    <t>1599.03</t>
  </si>
  <si>
    <t>2023-08-10 09:12:15</t>
  </si>
  <si>
    <t>哥伦比亚</t>
  </si>
  <si>
    <t>3760478</t>
  </si>
  <si>
    <t>萨克拉门托速8酒店</t>
  </si>
  <si>
    <t>Dyer Daniel Peter Winston</t>
  </si>
  <si>
    <t>1228.02</t>
  </si>
  <si>
    <t>1329.03</t>
  </si>
  <si>
    <t>2023-08-10 13:07:42</t>
  </si>
  <si>
    <t>3760585</t>
  </si>
  <si>
    <t>女皇酒店</t>
  </si>
  <si>
    <t>ANTHONY LUSHA,MULLIGAN SHANE DEVIN</t>
  </si>
  <si>
    <t>1440.07</t>
  </si>
  <si>
    <t>1558.52</t>
  </si>
  <si>
    <t>2023-08-10 13:43:23</t>
  </si>
  <si>
    <t>3760626</t>
  </si>
  <si>
    <t>盐湖城机场希尔顿逸林酒店</t>
  </si>
  <si>
    <t>KOU XiaoKang,GAO YueJing</t>
  </si>
  <si>
    <t>2930.61</t>
  </si>
  <si>
    <t>3171.66</t>
  </si>
  <si>
    <t>2023-08-10 13:57:39</t>
  </si>
  <si>
    <t>3761043</t>
  </si>
  <si>
    <t>麦克唐纳德新布鲁森斯酒店</t>
  </si>
  <si>
    <t>Mcmain Julie</t>
  </si>
  <si>
    <t>1330.32</t>
  </si>
  <si>
    <t>1439.74</t>
  </si>
  <si>
    <t>2023-08-10 15:24:25</t>
  </si>
  <si>
    <t>3761191</t>
  </si>
  <si>
    <t>怡保麗閣酒店</t>
  </si>
  <si>
    <t>MOHAMEDSAMSI ROHAIZAN</t>
  </si>
  <si>
    <t>813.53</t>
  </si>
  <si>
    <t>880.44</t>
  </si>
  <si>
    <t>2023-08-10 15:52:08</t>
  </si>
  <si>
    <t>3762370</t>
  </si>
  <si>
    <t>波士顿-剑桥希尔顿逸林酒店</t>
  </si>
  <si>
    <t>Zhang jian min</t>
  </si>
  <si>
    <t>7884.12</t>
  </si>
  <si>
    <t>8532.60</t>
  </si>
  <si>
    <t>2023-08-10 19:40:57</t>
  </si>
  <si>
    <t>3762666</t>
  </si>
  <si>
    <t>顶点酒店</t>
  </si>
  <si>
    <t>Tixi Collaguazo Jhon Esteban</t>
  </si>
  <si>
    <t>356.74</t>
  </si>
  <si>
    <t>386.08</t>
  </si>
  <si>
    <t>2023-08-10 20:38:22</t>
  </si>
  <si>
    <t>3762876</t>
  </si>
  <si>
    <t>金马仑高原世纪松园度假村</t>
  </si>
  <si>
    <t>ABD WAHI MUHAMMAD AIZAT</t>
  </si>
  <si>
    <t>408.00</t>
  </si>
  <si>
    <t>441.56</t>
  </si>
  <si>
    <t>2023-08-11 09:24:03</t>
  </si>
  <si>
    <t>3763042</t>
  </si>
  <si>
    <t>YANG CUIYING</t>
  </si>
  <si>
    <t>1566.11</t>
  </si>
  <si>
    <t>1694.92</t>
  </si>
  <si>
    <t>2023-08-10 21:55:01</t>
  </si>
  <si>
    <t>2023-08-11</t>
  </si>
  <si>
    <t>3764409</t>
  </si>
  <si>
    <t>米兰大教堂B&amp;B酒店</t>
  </si>
  <si>
    <t>Henriot Quentin</t>
  </si>
  <si>
    <t>998.24</t>
  </si>
  <si>
    <t>1078.59</t>
  </si>
  <si>
    <t>2023-08-11 05:12:00</t>
  </si>
  <si>
    <t>3765815</t>
  </si>
  <si>
    <t>比耶吉奢华酒店青年旅舍</t>
  </si>
  <si>
    <t>CHIMMA MAYTA,PAREPAN PHICHAYANIN</t>
  </si>
  <si>
    <t>484.33</t>
  </si>
  <si>
    <t>523.32</t>
  </si>
  <si>
    <t>2023-08-11 13:18:54</t>
  </si>
  <si>
    <t>3766227</t>
  </si>
  <si>
    <t>奥斯曼利卡帕多奇亚酒店</t>
  </si>
  <si>
    <t>FAST SEAN</t>
  </si>
  <si>
    <t>1516.38</t>
  </si>
  <si>
    <t>1638.44</t>
  </si>
  <si>
    <t>2023-08-11 15:21:14</t>
  </si>
  <si>
    <t>3766636</t>
  </si>
  <si>
    <t>Li Ji,Wang Jun</t>
  </si>
  <si>
    <t>1566.09</t>
  </si>
  <si>
    <t>1692.16</t>
  </si>
  <si>
    <t>2023-08-11 16:58:11</t>
  </si>
  <si>
    <t>3768981</t>
  </si>
  <si>
    <t>伯明翰英迪格酒店 - IHG 旗下饭店</t>
  </si>
  <si>
    <t>SHAKESPEARE-ALLEN INDIA-ROSE</t>
  </si>
  <si>
    <t>1311.97</t>
  </si>
  <si>
    <t>1413.46</t>
  </si>
  <si>
    <t>2023-08-12 02:12:30</t>
  </si>
  <si>
    <t>3769472</t>
  </si>
  <si>
    <t>室内水上乐园舒眠套房酒店</t>
  </si>
  <si>
    <t>SMITH RANDY</t>
  </si>
  <si>
    <t>820.48</t>
  </si>
  <si>
    <t>883.95</t>
  </si>
  <si>
    <t>2023-08-12 09:09:03</t>
  </si>
  <si>
    <t>3769549</t>
  </si>
  <si>
    <t>巴厘岛伍拉·赖国际机场希尔顿花园酒店</t>
  </si>
  <si>
    <t>ZENG QUAN</t>
  </si>
  <si>
    <t>634.16</t>
  </si>
  <si>
    <t>683.21</t>
  </si>
  <si>
    <t>2023-08-12 09:55:06</t>
  </si>
  <si>
    <t>3769739</t>
  </si>
  <si>
    <t>HANTHA NONTAWAT,HANTHA SOMPHIT</t>
  </si>
  <si>
    <t>491.50</t>
  </si>
  <si>
    <t>529.52</t>
  </si>
  <si>
    <t>2023-08-12 10:55:13</t>
  </si>
  <si>
    <t>3769750</t>
  </si>
  <si>
    <t>Lian Yuting,XUE HUIXIAN</t>
  </si>
  <si>
    <t>1490.02</t>
  </si>
  <si>
    <t>1605.28</t>
  </si>
  <si>
    <t>2023-08-12 10:52:18</t>
  </si>
  <si>
    <t>3769891</t>
  </si>
  <si>
    <t>萨瓦蒂芭东渡假村酒店</t>
  </si>
  <si>
    <t>HALIL HASSAN</t>
  </si>
  <si>
    <t>764.15</t>
  </si>
  <si>
    <t>823.26</t>
  </si>
  <si>
    <t>2023-08-12 11:16:37</t>
  </si>
  <si>
    <t>3769894</t>
  </si>
  <si>
    <t>ILAYAN FADI</t>
  </si>
  <si>
    <t>2023-08-12 11:18:41</t>
  </si>
  <si>
    <t>3770119</t>
  </si>
  <si>
    <t>清迈安纳塔拉套房酒店</t>
  </si>
  <si>
    <t>ZENG LIDAN,ZHOU HONGGU</t>
  </si>
  <si>
    <t>2008.46</t>
  </si>
  <si>
    <t>2163.82</t>
  </si>
  <si>
    <t>2023-08-12 12:07:26</t>
  </si>
  <si>
    <t>3771276</t>
  </si>
  <si>
    <t>曼谷恰特里亚姆大酒店</t>
  </si>
  <si>
    <t>ALSAADI AMAL AAREF</t>
  </si>
  <si>
    <t>15679.99</t>
  </si>
  <si>
    <t>16892.90</t>
  </si>
  <si>
    <t>2023-08-12 17:28:47</t>
  </si>
  <si>
    <t>3771431</t>
  </si>
  <si>
    <t>尼波城市酒店</t>
  </si>
  <si>
    <t>XU DONG</t>
  </si>
  <si>
    <t>683.42</t>
  </si>
  <si>
    <t>736.29</t>
  </si>
  <si>
    <t>2023-08-12 17:27:47</t>
  </si>
  <si>
    <t>3772536</t>
  </si>
  <si>
    <t>曼谷格乐丽雅10酒店</t>
  </si>
  <si>
    <t>CHI XIURONG,CHI CUNYI</t>
  </si>
  <si>
    <t>2799.97</t>
  </si>
  <si>
    <t>3016.56</t>
  </si>
  <si>
    <t>2023-08-13 10:42:08</t>
  </si>
  <si>
    <t>3772906</t>
  </si>
  <si>
    <t>城市中心豪华酒店</t>
  </si>
  <si>
    <t>TEKRIWAL NEHA</t>
  </si>
  <si>
    <t>461.12</t>
  </si>
  <si>
    <t>496.79</t>
  </si>
  <si>
    <t>2023-08-12 22:42:10</t>
  </si>
  <si>
    <t>捷克</t>
  </si>
  <si>
    <t>3772944</t>
  </si>
  <si>
    <t>阿林顿高地酒店</t>
  </si>
  <si>
    <t>Jordan Jason</t>
  </si>
  <si>
    <t>865.31</t>
  </si>
  <si>
    <t>932.24</t>
  </si>
  <si>
    <t>2023-08-12 23:00:08</t>
  </si>
  <si>
    <t>3773516</t>
  </si>
  <si>
    <t>普拉岑提亚阿娜赫姆富力顿品质酒店</t>
  </si>
  <si>
    <t>Nishida Sachie</t>
  </si>
  <si>
    <t>1041.94</t>
  </si>
  <si>
    <t>1122.54</t>
  </si>
  <si>
    <t>2023-08-13 01:00:42</t>
  </si>
  <si>
    <t>3773558</t>
  </si>
  <si>
    <t>大阿斯顿格罗夫套房酒店</t>
  </si>
  <si>
    <t>Wang Peng,Xu jiabin</t>
  </si>
  <si>
    <t>752.58</t>
  </si>
  <si>
    <t>810.80</t>
  </si>
  <si>
    <t>2023-08-13 01:28:08</t>
  </si>
  <si>
    <t>3773932</t>
  </si>
  <si>
    <t>楠榜巴提夸酒店</t>
  </si>
  <si>
    <t>REMBANG AKBAR KUSUMA</t>
  </si>
  <si>
    <t>362.77</t>
  </si>
  <si>
    <t>390.75</t>
  </si>
  <si>
    <t>2023-08-13 08:31:36</t>
  </si>
  <si>
    <t>3774186</t>
  </si>
  <si>
    <t>JARUTHANAWAT KHANITHANAN</t>
  </si>
  <si>
    <t>420.33</t>
  </si>
  <si>
    <t>452.75</t>
  </si>
  <si>
    <t>2023-08-13 10:11:26</t>
  </si>
  <si>
    <t>3774237</t>
  </si>
  <si>
    <t>奥南富皮曼温泉度假酒店(SHA Plus+)</t>
  </si>
  <si>
    <t>BRAND CHRISTIAN,CHAOTHEKLANG CHARNYAHTHANONE</t>
  </si>
  <si>
    <t>1651.39</t>
  </si>
  <si>
    <t>1778.75</t>
  </si>
  <si>
    <t>2023-08-13 10:40:18</t>
  </si>
  <si>
    <t>3774750</t>
  </si>
  <si>
    <t>沙吞大塔酒店</t>
  </si>
  <si>
    <t>TEMSINVANICH PAISAN</t>
  </si>
  <si>
    <t>3718.52</t>
  </si>
  <si>
    <t>4005.30</t>
  </si>
  <si>
    <t>2023-08-13 12:46:25</t>
  </si>
  <si>
    <t>3774934</t>
  </si>
  <si>
    <t>谭多普 T 酒店</t>
  </si>
  <si>
    <t>Munusamy Loganathan</t>
  </si>
  <si>
    <t>131.03</t>
  </si>
  <si>
    <t>141.13</t>
  </si>
  <si>
    <t>2023-08-13 13:21:07</t>
  </si>
  <si>
    <t>3775848</t>
  </si>
  <si>
    <t>迪拜 JW 万豪侯爵酒店</t>
  </si>
  <si>
    <t>Wong Wing chi</t>
  </si>
  <si>
    <t>4923.18</t>
  </si>
  <si>
    <t>5302.86</t>
  </si>
  <si>
    <t>2023-08-13 16:55:09</t>
  </si>
  <si>
    <t>3776290</t>
  </si>
  <si>
    <t>曼谷廊曼机场阿玛瑞酒店</t>
  </si>
  <si>
    <t>APITANANG SUPAPUN</t>
  </si>
  <si>
    <t>514.00</t>
  </si>
  <si>
    <t>553.64</t>
  </si>
  <si>
    <t>2023-08-13 18:14:45</t>
  </si>
  <si>
    <t>3777148</t>
  </si>
  <si>
    <t>citizenM Paris Champs-élysées</t>
  </si>
  <si>
    <t>XIE JIN,XUN HUAJIE</t>
  </si>
  <si>
    <t>4139.59</t>
  </si>
  <si>
    <t>4458.84</t>
  </si>
  <si>
    <t>2023-08-13 21:21:07</t>
  </si>
  <si>
    <t>3777151</t>
  </si>
  <si>
    <t>J Hotel by Dorsett</t>
  </si>
  <si>
    <t>WAN MEI CHENG</t>
  </si>
  <si>
    <t>300.49</t>
  </si>
  <si>
    <t>323.66</t>
  </si>
  <si>
    <t>2023-08-13 21:22:29</t>
  </si>
  <si>
    <t>3777200</t>
  </si>
  <si>
    <t>彩虹酒店及 SPA - 莱萨布勒多洛讷</t>
  </si>
  <si>
    <t>BILLON GALLAND Oceane,LE HENAFF Jessy</t>
  </si>
  <si>
    <t>912.21</t>
  </si>
  <si>
    <t>982.56</t>
  </si>
  <si>
    <t>2023-08-13 21:37:20</t>
  </si>
  <si>
    <t>3777520</t>
  </si>
  <si>
    <t>华美达酒店&amp;套房</t>
  </si>
  <si>
    <t>Hobbs Pavithra</t>
  </si>
  <si>
    <t>575.94</t>
  </si>
  <si>
    <t>620.36</t>
  </si>
  <si>
    <t>2023-08-13 22:56:38</t>
  </si>
  <si>
    <t>3778252</t>
  </si>
  <si>
    <t>玛格丽塔维尔沙滩度假村</t>
  </si>
  <si>
    <t>Walker Sabrenia Chantea</t>
  </si>
  <si>
    <t>4430.63</t>
  </si>
  <si>
    <t>4772.33</t>
  </si>
  <si>
    <t>2023-08-14 02:24:59</t>
  </si>
  <si>
    <t>巴哈马</t>
  </si>
  <si>
    <t>3778368</t>
  </si>
  <si>
    <t>Qosmo Brasov Hotel</t>
  </si>
  <si>
    <t>MA JUN,LIU YINGNA,DONG RUIHUA,MA YUNUO,MA TINGDUO,Voicu LIVIU</t>
  </si>
  <si>
    <t>2800.21</t>
  </si>
  <si>
    <t>3016.17</t>
  </si>
  <si>
    <t>2023-08-14 05:11:48</t>
  </si>
  <si>
    <t>罗马尼亚</t>
  </si>
  <si>
    <t>3778416</t>
  </si>
  <si>
    <t>巴瑟罗阿伦玛堤娜酒店</t>
  </si>
  <si>
    <t>OZDILER YAGIZ</t>
  </si>
  <si>
    <t>601.97</t>
  </si>
  <si>
    <t>648.39</t>
  </si>
  <si>
    <t>2023-08-14 06:15:49</t>
  </si>
  <si>
    <t>3781138</t>
  </si>
  <si>
    <t>PU YUN</t>
  </si>
  <si>
    <t>1079.43</t>
  </si>
  <si>
    <t>1162.68</t>
  </si>
  <si>
    <t>2023-08-14 17:46:50</t>
  </si>
  <si>
    <t>3781433</t>
  </si>
  <si>
    <t>马尼拉萨沃伊酒店</t>
  </si>
  <si>
    <t>NG KAMFONG</t>
  </si>
  <si>
    <t>1799.28</t>
  </si>
  <si>
    <t>1938.04</t>
  </si>
  <si>
    <t>2023-08-14 18:52:38</t>
  </si>
  <si>
    <t>3781874</t>
  </si>
  <si>
    <t>弗莱特普瑞米尔南博酒店</t>
  </si>
  <si>
    <t>KIM MINHO,BAE MYEONG</t>
  </si>
  <si>
    <t>344.41</t>
  </si>
  <si>
    <t>370.97</t>
  </si>
  <si>
    <t>2023-08-14 20:01:12</t>
  </si>
  <si>
    <t>3781883</t>
  </si>
  <si>
    <t>曼谷善兰酒店</t>
  </si>
  <si>
    <t>XU ZHILANG,PU YIJUAN</t>
  </si>
  <si>
    <t>812.94</t>
  </si>
  <si>
    <t>875.64</t>
  </si>
  <si>
    <t>2023-08-14 20:11:20</t>
  </si>
  <si>
    <t>3782090</t>
  </si>
  <si>
    <t>套房酒店</t>
  </si>
  <si>
    <t>KIM HYUNIL</t>
  </si>
  <si>
    <t>1190.11</t>
  </si>
  <si>
    <t>1281.89</t>
  </si>
  <si>
    <t>2023-08-14 20:44:57</t>
  </si>
  <si>
    <t>3782412</t>
  </si>
  <si>
    <t>库苏曼尼卡拉大街酒店</t>
  </si>
  <si>
    <t>Andika Ryo</t>
  </si>
  <si>
    <t>502.05</t>
  </si>
  <si>
    <t>540.77</t>
  </si>
  <si>
    <t>2023-08-14 21:35:31</t>
  </si>
  <si>
    <t>3782692</t>
  </si>
  <si>
    <t>曼谷莲花素坤逸酒店</t>
  </si>
  <si>
    <t>WU ZHENSHENG</t>
  </si>
  <si>
    <t>840.94</t>
  </si>
  <si>
    <t>905.79</t>
  </si>
  <si>
    <t>2023-08-14 22:22:19</t>
  </si>
  <si>
    <t>3782777</t>
  </si>
  <si>
    <t>塞维利亚托雷欧洲之星酒店</t>
  </si>
  <si>
    <t>WANG LIPING,ZHA KEJUN</t>
  </si>
  <si>
    <t>1133.47</t>
  </si>
  <si>
    <t>1220.89</t>
  </si>
  <si>
    <t>2023-08-14 22:40:39</t>
  </si>
  <si>
    <t>3782919</t>
  </si>
  <si>
    <t>SALVADOR ANGELO GONZALES,NGUYEN ANNA ANGELA</t>
  </si>
  <si>
    <t>1809.82</t>
  </si>
  <si>
    <t>1949.40</t>
  </si>
  <si>
    <t>2023-08-14 23:15:28</t>
  </si>
  <si>
    <t>3783129</t>
  </si>
  <si>
    <t>巴黎贝西209号酒店</t>
  </si>
  <si>
    <t>ZHAO YIPENG,XIAO WUBAI</t>
  </si>
  <si>
    <t>684.61</t>
  </si>
  <si>
    <t>737.41</t>
  </si>
  <si>
    <t>2023-08-15 00:53:30</t>
  </si>
  <si>
    <t>3783509</t>
  </si>
  <si>
    <t>汤森酒店</t>
  </si>
  <si>
    <t>Mosure-Judge Dana</t>
  </si>
  <si>
    <t>1861.11</t>
  </si>
  <si>
    <t>2001.19</t>
  </si>
  <si>
    <t>2023-08-15 07:13:29</t>
  </si>
  <si>
    <t>3783638</t>
  </si>
  <si>
    <t>FENG MINGSHUN</t>
  </si>
  <si>
    <t>323.34</t>
  </si>
  <si>
    <t>347.68</t>
  </si>
  <si>
    <t>2023-08-15 08:39:35</t>
  </si>
  <si>
    <t>3783875</t>
  </si>
  <si>
    <t>Ren Bingxu</t>
  </si>
  <si>
    <t>735.48</t>
  </si>
  <si>
    <t>790.84</t>
  </si>
  <si>
    <t>2023-08-15 10:00:52</t>
  </si>
  <si>
    <t>3785838</t>
  </si>
  <si>
    <t>KOMORI TORU</t>
  </si>
  <si>
    <t>883.74</t>
  </si>
  <si>
    <t>950.26</t>
  </si>
  <si>
    <t>2023-08-15 17:01:08</t>
  </si>
  <si>
    <t>3786205</t>
  </si>
  <si>
    <t>东克里克阿尔法酒店</t>
  </si>
  <si>
    <t>SELLATHURAI KRISHNACHANTHERAN</t>
  </si>
  <si>
    <t>2297.40</t>
  </si>
  <si>
    <t>2470.32</t>
  </si>
  <si>
    <t>2023-08-15 18:07:59</t>
  </si>
  <si>
    <t>3786636</t>
  </si>
  <si>
    <t>罗斯曼酒店</t>
  </si>
  <si>
    <t>PARK CHANWOONG,JUNG CHEOLWOO</t>
  </si>
  <si>
    <t>1716.17</t>
  </si>
  <si>
    <t>1845.34</t>
  </si>
  <si>
    <t>2023-08-15 19:37:19</t>
  </si>
  <si>
    <t>3787032</t>
  </si>
  <si>
    <t>槟城彩虹天堂海滩度假村酒店</t>
  </si>
  <si>
    <t>FANG BOYU</t>
  </si>
  <si>
    <t>417.71</t>
  </si>
  <si>
    <t>449.15</t>
  </si>
  <si>
    <t>2023-08-15 20:57:27</t>
  </si>
  <si>
    <t>3787253</t>
  </si>
  <si>
    <t>双威金字塔酒店</t>
  </si>
  <si>
    <t>LEE ZI REN SAMUEL</t>
  </si>
  <si>
    <t>1113.13</t>
  </si>
  <si>
    <t>1196.91</t>
  </si>
  <si>
    <t>2023-08-15 21:14:44</t>
  </si>
  <si>
    <t>3787347</t>
  </si>
  <si>
    <t>新加坡泛太平洋酒店</t>
  </si>
  <si>
    <t>SONG QI</t>
  </si>
  <si>
    <t>12943.09</t>
  </si>
  <si>
    <t>13917.30</t>
  </si>
  <si>
    <t>2023-08-15 21:42:56</t>
  </si>
  <si>
    <t>3787845</t>
  </si>
  <si>
    <t>蓝兰花海滩酒店</t>
  </si>
  <si>
    <t>POLLUCKSINGH USHA PATSY,PETERS ROBERT JULIUS</t>
  </si>
  <si>
    <t>2805.62</t>
  </si>
  <si>
    <t>3016.80</t>
  </si>
  <si>
    <t>2023-08-15 23:16:19</t>
  </si>
  <si>
    <t>巴巴多斯</t>
  </si>
  <si>
    <t>3788132</t>
  </si>
  <si>
    <t>颐庭酒店</t>
  </si>
  <si>
    <t>Clement Chang Wei Hun</t>
  </si>
  <si>
    <t>216.27</t>
  </si>
  <si>
    <t>231.68</t>
  </si>
  <si>
    <t>2023-08-16 01:22:12</t>
  </si>
  <si>
    <t>3788326</t>
  </si>
  <si>
    <t>时光酒店</t>
  </si>
  <si>
    <t>LIN ZHONGJIA</t>
  </si>
  <si>
    <t>1299.69</t>
  </si>
  <si>
    <t>1392.28</t>
  </si>
  <si>
    <t>2023-08-16 04:42:20</t>
  </si>
  <si>
    <t>3788360</t>
  </si>
  <si>
    <t>米兰尼加尔比酒店</t>
  </si>
  <si>
    <t>Mountifield Andrew</t>
  </si>
  <si>
    <t>2920.92</t>
  </si>
  <si>
    <t>3129.00</t>
  </si>
  <si>
    <t>2023-08-16 05:23:58</t>
  </si>
  <si>
    <t>3788388</t>
  </si>
  <si>
    <t>福克斯霍洛酒店</t>
  </si>
  <si>
    <t>Ding Fangfei</t>
  </si>
  <si>
    <t>6351.91</t>
  </si>
  <si>
    <t>6804.40</t>
  </si>
  <si>
    <t>2023-08-16 05:59:24</t>
  </si>
  <si>
    <t>3788575</t>
  </si>
  <si>
    <t>翡翠套房酒店</t>
  </si>
  <si>
    <t>JIN SHUTAO</t>
  </si>
  <si>
    <t>636.13</t>
  </si>
  <si>
    <t>681.45</t>
  </si>
  <si>
    <t>2023-08-16 08:05:36</t>
  </si>
  <si>
    <t>3788647</t>
  </si>
  <si>
    <t>机场西舒适酒店</t>
  </si>
  <si>
    <t>Phua Chinkeong</t>
  </si>
  <si>
    <t>2081.97</t>
  </si>
  <si>
    <t>2230.28</t>
  </si>
  <si>
    <t>2023-08-16 08:44:28</t>
  </si>
  <si>
    <t>3788775</t>
  </si>
  <si>
    <t>海顿里拉瓦迪酒店 (Hyton Leelavadee)</t>
  </si>
  <si>
    <t>LI Ming,WU YAJUAN</t>
  </si>
  <si>
    <t>266.01</t>
  </si>
  <si>
    <t>284.96</t>
  </si>
  <si>
    <t>2023-08-16 09:23:36</t>
  </si>
  <si>
    <t>3789858</t>
  </si>
  <si>
    <t>橡树套房酒店</t>
  </si>
  <si>
    <t>LEE WEN HUI,CHIANG SHAN CHI</t>
  </si>
  <si>
    <t>2111.32</t>
  </si>
  <si>
    <t>2261.72</t>
  </si>
  <si>
    <t>2023-08-16 13:28:52</t>
  </si>
  <si>
    <t>3790096</t>
  </si>
  <si>
    <t>卡马拉城门住宅度假村</t>
  </si>
  <si>
    <t>LOLO GALLEGO JAVIER</t>
  </si>
  <si>
    <t>766.81</t>
  </si>
  <si>
    <t>821.44</t>
  </si>
  <si>
    <t>2023-08-16 14:27:27</t>
  </si>
  <si>
    <t>3790915</t>
  </si>
  <si>
    <t>乐格雷酒店</t>
  </si>
  <si>
    <t>ZHAO LI</t>
  </si>
  <si>
    <t>3497.88</t>
  </si>
  <si>
    <t>3747.06</t>
  </si>
  <si>
    <t>2023-08-16 17:08:23</t>
  </si>
  <si>
    <t>3790935</t>
  </si>
  <si>
    <t>88精品宾馆@素叻他尼机场</t>
  </si>
  <si>
    <t>DAVIES SOPHIE JAYNE</t>
  </si>
  <si>
    <t>110.15</t>
  </si>
  <si>
    <t>118.00</t>
  </si>
  <si>
    <t>2023-08-16 17:23:25</t>
  </si>
  <si>
    <t>3791262</t>
  </si>
  <si>
    <t>曼谷素坤逸希尔顿逸林酒店及度假村</t>
  </si>
  <si>
    <t>JIN YILIN</t>
  </si>
  <si>
    <t>2657.06</t>
  </si>
  <si>
    <t>2846.34</t>
  </si>
  <si>
    <t>2023-08-16 18:10:00</t>
  </si>
  <si>
    <t>3791279</t>
  </si>
  <si>
    <t>库比克班纳酒店</t>
  </si>
  <si>
    <t>WANG FEI</t>
  </si>
  <si>
    <t>474.40</t>
  </si>
  <si>
    <t>508.19</t>
  </si>
  <si>
    <t>2023-08-16 18:15:43</t>
  </si>
  <si>
    <t>3791348</t>
  </si>
  <si>
    <t>氛围套房酒店</t>
  </si>
  <si>
    <t>He Wenlu,Zhang Tianci</t>
  </si>
  <si>
    <t>1512.89</t>
  </si>
  <si>
    <t>1620.66</t>
  </si>
  <si>
    <t>2023-08-16 18:42:37</t>
  </si>
  <si>
    <t>3791585</t>
  </si>
  <si>
    <t>ZHOU SHENGYING</t>
  </si>
  <si>
    <t>1249.21</t>
  </si>
  <si>
    <t>1338.20</t>
  </si>
  <si>
    <t>2023-08-16 19:18:59</t>
  </si>
  <si>
    <t>3792644</t>
  </si>
  <si>
    <t>贝伊兰丁酒店</t>
  </si>
  <si>
    <t>XIA YONGQIANG</t>
  </si>
  <si>
    <t>2719.16</t>
  </si>
  <si>
    <t>2912.87</t>
  </si>
  <si>
    <t>2023-08-16 22:52:37</t>
  </si>
  <si>
    <t>3792651</t>
  </si>
  <si>
    <t>斯沃皇家酒店</t>
  </si>
  <si>
    <t>JEHSAMORJEH MURANEE</t>
  </si>
  <si>
    <t>173.21</t>
  </si>
  <si>
    <t>185.55</t>
  </si>
  <si>
    <t>2023-08-16 23:04:44</t>
  </si>
  <si>
    <t>3792897</t>
  </si>
  <si>
    <t>鲁昂中心布里特舒适酒店</t>
  </si>
  <si>
    <t>Cellier Hugo</t>
  </si>
  <si>
    <t>953.89</t>
  </si>
  <si>
    <t>1021.84</t>
  </si>
  <si>
    <t>2023-08-16 23:48:59</t>
  </si>
  <si>
    <t>3792923</t>
  </si>
  <si>
    <t>卡茨基尔 - YO1 养生度假村</t>
  </si>
  <si>
    <t>SPINNER JUDAH</t>
  </si>
  <si>
    <t>2784.50</t>
  </si>
  <si>
    <t>2982.86</t>
  </si>
  <si>
    <t>2023-08-16 23:59:07</t>
  </si>
  <si>
    <t>3793049</t>
  </si>
  <si>
    <t>瓜亚基尔宫酒店</t>
  </si>
  <si>
    <t>CASTRO ANDRADE ROMMEL OSWALDO,ABAD MOLINA LORENA EUGENIA</t>
  </si>
  <si>
    <t>441.81</t>
  </si>
  <si>
    <t>473.28</t>
  </si>
  <si>
    <t>2023-08-17 01:12:55</t>
  </si>
  <si>
    <t>厄瓜多尔</t>
  </si>
  <si>
    <t>3793199</t>
  </si>
  <si>
    <t>明斯克酒店</t>
  </si>
  <si>
    <t>YAN QIAN</t>
  </si>
  <si>
    <t>1235.78</t>
  </si>
  <si>
    <t>1322.82</t>
  </si>
  <si>
    <t>2023-08-17 03:08:43</t>
  </si>
  <si>
    <t>白俄罗斯</t>
  </si>
  <si>
    <t>3793227</t>
  </si>
  <si>
    <t>伦斯特公爵酒店</t>
  </si>
  <si>
    <t>Berti Alessandra</t>
  </si>
  <si>
    <t>1916.53</t>
  </si>
  <si>
    <t>2051.52</t>
  </si>
  <si>
    <t>2023-08-17 03:44:52</t>
  </si>
  <si>
    <t>3793229</t>
  </si>
  <si>
    <t>纽约千禧市中心酒店</t>
  </si>
  <si>
    <t>Cara Stephen</t>
  </si>
  <si>
    <t>1965.37</t>
  </si>
  <si>
    <t>2103.80</t>
  </si>
  <si>
    <t>2023-08-17 03:50:42</t>
  </si>
  <si>
    <t>3793256</t>
  </si>
  <si>
    <t>芭堤雅阳光酒店</t>
  </si>
  <si>
    <t>Park Jihun</t>
  </si>
  <si>
    <t>679.44</t>
  </si>
  <si>
    <t>727.30</t>
  </si>
  <si>
    <t>2023-08-17 04:14:30</t>
  </si>
  <si>
    <t>3793274</t>
  </si>
  <si>
    <t>GS酒店</t>
  </si>
  <si>
    <t>Alipour Mallak Ensieh</t>
  </si>
  <si>
    <t>581.73</t>
  </si>
  <si>
    <t>622.70</t>
  </si>
  <si>
    <t>2023-08-17 04:54:31</t>
  </si>
  <si>
    <t>德国</t>
  </si>
  <si>
    <t>3793418</t>
  </si>
  <si>
    <t>图西塔酒店</t>
  </si>
  <si>
    <t>ISWANTO MIKAEL RIDWAN</t>
  </si>
  <si>
    <t>759.62</t>
  </si>
  <si>
    <t>813.12</t>
  </si>
  <si>
    <t>2023-08-17 07:45:45</t>
  </si>
  <si>
    <t>3793432</t>
  </si>
  <si>
    <t>海洋沙滩宫酒店</t>
  </si>
  <si>
    <t>Wayne Leon J</t>
  </si>
  <si>
    <t>726.99</t>
  </si>
  <si>
    <t>778.20</t>
  </si>
  <si>
    <t>2023-08-17 07:50:02</t>
  </si>
  <si>
    <t>3793444</t>
  </si>
  <si>
    <t>太阳湾琵琶酒店</t>
  </si>
  <si>
    <t>MENDONCA ANDRE</t>
  </si>
  <si>
    <t>333.86</t>
  </si>
  <si>
    <t>357.38</t>
  </si>
  <si>
    <t>2023-08-17 07:59:57</t>
  </si>
  <si>
    <t>3793532</t>
  </si>
  <si>
    <t/>
  </si>
  <si>
    <t>SUN JUNJUN</t>
  </si>
  <si>
    <t>2381.76</t>
  </si>
  <si>
    <t>2549.52</t>
  </si>
  <si>
    <t>2023-08-17 08:29:39</t>
  </si>
  <si>
    <t>3793854</t>
  </si>
  <si>
    <t>曼谷力狮套房酒店</t>
  </si>
  <si>
    <t>SHEN CHENGZHEN,LI LIANJIE</t>
  </si>
  <si>
    <t>609.51</t>
  </si>
  <si>
    <t>652.44</t>
  </si>
  <si>
    <t>2023-08-17 10:23:54</t>
  </si>
  <si>
    <t>3794178</t>
  </si>
  <si>
    <t>吉隆坡嘉登斯圣吉尔斯签名酒店及公寓</t>
  </si>
  <si>
    <t>TOH YU EN</t>
  </si>
  <si>
    <t>735.00</t>
  </si>
  <si>
    <t>786.77</t>
  </si>
  <si>
    <t>2023-08-17 11:42:29</t>
  </si>
  <si>
    <t>3794444</t>
  </si>
  <si>
    <t>奥兰多机场凯艺套房酒店</t>
  </si>
  <si>
    <t>Rodriguez Guerra Steven,Guerra Sandoval Jazmin</t>
  </si>
  <si>
    <t>528.15</t>
  </si>
  <si>
    <t>565.35</t>
  </si>
  <si>
    <t>2023-08-17 12:34:33</t>
  </si>
  <si>
    <t>3794688</t>
  </si>
  <si>
    <t>彩虹小屋旅馆</t>
  </si>
  <si>
    <t>AFZAL SHAHZAD</t>
  </si>
  <si>
    <t>316.39</t>
  </si>
  <si>
    <t>338.68</t>
  </si>
  <si>
    <t>2023-08-17 13:15:22</t>
  </si>
  <si>
    <t>3795013</t>
  </si>
  <si>
    <t>塞拉莱千禧度假村</t>
  </si>
  <si>
    <t>YANG CHONGSHANG</t>
  </si>
  <si>
    <t>3361.03</t>
  </si>
  <si>
    <t>3597.76</t>
  </si>
  <si>
    <t>2023-08-17 14:25:21</t>
  </si>
  <si>
    <t>阿曼</t>
  </si>
  <si>
    <t>3795036</t>
  </si>
  <si>
    <t>槟城长荣桂冠酒店</t>
  </si>
  <si>
    <t>SHI BINWU</t>
  </si>
  <si>
    <t>373.29</t>
  </si>
  <si>
    <t>399.58</t>
  </si>
  <si>
    <t>2023-08-17 14:37:22</t>
  </si>
  <si>
    <t>3795271</t>
  </si>
  <si>
    <t>安尼克斯曼谷隆比尼经济酒店</t>
  </si>
  <si>
    <t>WANTEE NIWATTANA</t>
  </si>
  <si>
    <t>133.95</t>
  </si>
  <si>
    <t>143.39</t>
  </si>
  <si>
    <t>2023-08-17 15:28:50</t>
  </si>
  <si>
    <t>3795849</t>
  </si>
  <si>
    <t>双 D 精品住宅</t>
  </si>
  <si>
    <t>KOSINWATTANA SURIYA</t>
  </si>
  <si>
    <t>156.43</t>
  </si>
  <si>
    <t>167.45</t>
  </si>
  <si>
    <t>2023-08-17 17:13:58</t>
  </si>
  <si>
    <t>3795868</t>
  </si>
  <si>
    <t>石黛酒店</t>
  </si>
  <si>
    <t>LI MENGTING</t>
  </si>
  <si>
    <t>287.50</t>
  </si>
  <si>
    <t>307.75</t>
  </si>
  <si>
    <t>2023-08-17 17:32:37</t>
  </si>
  <si>
    <t>3795880</t>
  </si>
  <si>
    <t>卡帕多西亚岩洞套房酒店</t>
  </si>
  <si>
    <t>LIU MIAO,CHEN HUIQUAN</t>
  </si>
  <si>
    <t>3475.07</t>
  </si>
  <si>
    <t>3719.84</t>
  </si>
  <si>
    <t>2023-08-17 17:36:29</t>
  </si>
  <si>
    <t>3795886</t>
  </si>
  <si>
    <t>吉隆坡EQ酒店</t>
  </si>
  <si>
    <t>Chen Dongmiao</t>
  </si>
  <si>
    <t>3347.93</t>
  </si>
  <si>
    <t>3583.74</t>
  </si>
  <si>
    <t>2023-08-17 17:33:49</t>
  </si>
  <si>
    <t>3795908</t>
  </si>
  <si>
    <t>THA城市酒店 - TH区</t>
  </si>
  <si>
    <t>SHEN ZHENHUI,LIU JIAJIA</t>
  </si>
  <si>
    <t>854.40</t>
  </si>
  <si>
    <t>914.58</t>
  </si>
  <si>
    <t>2023-08-17 17:38:47</t>
  </si>
  <si>
    <t>3796093</t>
  </si>
  <si>
    <t>布拉格堡附近舒适酒店</t>
  </si>
  <si>
    <t>MEDLOCK PATRICIA</t>
  </si>
  <si>
    <t>1108.60</t>
  </si>
  <si>
    <t>1186.68</t>
  </si>
  <si>
    <t>2023-08-17 18:49:45</t>
  </si>
  <si>
    <t>3796308</t>
  </si>
  <si>
    <t>泗水机场首相旅馆</t>
  </si>
  <si>
    <t>HE AI</t>
  </si>
  <si>
    <t>283.88</t>
  </si>
  <si>
    <t>303.87</t>
  </si>
  <si>
    <t>2023-08-17 19:14:46</t>
  </si>
  <si>
    <t>3796728</t>
  </si>
  <si>
    <t>泽里大酒店杜梨酒店</t>
  </si>
  <si>
    <t>APRILLIA AYU</t>
  </si>
  <si>
    <t>494.10</t>
  </si>
  <si>
    <t>528.90</t>
  </si>
  <si>
    <t>2023-08-17 20:51:42</t>
  </si>
  <si>
    <t>3796926</t>
  </si>
  <si>
    <t>泽希纳度假村及水疗中心</t>
  </si>
  <si>
    <t>CHEN CHUCHU</t>
  </si>
  <si>
    <t>928.97</t>
  </si>
  <si>
    <t>994.40</t>
  </si>
  <si>
    <t>2023-08-17 21:12:01</t>
  </si>
  <si>
    <t>3797300</t>
  </si>
  <si>
    <t>TEOH JIA EIAN</t>
  </si>
  <si>
    <t>307.49</t>
  </si>
  <si>
    <t>329.15</t>
  </si>
  <si>
    <t>2023-08-17 22:20:18</t>
  </si>
  <si>
    <t>3797348</t>
  </si>
  <si>
    <t>吉隆坡希尔顿花园酒店北店</t>
  </si>
  <si>
    <t>ZHOU CHENGCHENG</t>
  </si>
  <si>
    <t>306.59</t>
  </si>
  <si>
    <t>328.18</t>
  </si>
  <si>
    <t>2023-08-17 22:37:15</t>
  </si>
  <si>
    <t>3797370</t>
  </si>
  <si>
    <t>阿布扎比海滨大道酒店</t>
  </si>
  <si>
    <t>Bayona Sheera Lyn</t>
  </si>
  <si>
    <t>816.38</t>
  </si>
  <si>
    <t>873.88</t>
  </si>
  <si>
    <t>2023-08-17 22:41:58</t>
  </si>
  <si>
    <t>3797421</t>
  </si>
  <si>
    <t>IZZATIE NUR IZZATIE AZNAN</t>
  </si>
  <si>
    <t>2023-08-17 23:01:36</t>
  </si>
  <si>
    <t>3797552</t>
  </si>
  <si>
    <t>安邦旅馆酒店</t>
  </si>
  <si>
    <t>CHE MOD CHE MAMAD</t>
  </si>
  <si>
    <t>137.10</t>
  </si>
  <si>
    <t>146.76</t>
  </si>
  <si>
    <t>2023-08-17 23:12:04</t>
  </si>
  <si>
    <t>3797586</t>
  </si>
  <si>
    <t>普吉岛卡塔棕榈温泉度假酒店</t>
  </si>
  <si>
    <t>CAO FENGTING</t>
  </si>
  <si>
    <t>307.00</t>
  </si>
  <si>
    <t>328.62</t>
  </si>
  <si>
    <t>2023-08-18 10:43:55</t>
  </si>
  <si>
    <t>3797590</t>
  </si>
  <si>
    <t>罗利达拉姆国际机场质量套房酒店</t>
  </si>
  <si>
    <t>HARRIMAN DENISE</t>
  </si>
  <si>
    <t>589.03</t>
  </si>
  <si>
    <t>630.52</t>
  </si>
  <si>
    <t>2023-08-17 23:18:08</t>
  </si>
  <si>
    <t>3797641</t>
  </si>
  <si>
    <t>法古罗尔斯米里冰河泻湖福斯酒店</t>
  </si>
  <si>
    <t>Greige Michael</t>
  </si>
  <si>
    <t>5057.81</t>
  </si>
  <si>
    <t>5414.06</t>
  </si>
  <si>
    <t>2023-08-17 23:35:24</t>
  </si>
  <si>
    <t>冰岛</t>
  </si>
  <si>
    <t>3797682</t>
  </si>
  <si>
    <t>Acoya Suites</t>
  </si>
  <si>
    <t>NDELIA FREDERIQUE</t>
  </si>
  <si>
    <t>976.54</t>
  </si>
  <si>
    <t>1045.32</t>
  </si>
  <si>
    <t>2023-08-17 23:53:25</t>
  </si>
  <si>
    <t>3797750</t>
  </si>
  <si>
    <t>UHG四分之一湄南酒店</t>
  </si>
  <si>
    <t>WANG YIXUAN,LIU XIAOYANG,ZHANG MING,WANG KUN</t>
  </si>
  <si>
    <t>729.68</t>
  </si>
  <si>
    <t>781.08</t>
  </si>
  <si>
    <t>2023-08-18 00:15:44</t>
  </si>
  <si>
    <t>3797753</t>
  </si>
  <si>
    <t>ZHANG YAXING,ZHU LIJING,LIU JUNYU,JIN ZHE</t>
  </si>
  <si>
    <t>1003.50</t>
  </si>
  <si>
    <t>1074.18</t>
  </si>
  <si>
    <t>2023-08-18 00:17:06</t>
  </si>
  <si>
    <t>3797761</t>
  </si>
  <si>
    <t>yao xuemei</t>
  </si>
  <si>
    <t>378.78</t>
  </si>
  <si>
    <t>405.46</t>
  </si>
  <si>
    <t>2023-08-18 00:19:19</t>
  </si>
  <si>
    <t>3797917</t>
  </si>
  <si>
    <t>诺沃城大酒店</t>
  </si>
  <si>
    <t>WEI WEI,CHENG CHANGYONG</t>
  </si>
  <si>
    <t>697.01</t>
  </si>
  <si>
    <t>746.10</t>
  </si>
  <si>
    <t>2023-08-18 00:32:05</t>
  </si>
  <si>
    <t>3797937</t>
  </si>
  <si>
    <t>温莎城堡酒店 - 美憬阁酒店</t>
  </si>
  <si>
    <t>Keros Suzanne</t>
  </si>
  <si>
    <t>1019.74</t>
  </si>
  <si>
    <t>1091.57</t>
  </si>
  <si>
    <t>2023-08-18 00:42:23</t>
  </si>
  <si>
    <t>3797995</t>
  </si>
  <si>
    <t>市中心千禧酒店</t>
  </si>
  <si>
    <t>MA HONGYAN</t>
  </si>
  <si>
    <t>357.70</t>
  </si>
  <si>
    <t>382.89</t>
  </si>
  <si>
    <t>2023-08-18 01:11:39</t>
  </si>
  <si>
    <t>3798044</t>
  </si>
  <si>
    <t>戴尔罗格酒店</t>
  </si>
  <si>
    <t>Luotamo Tommi</t>
  </si>
  <si>
    <t>383.47</t>
  </si>
  <si>
    <t>411.23</t>
  </si>
  <si>
    <t>2023-08-18 01:59:48</t>
  </si>
  <si>
    <t>3798052</t>
  </si>
  <si>
    <t>BAI XIN,OU YU</t>
  </si>
  <si>
    <t>364.18</t>
  </si>
  <si>
    <t>390.54</t>
  </si>
  <si>
    <t>2023-08-18 01:56:02</t>
  </si>
  <si>
    <t>3798053</t>
  </si>
  <si>
    <t>时间玛瑙酒店公寓</t>
  </si>
  <si>
    <t>Zubair Muhammad</t>
  </si>
  <si>
    <t>301.82</t>
  </si>
  <si>
    <t>323.67</t>
  </si>
  <si>
    <t>2023-08-18 01:56:24</t>
  </si>
  <si>
    <t>3798073</t>
  </si>
  <si>
    <t>Chen yong</t>
  </si>
  <si>
    <t>1227.80</t>
  </si>
  <si>
    <t>1316.68</t>
  </si>
  <si>
    <t>2023-08-18 02:03:39</t>
  </si>
  <si>
    <t>3798074</t>
  </si>
  <si>
    <t>Lv Hao,Luo Lan,SUN DIBING,Zhu Tingnuo,Zhou Jianmei,Fang Maozhu,Hu Chunyann,Ji Yuxin</t>
  </si>
  <si>
    <t>1456.71</t>
  </si>
  <si>
    <t>1562.16</t>
  </si>
  <si>
    <t>2023-08-18 02:04:23</t>
  </si>
  <si>
    <t>3798092</t>
  </si>
  <si>
    <t>枫树旅舍</t>
  </si>
  <si>
    <t>NANKIN AARON</t>
  </si>
  <si>
    <t>775.68</t>
  </si>
  <si>
    <t>831.83</t>
  </si>
  <si>
    <t>2023-08-18 02:18:45</t>
  </si>
  <si>
    <t>3798115</t>
  </si>
  <si>
    <t>布里尔岛旅馆</t>
  </si>
  <si>
    <t>Gerth Rebecca</t>
  </si>
  <si>
    <t>793.11</t>
  </si>
  <si>
    <t>850.52</t>
  </si>
  <si>
    <t>2023-08-18 02:42:08</t>
  </si>
  <si>
    <t>3798122</t>
  </si>
  <si>
    <t>大世界酒店</t>
  </si>
  <si>
    <t>Benoiton Betty</t>
  </si>
  <si>
    <t>1022.84</t>
  </si>
  <si>
    <t>1096.88</t>
  </si>
  <si>
    <t>2023-08-18 02:52:52</t>
  </si>
  <si>
    <t>3798190</t>
  </si>
  <si>
    <t>克拉特夫Q酒店</t>
  </si>
  <si>
    <t>Rokicki Maria</t>
  </si>
  <si>
    <t>553.41</t>
  </si>
  <si>
    <t>593.47</t>
  </si>
  <si>
    <t>2023-08-18 04:23:26</t>
  </si>
  <si>
    <t>波兰</t>
  </si>
  <si>
    <t>3798206</t>
  </si>
  <si>
    <t>哥本哈根卡宾酒店</t>
  </si>
  <si>
    <t>ZHAO YU</t>
  </si>
  <si>
    <t>1141.61</t>
  </si>
  <si>
    <t>1224.25</t>
  </si>
  <si>
    <t>2023-08-18 04:43:42</t>
  </si>
  <si>
    <t>3798233</t>
  </si>
  <si>
    <t>皇家石屋 - 哥乐美</t>
  </si>
  <si>
    <t>ZHAN MENGXI</t>
  </si>
  <si>
    <t>476.99</t>
  </si>
  <si>
    <t>511.52</t>
  </si>
  <si>
    <t>2023-08-18 05:24:29</t>
  </si>
  <si>
    <t>3798246</t>
  </si>
  <si>
    <t>谢布克古弗尼尔酒店</t>
  </si>
  <si>
    <t>messier mario</t>
  </si>
  <si>
    <t>1198.84</t>
  </si>
  <si>
    <t>1285.62</t>
  </si>
  <si>
    <t>2023-08-18 06:01:34</t>
  </si>
  <si>
    <t>3798272</t>
  </si>
  <si>
    <t>皇家大陆酒店</t>
  </si>
  <si>
    <t>Novelli Marcello</t>
  </si>
  <si>
    <t>1436.91</t>
  </si>
  <si>
    <t>1540.92</t>
  </si>
  <si>
    <t>2023-08-18 06:26:45</t>
  </si>
  <si>
    <t>3798360</t>
  </si>
  <si>
    <t>银河酒店</t>
  </si>
  <si>
    <t>Tai Yufei</t>
  </si>
  <si>
    <t>743.83</t>
  </si>
  <si>
    <t>797.67</t>
  </si>
  <si>
    <t>2023-08-18 07:35:12</t>
  </si>
  <si>
    <t>3798470</t>
  </si>
  <si>
    <t>滕伽里根扎酒店</t>
  </si>
  <si>
    <t>KAKA PRAKASH</t>
  </si>
  <si>
    <t>359.22</t>
  </si>
  <si>
    <t>385.22</t>
  </si>
  <si>
    <t>2023-08-18 08:47:44</t>
  </si>
  <si>
    <t>印度</t>
  </si>
  <si>
    <t>3798485</t>
  </si>
  <si>
    <t>KANDEE NATTIRA</t>
  </si>
  <si>
    <t>551.45</t>
  </si>
  <si>
    <t>591.37</t>
  </si>
  <si>
    <t>2023-08-18 08:47:24</t>
  </si>
  <si>
    <t>3798621</t>
  </si>
  <si>
    <t>班贾巴鲁马辰法维酒店</t>
  </si>
  <si>
    <t>WAHYUDI AHYAR</t>
  </si>
  <si>
    <t>186.12</t>
  </si>
  <si>
    <t>199.59</t>
  </si>
  <si>
    <t>2023-08-18 09:44:05</t>
  </si>
  <si>
    <t>3798622</t>
  </si>
  <si>
    <t>金边娱乐综合大楼酒店</t>
  </si>
  <si>
    <t>XU YONGHAI</t>
  </si>
  <si>
    <t>486.88</t>
  </si>
  <si>
    <t>522.12</t>
  </si>
  <si>
    <t>2023-08-18 09:34:16</t>
  </si>
  <si>
    <t>柬埔寨</t>
  </si>
  <si>
    <t>3798646</t>
  </si>
  <si>
    <t>洛杉矶国际机场好莱坞快捷酒店</t>
  </si>
  <si>
    <t>JIANG RUI</t>
  </si>
  <si>
    <t>874.42</t>
  </si>
  <si>
    <t>937.72</t>
  </si>
  <si>
    <t>2023-08-18 09:52:24</t>
  </si>
  <si>
    <t>3798650</t>
  </si>
  <si>
    <t>格兰德木提拉吉隆坡酒店</t>
  </si>
  <si>
    <t>AHMED MD SALIM AHMED MAHAMMAD AZIZUR SHEIK MUHAMMAD SUMON MILON</t>
  </si>
  <si>
    <t>271.41</t>
  </si>
  <si>
    <t>291.06</t>
  </si>
  <si>
    <t>2023-08-18 09:52:08</t>
  </si>
  <si>
    <t>3798735</t>
  </si>
  <si>
    <t>财富广场大酒店</t>
  </si>
  <si>
    <t>CHEN YUTING</t>
  </si>
  <si>
    <t>243.75</t>
  </si>
  <si>
    <t>261.39</t>
  </si>
  <si>
    <t>2023-08-18 10:06:20</t>
  </si>
  <si>
    <t>3798793</t>
  </si>
  <si>
    <t>班克瑞提卡酒店</t>
  </si>
  <si>
    <t>WORACHIT KONGKIDAKRON,THONGYOO WARAWUT</t>
  </si>
  <si>
    <t>112.83</t>
  </si>
  <si>
    <t>121.00</t>
  </si>
  <si>
    <t>2023-08-18 10:34:40</t>
  </si>
  <si>
    <t>3798876</t>
  </si>
  <si>
    <t>曼谷是隆富丽华酒店</t>
  </si>
  <si>
    <t>CHEN JUN,Chen Jun</t>
  </si>
  <si>
    <t>344.72</t>
  </si>
  <si>
    <t>369.67</t>
  </si>
  <si>
    <t>2023-08-18 11:09:33</t>
  </si>
  <si>
    <t>3798966</t>
  </si>
  <si>
    <t>巴厘岛康莱德酒店</t>
  </si>
  <si>
    <t>ZHAO YANLI</t>
  </si>
  <si>
    <t>1494.84</t>
  </si>
  <si>
    <t>1603.05</t>
  </si>
  <si>
    <t>2023-08-18 11:03:51</t>
  </si>
  <si>
    <t>3798997</t>
  </si>
  <si>
    <t>巴蒂斯塔坎波新旅馆</t>
  </si>
  <si>
    <t>DO VALE MODESTO JOHN CLAYTON,DA SILVA GOMES WILLON</t>
  </si>
  <si>
    <t>353.69</t>
  </si>
  <si>
    <t>379.29</t>
  </si>
  <si>
    <t>2023-08-18 11:17:20</t>
  </si>
  <si>
    <t>3799081</t>
  </si>
  <si>
    <t>PIROMPUT PANPHATSORN</t>
  </si>
  <si>
    <t>472.94</t>
  </si>
  <si>
    <t>507.17</t>
  </si>
  <si>
    <t>2023-08-18 11:43:51</t>
  </si>
  <si>
    <t>3799278</t>
  </si>
  <si>
    <t>LK集团酒店</t>
  </si>
  <si>
    <t>MALONE DANNY</t>
  </si>
  <si>
    <t>430.95</t>
  </si>
  <si>
    <t>462.15</t>
  </si>
  <si>
    <t>2023-08-18 12:16:56</t>
  </si>
  <si>
    <t>3799341</t>
  </si>
  <si>
    <t>坦格朗黄蜂酒店</t>
  </si>
  <si>
    <t>THALIB ANDRI THALIB</t>
  </si>
  <si>
    <t>128.36</t>
  </si>
  <si>
    <t>137.65</t>
  </si>
  <si>
    <t>2023-08-18 12:49:57</t>
  </si>
  <si>
    <t>3799353</t>
  </si>
  <si>
    <t>LIU YANLING,WANG DAYAN,LIU ENRUI,LIU HONGGAO</t>
  </si>
  <si>
    <t>909.58</t>
  </si>
  <si>
    <t>975.42</t>
  </si>
  <si>
    <t>2023-08-18 12:46:32</t>
  </si>
  <si>
    <t>3799354</t>
  </si>
  <si>
    <t>OYO拉斯维加斯娱乐场酒店</t>
  </si>
  <si>
    <t>Lopez Sergio</t>
  </si>
  <si>
    <t>360.40</t>
  </si>
  <si>
    <t>386.49</t>
  </si>
  <si>
    <t>2023-08-18 12:48:16</t>
  </si>
  <si>
    <t>3799522</t>
  </si>
  <si>
    <t>曼谷康莱德酒店</t>
  </si>
  <si>
    <t>Lee Ahrim</t>
  </si>
  <si>
    <t>1022.31</t>
  </si>
  <si>
    <t>1096.31</t>
  </si>
  <si>
    <t>2023-08-18 13:06:43</t>
  </si>
  <si>
    <t>3799572</t>
  </si>
  <si>
    <t>河内卡里达斯地标 72 皇家住宅酒店</t>
  </si>
  <si>
    <t>XU MEIXIANG,deng hao,wei yunbo,wu hui</t>
  </si>
  <si>
    <t>2908.13</t>
  </si>
  <si>
    <t>3118.64</t>
  </si>
  <si>
    <t>2023-08-18 13:37:53</t>
  </si>
  <si>
    <t>越南</t>
  </si>
  <si>
    <t>3799584</t>
  </si>
  <si>
    <t>雅加达朱诺·塔纳·阿邦酒店</t>
  </si>
  <si>
    <t>FARUK MD OMAR</t>
  </si>
  <si>
    <t>174.64</t>
  </si>
  <si>
    <t>187.28</t>
  </si>
  <si>
    <t>2023-08-18 13:35:22</t>
  </si>
  <si>
    <t>3799663</t>
  </si>
  <si>
    <t>快乐罗杰酒店</t>
  </si>
  <si>
    <t>De Bliek Gunter</t>
  </si>
  <si>
    <t>2856.83</t>
  </si>
  <si>
    <t>3063.62</t>
  </si>
  <si>
    <t>2023-08-18 13:59:02</t>
  </si>
  <si>
    <t>3799778</t>
  </si>
  <si>
    <t>巴斯托加州旅馆</t>
  </si>
  <si>
    <t>Berendsen Vincent John</t>
  </si>
  <si>
    <t>551.36</t>
  </si>
  <si>
    <t>591.27</t>
  </si>
  <si>
    <t>2023-08-18 14:13:50</t>
  </si>
  <si>
    <t>3799872</t>
  </si>
  <si>
    <t>WU YANXIANG,LIU XIAOBING</t>
  </si>
  <si>
    <t>973.75</t>
  </si>
  <si>
    <t>1044.24</t>
  </si>
  <si>
    <t>2023-08-18 14:33:22</t>
  </si>
  <si>
    <t>3800139</t>
  </si>
  <si>
    <t>都市奥酷瑞酒店</t>
  </si>
  <si>
    <t>DANG KHANH HUONG</t>
  </si>
  <si>
    <t>282.99</t>
  </si>
  <si>
    <t>303.47</t>
  </si>
  <si>
    <t>2023-08-18 15:39:18</t>
  </si>
  <si>
    <t>3800140</t>
  </si>
  <si>
    <t>贝城费尔菲尔德客栈</t>
  </si>
  <si>
    <t>RAMOS MARIA</t>
  </si>
  <si>
    <t>1035.85</t>
  </si>
  <si>
    <t>1110.83</t>
  </si>
  <si>
    <t>2023-08-18 15:37:37</t>
  </si>
  <si>
    <t>3800339</t>
  </si>
  <si>
    <t>迪拜德伊勒珊瑚酒店</t>
  </si>
  <si>
    <t>FERMAN ARKAN</t>
  </si>
  <si>
    <t>304.44</t>
  </si>
  <si>
    <t>326.48</t>
  </si>
  <si>
    <t>2023-08-18 16:03:24</t>
  </si>
  <si>
    <t>3800596</t>
  </si>
  <si>
    <t>伊洛伊洛启航酒店</t>
  </si>
  <si>
    <t>MILLAMENA MICHEL,MILLAMENA MA CRISTINA SEGUIR</t>
  </si>
  <si>
    <t>196.80</t>
  </si>
  <si>
    <t>211.05</t>
  </si>
  <si>
    <t>2023-08-18 17:13:12</t>
  </si>
  <si>
    <t>3800628</t>
  </si>
  <si>
    <t>吉隆坡颐思殿酒店</t>
  </si>
  <si>
    <t>LEE EE VON</t>
  </si>
  <si>
    <t>475.16</t>
  </si>
  <si>
    <t>509.56</t>
  </si>
  <si>
    <t>2023-08-18 17:22:29</t>
  </si>
  <si>
    <t>3800679</t>
  </si>
  <si>
    <t>康第酒店</t>
  </si>
  <si>
    <t>AKINBADE ELIJAH</t>
  </si>
  <si>
    <t>551.81</t>
  </si>
  <si>
    <t>591.75</t>
  </si>
  <si>
    <t>2023-08-18 19:01:01</t>
  </si>
  <si>
    <t>3800684</t>
  </si>
  <si>
    <t>芭堤雅南海滩可可特尔酒店</t>
  </si>
  <si>
    <t>wang qu</t>
  </si>
  <si>
    <t>206.98</t>
  </si>
  <si>
    <t>221.96</t>
  </si>
  <si>
    <t>2023-08-18 17:54:56</t>
  </si>
  <si>
    <t>3800688</t>
  </si>
  <si>
    <t>chai kok fui</t>
  </si>
  <si>
    <t>2023-08-18 17:56:50</t>
  </si>
  <si>
    <t>3800920</t>
  </si>
  <si>
    <t>SOFIANA REZA</t>
  </si>
  <si>
    <t>2023-08-18 18:15:40</t>
  </si>
  <si>
    <t>3800929</t>
  </si>
  <si>
    <t>Mahadevan Vinodh</t>
  </si>
  <si>
    <t>311.14</t>
  </si>
  <si>
    <t>333.66</t>
  </si>
  <si>
    <t>2023-08-18 18:08:01</t>
  </si>
  <si>
    <t>3800952</t>
  </si>
  <si>
    <t>潮汐度假村</t>
  </si>
  <si>
    <t>Whaemuang Preeyaphorn</t>
  </si>
  <si>
    <t>495.07</t>
  </si>
  <si>
    <t>530.91</t>
  </si>
  <si>
    <t>2023-08-18 18:19:42</t>
  </si>
  <si>
    <t>3800954</t>
  </si>
  <si>
    <t>全合一套房酒店</t>
  </si>
  <si>
    <t>SAEYANG WORACHAI</t>
  </si>
  <si>
    <t>169.13</t>
  </si>
  <si>
    <t>181.37</t>
  </si>
  <si>
    <t>2023-08-18 18:20:28</t>
  </si>
  <si>
    <t>3800986</t>
  </si>
  <si>
    <t>西奔兹酒店</t>
  </si>
  <si>
    <t>HEMAIDAN AMMAR</t>
  </si>
  <si>
    <t>2655.13</t>
  </si>
  <si>
    <t>2847.32</t>
  </si>
  <si>
    <t>2023-08-18 18:30:36</t>
  </si>
  <si>
    <t>奥地利</t>
  </si>
  <si>
    <t>3801298</t>
  </si>
  <si>
    <t>素坤逸通罗中心站酒店</t>
  </si>
  <si>
    <t>KUMANSIT THANAPORN</t>
  </si>
  <si>
    <t>600.42</t>
  </si>
  <si>
    <t>643.88</t>
  </si>
  <si>
    <t>2023-08-18 19:24:14</t>
  </si>
  <si>
    <t>3801309</t>
  </si>
  <si>
    <t>尼亚加拉乡间套房酒店</t>
  </si>
  <si>
    <t>Hussein Mostafa</t>
  </si>
  <si>
    <t>767.41</t>
  </si>
  <si>
    <t>822.96</t>
  </si>
  <si>
    <t>2023-08-18 19:18:27</t>
  </si>
  <si>
    <t>3801333</t>
  </si>
  <si>
    <t>UHG四分之一沙拉铃酒店</t>
  </si>
  <si>
    <t>CHURART SUPICHA</t>
  </si>
  <si>
    <t>340.60</t>
  </si>
  <si>
    <t>365.26</t>
  </si>
  <si>
    <t>2023-08-18 19:34:22</t>
  </si>
  <si>
    <t>3801334</t>
  </si>
  <si>
    <t>MUEANMAYURACHAT KONGPAN</t>
  </si>
  <si>
    <t>133.55</t>
  </si>
  <si>
    <t>143.22</t>
  </si>
  <si>
    <t>2023-08-18 19:34:35</t>
  </si>
  <si>
    <t>3801643</t>
  </si>
  <si>
    <t>JOYNAL ARMAN</t>
  </si>
  <si>
    <t>2023-08-18 20:18:17</t>
  </si>
  <si>
    <t>3801674</t>
  </si>
  <si>
    <t>素坤逸路 107 路提欧里酒店</t>
  </si>
  <si>
    <t>DUANGWISED LADDAWAN</t>
  </si>
  <si>
    <t>144.25</t>
  </si>
  <si>
    <t>154.69</t>
  </si>
  <si>
    <t>2023-08-18 20:24:57</t>
  </si>
  <si>
    <t>3801726</t>
  </si>
  <si>
    <t>吉隆坡希尔顿花园酒店南店</t>
  </si>
  <si>
    <t>li chunyu</t>
  </si>
  <si>
    <t>405.94</t>
  </si>
  <si>
    <t>435.32</t>
  </si>
  <si>
    <t>2023-08-18 20:40:38</t>
  </si>
  <si>
    <t>3801763</t>
  </si>
  <si>
    <t>银七酒店&amp;赌场</t>
  </si>
  <si>
    <t>Hall Dashae</t>
  </si>
  <si>
    <t>481.24</t>
  </si>
  <si>
    <t>516.08</t>
  </si>
  <si>
    <t>2023-08-18 20:53:04</t>
  </si>
  <si>
    <t>3801767</t>
  </si>
  <si>
    <t>圣路易斯皇家索尼斯塔蔡斯公园广场酒店</t>
  </si>
  <si>
    <t>luo shilian</t>
  </si>
  <si>
    <t>1816.03</t>
  </si>
  <si>
    <t>1947.49</t>
  </si>
  <si>
    <t>2023-08-18 20:54:58</t>
  </si>
  <si>
    <t>3801994</t>
  </si>
  <si>
    <t>格兰酒店</t>
  </si>
  <si>
    <t>KELLY JOSEPH M</t>
  </si>
  <si>
    <t>685.01</t>
  </si>
  <si>
    <t>734.59</t>
  </si>
  <si>
    <t>2023-08-18 21:23:21</t>
  </si>
  <si>
    <t>3802039</t>
  </si>
  <si>
    <t>LK总统酒店</t>
  </si>
  <si>
    <t>CHEN JIANGUO</t>
  </si>
  <si>
    <t>332.80</t>
  </si>
  <si>
    <t>356.89</t>
  </si>
  <si>
    <t>2023-08-18 21:36:20</t>
  </si>
  <si>
    <t>3802090</t>
  </si>
  <si>
    <t>SMART MICHAEL</t>
  </si>
  <si>
    <t>1009.05</t>
  </si>
  <si>
    <t>1082.09</t>
  </si>
  <si>
    <t>2023-08-18 21:55:54</t>
  </si>
  <si>
    <t>3802202</t>
  </si>
  <si>
    <t>Shamu Tinotenda</t>
  </si>
  <si>
    <t>2023-08-18 22:23:50</t>
  </si>
  <si>
    <t>3802263</t>
  </si>
  <si>
    <t>SRIMUANG MONRUDEE</t>
  </si>
  <si>
    <t>2023-08-18 22:43:57</t>
  </si>
  <si>
    <t>3802278</t>
  </si>
  <si>
    <t>阳台花园旅店</t>
  </si>
  <si>
    <t>WHISLER BRADLEY N</t>
  </si>
  <si>
    <t>598.22</t>
  </si>
  <si>
    <t>641.52</t>
  </si>
  <si>
    <t>2023-08-18 22:51:00</t>
  </si>
  <si>
    <t>3802282</t>
  </si>
  <si>
    <t>美丽都查马丁酒店</t>
  </si>
  <si>
    <t>Fretes Castillo Deisy Fiorela</t>
  </si>
  <si>
    <t>499.35</t>
  </si>
  <si>
    <t>535.50</t>
  </si>
  <si>
    <t>2023-08-18 22:59:27</t>
  </si>
  <si>
    <t>3802291</t>
  </si>
  <si>
    <t>迪利酒店</t>
  </si>
  <si>
    <t>XIA YUAN</t>
  </si>
  <si>
    <t>2293.74</t>
  </si>
  <si>
    <t>2459.77</t>
  </si>
  <si>
    <t>2023-08-18 23:02:07</t>
  </si>
  <si>
    <t>3802304</t>
  </si>
  <si>
    <t>ONNOM KUNLANAN</t>
  </si>
  <si>
    <t>2023-08-18 23:06:51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</si>
</sst>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45155</v>
      </c>
      <c r="G2" s="6">
        <v>45157</v>
      </c>
      <c r="H2" s="4">
        <v>1</v>
      </c>
      <c r="I2" s="4">
        <v>2</v>
      </c>
      <c r="J2" s="4">
        <v>2</v>
      </c>
      <c r="K2" s="4" t="s">
        <v>30</v>
      </c>
      <c r="L2" s="4">
        <v>1012</v>
      </c>
      <c r="M2" s="4">
        <v>1012</v>
      </c>
      <c r="N2" s="4" t="s">
        <v>31</v>
      </c>
      <c r="O2" s="4" t="s">
        <v>32</v>
      </c>
      <c r="P2" s="4" t="s">
        <v>33</v>
      </c>
      <c r="Q2" s="4">
        <v>0</v>
      </c>
      <c r="R2" s="8">
        <v>45075</v>
      </c>
      <c r="S2" s="6">
        <v>45160</v>
      </c>
      <c r="T2" s="4" t="s">
        <v>34</v>
      </c>
      <c r="U2" s="4">
        <v>1012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45154</v>
      </c>
      <c r="G3" s="6">
        <v>45157</v>
      </c>
      <c r="H3" s="4">
        <v>1</v>
      </c>
      <c r="I3" s="4">
        <v>3</v>
      </c>
      <c r="J3" s="4">
        <v>3</v>
      </c>
      <c r="K3" s="4" t="s">
        <v>30</v>
      </c>
      <c r="L3" s="4">
        <v>1236</v>
      </c>
      <c r="M3" s="4">
        <v>1236</v>
      </c>
      <c r="N3" s="4" t="s">
        <v>40</v>
      </c>
      <c r="O3" s="4" t="s">
        <v>32</v>
      </c>
      <c r="P3" s="4" t="s">
        <v>33</v>
      </c>
      <c r="Q3" s="4">
        <v>0</v>
      </c>
      <c r="R3" s="8">
        <v>45087</v>
      </c>
      <c r="S3" s="6">
        <v>45160</v>
      </c>
      <c r="T3" s="4" t="s">
        <v>34</v>
      </c>
      <c r="U3" s="4">
        <v>1236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45156</v>
      </c>
      <c r="G4" s="6">
        <v>45157</v>
      </c>
      <c r="H4" s="4">
        <v>1</v>
      </c>
      <c r="I4" s="4">
        <v>1</v>
      </c>
      <c r="J4" s="4">
        <v>1</v>
      </c>
      <c r="K4" s="4" t="s">
        <v>30</v>
      </c>
      <c r="L4" s="4">
        <v>635.75</v>
      </c>
      <c r="M4" s="4">
        <v>635.75</v>
      </c>
      <c r="N4" s="4" t="s">
        <v>46</v>
      </c>
      <c r="O4" s="4" t="s">
        <v>32</v>
      </c>
      <c r="P4" s="4" t="s">
        <v>33</v>
      </c>
      <c r="Q4" s="4">
        <v>0</v>
      </c>
      <c r="R4" s="8">
        <v>45089.0000115741</v>
      </c>
      <c r="S4" s="6">
        <v>45160</v>
      </c>
      <c r="T4" s="4" t="s">
        <v>34</v>
      </c>
      <c r="U4" s="4">
        <v>635.75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45156</v>
      </c>
      <c r="G5" s="6">
        <v>45157</v>
      </c>
      <c r="H5" s="4">
        <v>1</v>
      </c>
      <c r="I5" s="4">
        <v>1</v>
      </c>
      <c r="J5" s="4">
        <v>1</v>
      </c>
      <c r="K5" s="4" t="s">
        <v>30</v>
      </c>
      <c r="L5" s="4">
        <v>-635.75</v>
      </c>
      <c r="M5" s="4">
        <v>-635.75</v>
      </c>
      <c r="N5" s="4" t="s">
        <v>46</v>
      </c>
      <c r="O5" s="4" t="s">
        <v>32</v>
      </c>
      <c r="P5" s="4" t="s">
        <v>33</v>
      </c>
      <c r="Q5" s="4">
        <v>0</v>
      </c>
      <c r="R5" s="8">
        <v>45089.0000115741</v>
      </c>
      <c r="S5" s="6">
        <v>45160</v>
      </c>
      <c r="T5" s="4" t="s">
        <v>34</v>
      </c>
      <c r="U5" s="4">
        <v>-635.75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45153</v>
      </c>
      <c r="G6" s="6">
        <v>45157</v>
      </c>
      <c r="H6" s="4">
        <v>1</v>
      </c>
      <c r="I6" s="4">
        <v>4</v>
      </c>
      <c r="J6" s="4">
        <v>4</v>
      </c>
      <c r="K6" s="4" t="s">
        <v>30</v>
      </c>
      <c r="L6" s="4">
        <v>1984</v>
      </c>
      <c r="M6" s="4">
        <v>1984</v>
      </c>
      <c r="N6" s="4" t="s">
        <v>53</v>
      </c>
      <c r="O6" s="4" t="s">
        <v>32</v>
      </c>
      <c r="P6" s="4" t="s">
        <v>33</v>
      </c>
      <c r="Q6" s="4">
        <v>0</v>
      </c>
      <c r="R6" s="8">
        <v>45095</v>
      </c>
      <c r="S6" s="6">
        <v>45160</v>
      </c>
      <c r="T6" s="4" t="s">
        <v>34</v>
      </c>
      <c r="U6" s="4">
        <v>1984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45156</v>
      </c>
      <c r="G7" s="6">
        <v>45157</v>
      </c>
      <c r="H7" s="4">
        <v>1</v>
      </c>
      <c r="I7" s="4">
        <v>1</v>
      </c>
      <c r="J7" s="4">
        <v>1</v>
      </c>
      <c r="K7" s="4" t="s">
        <v>30</v>
      </c>
      <c r="L7" s="4">
        <v>2541.03</v>
      </c>
      <c r="M7" s="4">
        <v>2541.03</v>
      </c>
      <c r="N7" s="4" t="s">
        <v>59</v>
      </c>
      <c r="O7" s="4" t="s">
        <v>32</v>
      </c>
      <c r="P7" s="4" t="s">
        <v>33</v>
      </c>
      <c r="Q7" s="4">
        <v>0</v>
      </c>
      <c r="R7" s="8">
        <v>45098</v>
      </c>
      <c r="S7" s="6">
        <v>45160</v>
      </c>
      <c r="T7" s="4" t="s">
        <v>34</v>
      </c>
      <c r="U7" s="4">
        <v>2541.03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45155</v>
      </c>
      <c r="G8" s="6">
        <v>45157</v>
      </c>
      <c r="H8" s="4">
        <v>1</v>
      </c>
      <c r="I8" s="4">
        <v>2</v>
      </c>
      <c r="J8" s="4">
        <v>2</v>
      </c>
      <c r="K8" s="4" t="s">
        <v>30</v>
      </c>
      <c r="L8" s="4">
        <v>4146.76</v>
      </c>
      <c r="M8" s="4">
        <v>4146.76</v>
      </c>
      <c r="N8" s="4" t="s">
        <v>65</v>
      </c>
      <c r="O8" s="4" t="s">
        <v>32</v>
      </c>
      <c r="P8" s="4" t="s">
        <v>33</v>
      </c>
      <c r="Q8" s="4">
        <v>0</v>
      </c>
      <c r="R8" s="8">
        <v>45103.0000115741</v>
      </c>
      <c r="S8" s="6">
        <v>45160</v>
      </c>
      <c r="T8" s="4" t="s">
        <v>34</v>
      </c>
      <c r="U8" s="4">
        <v>4146.76</v>
      </c>
      <c r="V8" s="4">
        <v>0</v>
      </c>
      <c r="W8" s="4">
        <v>0</v>
      </c>
      <c r="X8" s="4" t="s">
        <v>66</v>
      </c>
      <c r="Y8" s="4" t="s">
        <v>48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45155</v>
      </c>
      <c r="G9" s="6">
        <v>45157</v>
      </c>
      <c r="H9" s="4">
        <v>1</v>
      </c>
      <c r="I9" s="4">
        <v>2</v>
      </c>
      <c r="J9" s="4">
        <v>2</v>
      </c>
      <c r="K9" s="4" t="s">
        <v>30</v>
      </c>
      <c r="L9" s="4">
        <v>4027.46</v>
      </c>
      <c r="M9" s="4">
        <v>4027.46</v>
      </c>
      <c r="N9" s="4" t="s">
        <v>70</v>
      </c>
      <c r="O9" s="4" t="s">
        <v>32</v>
      </c>
      <c r="P9" s="4" t="s">
        <v>33</v>
      </c>
      <c r="Q9" s="4">
        <v>0</v>
      </c>
      <c r="R9" s="8">
        <v>45103.0000115741</v>
      </c>
      <c r="S9" s="6">
        <v>45160</v>
      </c>
      <c r="T9" s="4" t="s">
        <v>34</v>
      </c>
      <c r="U9" s="4">
        <v>4027.46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45156</v>
      </c>
      <c r="G10" s="6">
        <v>45157</v>
      </c>
      <c r="H10" s="4">
        <v>1</v>
      </c>
      <c r="I10" s="4">
        <v>1</v>
      </c>
      <c r="J10" s="4">
        <v>1</v>
      </c>
      <c r="K10" s="4" t="s">
        <v>30</v>
      </c>
      <c r="L10" s="4">
        <v>1342.73</v>
      </c>
      <c r="M10" s="4">
        <v>1342.73</v>
      </c>
      <c r="N10" s="4" t="s">
        <v>76</v>
      </c>
      <c r="O10" s="4" t="s">
        <v>32</v>
      </c>
      <c r="P10" s="4" t="s">
        <v>33</v>
      </c>
      <c r="Q10" s="4">
        <v>0</v>
      </c>
      <c r="R10" s="8">
        <v>45104.0000115741</v>
      </c>
      <c r="S10" s="6">
        <v>45160</v>
      </c>
      <c r="T10" s="4" t="s">
        <v>34</v>
      </c>
      <c r="U10" s="4">
        <v>1342.73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45154</v>
      </c>
      <c r="G11" s="6">
        <v>45157</v>
      </c>
      <c r="H11" s="4">
        <v>1</v>
      </c>
      <c r="I11" s="4">
        <v>3</v>
      </c>
      <c r="J11" s="4">
        <v>3</v>
      </c>
      <c r="K11" s="4" t="s">
        <v>30</v>
      </c>
      <c r="L11" s="4">
        <v>34298.67</v>
      </c>
      <c r="M11" s="4">
        <v>34298.67</v>
      </c>
      <c r="N11" s="4" t="s">
        <v>82</v>
      </c>
      <c r="O11" s="4" t="s">
        <v>32</v>
      </c>
      <c r="P11" s="4" t="s">
        <v>33</v>
      </c>
      <c r="Q11" s="4">
        <v>0</v>
      </c>
      <c r="R11" s="8">
        <v>45104</v>
      </c>
      <c r="S11" s="6">
        <v>45160</v>
      </c>
      <c r="T11" s="4" t="s">
        <v>34</v>
      </c>
      <c r="U11" s="4">
        <v>34298.67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45154</v>
      </c>
      <c r="G12" s="6">
        <v>45157</v>
      </c>
      <c r="H12" s="4">
        <v>1</v>
      </c>
      <c r="I12" s="4">
        <v>3</v>
      </c>
      <c r="J12" s="4">
        <v>3</v>
      </c>
      <c r="K12" s="4" t="s">
        <v>30</v>
      </c>
      <c r="L12" s="4">
        <v>5239.71</v>
      </c>
      <c r="M12" s="4">
        <v>5239.71</v>
      </c>
      <c r="N12" s="4" t="s">
        <v>88</v>
      </c>
      <c r="O12" s="4" t="s">
        <v>32</v>
      </c>
      <c r="P12" s="4" t="s">
        <v>33</v>
      </c>
      <c r="Q12" s="4">
        <v>0</v>
      </c>
      <c r="R12" s="8">
        <v>45106</v>
      </c>
      <c r="S12" s="6">
        <v>45160</v>
      </c>
      <c r="T12" s="4" t="s">
        <v>34</v>
      </c>
      <c r="U12" s="4">
        <v>5239.71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45151</v>
      </c>
      <c r="G13" s="6">
        <v>45157</v>
      </c>
      <c r="H13" s="4">
        <v>1</v>
      </c>
      <c r="I13" s="4">
        <v>6</v>
      </c>
      <c r="J13" s="4">
        <v>6</v>
      </c>
      <c r="K13" s="4" t="s">
        <v>30</v>
      </c>
      <c r="L13" s="4">
        <v>12157.02</v>
      </c>
      <c r="M13" s="4">
        <v>12157.02</v>
      </c>
      <c r="N13" s="4" t="s">
        <v>94</v>
      </c>
      <c r="O13" s="4" t="s">
        <v>32</v>
      </c>
      <c r="P13" s="4" t="s">
        <v>33</v>
      </c>
      <c r="Q13" s="4">
        <v>0</v>
      </c>
      <c r="R13" s="8">
        <v>45112.0000115741</v>
      </c>
      <c r="S13" s="6">
        <v>45160</v>
      </c>
      <c r="T13" s="4" t="s">
        <v>34</v>
      </c>
      <c r="U13" s="4">
        <v>12157.02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45151</v>
      </c>
      <c r="G14" s="6">
        <v>45157</v>
      </c>
      <c r="H14" s="4">
        <v>1</v>
      </c>
      <c r="I14" s="4">
        <v>6</v>
      </c>
      <c r="J14" s="4">
        <v>6</v>
      </c>
      <c r="K14" s="4" t="s">
        <v>30</v>
      </c>
      <c r="L14" s="4">
        <v>12157.02</v>
      </c>
      <c r="M14" s="4">
        <v>12157.02</v>
      </c>
      <c r="N14" s="4" t="s">
        <v>98</v>
      </c>
      <c r="O14" s="4" t="s">
        <v>32</v>
      </c>
      <c r="P14" s="4" t="s">
        <v>33</v>
      </c>
      <c r="Q14" s="4">
        <v>0</v>
      </c>
      <c r="R14" s="8">
        <v>45112.0000115741</v>
      </c>
      <c r="S14" s="6">
        <v>45160</v>
      </c>
      <c r="T14" s="4" t="s">
        <v>34</v>
      </c>
      <c r="U14" s="4">
        <v>12157.02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50</v>
      </c>
      <c r="B15" s="4" t="s">
        <v>26</v>
      </c>
      <c r="C15" s="4" t="s">
        <v>49</v>
      </c>
      <c r="D15" s="4" t="s">
        <v>51</v>
      </c>
      <c r="E15" s="4" t="s">
        <v>52</v>
      </c>
      <c r="F15" s="6">
        <v>45153</v>
      </c>
      <c r="G15" s="6">
        <v>45157</v>
      </c>
      <c r="H15" s="4">
        <v>1</v>
      </c>
      <c r="I15" s="4">
        <v>4</v>
      </c>
      <c r="J15" s="4">
        <v>4</v>
      </c>
      <c r="K15" s="4" t="s">
        <v>30</v>
      </c>
      <c r="L15" s="4">
        <v>-1984</v>
      </c>
      <c r="M15" s="4">
        <v>-1984</v>
      </c>
      <c r="N15" s="4" t="s">
        <v>53</v>
      </c>
      <c r="O15" s="4" t="s">
        <v>32</v>
      </c>
      <c r="P15" s="4" t="s">
        <v>33</v>
      </c>
      <c r="Q15" s="4">
        <v>0</v>
      </c>
      <c r="R15" s="8">
        <v>45095</v>
      </c>
      <c r="S15" s="6">
        <v>45160</v>
      </c>
      <c r="T15" s="4" t="s">
        <v>34</v>
      </c>
      <c r="U15" s="4">
        <v>-1984</v>
      </c>
      <c r="V15" s="4">
        <v>0</v>
      </c>
      <c r="W15" s="4">
        <v>0</v>
      </c>
      <c r="X15" s="4" t="s">
        <v>54</v>
      </c>
      <c r="Y15" s="4" t="s">
        <v>55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64</v>
      </c>
      <c r="F16" s="6">
        <v>45154</v>
      </c>
      <c r="G16" s="6">
        <v>45157</v>
      </c>
      <c r="H16" s="4">
        <v>1</v>
      </c>
      <c r="I16" s="4">
        <v>3</v>
      </c>
      <c r="J16" s="4">
        <v>3</v>
      </c>
      <c r="K16" s="4" t="s">
        <v>30</v>
      </c>
      <c r="L16" s="4">
        <v>813.75</v>
      </c>
      <c r="M16" s="4">
        <v>813.75</v>
      </c>
      <c r="N16" s="4" t="s">
        <v>103</v>
      </c>
      <c r="O16" s="4" t="s">
        <v>32</v>
      </c>
      <c r="P16" s="4" t="s">
        <v>33</v>
      </c>
      <c r="Q16" s="4">
        <v>0</v>
      </c>
      <c r="R16" s="8">
        <v>45112</v>
      </c>
      <c r="S16" s="6">
        <v>45160</v>
      </c>
      <c r="T16" s="4" t="s">
        <v>34</v>
      </c>
      <c r="U16" s="4">
        <v>813.75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45156</v>
      </c>
      <c r="G17" s="6">
        <v>45157</v>
      </c>
      <c r="H17" s="4">
        <v>1</v>
      </c>
      <c r="I17" s="4">
        <v>1</v>
      </c>
      <c r="J17" s="4">
        <v>1</v>
      </c>
      <c r="K17" s="4" t="s">
        <v>30</v>
      </c>
      <c r="L17" s="4">
        <v>352.99</v>
      </c>
      <c r="M17" s="4">
        <v>352.99</v>
      </c>
      <c r="N17" s="4" t="s">
        <v>109</v>
      </c>
      <c r="O17" s="4" t="s">
        <v>32</v>
      </c>
      <c r="P17" s="4" t="s">
        <v>33</v>
      </c>
      <c r="Q17" s="4">
        <v>0</v>
      </c>
      <c r="R17" s="8">
        <v>45113</v>
      </c>
      <c r="S17" s="6">
        <v>45160</v>
      </c>
      <c r="T17" s="4" t="s">
        <v>34</v>
      </c>
      <c r="U17" s="4">
        <v>352.99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45156</v>
      </c>
      <c r="G18" s="6">
        <v>45157</v>
      </c>
      <c r="H18" s="4">
        <v>1</v>
      </c>
      <c r="I18" s="4">
        <v>1</v>
      </c>
      <c r="J18" s="4">
        <v>1</v>
      </c>
      <c r="K18" s="4" t="s">
        <v>30</v>
      </c>
      <c r="L18" s="4">
        <v>351.95</v>
      </c>
      <c r="M18" s="4">
        <v>351.95</v>
      </c>
      <c r="N18" s="4" t="s">
        <v>113</v>
      </c>
      <c r="O18" s="4" t="s">
        <v>32</v>
      </c>
      <c r="P18" s="4" t="s">
        <v>33</v>
      </c>
      <c r="Q18" s="4">
        <v>0</v>
      </c>
      <c r="R18" s="8">
        <v>45114</v>
      </c>
      <c r="S18" s="6">
        <v>45160</v>
      </c>
      <c r="T18" s="4" t="s">
        <v>34</v>
      </c>
      <c r="U18" s="4">
        <v>351.95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52</v>
      </c>
      <c r="F19" s="6">
        <v>45156</v>
      </c>
      <c r="G19" s="6">
        <v>45157</v>
      </c>
      <c r="H19" s="4">
        <v>5</v>
      </c>
      <c r="I19" s="4">
        <v>1</v>
      </c>
      <c r="J19" s="4">
        <v>5</v>
      </c>
      <c r="K19" s="4" t="s">
        <v>30</v>
      </c>
      <c r="L19" s="4">
        <v>6191.1</v>
      </c>
      <c r="M19" s="4">
        <v>6191.1</v>
      </c>
      <c r="N19" s="4" t="s">
        <v>118</v>
      </c>
      <c r="O19" s="4" t="s">
        <v>32</v>
      </c>
      <c r="P19" s="4" t="s">
        <v>33</v>
      </c>
      <c r="Q19" s="4">
        <v>0</v>
      </c>
      <c r="R19" s="8">
        <v>45118</v>
      </c>
      <c r="S19" s="6">
        <v>45160</v>
      </c>
      <c r="T19" s="4" t="s">
        <v>34</v>
      </c>
      <c r="U19" s="4">
        <v>6191.1</v>
      </c>
      <c r="V19" s="4">
        <v>0</v>
      </c>
      <c r="W19" s="4">
        <v>0</v>
      </c>
      <c r="X19" s="4" t="s">
        <v>119</v>
      </c>
      <c r="Y19" s="4" t="s">
        <v>48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102</v>
      </c>
      <c r="E20" s="4" t="s">
        <v>64</v>
      </c>
      <c r="F20" s="6">
        <v>45155</v>
      </c>
      <c r="G20" s="6">
        <v>45157</v>
      </c>
      <c r="H20" s="4">
        <v>1</v>
      </c>
      <c r="I20" s="4">
        <v>2</v>
      </c>
      <c r="J20" s="4">
        <v>2</v>
      </c>
      <c r="K20" s="4" t="s">
        <v>30</v>
      </c>
      <c r="L20" s="4">
        <v>590.38</v>
      </c>
      <c r="M20" s="4">
        <v>590.38</v>
      </c>
      <c r="N20" s="4" t="s">
        <v>121</v>
      </c>
      <c r="O20" s="4" t="s">
        <v>32</v>
      </c>
      <c r="P20" s="4" t="s">
        <v>33</v>
      </c>
      <c r="Q20" s="4">
        <v>0</v>
      </c>
      <c r="R20" s="8">
        <v>45119</v>
      </c>
      <c r="S20" s="6">
        <v>45160</v>
      </c>
      <c r="T20" s="4" t="s">
        <v>34</v>
      </c>
      <c r="U20" s="4">
        <v>590.38</v>
      </c>
      <c r="V20" s="4">
        <v>0</v>
      </c>
      <c r="W20" s="4">
        <v>0</v>
      </c>
      <c r="X20" s="4" t="s">
        <v>122</v>
      </c>
      <c r="Y20" s="4" t="s">
        <v>48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45154</v>
      </c>
      <c r="G21" s="6">
        <v>45157</v>
      </c>
      <c r="H21" s="4">
        <v>1</v>
      </c>
      <c r="I21" s="4">
        <v>3</v>
      </c>
      <c r="J21" s="4">
        <v>3</v>
      </c>
      <c r="K21" s="4" t="s">
        <v>30</v>
      </c>
      <c r="L21" s="4">
        <v>2991.42</v>
      </c>
      <c r="M21" s="4">
        <v>2991.42</v>
      </c>
      <c r="N21" s="4" t="s">
        <v>126</v>
      </c>
      <c r="O21" s="4" t="s">
        <v>32</v>
      </c>
      <c r="P21" s="4" t="s">
        <v>33</v>
      </c>
      <c r="Q21" s="4">
        <v>0</v>
      </c>
      <c r="R21" s="8">
        <v>45120.0000115741</v>
      </c>
      <c r="S21" s="6">
        <v>45160</v>
      </c>
      <c r="T21" s="4" t="s">
        <v>34</v>
      </c>
      <c r="U21" s="4">
        <v>2991.42</v>
      </c>
      <c r="V21" s="4">
        <v>0</v>
      </c>
      <c r="W21" s="4">
        <v>0</v>
      </c>
      <c r="X21" s="4" t="s">
        <v>127</v>
      </c>
      <c r="Y21" s="4" t="s">
        <v>48</v>
      </c>
    </row>
    <row r="22" s="4" customFormat="1" spans="1:25">
      <c r="A22" s="4" t="s">
        <v>123</v>
      </c>
      <c r="B22" s="4" t="s">
        <v>26</v>
      </c>
      <c r="C22" s="4" t="s">
        <v>49</v>
      </c>
      <c r="D22" s="4" t="s">
        <v>124</v>
      </c>
      <c r="E22" s="4" t="s">
        <v>125</v>
      </c>
      <c r="F22" s="6">
        <v>45154</v>
      </c>
      <c r="G22" s="6">
        <v>45157</v>
      </c>
      <c r="H22" s="4">
        <v>1</v>
      </c>
      <c r="I22" s="4">
        <v>3</v>
      </c>
      <c r="J22" s="4">
        <v>3</v>
      </c>
      <c r="K22" s="4" t="s">
        <v>30</v>
      </c>
      <c r="L22" s="4">
        <v>-2991.42</v>
      </c>
      <c r="M22" s="4">
        <v>-2991.42</v>
      </c>
      <c r="N22" s="4" t="s">
        <v>126</v>
      </c>
      <c r="O22" s="4" t="s">
        <v>32</v>
      </c>
      <c r="P22" s="4" t="s">
        <v>33</v>
      </c>
      <c r="Q22" s="4">
        <v>0</v>
      </c>
      <c r="R22" s="8">
        <v>45120.0000115741</v>
      </c>
      <c r="S22" s="6">
        <v>45160</v>
      </c>
      <c r="T22" s="4" t="s">
        <v>34</v>
      </c>
      <c r="U22" s="4">
        <v>-2991.42</v>
      </c>
      <c r="V22" s="4">
        <v>0</v>
      </c>
      <c r="W22" s="4">
        <v>0</v>
      </c>
      <c r="X22" s="4" t="s">
        <v>127</v>
      </c>
      <c r="Y22" s="4" t="s">
        <v>48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45154</v>
      </c>
      <c r="G23" s="6">
        <v>45157</v>
      </c>
      <c r="H23" s="4">
        <v>1</v>
      </c>
      <c r="I23" s="4">
        <v>3</v>
      </c>
      <c r="J23" s="4">
        <v>3</v>
      </c>
      <c r="K23" s="4" t="s">
        <v>30</v>
      </c>
      <c r="L23" s="4">
        <v>2991.42</v>
      </c>
      <c r="M23" s="4">
        <v>2991.42</v>
      </c>
      <c r="N23" s="4" t="s">
        <v>126</v>
      </c>
      <c r="O23" s="4" t="s">
        <v>32</v>
      </c>
      <c r="P23" s="4" t="s">
        <v>33</v>
      </c>
      <c r="Q23" s="4">
        <v>0</v>
      </c>
      <c r="R23" s="8">
        <v>45120</v>
      </c>
      <c r="S23" s="6">
        <v>45160</v>
      </c>
      <c r="T23" s="4" t="s">
        <v>34</v>
      </c>
      <c r="U23" s="4">
        <v>2991.42</v>
      </c>
      <c r="V23" s="4">
        <v>0</v>
      </c>
      <c r="W23" s="4">
        <v>0</v>
      </c>
      <c r="X23" s="4" t="s">
        <v>129</v>
      </c>
      <c r="Y23" s="4" t="s">
        <v>48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45156</v>
      </c>
      <c r="G24" s="6">
        <v>45157</v>
      </c>
      <c r="H24" s="4">
        <v>1</v>
      </c>
      <c r="I24" s="4">
        <v>1</v>
      </c>
      <c r="J24" s="4">
        <v>1</v>
      </c>
      <c r="K24" s="4" t="s">
        <v>30</v>
      </c>
      <c r="L24" s="4">
        <v>1488.4</v>
      </c>
      <c r="M24" s="4">
        <v>1488.4</v>
      </c>
      <c r="N24" s="4" t="s">
        <v>133</v>
      </c>
      <c r="O24" s="4" t="s">
        <v>32</v>
      </c>
      <c r="P24" s="4" t="s">
        <v>33</v>
      </c>
      <c r="Q24" s="4">
        <v>0</v>
      </c>
      <c r="R24" s="8">
        <v>45120.0000115741</v>
      </c>
      <c r="S24" s="6">
        <v>45160</v>
      </c>
      <c r="T24" s="4" t="s">
        <v>34</v>
      </c>
      <c r="U24" s="4">
        <v>1488.4</v>
      </c>
      <c r="V24" s="4">
        <v>0</v>
      </c>
      <c r="W24" s="4">
        <v>0</v>
      </c>
      <c r="X24" s="4" t="s">
        <v>134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45154</v>
      </c>
      <c r="G25" s="6">
        <v>45157</v>
      </c>
      <c r="H25" s="4">
        <v>1</v>
      </c>
      <c r="I25" s="4">
        <v>3</v>
      </c>
      <c r="J25" s="4">
        <v>3</v>
      </c>
      <c r="K25" s="4" t="s">
        <v>30</v>
      </c>
      <c r="L25" s="4">
        <v>1892.07</v>
      </c>
      <c r="M25" s="4">
        <v>1892.07</v>
      </c>
      <c r="N25" s="4" t="s">
        <v>139</v>
      </c>
      <c r="O25" s="4" t="s">
        <v>32</v>
      </c>
      <c r="P25" s="4" t="s">
        <v>33</v>
      </c>
      <c r="Q25" s="4">
        <v>0</v>
      </c>
      <c r="R25" s="8">
        <v>45121</v>
      </c>
      <c r="S25" s="6">
        <v>45160</v>
      </c>
      <c r="T25" s="4" t="s">
        <v>34</v>
      </c>
      <c r="U25" s="4">
        <v>1892.07</v>
      </c>
      <c r="V25" s="4">
        <v>0</v>
      </c>
      <c r="W25" s="4">
        <v>0</v>
      </c>
      <c r="X25" s="4" t="s">
        <v>140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45156</v>
      </c>
      <c r="G26" s="6">
        <v>45157</v>
      </c>
      <c r="H26" s="4">
        <v>1</v>
      </c>
      <c r="I26" s="4">
        <v>1</v>
      </c>
      <c r="J26" s="4">
        <v>1</v>
      </c>
      <c r="K26" s="4" t="s">
        <v>30</v>
      </c>
      <c r="L26" s="4">
        <v>126.6</v>
      </c>
      <c r="M26" s="4">
        <v>126.6</v>
      </c>
      <c r="N26" s="4" t="s">
        <v>145</v>
      </c>
      <c r="O26" s="4" t="s">
        <v>32</v>
      </c>
      <c r="P26" s="4" t="s">
        <v>33</v>
      </c>
      <c r="Q26" s="4">
        <v>0</v>
      </c>
      <c r="R26" s="8">
        <v>45121.0000115741</v>
      </c>
      <c r="S26" s="6">
        <v>45160</v>
      </c>
      <c r="T26" s="4" t="s">
        <v>34</v>
      </c>
      <c r="U26" s="4">
        <v>126.6</v>
      </c>
      <c r="V26" s="4">
        <v>0</v>
      </c>
      <c r="W26" s="4">
        <v>0</v>
      </c>
      <c r="X26" s="4" t="s">
        <v>146</v>
      </c>
      <c r="Y26" s="4" t="s">
        <v>48</v>
      </c>
    </row>
    <row r="27" s="4" customFormat="1" spans="1:25">
      <c r="A27" s="4" t="s">
        <v>142</v>
      </c>
      <c r="B27" s="4" t="s">
        <v>26</v>
      </c>
      <c r="C27" s="4" t="s">
        <v>49</v>
      </c>
      <c r="D27" s="4" t="s">
        <v>143</v>
      </c>
      <c r="E27" s="4" t="s">
        <v>144</v>
      </c>
      <c r="F27" s="6">
        <v>45156</v>
      </c>
      <c r="G27" s="6">
        <v>45157</v>
      </c>
      <c r="H27" s="4">
        <v>1</v>
      </c>
      <c r="I27" s="4">
        <v>1</v>
      </c>
      <c r="J27" s="4">
        <v>1</v>
      </c>
      <c r="K27" s="4" t="s">
        <v>30</v>
      </c>
      <c r="L27" s="4">
        <v>-126.6</v>
      </c>
      <c r="M27" s="4">
        <v>-126.6</v>
      </c>
      <c r="N27" s="4" t="s">
        <v>145</v>
      </c>
      <c r="O27" s="4" t="s">
        <v>32</v>
      </c>
      <c r="P27" s="4" t="s">
        <v>33</v>
      </c>
      <c r="Q27" s="4">
        <v>0</v>
      </c>
      <c r="R27" s="8">
        <v>45121.0000115741</v>
      </c>
      <c r="S27" s="6">
        <v>45160</v>
      </c>
      <c r="T27" s="4" t="s">
        <v>34</v>
      </c>
      <c r="U27" s="4">
        <v>-126.6</v>
      </c>
      <c r="V27" s="4">
        <v>0</v>
      </c>
      <c r="W27" s="4">
        <v>0</v>
      </c>
      <c r="X27" s="4" t="s">
        <v>146</v>
      </c>
      <c r="Y27" s="4" t="s">
        <v>48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64</v>
      </c>
      <c r="F28" s="6">
        <v>45156</v>
      </c>
      <c r="G28" s="6">
        <v>45157</v>
      </c>
      <c r="H28" s="4">
        <v>1</v>
      </c>
      <c r="I28" s="4">
        <v>1</v>
      </c>
      <c r="J28" s="4">
        <v>1</v>
      </c>
      <c r="K28" s="4" t="s">
        <v>30</v>
      </c>
      <c r="L28" s="4">
        <v>1730.92</v>
      </c>
      <c r="M28" s="4">
        <v>1730.92</v>
      </c>
      <c r="N28" s="4" t="s">
        <v>149</v>
      </c>
      <c r="O28" s="4" t="s">
        <v>32</v>
      </c>
      <c r="P28" s="4" t="s">
        <v>33</v>
      </c>
      <c r="Q28" s="4">
        <v>0</v>
      </c>
      <c r="R28" s="8">
        <v>45122.0000115741</v>
      </c>
      <c r="S28" s="6">
        <v>45160</v>
      </c>
      <c r="T28" s="4" t="s">
        <v>34</v>
      </c>
      <c r="U28" s="4">
        <v>1730.92</v>
      </c>
      <c r="V28" s="4">
        <v>0</v>
      </c>
      <c r="W28" s="4">
        <v>0</v>
      </c>
      <c r="X28" s="4" t="s">
        <v>150</v>
      </c>
      <c r="Y28" s="4" t="s">
        <v>48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45155</v>
      </c>
      <c r="G29" s="6">
        <v>45157</v>
      </c>
      <c r="H29" s="4">
        <v>2</v>
      </c>
      <c r="I29" s="4">
        <v>2</v>
      </c>
      <c r="J29" s="4">
        <v>4</v>
      </c>
      <c r="K29" s="4" t="s">
        <v>30</v>
      </c>
      <c r="L29" s="4">
        <v>2870</v>
      </c>
      <c r="M29" s="4">
        <v>2870</v>
      </c>
      <c r="N29" s="4" t="s">
        <v>154</v>
      </c>
      <c r="O29" s="4" t="s">
        <v>32</v>
      </c>
      <c r="P29" s="4" t="s">
        <v>33</v>
      </c>
      <c r="Q29" s="4">
        <v>0</v>
      </c>
      <c r="R29" s="8">
        <v>45123.0000115741</v>
      </c>
      <c r="S29" s="6">
        <v>45160</v>
      </c>
      <c r="T29" s="4" t="s">
        <v>34</v>
      </c>
      <c r="U29" s="4">
        <v>2870</v>
      </c>
      <c r="V29" s="4">
        <v>0</v>
      </c>
      <c r="W29" s="4">
        <v>0</v>
      </c>
      <c r="X29" s="4" t="s">
        <v>155</v>
      </c>
      <c r="Y29" s="4" t="s">
        <v>48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45156</v>
      </c>
      <c r="G30" s="6">
        <v>45157</v>
      </c>
      <c r="H30" s="4">
        <v>1</v>
      </c>
      <c r="I30" s="4">
        <v>1</v>
      </c>
      <c r="J30" s="4">
        <v>1</v>
      </c>
      <c r="K30" s="4" t="s">
        <v>30</v>
      </c>
      <c r="L30" s="4">
        <v>410.1</v>
      </c>
      <c r="M30" s="4">
        <v>410.1</v>
      </c>
      <c r="N30" s="4" t="s">
        <v>159</v>
      </c>
      <c r="O30" s="4" t="s">
        <v>32</v>
      </c>
      <c r="P30" s="4" t="s">
        <v>33</v>
      </c>
      <c r="Q30" s="4">
        <v>0</v>
      </c>
      <c r="R30" s="8">
        <v>45123.0000115741</v>
      </c>
      <c r="S30" s="6">
        <v>45160</v>
      </c>
      <c r="T30" s="4" t="s">
        <v>34</v>
      </c>
      <c r="U30" s="4">
        <v>410.1</v>
      </c>
      <c r="V30" s="4">
        <v>0</v>
      </c>
      <c r="W30" s="4">
        <v>0</v>
      </c>
      <c r="X30" s="4" t="s">
        <v>160</v>
      </c>
      <c r="Y30" s="4" t="s">
        <v>48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45156</v>
      </c>
      <c r="G31" s="6">
        <v>45157</v>
      </c>
      <c r="H31" s="4">
        <v>1</v>
      </c>
      <c r="I31" s="4">
        <v>1</v>
      </c>
      <c r="J31" s="4">
        <v>1</v>
      </c>
      <c r="K31" s="4" t="s">
        <v>30</v>
      </c>
      <c r="L31" s="4">
        <v>531.6</v>
      </c>
      <c r="M31" s="4">
        <v>531.6</v>
      </c>
      <c r="N31" s="4" t="s">
        <v>164</v>
      </c>
      <c r="O31" s="4" t="s">
        <v>32</v>
      </c>
      <c r="P31" s="4" t="s">
        <v>33</v>
      </c>
      <c r="Q31" s="4">
        <v>0</v>
      </c>
      <c r="R31" s="8">
        <v>45123.0000115741</v>
      </c>
      <c r="S31" s="6">
        <v>45160</v>
      </c>
      <c r="T31" s="4" t="s">
        <v>34</v>
      </c>
      <c r="U31" s="4">
        <v>531.6</v>
      </c>
      <c r="V31" s="4">
        <v>0</v>
      </c>
      <c r="W31" s="4">
        <v>0</v>
      </c>
      <c r="X31" s="4" t="s">
        <v>165</v>
      </c>
      <c r="Y31" s="4" t="s">
        <v>166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45154</v>
      </c>
      <c r="G32" s="6">
        <v>45157</v>
      </c>
      <c r="H32" s="4">
        <v>1</v>
      </c>
      <c r="I32" s="4">
        <v>3</v>
      </c>
      <c r="J32" s="4">
        <v>3</v>
      </c>
      <c r="K32" s="4" t="s">
        <v>30</v>
      </c>
      <c r="L32" s="4">
        <v>1904.1</v>
      </c>
      <c r="M32" s="4">
        <v>1904.1</v>
      </c>
      <c r="N32" s="4" t="s">
        <v>170</v>
      </c>
      <c r="O32" s="4" t="s">
        <v>32</v>
      </c>
      <c r="P32" s="4" t="s">
        <v>33</v>
      </c>
      <c r="Q32" s="4">
        <v>0</v>
      </c>
      <c r="R32" s="8">
        <v>45124.0000115741</v>
      </c>
      <c r="S32" s="6">
        <v>45160</v>
      </c>
      <c r="T32" s="4" t="s">
        <v>34</v>
      </c>
      <c r="U32" s="4">
        <v>1904.1</v>
      </c>
      <c r="V32" s="4">
        <v>0</v>
      </c>
      <c r="W32" s="4">
        <v>0</v>
      </c>
      <c r="X32" s="4" t="s">
        <v>171</v>
      </c>
      <c r="Y32" s="4" t="s">
        <v>48</v>
      </c>
    </row>
    <row r="33" s="4" customFormat="1" spans="1:25">
      <c r="A33" s="4" t="s">
        <v>167</v>
      </c>
      <c r="B33" s="4" t="s">
        <v>26</v>
      </c>
      <c r="C33" s="4" t="s">
        <v>49</v>
      </c>
      <c r="D33" s="4" t="s">
        <v>168</v>
      </c>
      <c r="E33" s="4" t="s">
        <v>169</v>
      </c>
      <c r="F33" s="6">
        <v>45154</v>
      </c>
      <c r="G33" s="6">
        <v>45157</v>
      </c>
      <c r="H33" s="4">
        <v>1</v>
      </c>
      <c r="I33" s="4">
        <v>3</v>
      </c>
      <c r="J33" s="4">
        <v>3</v>
      </c>
      <c r="K33" s="4" t="s">
        <v>30</v>
      </c>
      <c r="L33" s="4">
        <v>-1904.1</v>
      </c>
      <c r="M33" s="4">
        <v>-1904.1</v>
      </c>
      <c r="N33" s="4" t="s">
        <v>170</v>
      </c>
      <c r="O33" s="4" t="s">
        <v>32</v>
      </c>
      <c r="P33" s="4" t="s">
        <v>33</v>
      </c>
      <c r="Q33" s="4">
        <v>0</v>
      </c>
      <c r="R33" s="8">
        <v>45124.0000115741</v>
      </c>
      <c r="S33" s="6">
        <v>45160</v>
      </c>
      <c r="T33" s="4" t="s">
        <v>34</v>
      </c>
      <c r="U33" s="4">
        <v>-1904.1</v>
      </c>
      <c r="V33" s="4">
        <v>0</v>
      </c>
      <c r="W33" s="4">
        <v>0</v>
      </c>
      <c r="X33" s="4" t="s">
        <v>171</v>
      </c>
      <c r="Y33" s="4" t="s">
        <v>48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45156</v>
      </c>
      <c r="G34" s="6">
        <v>45157</v>
      </c>
      <c r="H34" s="4">
        <v>1</v>
      </c>
      <c r="I34" s="4">
        <v>1</v>
      </c>
      <c r="J34" s="4">
        <v>1</v>
      </c>
      <c r="K34" s="4" t="s">
        <v>30</v>
      </c>
      <c r="L34" s="4">
        <v>1318.47</v>
      </c>
      <c r="M34" s="4">
        <v>1318.47</v>
      </c>
      <c r="N34" s="4" t="s">
        <v>175</v>
      </c>
      <c r="O34" s="4" t="s">
        <v>32</v>
      </c>
      <c r="P34" s="4" t="s">
        <v>33</v>
      </c>
      <c r="Q34" s="4">
        <v>0</v>
      </c>
      <c r="R34" s="8">
        <v>45124</v>
      </c>
      <c r="S34" s="6">
        <v>45160</v>
      </c>
      <c r="T34" s="4" t="s">
        <v>34</v>
      </c>
      <c r="U34" s="4">
        <v>1318.47</v>
      </c>
      <c r="V34" s="4">
        <v>0</v>
      </c>
      <c r="W34" s="4">
        <v>0</v>
      </c>
      <c r="X34" s="4" t="s">
        <v>176</v>
      </c>
      <c r="Y34" s="4" t="s">
        <v>177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45156</v>
      </c>
      <c r="G35" s="6">
        <v>45157</v>
      </c>
      <c r="H35" s="4">
        <v>1</v>
      </c>
      <c r="I35" s="4">
        <v>1</v>
      </c>
      <c r="J35" s="4">
        <v>1</v>
      </c>
      <c r="K35" s="4" t="s">
        <v>30</v>
      </c>
      <c r="L35" s="4">
        <v>504.47</v>
      </c>
      <c r="M35" s="4">
        <v>504.47</v>
      </c>
      <c r="N35" s="4" t="s">
        <v>181</v>
      </c>
      <c r="O35" s="4" t="s">
        <v>32</v>
      </c>
      <c r="P35" s="4" t="s">
        <v>33</v>
      </c>
      <c r="Q35" s="4">
        <v>0</v>
      </c>
      <c r="R35" s="8">
        <v>45124</v>
      </c>
      <c r="S35" s="6">
        <v>45160</v>
      </c>
      <c r="T35" s="4" t="s">
        <v>34</v>
      </c>
      <c r="U35" s="4">
        <v>504.47</v>
      </c>
      <c r="V35" s="4">
        <v>0</v>
      </c>
      <c r="W35" s="4">
        <v>0</v>
      </c>
      <c r="X35" s="4" t="s">
        <v>182</v>
      </c>
      <c r="Y35" s="4" t="s">
        <v>183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45156</v>
      </c>
      <c r="G36" s="6">
        <v>45157</v>
      </c>
      <c r="H36" s="4">
        <v>1</v>
      </c>
      <c r="I36" s="4">
        <v>1</v>
      </c>
      <c r="J36" s="4">
        <v>1</v>
      </c>
      <c r="K36" s="4" t="s">
        <v>30</v>
      </c>
      <c r="L36" s="4">
        <v>485.13</v>
      </c>
      <c r="M36" s="4">
        <v>485.13</v>
      </c>
      <c r="N36" s="4" t="s">
        <v>187</v>
      </c>
      <c r="O36" s="4" t="s">
        <v>32</v>
      </c>
      <c r="P36" s="4" t="s">
        <v>33</v>
      </c>
      <c r="Q36" s="4">
        <v>0</v>
      </c>
      <c r="R36" s="8">
        <v>45125</v>
      </c>
      <c r="S36" s="6">
        <v>45160</v>
      </c>
      <c r="T36" s="4" t="s">
        <v>34</v>
      </c>
      <c r="U36" s="4">
        <v>485.13</v>
      </c>
      <c r="V36" s="4">
        <v>0</v>
      </c>
      <c r="W36" s="4">
        <v>0</v>
      </c>
      <c r="X36" s="4" t="s">
        <v>188</v>
      </c>
      <c r="Y36" s="4" t="s">
        <v>48</v>
      </c>
    </row>
    <row r="37" s="4" customFormat="1" spans="1:25">
      <c r="A37" s="4" t="s">
        <v>184</v>
      </c>
      <c r="B37" s="4" t="s">
        <v>26</v>
      </c>
      <c r="C37" s="4" t="s">
        <v>49</v>
      </c>
      <c r="D37" s="4" t="s">
        <v>185</v>
      </c>
      <c r="E37" s="4" t="s">
        <v>186</v>
      </c>
      <c r="F37" s="6">
        <v>45156</v>
      </c>
      <c r="G37" s="6">
        <v>45157</v>
      </c>
      <c r="H37" s="4">
        <v>1</v>
      </c>
      <c r="I37" s="4">
        <v>1</v>
      </c>
      <c r="J37" s="4">
        <v>1</v>
      </c>
      <c r="K37" s="4" t="s">
        <v>30</v>
      </c>
      <c r="L37" s="4">
        <v>-485.13</v>
      </c>
      <c r="M37" s="4">
        <v>-485.13</v>
      </c>
      <c r="N37" s="4" t="s">
        <v>187</v>
      </c>
      <c r="O37" s="4" t="s">
        <v>32</v>
      </c>
      <c r="P37" s="4" t="s">
        <v>33</v>
      </c>
      <c r="Q37" s="4">
        <v>0</v>
      </c>
      <c r="R37" s="8">
        <v>45125</v>
      </c>
      <c r="S37" s="6">
        <v>45160</v>
      </c>
      <c r="T37" s="4" t="s">
        <v>34</v>
      </c>
      <c r="U37" s="4">
        <v>-485.13</v>
      </c>
      <c r="V37" s="4">
        <v>0</v>
      </c>
      <c r="W37" s="4">
        <v>0</v>
      </c>
      <c r="X37" s="4" t="s">
        <v>188</v>
      </c>
      <c r="Y37" s="4" t="s">
        <v>48</v>
      </c>
    </row>
    <row r="38" s="4" customFormat="1" spans="1:25">
      <c r="A38" s="4" t="s">
        <v>189</v>
      </c>
      <c r="B38" s="4" t="s">
        <v>26</v>
      </c>
      <c r="C38" s="4" t="s">
        <v>27</v>
      </c>
      <c r="D38" s="4" t="s">
        <v>190</v>
      </c>
      <c r="E38" s="4" t="s">
        <v>191</v>
      </c>
      <c r="F38" s="6">
        <v>45150</v>
      </c>
      <c r="G38" s="6">
        <v>45157</v>
      </c>
      <c r="H38" s="4">
        <v>1</v>
      </c>
      <c r="I38" s="4">
        <v>7</v>
      </c>
      <c r="J38" s="4">
        <v>7</v>
      </c>
      <c r="K38" s="4" t="s">
        <v>30</v>
      </c>
      <c r="L38" s="4">
        <v>18704.21</v>
      </c>
      <c r="M38" s="4">
        <v>18704.21</v>
      </c>
      <c r="N38" s="4" t="s">
        <v>192</v>
      </c>
      <c r="O38" s="4" t="s">
        <v>32</v>
      </c>
      <c r="P38" s="4" t="s">
        <v>33</v>
      </c>
      <c r="Q38" s="4">
        <v>0</v>
      </c>
      <c r="R38" s="8">
        <v>45125.0000115741</v>
      </c>
      <c r="S38" s="6">
        <v>45160</v>
      </c>
      <c r="T38" s="4" t="s">
        <v>34</v>
      </c>
      <c r="U38" s="4">
        <v>18704.21</v>
      </c>
      <c r="V38" s="4">
        <v>0</v>
      </c>
      <c r="W38" s="4">
        <v>0</v>
      </c>
      <c r="X38" s="4" t="s">
        <v>193</v>
      </c>
      <c r="Y38" s="4" t="s">
        <v>194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45153</v>
      </c>
      <c r="G39" s="6">
        <v>45157</v>
      </c>
      <c r="H39" s="4">
        <v>1</v>
      </c>
      <c r="I39" s="4">
        <v>4</v>
      </c>
      <c r="J39" s="4">
        <v>4</v>
      </c>
      <c r="K39" s="4" t="s">
        <v>30</v>
      </c>
      <c r="L39" s="4">
        <v>4449.48</v>
      </c>
      <c r="M39" s="4">
        <v>4449.48</v>
      </c>
      <c r="N39" s="4" t="s">
        <v>198</v>
      </c>
      <c r="O39" s="4" t="s">
        <v>32</v>
      </c>
      <c r="P39" s="4" t="s">
        <v>33</v>
      </c>
      <c r="Q39" s="4">
        <v>0</v>
      </c>
      <c r="R39" s="8">
        <v>45125</v>
      </c>
      <c r="S39" s="6">
        <v>45160</v>
      </c>
      <c r="T39" s="4" t="s">
        <v>34</v>
      </c>
      <c r="U39" s="4">
        <v>4449.48</v>
      </c>
      <c r="V39" s="4">
        <v>0</v>
      </c>
      <c r="W39" s="4">
        <v>0</v>
      </c>
      <c r="X39" s="4" t="s">
        <v>199</v>
      </c>
      <c r="Y39" s="4" t="s">
        <v>200</v>
      </c>
    </row>
    <row r="40" s="4" customFormat="1" spans="1:25">
      <c r="A40" s="4" t="s">
        <v>189</v>
      </c>
      <c r="B40" s="4" t="s">
        <v>26</v>
      </c>
      <c r="C40" s="4" t="s">
        <v>49</v>
      </c>
      <c r="D40" s="4" t="s">
        <v>190</v>
      </c>
      <c r="E40" s="4" t="s">
        <v>191</v>
      </c>
      <c r="F40" s="6">
        <v>45150</v>
      </c>
      <c r="G40" s="6">
        <v>45157</v>
      </c>
      <c r="H40" s="4">
        <v>1</v>
      </c>
      <c r="I40" s="4">
        <v>7</v>
      </c>
      <c r="J40" s="4">
        <v>7</v>
      </c>
      <c r="K40" s="4" t="s">
        <v>30</v>
      </c>
      <c r="L40" s="4">
        <v>-18704.21</v>
      </c>
      <c r="M40" s="4">
        <v>-18704.21</v>
      </c>
      <c r="N40" s="4" t="s">
        <v>192</v>
      </c>
      <c r="O40" s="4" t="s">
        <v>32</v>
      </c>
      <c r="P40" s="4" t="s">
        <v>33</v>
      </c>
      <c r="Q40" s="4">
        <v>0</v>
      </c>
      <c r="R40" s="8">
        <v>45125.0000115741</v>
      </c>
      <c r="S40" s="6">
        <v>45160</v>
      </c>
      <c r="T40" s="4" t="s">
        <v>34</v>
      </c>
      <c r="U40" s="4">
        <v>-18704.21</v>
      </c>
      <c r="V40" s="4">
        <v>0</v>
      </c>
      <c r="W40" s="4">
        <v>0</v>
      </c>
      <c r="X40" s="4" t="s">
        <v>193</v>
      </c>
      <c r="Y40" s="4" t="s">
        <v>194</v>
      </c>
    </row>
    <row r="41" s="4" customFormat="1" spans="1:25">
      <c r="A41" s="4" t="s">
        <v>201</v>
      </c>
      <c r="B41" s="4" t="s">
        <v>26</v>
      </c>
      <c r="C41" s="4" t="s">
        <v>27</v>
      </c>
      <c r="D41" s="4" t="s">
        <v>202</v>
      </c>
      <c r="E41" s="4" t="s">
        <v>203</v>
      </c>
      <c r="F41" s="6">
        <v>45156</v>
      </c>
      <c r="G41" s="6">
        <v>45157</v>
      </c>
      <c r="H41" s="4">
        <v>1</v>
      </c>
      <c r="I41" s="4">
        <v>1</v>
      </c>
      <c r="J41" s="4">
        <v>1</v>
      </c>
      <c r="K41" s="4" t="s">
        <v>30</v>
      </c>
      <c r="L41" s="4">
        <v>518.77</v>
      </c>
      <c r="M41" s="4">
        <v>518.77</v>
      </c>
      <c r="N41" s="4" t="s">
        <v>204</v>
      </c>
      <c r="O41" s="4" t="s">
        <v>32</v>
      </c>
      <c r="P41" s="4" t="s">
        <v>33</v>
      </c>
      <c r="Q41" s="4">
        <v>0</v>
      </c>
      <c r="R41" s="8">
        <v>45126.0000115741</v>
      </c>
      <c r="S41" s="6">
        <v>45160</v>
      </c>
      <c r="T41" s="4" t="s">
        <v>34</v>
      </c>
      <c r="U41" s="4">
        <v>518.77</v>
      </c>
      <c r="V41" s="4">
        <v>0</v>
      </c>
      <c r="W41" s="4">
        <v>0</v>
      </c>
      <c r="X41" s="4" t="s">
        <v>205</v>
      </c>
      <c r="Y41" s="4" t="s">
        <v>206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208</v>
      </c>
      <c r="E42" s="4" t="s">
        <v>209</v>
      </c>
      <c r="F42" s="6">
        <v>45156</v>
      </c>
      <c r="G42" s="6">
        <v>45157</v>
      </c>
      <c r="H42" s="4">
        <v>1</v>
      </c>
      <c r="I42" s="4">
        <v>1</v>
      </c>
      <c r="J42" s="4">
        <v>1</v>
      </c>
      <c r="K42" s="4" t="s">
        <v>30</v>
      </c>
      <c r="L42" s="4">
        <v>216.99</v>
      </c>
      <c r="M42" s="4">
        <v>216.99</v>
      </c>
      <c r="N42" s="4" t="s">
        <v>210</v>
      </c>
      <c r="O42" s="4" t="s">
        <v>32</v>
      </c>
      <c r="P42" s="4" t="s">
        <v>33</v>
      </c>
      <c r="Q42" s="4">
        <v>0</v>
      </c>
      <c r="R42" s="8">
        <v>45126.0000115741</v>
      </c>
      <c r="S42" s="6">
        <v>45160</v>
      </c>
      <c r="T42" s="4" t="s">
        <v>34</v>
      </c>
      <c r="U42" s="4">
        <v>216.99</v>
      </c>
      <c r="V42" s="4">
        <v>0</v>
      </c>
      <c r="W42" s="4">
        <v>0</v>
      </c>
      <c r="X42" s="4" t="s">
        <v>211</v>
      </c>
      <c r="Y42" s="4" t="s">
        <v>212</v>
      </c>
    </row>
    <row r="43" s="4" customFormat="1" spans="1:25">
      <c r="A43" s="4" t="s">
        <v>156</v>
      </c>
      <c r="B43" s="4" t="s">
        <v>26</v>
      </c>
      <c r="C43" s="4" t="s">
        <v>49</v>
      </c>
      <c r="D43" s="4" t="s">
        <v>157</v>
      </c>
      <c r="E43" s="4" t="s">
        <v>158</v>
      </c>
      <c r="F43" s="6">
        <v>45156</v>
      </c>
      <c r="G43" s="6">
        <v>45157</v>
      </c>
      <c r="H43" s="4">
        <v>1</v>
      </c>
      <c r="I43" s="4">
        <v>1</v>
      </c>
      <c r="J43" s="4">
        <v>1</v>
      </c>
      <c r="K43" s="4" t="s">
        <v>30</v>
      </c>
      <c r="L43" s="4">
        <v>-410.1</v>
      </c>
      <c r="M43" s="4">
        <v>-410.1</v>
      </c>
      <c r="N43" s="4" t="s">
        <v>159</v>
      </c>
      <c r="O43" s="4" t="s">
        <v>32</v>
      </c>
      <c r="P43" s="4" t="s">
        <v>33</v>
      </c>
      <c r="Q43" s="4">
        <v>0</v>
      </c>
      <c r="R43" s="8">
        <v>45123.0000115741</v>
      </c>
      <c r="S43" s="6">
        <v>45160</v>
      </c>
      <c r="T43" s="4" t="s">
        <v>34</v>
      </c>
      <c r="U43" s="4">
        <v>-410.1</v>
      </c>
      <c r="V43" s="4">
        <v>0</v>
      </c>
      <c r="W43" s="4">
        <v>0</v>
      </c>
      <c r="X43" s="4" t="s">
        <v>160</v>
      </c>
      <c r="Y43" s="4" t="s">
        <v>48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215</v>
      </c>
      <c r="F44" s="6">
        <v>45156</v>
      </c>
      <c r="G44" s="6">
        <v>45157</v>
      </c>
      <c r="H44" s="4">
        <v>1</v>
      </c>
      <c r="I44" s="4">
        <v>1</v>
      </c>
      <c r="J44" s="4">
        <v>1</v>
      </c>
      <c r="K44" s="4" t="s">
        <v>30</v>
      </c>
      <c r="L44" s="4">
        <v>1756.18</v>
      </c>
      <c r="M44" s="4">
        <v>1756.18</v>
      </c>
      <c r="N44" s="4" t="s">
        <v>216</v>
      </c>
      <c r="O44" s="4" t="s">
        <v>32</v>
      </c>
      <c r="P44" s="4" t="s">
        <v>33</v>
      </c>
      <c r="Q44" s="4">
        <v>0</v>
      </c>
      <c r="R44" s="8">
        <v>45127</v>
      </c>
      <c r="S44" s="6">
        <v>45160</v>
      </c>
      <c r="T44" s="4" t="s">
        <v>34</v>
      </c>
      <c r="U44" s="4">
        <v>1756.18</v>
      </c>
      <c r="V44" s="4">
        <v>0</v>
      </c>
      <c r="W44" s="4">
        <v>0</v>
      </c>
      <c r="X44" s="4" t="s">
        <v>217</v>
      </c>
      <c r="Y44" s="4" t="s">
        <v>218</v>
      </c>
    </row>
    <row r="45" s="4" customFormat="1" spans="1:25">
      <c r="A45" s="4" t="s">
        <v>219</v>
      </c>
      <c r="B45" s="4" t="s">
        <v>26</v>
      </c>
      <c r="C45" s="4" t="s">
        <v>27</v>
      </c>
      <c r="D45" s="4" t="s">
        <v>220</v>
      </c>
      <c r="E45" s="4" t="s">
        <v>221</v>
      </c>
      <c r="F45" s="6">
        <v>45153</v>
      </c>
      <c r="G45" s="6">
        <v>45157</v>
      </c>
      <c r="H45" s="4">
        <v>1</v>
      </c>
      <c r="I45" s="4">
        <v>4</v>
      </c>
      <c r="J45" s="4">
        <v>4</v>
      </c>
      <c r="K45" s="4" t="s">
        <v>30</v>
      </c>
      <c r="L45" s="4">
        <v>14699.16</v>
      </c>
      <c r="M45" s="4">
        <v>14699.16</v>
      </c>
      <c r="N45" s="4" t="s">
        <v>222</v>
      </c>
      <c r="O45" s="4" t="s">
        <v>32</v>
      </c>
      <c r="P45" s="4" t="s">
        <v>33</v>
      </c>
      <c r="Q45" s="4">
        <v>0</v>
      </c>
      <c r="R45" s="8">
        <v>45127</v>
      </c>
      <c r="S45" s="6">
        <v>45160</v>
      </c>
      <c r="T45" s="4" t="s">
        <v>34</v>
      </c>
      <c r="U45" s="4">
        <v>14699.16</v>
      </c>
      <c r="V45" s="4">
        <v>0</v>
      </c>
      <c r="W45" s="4">
        <v>0</v>
      </c>
      <c r="X45" s="4" t="s">
        <v>223</v>
      </c>
      <c r="Y45" s="4" t="s">
        <v>224</v>
      </c>
    </row>
    <row r="46" s="4" customFormat="1" spans="1:25">
      <c r="A46" s="4" t="s">
        <v>116</v>
      </c>
      <c r="B46" s="4" t="s">
        <v>26</v>
      </c>
      <c r="C46" s="4" t="s">
        <v>49</v>
      </c>
      <c r="D46" s="4" t="s">
        <v>117</v>
      </c>
      <c r="E46" s="4" t="s">
        <v>52</v>
      </c>
      <c r="F46" s="6">
        <v>45156</v>
      </c>
      <c r="G46" s="6">
        <v>45157</v>
      </c>
      <c r="H46" s="4">
        <v>5</v>
      </c>
      <c r="I46" s="4">
        <v>1</v>
      </c>
      <c r="J46" s="4">
        <v>5</v>
      </c>
      <c r="K46" s="4" t="s">
        <v>30</v>
      </c>
      <c r="L46" s="4">
        <v>-6191.1</v>
      </c>
      <c r="M46" s="4">
        <v>-6191.1</v>
      </c>
      <c r="N46" s="4" t="s">
        <v>118</v>
      </c>
      <c r="O46" s="4" t="s">
        <v>32</v>
      </c>
      <c r="P46" s="4" t="s">
        <v>33</v>
      </c>
      <c r="Q46" s="4">
        <v>0</v>
      </c>
      <c r="R46" s="8">
        <v>45118</v>
      </c>
      <c r="S46" s="6">
        <v>45160</v>
      </c>
      <c r="T46" s="4" t="s">
        <v>34</v>
      </c>
      <c r="U46" s="4">
        <v>-6191.1</v>
      </c>
      <c r="V46" s="4">
        <v>0</v>
      </c>
      <c r="W46" s="4">
        <v>0</v>
      </c>
      <c r="X46" s="4" t="s">
        <v>119</v>
      </c>
      <c r="Y46" s="4" t="s">
        <v>48</v>
      </c>
    </row>
    <row r="47" s="4" customFormat="1" spans="1:25">
      <c r="A47" s="4" t="s">
        <v>151</v>
      </c>
      <c r="B47" s="4" t="s">
        <v>26</v>
      </c>
      <c r="C47" s="4" t="s">
        <v>49</v>
      </c>
      <c r="D47" s="4" t="s">
        <v>152</v>
      </c>
      <c r="E47" s="4" t="s">
        <v>153</v>
      </c>
      <c r="F47" s="6">
        <v>45155</v>
      </c>
      <c r="G47" s="6">
        <v>45157</v>
      </c>
      <c r="H47" s="4">
        <v>2</v>
      </c>
      <c r="I47" s="4">
        <v>2</v>
      </c>
      <c r="J47" s="4">
        <v>4</v>
      </c>
      <c r="K47" s="4" t="s">
        <v>30</v>
      </c>
      <c r="L47" s="4">
        <v>-2870</v>
      </c>
      <c r="M47" s="4">
        <v>-2870</v>
      </c>
      <c r="N47" s="4" t="s">
        <v>154</v>
      </c>
      <c r="O47" s="4" t="s">
        <v>32</v>
      </c>
      <c r="P47" s="4" t="s">
        <v>33</v>
      </c>
      <c r="Q47" s="4">
        <v>0</v>
      </c>
      <c r="R47" s="8">
        <v>45123.0000115741</v>
      </c>
      <c r="S47" s="6">
        <v>45160</v>
      </c>
      <c r="T47" s="4" t="s">
        <v>34</v>
      </c>
      <c r="U47" s="4">
        <v>-2870</v>
      </c>
      <c r="V47" s="4">
        <v>0</v>
      </c>
      <c r="W47" s="4">
        <v>0</v>
      </c>
      <c r="X47" s="4" t="s">
        <v>155</v>
      </c>
      <c r="Y47" s="4" t="s">
        <v>48</v>
      </c>
    </row>
    <row r="48" s="4" customFormat="1" spans="1:25">
      <c r="A48" s="4" t="s">
        <v>225</v>
      </c>
      <c r="B48" s="4" t="s">
        <v>26</v>
      </c>
      <c r="C48" s="4" t="s">
        <v>27</v>
      </c>
      <c r="D48" s="4" t="s">
        <v>226</v>
      </c>
      <c r="E48" s="4" t="s">
        <v>227</v>
      </c>
      <c r="F48" s="6">
        <v>45156</v>
      </c>
      <c r="G48" s="6">
        <v>45157</v>
      </c>
      <c r="H48" s="4">
        <v>1</v>
      </c>
      <c r="I48" s="4">
        <v>1</v>
      </c>
      <c r="J48" s="4">
        <v>1</v>
      </c>
      <c r="K48" s="4" t="s">
        <v>30</v>
      </c>
      <c r="L48" s="4">
        <v>1237.69</v>
      </c>
      <c r="M48" s="4">
        <v>1237.69</v>
      </c>
      <c r="N48" s="4" t="s">
        <v>228</v>
      </c>
      <c r="O48" s="4" t="s">
        <v>32</v>
      </c>
      <c r="P48" s="4" t="s">
        <v>33</v>
      </c>
      <c r="Q48" s="4">
        <v>0</v>
      </c>
      <c r="R48" s="8">
        <v>45129</v>
      </c>
      <c r="S48" s="6">
        <v>45160</v>
      </c>
      <c r="T48" s="4" t="s">
        <v>34</v>
      </c>
      <c r="U48" s="4">
        <v>1237.69</v>
      </c>
      <c r="V48" s="4">
        <v>0</v>
      </c>
      <c r="W48" s="4">
        <v>0</v>
      </c>
      <c r="X48" s="4" t="s">
        <v>229</v>
      </c>
      <c r="Y48" s="4" t="s">
        <v>230</v>
      </c>
    </row>
    <row r="49" s="4" customFormat="1" spans="1:25">
      <c r="A49" s="4" t="s">
        <v>231</v>
      </c>
      <c r="B49" s="4" t="s">
        <v>26</v>
      </c>
      <c r="C49" s="4" t="s">
        <v>27</v>
      </c>
      <c r="D49" s="4" t="s">
        <v>232</v>
      </c>
      <c r="E49" s="4" t="s">
        <v>233</v>
      </c>
      <c r="F49" s="6">
        <v>45154</v>
      </c>
      <c r="G49" s="6">
        <v>45157</v>
      </c>
      <c r="H49" s="4">
        <v>1</v>
      </c>
      <c r="I49" s="4">
        <v>3</v>
      </c>
      <c r="J49" s="4">
        <v>3</v>
      </c>
      <c r="K49" s="4" t="s">
        <v>30</v>
      </c>
      <c r="L49" s="4">
        <v>4085.19</v>
      </c>
      <c r="M49" s="4">
        <v>4085.19</v>
      </c>
      <c r="N49" s="4" t="s">
        <v>234</v>
      </c>
      <c r="O49" s="4" t="s">
        <v>32</v>
      </c>
      <c r="P49" s="4" t="s">
        <v>33</v>
      </c>
      <c r="Q49" s="4">
        <v>0</v>
      </c>
      <c r="R49" s="8">
        <v>45129.0000115741</v>
      </c>
      <c r="S49" s="6">
        <v>45160</v>
      </c>
      <c r="T49" s="4" t="s">
        <v>34</v>
      </c>
      <c r="U49" s="4">
        <v>4085.19</v>
      </c>
      <c r="V49" s="4">
        <v>0</v>
      </c>
      <c r="W49" s="4">
        <v>0</v>
      </c>
      <c r="X49" s="4" t="s">
        <v>235</v>
      </c>
      <c r="Y49" s="4" t="s">
        <v>236</v>
      </c>
    </row>
    <row r="50" s="4" customFormat="1" spans="1:25">
      <c r="A50" s="4" t="s">
        <v>237</v>
      </c>
      <c r="B50" s="4" t="s">
        <v>26</v>
      </c>
      <c r="C50" s="4" t="s">
        <v>27</v>
      </c>
      <c r="D50" s="4" t="s">
        <v>51</v>
      </c>
      <c r="E50" s="4" t="s">
        <v>163</v>
      </c>
      <c r="F50" s="6">
        <v>45155</v>
      </c>
      <c r="G50" s="6">
        <v>45157</v>
      </c>
      <c r="H50" s="4">
        <v>1</v>
      </c>
      <c r="I50" s="4">
        <v>2</v>
      </c>
      <c r="J50" s="4">
        <v>2</v>
      </c>
      <c r="K50" s="4" t="s">
        <v>30</v>
      </c>
      <c r="L50" s="4">
        <v>829.08</v>
      </c>
      <c r="M50" s="4">
        <v>829.08</v>
      </c>
      <c r="N50" s="4" t="s">
        <v>238</v>
      </c>
      <c r="O50" s="4" t="s">
        <v>32</v>
      </c>
      <c r="P50" s="4" t="s">
        <v>33</v>
      </c>
      <c r="Q50" s="4">
        <v>0</v>
      </c>
      <c r="R50" s="8">
        <v>45129.0000115741</v>
      </c>
      <c r="S50" s="6">
        <v>45160</v>
      </c>
      <c r="T50" s="4" t="s">
        <v>34</v>
      </c>
      <c r="U50" s="4">
        <v>829.08</v>
      </c>
      <c r="V50" s="4">
        <v>0</v>
      </c>
      <c r="W50" s="4">
        <v>0</v>
      </c>
      <c r="X50" s="4" t="s">
        <v>239</v>
      </c>
      <c r="Y50" s="4" t="s">
        <v>240</v>
      </c>
    </row>
    <row r="51" s="4" customFormat="1" spans="1:25">
      <c r="A51" s="4" t="s">
        <v>241</v>
      </c>
      <c r="B51" s="4" t="s">
        <v>26</v>
      </c>
      <c r="C51" s="4" t="s">
        <v>27</v>
      </c>
      <c r="D51" s="4" t="s">
        <v>242</v>
      </c>
      <c r="E51" s="4" t="s">
        <v>243</v>
      </c>
      <c r="F51" s="6">
        <v>45154</v>
      </c>
      <c r="G51" s="6">
        <v>45157</v>
      </c>
      <c r="H51" s="4">
        <v>1</v>
      </c>
      <c r="I51" s="4">
        <v>3</v>
      </c>
      <c r="J51" s="4">
        <v>3</v>
      </c>
      <c r="K51" s="4" t="s">
        <v>30</v>
      </c>
      <c r="L51" s="4">
        <v>3129.51</v>
      </c>
      <c r="M51" s="4">
        <v>3129.51</v>
      </c>
      <c r="N51" s="4" t="s">
        <v>244</v>
      </c>
      <c r="O51" s="4" t="s">
        <v>32</v>
      </c>
      <c r="P51" s="4" t="s">
        <v>33</v>
      </c>
      <c r="Q51" s="4">
        <v>0</v>
      </c>
      <c r="R51" s="8">
        <v>45129</v>
      </c>
      <c r="S51" s="6">
        <v>45160</v>
      </c>
      <c r="T51" s="4" t="s">
        <v>34</v>
      </c>
      <c r="U51" s="4">
        <v>3129.51</v>
      </c>
      <c r="V51" s="4">
        <v>0</v>
      </c>
      <c r="W51" s="4">
        <v>0</v>
      </c>
      <c r="X51" s="4" t="s">
        <v>245</v>
      </c>
      <c r="Y51" s="4" t="s">
        <v>246</v>
      </c>
    </row>
    <row r="52" s="4" customFormat="1" spans="1:25">
      <c r="A52" s="4" t="s">
        <v>247</v>
      </c>
      <c r="B52" s="4" t="s">
        <v>26</v>
      </c>
      <c r="C52" s="4" t="s">
        <v>27</v>
      </c>
      <c r="D52" s="4" t="s">
        <v>248</v>
      </c>
      <c r="E52" s="4" t="s">
        <v>249</v>
      </c>
      <c r="F52" s="6">
        <v>45152</v>
      </c>
      <c r="G52" s="6">
        <v>45157</v>
      </c>
      <c r="H52" s="4">
        <v>2</v>
      </c>
      <c r="I52" s="4">
        <v>5</v>
      </c>
      <c r="J52" s="4">
        <v>10</v>
      </c>
      <c r="K52" s="4" t="s">
        <v>30</v>
      </c>
      <c r="L52" s="4">
        <v>2416.82</v>
      </c>
      <c r="M52" s="4">
        <v>2416.82</v>
      </c>
      <c r="N52" s="4" t="s">
        <v>250</v>
      </c>
      <c r="O52" s="4" t="s">
        <v>32</v>
      </c>
      <c r="P52" s="4" t="s">
        <v>33</v>
      </c>
      <c r="Q52" s="4">
        <v>0</v>
      </c>
      <c r="R52" s="8">
        <v>45129.0000115741</v>
      </c>
      <c r="S52" s="6">
        <v>45160</v>
      </c>
      <c r="T52" s="4" t="s">
        <v>34</v>
      </c>
      <c r="U52" s="4">
        <v>2416.82</v>
      </c>
      <c r="V52" s="4">
        <v>0</v>
      </c>
      <c r="W52" s="4">
        <v>0</v>
      </c>
      <c r="X52" s="4" t="s">
        <v>251</v>
      </c>
      <c r="Y52" s="4" t="s">
        <v>252</v>
      </c>
    </row>
    <row r="53" s="4" customFormat="1" spans="1:25">
      <c r="A53" s="4" t="s">
        <v>253</v>
      </c>
      <c r="B53" s="4" t="s">
        <v>26</v>
      </c>
      <c r="C53" s="4" t="s">
        <v>27</v>
      </c>
      <c r="D53" s="4" t="s">
        <v>254</v>
      </c>
      <c r="E53" s="4" t="s">
        <v>255</v>
      </c>
      <c r="F53" s="6">
        <v>45154</v>
      </c>
      <c r="G53" s="6">
        <v>45157</v>
      </c>
      <c r="H53" s="4">
        <v>1</v>
      </c>
      <c r="I53" s="4">
        <v>3</v>
      </c>
      <c r="J53" s="4">
        <v>3</v>
      </c>
      <c r="K53" s="4" t="s">
        <v>30</v>
      </c>
      <c r="L53" s="4">
        <v>3275.27</v>
      </c>
      <c r="M53" s="4">
        <v>3275.27</v>
      </c>
      <c r="N53" s="4" t="s">
        <v>256</v>
      </c>
      <c r="O53" s="4" t="s">
        <v>32</v>
      </c>
      <c r="P53" s="4" t="s">
        <v>33</v>
      </c>
      <c r="Q53" s="4">
        <v>0</v>
      </c>
      <c r="R53" s="8">
        <v>45131</v>
      </c>
      <c r="S53" s="6">
        <v>45160</v>
      </c>
      <c r="T53" s="4" t="s">
        <v>34</v>
      </c>
      <c r="U53" s="4">
        <v>3275.27</v>
      </c>
      <c r="V53" s="4">
        <v>0</v>
      </c>
      <c r="W53" s="4">
        <v>0</v>
      </c>
      <c r="X53" s="4" t="s">
        <v>257</v>
      </c>
      <c r="Y53" s="4" t="s">
        <v>258</v>
      </c>
    </row>
    <row r="54" s="4" customFormat="1" spans="1:25">
      <c r="A54" s="4" t="s">
        <v>259</v>
      </c>
      <c r="B54" s="4" t="s">
        <v>26</v>
      </c>
      <c r="C54" s="4" t="s">
        <v>27</v>
      </c>
      <c r="D54" s="4" t="s">
        <v>260</v>
      </c>
      <c r="E54" s="4" t="s">
        <v>261</v>
      </c>
      <c r="F54" s="6">
        <v>45156</v>
      </c>
      <c r="G54" s="6">
        <v>45157</v>
      </c>
      <c r="H54" s="4">
        <v>1</v>
      </c>
      <c r="I54" s="4">
        <v>1</v>
      </c>
      <c r="J54" s="4">
        <v>1</v>
      </c>
      <c r="K54" s="4" t="s">
        <v>30</v>
      </c>
      <c r="L54" s="4">
        <v>2202.43</v>
      </c>
      <c r="M54" s="4">
        <v>2202.43</v>
      </c>
      <c r="N54" s="4" t="s">
        <v>262</v>
      </c>
      <c r="O54" s="4" t="s">
        <v>32</v>
      </c>
      <c r="P54" s="4" t="s">
        <v>33</v>
      </c>
      <c r="Q54" s="4">
        <v>0</v>
      </c>
      <c r="R54" s="8">
        <v>45131</v>
      </c>
      <c r="S54" s="6">
        <v>45160</v>
      </c>
      <c r="T54" s="4" t="s">
        <v>34</v>
      </c>
      <c r="U54" s="4">
        <v>2202.43</v>
      </c>
      <c r="V54" s="4">
        <v>0</v>
      </c>
      <c r="W54" s="4">
        <v>0</v>
      </c>
      <c r="X54" s="4" t="s">
        <v>263</v>
      </c>
      <c r="Y54" s="4" t="s">
        <v>264</v>
      </c>
    </row>
    <row r="55" s="4" customFormat="1" spans="1:25">
      <c r="A55" s="4" t="s">
        <v>259</v>
      </c>
      <c r="B55" s="4" t="s">
        <v>26</v>
      </c>
      <c r="C55" s="4" t="s">
        <v>49</v>
      </c>
      <c r="D55" s="4" t="s">
        <v>260</v>
      </c>
      <c r="E55" s="4" t="s">
        <v>261</v>
      </c>
      <c r="F55" s="6">
        <v>45156</v>
      </c>
      <c r="G55" s="6">
        <v>45157</v>
      </c>
      <c r="H55" s="4">
        <v>1</v>
      </c>
      <c r="I55" s="4">
        <v>1</v>
      </c>
      <c r="J55" s="4">
        <v>1</v>
      </c>
      <c r="K55" s="4" t="s">
        <v>30</v>
      </c>
      <c r="L55" s="4">
        <v>-2202.43</v>
      </c>
      <c r="M55" s="4">
        <v>-2202.43</v>
      </c>
      <c r="N55" s="4" t="s">
        <v>262</v>
      </c>
      <c r="O55" s="4" t="s">
        <v>32</v>
      </c>
      <c r="P55" s="4" t="s">
        <v>33</v>
      </c>
      <c r="Q55" s="4">
        <v>0</v>
      </c>
      <c r="R55" s="8">
        <v>45131</v>
      </c>
      <c r="S55" s="6">
        <v>45160</v>
      </c>
      <c r="T55" s="4" t="s">
        <v>34</v>
      </c>
      <c r="U55" s="4">
        <v>-2202.43</v>
      </c>
      <c r="V55" s="4">
        <v>0</v>
      </c>
      <c r="W55" s="4">
        <v>0</v>
      </c>
      <c r="X55" s="4" t="s">
        <v>263</v>
      </c>
      <c r="Y55" s="4" t="s">
        <v>264</v>
      </c>
    </row>
    <row r="56" s="4" customFormat="1" spans="1:25">
      <c r="A56" s="4" t="s">
        <v>265</v>
      </c>
      <c r="B56" s="4" t="s">
        <v>26</v>
      </c>
      <c r="C56" s="4" t="s">
        <v>27</v>
      </c>
      <c r="D56" s="4" t="s">
        <v>266</v>
      </c>
      <c r="E56" s="4" t="s">
        <v>267</v>
      </c>
      <c r="F56" s="6">
        <v>45152</v>
      </c>
      <c r="G56" s="6">
        <v>45157</v>
      </c>
      <c r="H56" s="4">
        <v>1</v>
      </c>
      <c r="I56" s="4">
        <v>5</v>
      </c>
      <c r="J56" s="4">
        <v>5</v>
      </c>
      <c r="K56" s="4" t="s">
        <v>30</v>
      </c>
      <c r="L56" s="4">
        <v>3577.02</v>
      </c>
      <c r="M56" s="4">
        <v>3577.02</v>
      </c>
      <c r="N56" s="4" t="s">
        <v>268</v>
      </c>
      <c r="O56" s="4" t="s">
        <v>32</v>
      </c>
      <c r="P56" s="4" t="s">
        <v>33</v>
      </c>
      <c r="Q56" s="4">
        <v>0</v>
      </c>
      <c r="R56" s="8">
        <v>45131</v>
      </c>
      <c r="S56" s="6">
        <v>45160</v>
      </c>
      <c r="T56" s="4" t="s">
        <v>34</v>
      </c>
      <c r="U56" s="4">
        <v>3577.02</v>
      </c>
      <c r="V56" s="4">
        <v>0</v>
      </c>
      <c r="W56" s="4">
        <v>0</v>
      </c>
      <c r="X56" s="4" t="s">
        <v>269</v>
      </c>
      <c r="Y56" s="4" t="s">
        <v>270</v>
      </c>
    </row>
    <row r="57" s="4" customFormat="1" spans="1:25">
      <c r="A57" s="4" t="s">
        <v>271</v>
      </c>
      <c r="B57" s="4" t="s">
        <v>26</v>
      </c>
      <c r="C57" s="4" t="s">
        <v>27</v>
      </c>
      <c r="D57" s="4" t="s">
        <v>272</v>
      </c>
      <c r="E57" s="4" t="s">
        <v>273</v>
      </c>
      <c r="F57" s="6">
        <v>45156</v>
      </c>
      <c r="G57" s="6">
        <v>45157</v>
      </c>
      <c r="H57" s="4">
        <v>1</v>
      </c>
      <c r="I57" s="4">
        <v>1</v>
      </c>
      <c r="J57" s="4">
        <v>1</v>
      </c>
      <c r="K57" s="4" t="s">
        <v>30</v>
      </c>
      <c r="L57" s="4">
        <v>150.6</v>
      </c>
      <c r="M57" s="4">
        <v>150.6</v>
      </c>
      <c r="N57" s="4" t="s">
        <v>274</v>
      </c>
      <c r="O57" s="4" t="s">
        <v>32</v>
      </c>
      <c r="P57" s="4" t="s">
        <v>33</v>
      </c>
      <c r="Q57" s="4">
        <v>0</v>
      </c>
      <c r="R57" s="8">
        <v>45132</v>
      </c>
      <c r="S57" s="6">
        <v>45160</v>
      </c>
      <c r="T57" s="4" t="s">
        <v>34</v>
      </c>
      <c r="U57" s="4">
        <v>150.6</v>
      </c>
      <c r="V57" s="4">
        <v>0</v>
      </c>
      <c r="W57" s="4">
        <v>0</v>
      </c>
      <c r="X57" s="4" t="s">
        <v>275</v>
      </c>
      <c r="Y57" s="4" t="s">
        <v>48</v>
      </c>
    </row>
    <row r="58" s="4" customFormat="1" spans="1:25">
      <c r="A58" s="4" t="s">
        <v>276</v>
      </c>
      <c r="B58" s="4" t="s">
        <v>26</v>
      </c>
      <c r="C58" s="4" t="s">
        <v>27</v>
      </c>
      <c r="D58" s="4" t="s">
        <v>272</v>
      </c>
      <c r="E58" s="4" t="s">
        <v>273</v>
      </c>
      <c r="F58" s="6">
        <v>45156</v>
      </c>
      <c r="G58" s="6">
        <v>45157</v>
      </c>
      <c r="H58" s="4">
        <v>1</v>
      </c>
      <c r="I58" s="4">
        <v>1</v>
      </c>
      <c r="J58" s="4">
        <v>1</v>
      </c>
      <c r="K58" s="4" t="s">
        <v>30</v>
      </c>
      <c r="L58" s="4">
        <v>150.6</v>
      </c>
      <c r="M58" s="4">
        <v>150.6</v>
      </c>
      <c r="N58" s="4" t="s">
        <v>277</v>
      </c>
      <c r="O58" s="4" t="s">
        <v>32</v>
      </c>
      <c r="P58" s="4" t="s">
        <v>33</v>
      </c>
      <c r="Q58" s="4">
        <v>0</v>
      </c>
      <c r="R58" s="8">
        <v>45132</v>
      </c>
      <c r="S58" s="6">
        <v>45160</v>
      </c>
      <c r="T58" s="4" t="s">
        <v>34</v>
      </c>
      <c r="U58" s="4">
        <v>150.6</v>
      </c>
      <c r="V58" s="4">
        <v>0</v>
      </c>
      <c r="W58" s="4">
        <v>0</v>
      </c>
      <c r="X58" s="4" t="s">
        <v>278</v>
      </c>
      <c r="Y58" s="4" t="s">
        <v>48</v>
      </c>
    </row>
    <row r="59" s="4" customFormat="1" spans="1:25">
      <c r="A59" s="4" t="s">
        <v>279</v>
      </c>
      <c r="B59" s="4" t="s">
        <v>26</v>
      </c>
      <c r="C59" s="4" t="s">
        <v>27</v>
      </c>
      <c r="D59" s="4" t="s">
        <v>280</v>
      </c>
      <c r="E59" s="4" t="s">
        <v>281</v>
      </c>
      <c r="F59" s="6">
        <v>45154</v>
      </c>
      <c r="G59" s="6">
        <v>45157</v>
      </c>
      <c r="H59" s="4">
        <v>1</v>
      </c>
      <c r="I59" s="4">
        <v>3</v>
      </c>
      <c r="J59" s="4">
        <v>3</v>
      </c>
      <c r="K59" s="4" t="s">
        <v>30</v>
      </c>
      <c r="L59" s="4">
        <v>1807.59</v>
      </c>
      <c r="M59" s="4">
        <v>1807.59</v>
      </c>
      <c r="N59" s="4" t="s">
        <v>282</v>
      </c>
      <c r="O59" s="4" t="s">
        <v>32</v>
      </c>
      <c r="P59" s="4" t="s">
        <v>33</v>
      </c>
      <c r="Q59" s="4">
        <v>0</v>
      </c>
      <c r="R59" s="8">
        <v>45132.0000115741</v>
      </c>
      <c r="S59" s="6">
        <v>45160</v>
      </c>
      <c r="T59" s="4" t="s">
        <v>34</v>
      </c>
      <c r="U59" s="4">
        <v>1807.59</v>
      </c>
      <c r="V59" s="4">
        <v>0</v>
      </c>
      <c r="W59" s="4">
        <v>0</v>
      </c>
      <c r="X59" s="4" t="s">
        <v>283</v>
      </c>
      <c r="Y59" s="4" t="s">
        <v>284</v>
      </c>
    </row>
    <row r="60" s="4" customFormat="1" spans="1:25">
      <c r="A60" s="4" t="s">
        <v>285</v>
      </c>
      <c r="B60" s="4" t="s">
        <v>26</v>
      </c>
      <c r="C60" s="4" t="s">
        <v>27</v>
      </c>
      <c r="D60" s="4" t="s">
        <v>286</v>
      </c>
      <c r="E60" s="4" t="s">
        <v>287</v>
      </c>
      <c r="F60" s="6">
        <v>45156</v>
      </c>
      <c r="G60" s="6">
        <v>45157</v>
      </c>
      <c r="H60" s="4">
        <v>1</v>
      </c>
      <c r="I60" s="4">
        <v>1</v>
      </c>
      <c r="J60" s="4">
        <v>1</v>
      </c>
      <c r="K60" s="4" t="s">
        <v>30</v>
      </c>
      <c r="L60" s="4">
        <v>510.78</v>
      </c>
      <c r="M60" s="4">
        <v>510.78</v>
      </c>
      <c r="N60" s="4" t="s">
        <v>288</v>
      </c>
      <c r="O60" s="4" t="s">
        <v>32</v>
      </c>
      <c r="P60" s="4" t="s">
        <v>33</v>
      </c>
      <c r="Q60" s="4">
        <v>0</v>
      </c>
      <c r="R60" s="8">
        <v>45133.0000115741</v>
      </c>
      <c r="S60" s="6">
        <v>45160</v>
      </c>
      <c r="T60" s="4" t="s">
        <v>34</v>
      </c>
      <c r="U60" s="4">
        <v>510.78</v>
      </c>
      <c r="V60" s="4">
        <v>0</v>
      </c>
      <c r="W60" s="4">
        <v>0</v>
      </c>
      <c r="X60" s="4" t="s">
        <v>289</v>
      </c>
      <c r="Y60" s="4" t="s">
        <v>290</v>
      </c>
    </row>
    <row r="61" s="4" customFormat="1" spans="1:25">
      <c r="A61" s="4" t="s">
        <v>291</v>
      </c>
      <c r="B61" s="4" t="s">
        <v>26</v>
      </c>
      <c r="C61" s="4" t="s">
        <v>27</v>
      </c>
      <c r="D61" s="4" t="s">
        <v>292</v>
      </c>
      <c r="E61" s="4" t="s">
        <v>293</v>
      </c>
      <c r="F61" s="6">
        <v>45154</v>
      </c>
      <c r="G61" s="6">
        <v>45157</v>
      </c>
      <c r="H61" s="4">
        <v>1</v>
      </c>
      <c r="I61" s="4">
        <v>3</v>
      </c>
      <c r="J61" s="4">
        <v>3</v>
      </c>
      <c r="K61" s="4" t="s">
        <v>30</v>
      </c>
      <c r="L61" s="4">
        <v>843.99</v>
      </c>
      <c r="M61" s="4">
        <v>843.99</v>
      </c>
      <c r="N61" s="4" t="s">
        <v>294</v>
      </c>
      <c r="O61" s="4" t="s">
        <v>32</v>
      </c>
      <c r="P61" s="4" t="s">
        <v>33</v>
      </c>
      <c r="Q61" s="4">
        <v>0</v>
      </c>
      <c r="R61" s="8">
        <v>45133.0000115741</v>
      </c>
      <c r="S61" s="6">
        <v>45160</v>
      </c>
      <c r="T61" s="4" t="s">
        <v>34</v>
      </c>
      <c r="U61" s="4">
        <v>843.99</v>
      </c>
      <c r="V61" s="4">
        <v>0</v>
      </c>
      <c r="W61" s="4">
        <v>0</v>
      </c>
      <c r="X61" s="4" t="s">
        <v>295</v>
      </c>
      <c r="Y61" s="4" t="s">
        <v>296</v>
      </c>
    </row>
    <row r="62" s="4" customFormat="1" spans="1:25">
      <c r="A62" s="4" t="s">
        <v>297</v>
      </c>
      <c r="B62" s="4" t="s">
        <v>26</v>
      </c>
      <c r="C62" s="4" t="s">
        <v>27</v>
      </c>
      <c r="D62" s="4" t="s">
        <v>131</v>
      </c>
      <c r="E62" s="4" t="s">
        <v>132</v>
      </c>
      <c r="F62" s="6">
        <v>45156</v>
      </c>
      <c r="G62" s="6">
        <v>45157</v>
      </c>
      <c r="H62" s="4">
        <v>1</v>
      </c>
      <c r="I62" s="4">
        <v>1</v>
      </c>
      <c r="J62" s="4">
        <v>1</v>
      </c>
      <c r="K62" s="4" t="s">
        <v>30</v>
      </c>
      <c r="L62" s="4">
        <v>1478.09</v>
      </c>
      <c r="M62" s="4">
        <v>1478.09</v>
      </c>
      <c r="N62" s="4" t="s">
        <v>298</v>
      </c>
      <c r="O62" s="4" t="s">
        <v>32</v>
      </c>
      <c r="P62" s="4" t="s">
        <v>33</v>
      </c>
      <c r="Q62" s="4">
        <v>0</v>
      </c>
      <c r="R62" s="8">
        <v>45133.0000115741</v>
      </c>
      <c r="S62" s="6">
        <v>45160</v>
      </c>
      <c r="T62" s="4" t="s">
        <v>34</v>
      </c>
      <c r="U62" s="4">
        <v>1478.09</v>
      </c>
      <c r="V62" s="4">
        <v>0</v>
      </c>
      <c r="W62" s="4">
        <v>0</v>
      </c>
      <c r="X62" s="4" t="s">
        <v>299</v>
      </c>
      <c r="Y62" s="4" t="s">
        <v>300</v>
      </c>
    </row>
    <row r="63" s="4" customFormat="1" spans="1:25">
      <c r="A63" s="4" t="s">
        <v>301</v>
      </c>
      <c r="B63" s="4" t="s">
        <v>26</v>
      </c>
      <c r="C63" s="4" t="s">
        <v>27</v>
      </c>
      <c r="D63" s="4" t="s">
        <v>302</v>
      </c>
      <c r="E63" s="4" t="s">
        <v>303</v>
      </c>
      <c r="F63" s="6">
        <v>45153</v>
      </c>
      <c r="G63" s="6">
        <v>45157</v>
      </c>
      <c r="H63" s="4">
        <v>1</v>
      </c>
      <c r="I63" s="4">
        <v>4</v>
      </c>
      <c r="J63" s="4">
        <v>4</v>
      </c>
      <c r="K63" s="4" t="s">
        <v>30</v>
      </c>
      <c r="L63" s="4">
        <v>3742.4</v>
      </c>
      <c r="M63" s="4">
        <v>3742.4</v>
      </c>
      <c r="N63" s="4" t="s">
        <v>304</v>
      </c>
      <c r="O63" s="4" t="s">
        <v>32</v>
      </c>
      <c r="P63" s="4" t="s">
        <v>33</v>
      </c>
      <c r="Q63" s="4">
        <v>0</v>
      </c>
      <c r="R63" s="8">
        <v>45133.0000115741</v>
      </c>
      <c r="S63" s="6">
        <v>45160</v>
      </c>
      <c r="T63" s="4" t="s">
        <v>34</v>
      </c>
      <c r="U63" s="4">
        <v>3742.4</v>
      </c>
      <c r="V63" s="4">
        <v>0</v>
      </c>
      <c r="W63" s="4">
        <v>0</v>
      </c>
      <c r="X63" s="4" t="s">
        <v>305</v>
      </c>
      <c r="Y63" s="4" t="s">
        <v>48</v>
      </c>
    </row>
    <row r="64" s="4" customFormat="1" spans="1:25">
      <c r="A64" s="4" t="s">
        <v>306</v>
      </c>
      <c r="B64" s="4" t="s">
        <v>26</v>
      </c>
      <c r="C64" s="4" t="s">
        <v>27</v>
      </c>
      <c r="D64" s="4" t="s">
        <v>307</v>
      </c>
      <c r="E64" s="4" t="s">
        <v>308</v>
      </c>
      <c r="F64" s="6">
        <v>45154</v>
      </c>
      <c r="G64" s="6">
        <v>45157</v>
      </c>
      <c r="H64" s="4">
        <v>2</v>
      </c>
      <c r="I64" s="4">
        <v>3</v>
      </c>
      <c r="J64" s="4">
        <v>6</v>
      </c>
      <c r="K64" s="4" t="s">
        <v>30</v>
      </c>
      <c r="L64" s="4">
        <v>14138.7</v>
      </c>
      <c r="M64" s="4">
        <v>14138.7</v>
      </c>
      <c r="N64" s="4" t="s">
        <v>309</v>
      </c>
      <c r="O64" s="4" t="s">
        <v>32</v>
      </c>
      <c r="P64" s="4" t="s">
        <v>33</v>
      </c>
      <c r="Q64" s="4">
        <v>0</v>
      </c>
      <c r="R64" s="8">
        <v>45133</v>
      </c>
      <c r="S64" s="6">
        <v>45160</v>
      </c>
      <c r="T64" s="4" t="s">
        <v>34</v>
      </c>
      <c r="U64" s="4">
        <v>14138.7</v>
      </c>
      <c r="V64" s="4">
        <v>0</v>
      </c>
      <c r="W64" s="4">
        <v>0</v>
      </c>
      <c r="X64" s="4" t="s">
        <v>310</v>
      </c>
      <c r="Y64" s="4" t="s">
        <v>311</v>
      </c>
    </row>
    <row r="65" s="4" customFormat="1" spans="1:28">
      <c r="A65" s="4" t="s">
        <v>312</v>
      </c>
      <c r="B65" s="4" t="s">
        <v>26</v>
      </c>
      <c r="C65" s="4" t="s">
        <v>27</v>
      </c>
      <c r="D65" s="4" t="s">
        <v>307</v>
      </c>
      <c r="E65" s="4" t="s">
        <v>313</v>
      </c>
      <c r="F65" s="6">
        <v>45154</v>
      </c>
      <c r="G65" s="6">
        <v>45157</v>
      </c>
      <c r="H65" s="4">
        <v>4</v>
      </c>
      <c r="I65" s="4">
        <v>3</v>
      </c>
      <c r="J65" s="4">
        <v>12</v>
      </c>
      <c r="K65" s="4" t="s">
        <v>30</v>
      </c>
      <c r="L65" s="4">
        <v>27670.08</v>
      </c>
      <c r="M65" s="4">
        <v>27670.08</v>
      </c>
      <c r="N65" s="4" t="s">
        <v>314</v>
      </c>
      <c r="O65" s="4" t="s">
        <v>32</v>
      </c>
      <c r="P65" s="4" t="s">
        <v>33</v>
      </c>
      <c r="Q65" s="4">
        <v>0</v>
      </c>
      <c r="R65" s="8">
        <v>45133</v>
      </c>
      <c r="S65" s="6">
        <v>45160</v>
      </c>
      <c r="T65" s="4" t="s">
        <v>34</v>
      </c>
      <c r="U65" s="4">
        <v>27670.08</v>
      </c>
      <c r="V65" s="4">
        <v>0</v>
      </c>
      <c r="W65" s="4">
        <v>0</v>
      </c>
      <c r="X65" s="4" t="s">
        <v>315</v>
      </c>
      <c r="Y65" s="4" t="s">
        <v>316</v>
      </c>
      <c r="Z65" s="4" t="s">
        <v>317</v>
      </c>
      <c r="AA65" s="4" t="s">
        <v>318</v>
      </c>
      <c r="AB65" s="4" t="s">
        <v>319</v>
      </c>
    </row>
    <row r="66" s="4" customFormat="1" spans="1:25">
      <c r="A66" s="4" t="s">
        <v>320</v>
      </c>
      <c r="B66" s="4" t="s">
        <v>26</v>
      </c>
      <c r="C66" s="4" t="s">
        <v>27</v>
      </c>
      <c r="D66" s="4" t="s">
        <v>321</v>
      </c>
      <c r="E66" s="4" t="s">
        <v>322</v>
      </c>
      <c r="F66" s="6">
        <v>45156</v>
      </c>
      <c r="G66" s="6">
        <v>45157</v>
      </c>
      <c r="H66" s="4">
        <v>1</v>
      </c>
      <c r="I66" s="4">
        <v>1</v>
      </c>
      <c r="J66" s="4">
        <v>1</v>
      </c>
      <c r="K66" s="4" t="s">
        <v>30</v>
      </c>
      <c r="L66" s="4">
        <v>565.81</v>
      </c>
      <c r="M66" s="4">
        <v>565.81</v>
      </c>
      <c r="N66" s="4" t="s">
        <v>323</v>
      </c>
      <c r="O66" s="4" t="s">
        <v>32</v>
      </c>
      <c r="P66" s="4" t="s">
        <v>33</v>
      </c>
      <c r="Q66" s="4">
        <v>0</v>
      </c>
      <c r="R66" s="8">
        <v>45133</v>
      </c>
      <c r="S66" s="6">
        <v>45160</v>
      </c>
      <c r="T66" s="4" t="s">
        <v>34</v>
      </c>
      <c r="U66" s="4">
        <v>565.81</v>
      </c>
      <c r="V66" s="4">
        <v>0</v>
      </c>
      <c r="W66" s="4">
        <v>0</v>
      </c>
      <c r="X66" s="4" t="s">
        <v>324</v>
      </c>
      <c r="Y66" s="4" t="s">
        <v>325</v>
      </c>
    </row>
    <row r="67" s="4" customFormat="1" spans="1:25">
      <c r="A67" s="4" t="s">
        <v>301</v>
      </c>
      <c r="B67" s="4" t="s">
        <v>26</v>
      </c>
      <c r="C67" s="4" t="s">
        <v>49</v>
      </c>
      <c r="D67" s="4" t="s">
        <v>302</v>
      </c>
      <c r="E67" s="4" t="s">
        <v>303</v>
      </c>
      <c r="F67" s="6">
        <v>45153</v>
      </c>
      <c r="G67" s="6">
        <v>45157</v>
      </c>
      <c r="H67" s="4">
        <v>1</v>
      </c>
      <c r="I67" s="4">
        <v>4</v>
      </c>
      <c r="J67" s="4">
        <v>4</v>
      </c>
      <c r="K67" s="4" t="s">
        <v>30</v>
      </c>
      <c r="L67" s="4">
        <v>-3742.4</v>
      </c>
      <c r="M67" s="4">
        <v>-3742.4</v>
      </c>
      <c r="N67" s="4" t="s">
        <v>304</v>
      </c>
      <c r="O67" s="4" t="s">
        <v>32</v>
      </c>
      <c r="P67" s="4" t="s">
        <v>33</v>
      </c>
      <c r="Q67" s="4">
        <v>0</v>
      </c>
      <c r="R67" s="8">
        <v>45133.0000115741</v>
      </c>
      <c r="S67" s="6">
        <v>45160</v>
      </c>
      <c r="T67" s="4" t="s">
        <v>34</v>
      </c>
      <c r="U67" s="4">
        <v>-3742.4</v>
      </c>
      <c r="V67" s="4">
        <v>0</v>
      </c>
      <c r="W67" s="4">
        <v>0</v>
      </c>
      <c r="X67" s="4" t="s">
        <v>305</v>
      </c>
      <c r="Y67" s="4" t="s">
        <v>48</v>
      </c>
    </row>
    <row r="68" s="4" customFormat="1" spans="1:25">
      <c r="A68" s="4" t="s">
        <v>326</v>
      </c>
      <c r="B68" s="4" t="s">
        <v>26</v>
      </c>
      <c r="C68" s="4" t="s">
        <v>27</v>
      </c>
      <c r="D68" s="4" t="s">
        <v>327</v>
      </c>
      <c r="E68" s="4" t="s">
        <v>328</v>
      </c>
      <c r="F68" s="6">
        <v>45156</v>
      </c>
      <c r="G68" s="6">
        <v>45157</v>
      </c>
      <c r="H68" s="4">
        <v>1</v>
      </c>
      <c r="I68" s="4">
        <v>1</v>
      </c>
      <c r="J68" s="4">
        <v>1</v>
      </c>
      <c r="K68" s="4" t="s">
        <v>30</v>
      </c>
      <c r="L68" s="4">
        <v>84.82</v>
      </c>
      <c r="M68" s="4">
        <v>84.82</v>
      </c>
      <c r="N68" s="4" t="s">
        <v>329</v>
      </c>
      <c r="O68" s="4" t="s">
        <v>32</v>
      </c>
      <c r="P68" s="4" t="s">
        <v>33</v>
      </c>
      <c r="Q68" s="4">
        <v>0</v>
      </c>
      <c r="R68" s="8">
        <v>45134</v>
      </c>
      <c r="S68" s="6">
        <v>45160</v>
      </c>
      <c r="T68" s="4" t="s">
        <v>34</v>
      </c>
      <c r="U68" s="4">
        <v>84.82</v>
      </c>
      <c r="V68" s="4">
        <v>0</v>
      </c>
      <c r="W68" s="4">
        <v>0</v>
      </c>
      <c r="X68" s="4" t="s">
        <v>330</v>
      </c>
      <c r="Y68" s="4" t="s">
        <v>48</v>
      </c>
    </row>
    <row r="69" s="4" customFormat="1" spans="1:25">
      <c r="A69" s="4" t="s">
        <v>136</v>
      </c>
      <c r="B69" s="4" t="s">
        <v>26</v>
      </c>
      <c r="C69" s="4" t="s">
        <v>49</v>
      </c>
      <c r="D69" s="4" t="s">
        <v>137</v>
      </c>
      <c r="E69" s="4" t="s">
        <v>138</v>
      </c>
      <c r="F69" s="6">
        <v>45154</v>
      </c>
      <c r="G69" s="6">
        <v>45157</v>
      </c>
      <c r="H69" s="4">
        <v>1</v>
      </c>
      <c r="I69" s="4">
        <v>3</v>
      </c>
      <c r="J69" s="4">
        <v>3</v>
      </c>
      <c r="K69" s="4" t="s">
        <v>30</v>
      </c>
      <c r="L69" s="4">
        <v>-1892.07</v>
      </c>
      <c r="M69" s="4">
        <v>-1892.07</v>
      </c>
      <c r="N69" s="4" t="s">
        <v>139</v>
      </c>
      <c r="O69" s="4" t="s">
        <v>32</v>
      </c>
      <c r="P69" s="4" t="s">
        <v>33</v>
      </c>
      <c r="Q69" s="4">
        <v>0</v>
      </c>
      <c r="R69" s="8">
        <v>45121</v>
      </c>
      <c r="S69" s="6">
        <v>45160</v>
      </c>
      <c r="T69" s="4" t="s">
        <v>34</v>
      </c>
      <c r="U69" s="4">
        <v>-1892.07</v>
      </c>
      <c r="V69" s="4">
        <v>0</v>
      </c>
      <c r="W69" s="4">
        <v>0</v>
      </c>
      <c r="X69" s="4" t="s">
        <v>140</v>
      </c>
      <c r="Y69" s="4" t="s">
        <v>141</v>
      </c>
    </row>
    <row r="70" s="4" customFormat="1" spans="1:25">
      <c r="A70" s="4" t="s">
        <v>331</v>
      </c>
      <c r="B70" s="4" t="s">
        <v>26</v>
      </c>
      <c r="C70" s="4" t="s">
        <v>27</v>
      </c>
      <c r="D70" s="4" t="s">
        <v>51</v>
      </c>
      <c r="E70" s="4" t="s">
        <v>332</v>
      </c>
      <c r="F70" s="6">
        <v>45154</v>
      </c>
      <c r="G70" s="6">
        <v>45157</v>
      </c>
      <c r="H70" s="4">
        <v>1</v>
      </c>
      <c r="I70" s="4">
        <v>3</v>
      </c>
      <c r="J70" s="4">
        <v>3</v>
      </c>
      <c r="K70" s="4" t="s">
        <v>30</v>
      </c>
      <c r="L70" s="4">
        <v>1293</v>
      </c>
      <c r="M70" s="4">
        <v>1293</v>
      </c>
      <c r="N70" s="4" t="s">
        <v>333</v>
      </c>
      <c r="O70" s="4" t="s">
        <v>32</v>
      </c>
      <c r="P70" s="4" t="s">
        <v>33</v>
      </c>
      <c r="Q70" s="4">
        <v>0</v>
      </c>
      <c r="R70" s="8">
        <v>45134</v>
      </c>
      <c r="S70" s="6">
        <v>45160</v>
      </c>
      <c r="T70" s="4" t="s">
        <v>34</v>
      </c>
      <c r="U70" s="4">
        <v>1293</v>
      </c>
      <c r="V70" s="4">
        <v>0</v>
      </c>
      <c r="W70" s="4">
        <v>0</v>
      </c>
      <c r="X70" s="4" t="s">
        <v>334</v>
      </c>
      <c r="Y70" s="4" t="s">
        <v>335</v>
      </c>
    </row>
    <row r="71" s="4" customFormat="1" spans="1:25">
      <c r="A71" s="4" t="s">
        <v>336</v>
      </c>
      <c r="B71" s="4" t="s">
        <v>26</v>
      </c>
      <c r="C71" s="4" t="s">
        <v>27</v>
      </c>
      <c r="D71" s="4" t="s">
        <v>337</v>
      </c>
      <c r="E71" s="4" t="s">
        <v>338</v>
      </c>
      <c r="F71" s="6">
        <v>45155</v>
      </c>
      <c r="G71" s="6">
        <v>45157</v>
      </c>
      <c r="H71" s="4">
        <v>1</v>
      </c>
      <c r="I71" s="4">
        <v>2</v>
      </c>
      <c r="J71" s="4">
        <v>2</v>
      </c>
      <c r="K71" s="4" t="s">
        <v>30</v>
      </c>
      <c r="L71" s="4">
        <v>826.32</v>
      </c>
      <c r="M71" s="4">
        <v>826.32</v>
      </c>
      <c r="N71" s="4" t="s">
        <v>339</v>
      </c>
      <c r="O71" s="4" t="s">
        <v>32</v>
      </c>
      <c r="P71" s="4" t="s">
        <v>33</v>
      </c>
      <c r="Q71" s="4">
        <v>0</v>
      </c>
      <c r="R71" s="8">
        <v>45134.0000115741</v>
      </c>
      <c r="S71" s="6">
        <v>45160</v>
      </c>
      <c r="T71" s="4" t="s">
        <v>34</v>
      </c>
      <c r="U71" s="4">
        <v>826.32</v>
      </c>
      <c r="V71" s="4">
        <v>0</v>
      </c>
      <c r="W71" s="4">
        <v>0</v>
      </c>
      <c r="X71" s="4" t="s">
        <v>340</v>
      </c>
      <c r="Y71" s="4" t="s">
        <v>341</v>
      </c>
    </row>
    <row r="72" s="4" customFormat="1" spans="1:25">
      <c r="A72" s="4" t="s">
        <v>342</v>
      </c>
      <c r="B72" s="4" t="s">
        <v>26</v>
      </c>
      <c r="C72" s="4" t="s">
        <v>27</v>
      </c>
      <c r="D72" s="4" t="s">
        <v>343</v>
      </c>
      <c r="E72" s="4" t="s">
        <v>344</v>
      </c>
      <c r="F72" s="6">
        <v>45152</v>
      </c>
      <c r="G72" s="6">
        <v>45157</v>
      </c>
      <c r="H72" s="4">
        <v>1</v>
      </c>
      <c r="I72" s="4">
        <v>5</v>
      </c>
      <c r="J72" s="4">
        <v>5</v>
      </c>
      <c r="K72" s="4" t="s">
        <v>30</v>
      </c>
      <c r="L72" s="4">
        <v>1938.86</v>
      </c>
      <c r="M72" s="4">
        <v>1938.86</v>
      </c>
      <c r="N72" s="4" t="s">
        <v>345</v>
      </c>
      <c r="O72" s="4" t="s">
        <v>32</v>
      </c>
      <c r="P72" s="4" t="s">
        <v>33</v>
      </c>
      <c r="Q72" s="4">
        <v>0</v>
      </c>
      <c r="R72" s="8">
        <v>45134</v>
      </c>
      <c r="S72" s="6">
        <v>45160</v>
      </c>
      <c r="T72" s="4" t="s">
        <v>34</v>
      </c>
      <c r="U72" s="4">
        <v>1938.86</v>
      </c>
      <c r="V72" s="4">
        <v>0</v>
      </c>
      <c r="W72" s="4">
        <v>0</v>
      </c>
      <c r="X72" s="4" t="s">
        <v>346</v>
      </c>
      <c r="Y72" s="4" t="s">
        <v>48</v>
      </c>
    </row>
    <row r="73" s="4" customFormat="1" spans="1:25">
      <c r="A73" s="4" t="s">
        <v>347</v>
      </c>
      <c r="B73" s="4" t="s">
        <v>26</v>
      </c>
      <c r="C73" s="4" t="s">
        <v>27</v>
      </c>
      <c r="D73" s="4" t="s">
        <v>348</v>
      </c>
      <c r="E73" s="4" t="s">
        <v>349</v>
      </c>
      <c r="F73" s="6">
        <v>45155</v>
      </c>
      <c r="G73" s="6">
        <v>45157</v>
      </c>
      <c r="H73" s="4">
        <v>1</v>
      </c>
      <c r="I73" s="4">
        <v>2</v>
      </c>
      <c r="J73" s="4">
        <v>2</v>
      </c>
      <c r="K73" s="4" t="s">
        <v>30</v>
      </c>
      <c r="L73" s="4">
        <v>996.77</v>
      </c>
      <c r="M73" s="4">
        <v>996.77</v>
      </c>
      <c r="N73" s="4" t="s">
        <v>350</v>
      </c>
      <c r="O73" s="4" t="s">
        <v>32</v>
      </c>
      <c r="P73" s="4" t="s">
        <v>33</v>
      </c>
      <c r="Q73" s="4">
        <v>0</v>
      </c>
      <c r="R73" s="8">
        <v>45134.0000115741</v>
      </c>
      <c r="S73" s="6">
        <v>45160</v>
      </c>
      <c r="T73" s="4" t="s">
        <v>34</v>
      </c>
      <c r="U73" s="4">
        <v>996.77</v>
      </c>
      <c r="V73" s="4">
        <v>0</v>
      </c>
      <c r="W73" s="4">
        <v>0</v>
      </c>
      <c r="X73" s="4" t="s">
        <v>351</v>
      </c>
      <c r="Y73" s="4" t="s">
        <v>352</v>
      </c>
    </row>
    <row r="74" s="4" customFormat="1" spans="1:26">
      <c r="A74" s="4" t="s">
        <v>353</v>
      </c>
      <c r="B74" s="4" t="s">
        <v>26</v>
      </c>
      <c r="C74" s="4" t="s">
        <v>27</v>
      </c>
      <c r="D74" s="4" t="s">
        <v>354</v>
      </c>
      <c r="E74" s="4" t="s">
        <v>355</v>
      </c>
      <c r="F74" s="6">
        <v>45156</v>
      </c>
      <c r="G74" s="6">
        <v>45157</v>
      </c>
      <c r="H74" s="4">
        <v>2</v>
      </c>
      <c r="I74" s="4">
        <v>1</v>
      </c>
      <c r="J74" s="4">
        <v>2</v>
      </c>
      <c r="K74" s="4" t="s">
        <v>30</v>
      </c>
      <c r="L74" s="4">
        <v>9400.38</v>
      </c>
      <c r="M74" s="4">
        <v>9400.38</v>
      </c>
      <c r="N74" s="4" t="s">
        <v>356</v>
      </c>
      <c r="O74" s="4" t="s">
        <v>32</v>
      </c>
      <c r="P74" s="4" t="s">
        <v>33</v>
      </c>
      <c r="Q74" s="4">
        <v>0</v>
      </c>
      <c r="R74" s="8">
        <v>45134.0000115741</v>
      </c>
      <c r="S74" s="6">
        <v>45160</v>
      </c>
      <c r="T74" s="4" t="s">
        <v>34</v>
      </c>
      <c r="U74" s="4">
        <v>9400.38</v>
      </c>
      <c r="V74" s="4">
        <v>0</v>
      </c>
      <c r="W74" s="4">
        <v>0</v>
      </c>
      <c r="X74" s="4" t="s">
        <v>357</v>
      </c>
      <c r="Y74" s="4">
        <v>27593</v>
      </c>
      <c r="Z74" s="4" t="s">
        <v>358</v>
      </c>
    </row>
    <row r="75" s="4" customFormat="1" spans="1:25">
      <c r="A75" s="4" t="s">
        <v>359</v>
      </c>
      <c r="B75" s="4" t="s">
        <v>26</v>
      </c>
      <c r="C75" s="4" t="s">
        <v>27</v>
      </c>
      <c r="D75" s="4" t="s">
        <v>360</v>
      </c>
      <c r="E75" s="4" t="s">
        <v>361</v>
      </c>
      <c r="F75" s="6">
        <v>45154</v>
      </c>
      <c r="G75" s="6">
        <v>45157</v>
      </c>
      <c r="H75" s="4">
        <v>1</v>
      </c>
      <c r="I75" s="4">
        <v>3</v>
      </c>
      <c r="J75" s="4">
        <v>3</v>
      </c>
      <c r="K75" s="4" t="s">
        <v>30</v>
      </c>
      <c r="L75" s="4">
        <v>3638.72</v>
      </c>
      <c r="M75" s="4">
        <v>3638.72</v>
      </c>
      <c r="N75" s="4" t="s">
        <v>362</v>
      </c>
      <c r="O75" s="4" t="s">
        <v>32</v>
      </c>
      <c r="P75" s="4" t="s">
        <v>33</v>
      </c>
      <c r="Q75" s="4">
        <v>0</v>
      </c>
      <c r="R75" s="8">
        <v>45135</v>
      </c>
      <c r="S75" s="6">
        <v>45160</v>
      </c>
      <c r="T75" s="4" t="s">
        <v>34</v>
      </c>
      <c r="U75" s="4">
        <v>3638.72</v>
      </c>
      <c r="V75" s="4">
        <v>0</v>
      </c>
      <c r="W75" s="4">
        <v>0</v>
      </c>
      <c r="X75" s="4" t="s">
        <v>363</v>
      </c>
      <c r="Y75" s="4" t="s">
        <v>364</v>
      </c>
    </row>
    <row r="76" s="4" customFormat="1" spans="1:25">
      <c r="A76" s="4" t="s">
        <v>365</v>
      </c>
      <c r="B76" s="4" t="s">
        <v>26</v>
      </c>
      <c r="C76" s="4" t="s">
        <v>27</v>
      </c>
      <c r="D76" s="4" t="s">
        <v>343</v>
      </c>
      <c r="E76" s="4" t="s">
        <v>344</v>
      </c>
      <c r="F76" s="6">
        <v>45156</v>
      </c>
      <c r="G76" s="6">
        <v>45157</v>
      </c>
      <c r="H76" s="4">
        <v>1</v>
      </c>
      <c r="I76" s="4">
        <v>1</v>
      </c>
      <c r="J76" s="4">
        <v>1</v>
      </c>
      <c r="K76" s="4" t="s">
        <v>30</v>
      </c>
      <c r="L76" s="4">
        <v>386.63</v>
      </c>
      <c r="M76" s="4">
        <v>386.63</v>
      </c>
      <c r="N76" s="4" t="s">
        <v>366</v>
      </c>
      <c r="O76" s="4" t="s">
        <v>32</v>
      </c>
      <c r="P76" s="4" t="s">
        <v>33</v>
      </c>
      <c r="Q76" s="4">
        <v>0</v>
      </c>
      <c r="R76" s="8">
        <v>45135.0000115741</v>
      </c>
      <c r="S76" s="6">
        <v>45160</v>
      </c>
      <c r="T76" s="4" t="s">
        <v>34</v>
      </c>
      <c r="U76" s="4">
        <v>386.63</v>
      </c>
      <c r="V76" s="4">
        <v>0</v>
      </c>
      <c r="W76" s="4">
        <v>0</v>
      </c>
      <c r="X76" s="4" t="s">
        <v>367</v>
      </c>
      <c r="Y76" s="4" t="s">
        <v>48</v>
      </c>
    </row>
    <row r="77" s="4" customFormat="1" spans="1:25">
      <c r="A77" s="4" t="s">
        <v>365</v>
      </c>
      <c r="B77" s="4" t="s">
        <v>26</v>
      </c>
      <c r="C77" s="4" t="s">
        <v>49</v>
      </c>
      <c r="D77" s="4" t="s">
        <v>343</v>
      </c>
      <c r="E77" s="4" t="s">
        <v>344</v>
      </c>
      <c r="F77" s="6">
        <v>45156</v>
      </c>
      <c r="G77" s="6">
        <v>45157</v>
      </c>
      <c r="H77" s="4">
        <v>1</v>
      </c>
      <c r="I77" s="4">
        <v>1</v>
      </c>
      <c r="J77" s="4">
        <v>1</v>
      </c>
      <c r="K77" s="4" t="s">
        <v>30</v>
      </c>
      <c r="L77" s="4">
        <v>-386.63</v>
      </c>
      <c r="M77" s="4">
        <v>-386.63</v>
      </c>
      <c r="N77" s="4" t="s">
        <v>366</v>
      </c>
      <c r="O77" s="4" t="s">
        <v>32</v>
      </c>
      <c r="P77" s="4" t="s">
        <v>33</v>
      </c>
      <c r="Q77" s="4">
        <v>0</v>
      </c>
      <c r="R77" s="8">
        <v>45135.0000115741</v>
      </c>
      <c r="S77" s="6">
        <v>45160</v>
      </c>
      <c r="T77" s="4" t="s">
        <v>34</v>
      </c>
      <c r="U77" s="4">
        <v>-386.63</v>
      </c>
      <c r="V77" s="4">
        <v>0</v>
      </c>
      <c r="W77" s="4">
        <v>0</v>
      </c>
      <c r="X77" s="4" t="s">
        <v>367</v>
      </c>
      <c r="Y77" s="4" t="s">
        <v>48</v>
      </c>
    </row>
    <row r="78" s="4" customFormat="1" spans="1:25">
      <c r="A78" s="4" t="s">
        <v>368</v>
      </c>
      <c r="B78" s="4" t="s">
        <v>26</v>
      </c>
      <c r="C78" s="4" t="s">
        <v>27</v>
      </c>
      <c r="D78" s="4" t="s">
        <v>369</v>
      </c>
      <c r="E78" s="4" t="s">
        <v>370</v>
      </c>
      <c r="F78" s="6">
        <v>45154</v>
      </c>
      <c r="G78" s="6">
        <v>45157</v>
      </c>
      <c r="H78" s="4">
        <v>1</v>
      </c>
      <c r="I78" s="4">
        <v>3</v>
      </c>
      <c r="J78" s="4">
        <v>3</v>
      </c>
      <c r="K78" s="4" t="s">
        <v>30</v>
      </c>
      <c r="L78" s="4">
        <v>1214.97</v>
      </c>
      <c r="M78" s="4">
        <v>1214.97</v>
      </c>
      <c r="N78" s="4" t="s">
        <v>371</v>
      </c>
      <c r="O78" s="4" t="s">
        <v>32</v>
      </c>
      <c r="P78" s="4" t="s">
        <v>33</v>
      </c>
      <c r="Q78" s="4">
        <v>0</v>
      </c>
      <c r="R78" s="8">
        <v>45136</v>
      </c>
      <c r="S78" s="6">
        <v>45160</v>
      </c>
      <c r="T78" s="4" t="s">
        <v>34</v>
      </c>
      <c r="U78" s="4">
        <v>1214.97</v>
      </c>
      <c r="V78" s="4">
        <v>0</v>
      </c>
      <c r="W78" s="4">
        <v>0</v>
      </c>
      <c r="X78" s="4" t="s">
        <v>372</v>
      </c>
      <c r="Y78" s="4" t="s">
        <v>373</v>
      </c>
    </row>
    <row r="79" s="4" customFormat="1" spans="1:25">
      <c r="A79" s="4" t="s">
        <v>374</v>
      </c>
      <c r="B79" s="4" t="s">
        <v>26</v>
      </c>
      <c r="C79" s="4" t="s">
        <v>27</v>
      </c>
      <c r="D79" s="4" t="s">
        <v>51</v>
      </c>
      <c r="E79" s="4" t="s">
        <v>332</v>
      </c>
      <c r="F79" s="6">
        <v>45154</v>
      </c>
      <c r="G79" s="6">
        <v>45157</v>
      </c>
      <c r="H79" s="4">
        <v>1</v>
      </c>
      <c r="I79" s="4">
        <v>3</v>
      </c>
      <c r="J79" s="4">
        <v>3</v>
      </c>
      <c r="K79" s="4" t="s">
        <v>30</v>
      </c>
      <c r="L79" s="4">
        <v>1293.27</v>
      </c>
      <c r="M79" s="4">
        <v>1293.27</v>
      </c>
      <c r="N79" s="4" t="s">
        <v>375</v>
      </c>
      <c r="O79" s="4" t="s">
        <v>32</v>
      </c>
      <c r="P79" s="4" t="s">
        <v>33</v>
      </c>
      <c r="Q79" s="4">
        <v>0</v>
      </c>
      <c r="R79" s="8">
        <v>45136</v>
      </c>
      <c r="S79" s="6">
        <v>45160</v>
      </c>
      <c r="T79" s="4" t="s">
        <v>34</v>
      </c>
      <c r="U79" s="4">
        <v>1293.27</v>
      </c>
      <c r="V79" s="4">
        <v>0</v>
      </c>
      <c r="W79" s="4">
        <v>0</v>
      </c>
      <c r="X79" s="4" t="s">
        <v>376</v>
      </c>
      <c r="Y79" s="4" t="s">
        <v>377</v>
      </c>
    </row>
    <row r="80" s="4" customFormat="1" spans="1:25">
      <c r="A80" s="4" t="s">
        <v>378</v>
      </c>
      <c r="B80" s="4" t="s">
        <v>26</v>
      </c>
      <c r="C80" s="4" t="s">
        <v>27</v>
      </c>
      <c r="D80" s="4" t="s">
        <v>379</v>
      </c>
      <c r="E80" s="4" t="s">
        <v>249</v>
      </c>
      <c r="F80" s="6">
        <v>45156</v>
      </c>
      <c r="G80" s="6">
        <v>45157</v>
      </c>
      <c r="H80" s="4">
        <v>1</v>
      </c>
      <c r="I80" s="4">
        <v>1</v>
      </c>
      <c r="J80" s="4">
        <v>1</v>
      </c>
      <c r="K80" s="4" t="s">
        <v>30</v>
      </c>
      <c r="L80" s="4">
        <v>1188.42</v>
      </c>
      <c r="M80" s="4">
        <v>1188.42</v>
      </c>
      <c r="N80" s="4" t="s">
        <v>380</v>
      </c>
      <c r="O80" s="4" t="s">
        <v>32</v>
      </c>
      <c r="P80" s="4" t="s">
        <v>33</v>
      </c>
      <c r="Q80" s="4">
        <v>0</v>
      </c>
      <c r="R80" s="8">
        <v>45136</v>
      </c>
      <c r="S80" s="6">
        <v>45160</v>
      </c>
      <c r="T80" s="4" t="s">
        <v>34</v>
      </c>
      <c r="U80" s="4">
        <v>1188.42</v>
      </c>
      <c r="V80" s="4">
        <v>0</v>
      </c>
      <c r="W80" s="4">
        <v>0</v>
      </c>
      <c r="X80" s="4" t="s">
        <v>381</v>
      </c>
      <c r="Y80" s="4" t="s">
        <v>382</v>
      </c>
    </row>
    <row r="81" s="4" customFormat="1" spans="1:25">
      <c r="A81" s="4" t="s">
        <v>383</v>
      </c>
      <c r="B81" s="4" t="s">
        <v>26</v>
      </c>
      <c r="C81" s="4" t="s">
        <v>27</v>
      </c>
      <c r="D81" s="4" t="s">
        <v>384</v>
      </c>
      <c r="E81" s="4" t="s">
        <v>385</v>
      </c>
      <c r="F81" s="6">
        <v>45154</v>
      </c>
      <c r="G81" s="6">
        <v>45157</v>
      </c>
      <c r="H81" s="4">
        <v>1</v>
      </c>
      <c r="I81" s="4">
        <v>3</v>
      </c>
      <c r="J81" s="4">
        <v>3</v>
      </c>
      <c r="K81" s="4" t="s">
        <v>30</v>
      </c>
      <c r="L81" s="4">
        <v>1670.97</v>
      </c>
      <c r="M81" s="4">
        <v>1670.97</v>
      </c>
      <c r="N81" s="4" t="s">
        <v>386</v>
      </c>
      <c r="O81" s="4" t="s">
        <v>32</v>
      </c>
      <c r="P81" s="4" t="s">
        <v>33</v>
      </c>
      <c r="Q81" s="4">
        <v>0</v>
      </c>
      <c r="R81" s="8">
        <v>45136</v>
      </c>
      <c r="S81" s="6">
        <v>45160</v>
      </c>
      <c r="T81" s="4" t="s">
        <v>34</v>
      </c>
      <c r="U81" s="4">
        <v>1670.97</v>
      </c>
      <c r="V81" s="4">
        <v>0</v>
      </c>
      <c r="W81" s="4">
        <v>0</v>
      </c>
      <c r="X81" s="4" t="s">
        <v>387</v>
      </c>
      <c r="Y81" s="4" t="s">
        <v>388</v>
      </c>
    </row>
    <row r="82" s="4" customFormat="1" spans="1:25">
      <c r="A82" s="4" t="s">
        <v>389</v>
      </c>
      <c r="B82" s="4" t="s">
        <v>26</v>
      </c>
      <c r="C82" s="4" t="s">
        <v>27</v>
      </c>
      <c r="D82" s="4" t="s">
        <v>390</v>
      </c>
      <c r="E82" s="4" t="s">
        <v>391</v>
      </c>
      <c r="F82" s="6">
        <v>45151</v>
      </c>
      <c r="G82" s="6">
        <v>45157</v>
      </c>
      <c r="H82" s="4">
        <v>1</v>
      </c>
      <c r="I82" s="4">
        <v>6</v>
      </c>
      <c r="J82" s="4">
        <v>6</v>
      </c>
      <c r="K82" s="4" t="s">
        <v>30</v>
      </c>
      <c r="L82" s="4">
        <v>11261.94</v>
      </c>
      <c r="M82" s="4">
        <v>11261.94</v>
      </c>
      <c r="N82" s="4" t="s">
        <v>392</v>
      </c>
      <c r="O82" s="4" t="s">
        <v>32</v>
      </c>
      <c r="P82" s="4" t="s">
        <v>33</v>
      </c>
      <c r="Q82" s="4">
        <v>0</v>
      </c>
      <c r="R82" s="8">
        <v>45136</v>
      </c>
      <c r="S82" s="6">
        <v>45160</v>
      </c>
      <c r="T82" s="4" t="s">
        <v>34</v>
      </c>
      <c r="U82" s="4">
        <v>11261.94</v>
      </c>
      <c r="V82" s="4">
        <v>0</v>
      </c>
      <c r="W82" s="4">
        <v>0</v>
      </c>
      <c r="X82" s="4" t="s">
        <v>393</v>
      </c>
      <c r="Y82" s="4" t="s">
        <v>394</v>
      </c>
    </row>
    <row r="83" s="4" customFormat="1" spans="1:25">
      <c r="A83" s="4" t="s">
        <v>395</v>
      </c>
      <c r="B83" s="4" t="s">
        <v>26</v>
      </c>
      <c r="C83" s="4" t="s">
        <v>27</v>
      </c>
      <c r="D83" s="4" t="s">
        <v>396</v>
      </c>
      <c r="E83" s="4" t="s">
        <v>397</v>
      </c>
      <c r="F83" s="6">
        <v>45156</v>
      </c>
      <c r="G83" s="6">
        <v>45157</v>
      </c>
      <c r="H83" s="4">
        <v>1</v>
      </c>
      <c r="I83" s="4">
        <v>1</v>
      </c>
      <c r="J83" s="4">
        <v>1</v>
      </c>
      <c r="K83" s="4" t="s">
        <v>30</v>
      </c>
      <c r="L83" s="4">
        <v>1038.36</v>
      </c>
      <c r="M83" s="4">
        <v>1038.36</v>
      </c>
      <c r="N83" s="4" t="s">
        <v>398</v>
      </c>
      <c r="O83" s="4" t="s">
        <v>32</v>
      </c>
      <c r="P83" s="4" t="s">
        <v>33</v>
      </c>
      <c r="Q83" s="4">
        <v>0</v>
      </c>
      <c r="R83" s="8">
        <v>45137</v>
      </c>
      <c r="S83" s="6">
        <v>45160</v>
      </c>
      <c r="T83" s="4" t="s">
        <v>34</v>
      </c>
      <c r="U83" s="4">
        <v>1038.36</v>
      </c>
      <c r="V83" s="4">
        <v>0</v>
      </c>
      <c r="W83" s="4">
        <v>0</v>
      </c>
      <c r="X83" s="4" t="s">
        <v>399</v>
      </c>
      <c r="Y83" s="4" t="s">
        <v>400</v>
      </c>
    </row>
    <row r="84" s="4" customFormat="1" spans="1:26">
      <c r="A84" s="4" t="s">
        <v>401</v>
      </c>
      <c r="B84" s="4" t="s">
        <v>26</v>
      </c>
      <c r="C84" s="4" t="s">
        <v>27</v>
      </c>
      <c r="D84" s="4" t="s">
        <v>402</v>
      </c>
      <c r="E84" s="4" t="s">
        <v>403</v>
      </c>
      <c r="F84" s="6">
        <v>45153</v>
      </c>
      <c r="G84" s="6">
        <v>45157</v>
      </c>
      <c r="H84" s="4">
        <v>2</v>
      </c>
      <c r="I84" s="4">
        <v>4</v>
      </c>
      <c r="J84" s="4">
        <v>8</v>
      </c>
      <c r="K84" s="4" t="s">
        <v>30</v>
      </c>
      <c r="L84" s="4">
        <v>24077.36</v>
      </c>
      <c r="M84" s="4">
        <v>24077.36</v>
      </c>
      <c r="N84" s="4" t="s">
        <v>404</v>
      </c>
      <c r="O84" s="4" t="s">
        <v>32</v>
      </c>
      <c r="P84" s="4" t="s">
        <v>33</v>
      </c>
      <c r="Q84" s="4">
        <v>0</v>
      </c>
      <c r="R84" s="8">
        <v>45137.0000115741</v>
      </c>
      <c r="S84" s="6">
        <v>45160</v>
      </c>
      <c r="T84" s="4" t="s">
        <v>34</v>
      </c>
      <c r="U84" s="4">
        <v>24077.36</v>
      </c>
      <c r="V84" s="4">
        <v>0</v>
      </c>
      <c r="W84" s="4">
        <v>0</v>
      </c>
      <c r="X84" s="4" t="s">
        <v>405</v>
      </c>
      <c r="Y84" s="4">
        <v>23037516</v>
      </c>
      <c r="Z84" s="4" t="s">
        <v>406</v>
      </c>
    </row>
    <row r="85" s="4" customFormat="1" spans="1:25">
      <c r="A85" s="4" t="s">
        <v>407</v>
      </c>
      <c r="B85" s="4" t="s">
        <v>26</v>
      </c>
      <c r="C85" s="4" t="s">
        <v>27</v>
      </c>
      <c r="D85" s="4" t="s">
        <v>408</v>
      </c>
      <c r="E85" s="4" t="s">
        <v>409</v>
      </c>
      <c r="F85" s="6">
        <v>45156</v>
      </c>
      <c r="G85" s="6">
        <v>45157</v>
      </c>
      <c r="H85" s="4">
        <v>1</v>
      </c>
      <c r="I85" s="4">
        <v>1</v>
      </c>
      <c r="J85" s="4">
        <v>1</v>
      </c>
      <c r="K85" s="4" t="s">
        <v>30</v>
      </c>
      <c r="L85" s="4">
        <v>272.06</v>
      </c>
      <c r="M85" s="4">
        <v>272.06</v>
      </c>
      <c r="N85" s="4" t="s">
        <v>410</v>
      </c>
      <c r="O85" s="4" t="s">
        <v>32</v>
      </c>
      <c r="P85" s="4" t="s">
        <v>33</v>
      </c>
      <c r="Q85" s="4">
        <v>0</v>
      </c>
      <c r="R85" s="8">
        <v>45138</v>
      </c>
      <c r="S85" s="6">
        <v>45160</v>
      </c>
      <c r="T85" s="4" t="s">
        <v>34</v>
      </c>
      <c r="U85" s="4">
        <v>272.06</v>
      </c>
      <c r="V85" s="4">
        <v>0</v>
      </c>
      <c r="W85" s="4">
        <v>0</v>
      </c>
      <c r="X85" s="4" t="s">
        <v>411</v>
      </c>
      <c r="Y85" s="4" t="s">
        <v>48</v>
      </c>
    </row>
    <row r="86" s="4" customFormat="1" spans="1:25">
      <c r="A86" s="4" t="s">
        <v>412</v>
      </c>
      <c r="B86" s="4" t="s">
        <v>26</v>
      </c>
      <c r="C86" s="4" t="s">
        <v>27</v>
      </c>
      <c r="D86" s="4" t="s">
        <v>413</v>
      </c>
      <c r="E86" s="4" t="s">
        <v>249</v>
      </c>
      <c r="F86" s="6">
        <v>45156</v>
      </c>
      <c r="G86" s="6">
        <v>45157</v>
      </c>
      <c r="H86" s="4">
        <v>1</v>
      </c>
      <c r="I86" s="4">
        <v>1</v>
      </c>
      <c r="J86" s="4">
        <v>1</v>
      </c>
      <c r="K86" s="4" t="s">
        <v>30</v>
      </c>
      <c r="L86" s="4">
        <v>170.69</v>
      </c>
      <c r="M86" s="4">
        <v>170.69</v>
      </c>
      <c r="N86" s="4" t="s">
        <v>414</v>
      </c>
      <c r="O86" s="4" t="s">
        <v>32</v>
      </c>
      <c r="P86" s="4" t="s">
        <v>33</v>
      </c>
      <c r="Q86" s="4">
        <v>0</v>
      </c>
      <c r="R86" s="8">
        <v>45138.0000115741</v>
      </c>
      <c r="S86" s="6">
        <v>45160</v>
      </c>
      <c r="T86" s="4" t="s">
        <v>34</v>
      </c>
      <c r="U86" s="4">
        <v>170.69</v>
      </c>
      <c r="V86" s="4">
        <v>0</v>
      </c>
      <c r="W86" s="4">
        <v>0</v>
      </c>
      <c r="X86" s="4" t="s">
        <v>415</v>
      </c>
      <c r="Y86" s="4" t="s">
        <v>48</v>
      </c>
    </row>
    <row r="87" s="4" customFormat="1" spans="1:25">
      <c r="A87" s="4" t="s">
        <v>416</v>
      </c>
      <c r="B87" s="4" t="s">
        <v>26</v>
      </c>
      <c r="C87" s="4" t="s">
        <v>27</v>
      </c>
      <c r="D87" s="4" t="s">
        <v>417</v>
      </c>
      <c r="E87" s="4" t="s">
        <v>418</v>
      </c>
      <c r="F87" s="6">
        <v>45156</v>
      </c>
      <c r="G87" s="6">
        <v>45157</v>
      </c>
      <c r="H87" s="4">
        <v>5</v>
      </c>
      <c r="I87" s="4">
        <v>1</v>
      </c>
      <c r="J87" s="4">
        <v>5</v>
      </c>
      <c r="K87" s="4" t="s">
        <v>30</v>
      </c>
      <c r="L87" s="4">
        <v>879.05</v>
      </c>
      <c r="M87" s="4">
        <v>879.05</v>
      </c>
      <c r="N87" s="4" t="s">
        <v>419</v>
      </c>
      <c r="O87" s="4" t="s">
        <v>32</v>
      </c>
      <c r="P87" s="4" t="s">
        <v>33</v>
      </c>
      <c r="Q87" s="4">
        <v>0</v>
      </c>
      <c r="R87" s="8">
        <v>45138</v>
      </c>
      <c r="S87" s="6">
        <v>45160</v>
      </c>
      <c r="T87" s="4" t="s">
        <v>34</v>
      </c>
      <c r="U87" s="4">
        <v>879.05</v>
      </c>
      <c r="V87" s="4">
        <v>0</v>
      </c>
      <c r="W87" s="4">
        <v>0</v>
      </c>
      <c r="X87" s="4" t="s">
        <v>420</v>
      </c>
      <c r="Y87" s="4" t="s">
        <v>48</v>
      </c>
    </row>
    <row r="88" s="4" customFormat="1" spans="1:25">
      <c r="A88" s="4" t="s">
        <v>421</v>
      </c>
      <c r="B88" s="4" t="s">
        <v>26</v>
      </c>
      <c r="C88" s="4" t="s">
        <v>27</v>
      </c>
      <c r="D88" s="4" t="s">
        <v>422</v>
      </c>
      <c r="E88" s="4" t="s">
        <v>423</v>
      </c>
      <c r="F88" s="6">
        <v>45156</v>
      </c>
      <c r="G88" s="6">
        <v>45157</v>
      </c>
      <c r="H88" s="4">
        <v>1</v>
      </c>
      <c r="I88" s="4">
        <v>1</v>
      </c>
      <c r="J88" s="4">
        <v>1</v>
      </c>
      <c r="K88" s="4" t="s">
        <v>30</v>
      </c>
      <c r="L88" s="4">
        <v>1385.89</v>
      </c>
      <c r="M88" s="4">
        <v>1385.89</v>
      </c>
      <c r="N88" s="4" t="s">
        <v>424</v>
      </c>
      <c r="O88" s="4" t="s">
        <v>32</v>
      </c>
      <c r="P88" s="4" t="s">
        <v>33</v>
      </c>
      <c r="Q88" s="4">
        <v>0</v>
      </c>
      <c r="R88" s="8">
        <v>45138.0000115741</v>
      </c>
      <c r="S88" s="6">
        <v>45160</v>
      </c>
      <c r="T88" s="4" t="s">
        <v>34</v>
      </c>
      <c r="U88" s="4">
        <v>1385.89</v>
      </c>
      <c r="V88" s="4">
        <v>0</v>
      </c>
      <c r="W88" s="4">
        <v>0</v>
      </c>
      <c r="X88" s="4" t="s">
        <v>425</v>
      </c>
      <c r="Y88" s="4" t="s">
        <v>426</v>
      </c>
    </row>
    <row r="89" s="4" customFormat="1" spans="1:25">
      <c r="A89" s="4" t="s">
        <v>427</v>
      </c>
      <c r="B89" s="4" t="s">
        <v>26</v>
      </c>
      <c r="C89" s="4" t="s">
        <v>27</v>
      </c>
      <c r="D89" s="4" t="s">
        <v>428</v>
      </c>
      <c r="E89" s="4" t="s">
        <v>429</v>
      </c>
      <c r="F89" s="6">
        <v>45155</v>
      </c>
      <c r="G89" s="6">
        <v>45157</v>
      </c>
      <c r="H89" s="4">
        <v>1</v>
      </c>
      <c r="I89" s="4">
        <v>2</v>
      </c>
      <c r="J89" s="4">
        <v>2</v>
      </c>
      <c r="K89" s="4" t="s">
        <v>30</v>
      </c>
      <c r="L89" s="4">
        <v>2447.3</v>
      </c>
      <c r="M89" s="4">
        <v>2447.3</v>
      </c>
      <c r="N89" s="4" t="s">
        <v>430</v>
      </c>
      <c r="O89" s="4" t="s">
        <v>32</v>
      </c>
      <c r="P89" s="4" t="s">
        <v>33</v>
      </c>
      <c r="Q89" s="4">
        <v>0</v>
      </c>
      <c r="R89" s="8">
        <v>45138</v>
      </c>
      <c r="S89" s="6">
        <v>45160</v>
      </c>
      <c r="T89" s="4" t="s">
        <v>34</v>
      </c>
      <c r="U89" s="4">
        <v>2447.3</v>
      </c>
      <c r="V89" s="4">
        <v>0</v>
      </c>
      <c r="W89" s="4">
        <v>0</v>
      </c>
      <c r="X89" s="4" t="s">
        <v>431</v>
      </c>
      <c r="Y89" s="4" t="s">
        <v>432</v>
      </c>
    </row>
    <row r="90" s="4" customFormat="1" spans="1:25">
      <c r="A90" s="4" t="s">
        <v>433</v>
      </c>
      <c r="B90" s="4" t="s">
        <v>26</v>
      </c>
      <c r="C90" s="4" t="s">
        <v>27</v>
      </c>
      <c r="D90" s="4" t="s">
        <v>220</v>
      </c>
      <c r="E90" s="4" t="s">
        <v>434</v>
      </c>
      <c r="F90" s="6">
        <v>45154</v>
      </c>
      <c r="G90" s="6">
        <v>45157</v>
      </c>
      <c r="H90" s="4">
        <v>1</v>
      </c>
      <c r="I90" s="4">
        <v>3</v>
      </c>
      <c r="J90" s="4">
        <v>3</v>
      </c>
      <c r="K90" s="4" t="s">
        <v>30</v>
      </c>
      <c r="L90" s="4">
        <v>3005.99</v>
      </c>
      <c r="M90" s="4">
        <v>3005.99</v>
      </c>
      <c r="N90" s="4" t="s">
        <v>435</v>
      </c>
      <c r="O90" s="4" t="s">
        <v>32</v>
      </c>
      <c r="P90" s="4" t="s">
        <v>33</v>
      </c>
      <c r="Q90" s="4">
        <v>0</v>
      </c>
      <c r="R90" s="8">
        <v>45138.0000115741</v>
      </c>
      <c r="S90" s="6">
        <v>45160</v>
      </c>
      <c r="T90" s="4" t="s">
        <v>34</v>
      </c>
      <c r="U90" s="4">
        <v>3005.99</v>
      </c>
      <c r="V90" s="4">
        <v>0</v>
      </c>
      <c r="W90" s="4">
        <v>0</v>
      </c>
      <c r="X90" s="4" t="s">
        <v>436</v>
      </c>
      <c r="Y90" s="4" t="s">
        <v>48</v>
      </c>
    </row>
    <row r="91" s="4" customFormat="1" spans="1:25">
      <c r="A91" s="4" t="s">
        <v>416</v>
      </c>
      <c r="B91" s="4" t="s">
        <v>26</v>
      </c>
      <c r="C91" s="4" t="s">
        <v>49</v>
      </c>
      <c r="D91" s="4" t="s">
        <v>417</v>
      </c>
      <c r="E91" s="4" t="s">
        <v>418</v>
      </c>
      <c r="F91" s="6">
        <v>45156</v>
      </c>
      <c r="G91" s="6">
        <v>45157</v>
      </c>
      <c r="H91" s="4">
        <v>5</v>
      </c>
      <c r="I91" s="4">
        <v>1</v>
      </c>
      <c r="J91" s="4">
        <v>5</v>
      </c>
      <c r="K91" s="4" t="s">
        <v>30</v>
      </c>
      <c r="L91" s="4">
        <v>-879.05</v>
      </c>
      <c r="M91" s="4">
        <v>-879.05</v>
      </c>
      <c r="N91" s="4" t="s">
        <v>419</v>
      </c>
      <c r="O91" s="4" t="s">
        <v>32</v>
      </c>
      <c r="P91" s="4" t="s">
        <v>33</v>
      </c>
      <c r="Q91" s="4">
        <v>0</v>
      </c>
      <c r="R91" s="8">
        <v>45138</v>
      </c>
      <c r="S91" s="6">
        <v>45160</v>
      </c>
      <c r="T91" s="4" t="s">
        <v>34</v>
      </c>
      <c r="U91" s="4">
        <v>-879.05</v>
      </c>
      <c r="V91" s="4">
        <v>0</v>
      </c>
      <c r="W91" s="4">
        <v>0</v>
      </c>
      <c r="X91" s="4" t="s">
        <v>420</v>
      </c>
      <c r="Y91" s="4" t="s">
        <v>48</v>
      </c>
    </row>
    <row r="92" s="4" customFormat="1" spans="1:25">
      <c r="A92" s="4" t="s">
        <v>437</v>
      </c>
      <c r="B92" s="4" t="s">
        <v>26</v>
      </c>
      <c r="C92" s="4" t="s">
        <v>27</v>
      </c>
      <c r="D92" s="4" t="s">
        <v>417</v>
      </c>
      <c r="E92" s="4" t="s">
        <v>418</v>
      </c>
      <c r="F92" s="6">
        <v>45156</v>
      </c>
      <c r="G92" s="6">
        <v>45157</v>
      </c>
      <c r="H92" s="4">
        <v>4</v>
      </c>
      <c r="I92" s="4">
        <v>1</v>
      </c>
      <c r="J92" s="4">
        <v>4</v>
      </c>
      <c r="K92" s="4" t="s">
        <v>30</v>
      </c>
      <c r="L92" s="4">
        <v>703.24</v>
      </c>
      <c r="M92" s="4">
        <v>703.24</v>
      </c>
      <c r="N92" s="4" t="s">
        <v>419</v>
      </c>
      <c r="O92" s="4" t="s">
        <v>32</v>
      </c>
      <c r="P92" s="4" t="s">
        <v>33</v>
      </c>
      <c r="Q92" s="4">
        <v>0</v>
      </c>
      <c r="R92" s="8">
        <v>45138.0000115741</v>
      </c>
      <c r="S92" s="6">
        <v>45160</v>
      </c>
      <c r="T92" s="4" t="s">
        <v>34</v>
      </c>
      <c r="U92" s="4">
        <v>703.24</v>
      </c>
      <c r="V92" s="4">
        <v>0</v>
      </c>
      <c r="W92" s="4">
        <v>0</v>
      </c>
      <c r="X92" s="4" t="s">
        <v>438</v>
      </c>
      <c r="Y92" s="4" t="s">
        <v>48</v>
      </c>
    </row>
    <row r="93" s="4" customFormat="1" spans="1:25">
      <c r="A93" s="4" t="s">
        <v>439</v>
      </c>
      <c r="B93" s="4" t="s">
        <v>26</v>
      </c>
      <c r="C93" s="4" t="s">
        <v>27</v>
      </c>
      <c r="D93" s="4" t="s">
        <v>440</v>
      </c>
      <c r="E93" s="4" t="s">
        <v>441</v>
      </c>
      <c r="F93" s="6">
        <v>45154</v>
      </c>
      <c r="G93" s="6">
        <v>45157</v>
      </c>
      <c r="H93" s="4">
        <v>1</v>
      </c>
      <c r="I93" s="4">
        <v>3</v>
      </c>
      <c r="J93" s="4">
        <v>3</v>
      </c>
      <c r="K93" s="4" t="s">
        <v>30</v>
      </c>
      <c r="L93" s="4">
        <v>2561.75</v>
      </c>
      <c r="M93" s="4">
        <v>2561.75</v>
      </c>
      <c r="N93" s="4" t="s">
        <v>442</v>
      </c>
      <c r="O93" s="4" t="s">
        <v>32</v>
      </c>
      <c r="P93" s="4" t="s">
        <v>33</v>
      </c>
      <c r="Q93" s="4">
        <v>0</v>
      </c>
      <c r="R93" s="8">
        <v>45138.0000115741</v>
      </c>
      <c r="S93" s="6">
        <v>45160</v>
      </c>
      <c r="T93" s="4" t="s">
        <v>34</v>
      </c>
      <c r="U93" s="4">
        <v>2561.75</v>
      </c>
      <c r="V93" s="4">
        <v>0</v>
      </c>
      <c r="W93" s="4">
        <v>0</v>
      </c>
      <c r="X93" s="4" t="s">
        <v>443</v>
      </c>
      <c r="Y93" s="4" t="s">
        <v>444</v>
      </c>
    </row>
    <row r="94" s="4" customFormat="1" spans="1:25">
      <c r="A94" s="4" t="s">
        <v>128</v>
      </c>
      <c r="B94" s="4" t="s">
        <v>26</v>
      </c>
      <c r="C94" s="4" t="s">
        <v>49</v>
      </c>
      <c r="D94" s="4" t="s">
        <v>124</v>
      </c>
      <c r="E94" s="4" t="s">
        <v>125</v>
      </c>
      <c r="F94" s="6">
        <v>45154</v>
      </c>
      <c r="G94" s="6">
        <v>45157</v>
      </c>
      <c r="H94" s="4">
        <v>1</v>
      </c>
      <c r="I94" s="4">
        <v>3</v>
      </c>
      <c r="J94" s="4">
        <v>3</v>
      </c>
      <c r="K94" s="4" t="s">
        <v>30</v>
      </c>
      <c r="L94" s="4">
        <v>-2991.42</v>
      </c>
      <c r="M94" s="4">
        <v>-2991.42</v>
      </c>
      <c r="N94" s="4" t="s">
        <v>126</v>
      </c>
      <c r="O94" s="4" t="s">
        <v>32</v>
      </c>
      <c r="P94" s="4" t="s">
        <v>33</v>
      </c>
      <c r="Q94" s="4">
        <v>0</v>
      </c>
      <c r="R94" s="8">
        <v>45120</v>
      </c>
      <c r="S94" s="6">
        <v>45160</v>
      </c>
      <c r="T94" s="4" t="s">
        <v>34</v>
      </c>
      <c r="U94" s="4">
        <v>-2991.42</v>
      </c>
      <c r="V94" s="4">
        <v>0</v>
      </c>
      <c r="W94" s="4">
        <v>0</v>
      </c>
      <c r="X94" s="4" t="s">
        <v>129</v>
      </c>
      <c r="Y94" s="4" t="s">
        <v>48</v>
      </c>
    </row>
    <row r="95" s="4" customFormat="1" spans="1:25">
      <c r="A95" s="4" t="s">
        <v>445</v>
      </c>
      <c r="B95" s="4" t="s">
        <v>26</v>
      </c>
      <c r="C95" s="4" t="s">
        <v>27</v>
      </c>
      <c r="D95" s="4" t="s">
        <v>446</v>
      </c>
      <c r="E95" s="4" t="s">
        <v>447</v>
      </c>
      <c r="F95" s="6">
        <v>45156</v>
      </c>
      <c r="G95" s="6">
        <v>45157</v>
      </c>
      <c r="H95" s="4">
        <v>1</v>
      </c>
      <c r="I95" s="4">
        <v>1</v>
      </c>
      <c r="J95" s="4">
        <v>1</v>
      </c>
      <c r="K95" s="4" t="s">
        <v>30</v>
      </c>
      <c r="L95" s="4">
        <v>688.69</v>
      </c>
      <c r="M95" s="4">
        <v>688.69</v>
      </c>
      <c r="N95" s="4" t="s">
        <v>448</v>
      </c>
      <c r="O95" s="4" t="s">
        <v>32</v>
      </c>
      <c r="P95" s="4" t="s">
        <v>33</v>
      </c>
      <c r="Q95" s="4">
        <v>0</v>
      </c>
      <c r="R95" s="8">
        <v>45139</v>
      </c>
      <c r="S95" s="6">
        <v>45160</v>
      </c>
      <c r="T95" s="4" t="s">
        <v>34</v>
      </c>
      <c r="U95" s="4">
        <v>688.69</v>
      </c>
      <c r="V95" s="4">
        <v>0</v>
      </c>
      <c r="W95" s="4">
        <v>0</v>
      </c>
      <c r="X95" s="4" t="s">
        <v>449</v>
      </c>
      <c r="Y95" s="4" t="s">
        <v>450</v>
      </c>
    </row>
    <row r="96" s="4" customFormat="1" spans="1:25">
      <c r="A96" s="4" t="s">
        <v>451</v>
      </c>
      <c r="B96" s="4" t="s">
        <v>26</v>
      </c>
      <c r="C96" s="4" t="s">
        <v>27</v>
      </c>
      <c r="D96" s="4" t="s">
        <v>452</v>
      </c>
      <c r="E96" s="4" t="s">
        <v>453</v>
      </c>
      <c r="F96" s="6">
        <v>45154</v>
      </c>
      <c r="G96" s="6">
        <v>45157</v>
      </c>
      <c r="H96" s="4">
        <v>1</v>
      </c>
      <c r="I96" s="4">
        <v>3</v>
      </c>
      <c r="J96" s="4">
        <v>3</v>
      </c>
      <c r="K96" s="4" t="s">
        <v>30</v>
      </c>
      <c r="L96" s="4">
        <v>469.47</v>
      </c>
      <c r="M96" s="4">
        <v>469.47</v>
      </c>
      <c r="N96" s="4" t="s">
        <v>454</v>
      </c>
      <c r="O96" s="4" t="s">
        <v>32</v>
      </c>
      <c r="P96" s="4" t="s">
        <v>33</v>
      </c>
      <c r="Q96" s="4">
        <v>0</v>
      </c>
      <c r="R96" s="8">
        <v>45139</v>
      </c>
      <c r="S96" s="6">
        <v>45160</v>
      </c>
      <c r="T96" s="4" t="s">
        <v>34</v>
      </c>
      <c r="U96" s="4">
        <v>469.47</v>
      </c>
      <c r="V96" s="4">
        <v>0</v>
      </c>
      <c r="W96" s="4">
        <v>0</v>
      </c>
      <c r="X96" s="4" t="s">
        <v>455</v>
      </c>
      <c r="Y96" s="4" t="s">
        <v>48</v>
      </c>
    </row>
    <row r="97" s="4" customFormat="1" spans="1:25">
      <c r="A97" s="4" t="s">
        <v>451</v>
      </c>
      <c r="B97" s="4" t="s">
        <v>26</v>
      </c>
      <c r="C97" s="4" t="s">
        <v>49</v>
      </c>
      <c r="D97" s="4" t="s">
        <v>452</v>
      </c>
      <c r="E97" s="4" t="s">
        <v>453</v>
      </c>
      <c r="F97" s="6">
        <v>45154</v>
      </c>
      <c r="G97" s="6">
        <v>45157</v>
      </c>
      <c r="H97" s="4">
        <v>1</v>
      </c>
      <c r="I97" s="4">
        <v>3</v>
      </c>
      <c r="J97" s="4">
        <v>3</v>
      </c>
      <c r="K97" s="4" t="s">
        <v>30</v>
      </c>
      <c r="L97" s="4">
        <v>-469.47</v>
      </c>
      <c r="M97" s="4">
        <v>-469.47</v>
      </c>
      <c r="N97" s="4" t="s">
        <v>454</v>
      </c>
      <c r="O97" s="4" t="s">
        <v>32</v>
      </c>
      <c r="P97" s="4" t="s">
        <v>33</v>
      </c>
      <c r="Q97" s="4">
        <v>0</v>
      </c>
      <c r="R97" s="8">
        <v>45139</v>
      </c>
      <c r="S97" s="6">
        <v>45160</v>
      </c>
      <c r="T97" s="4" t="s">
        <v>34</v>
      </c>
      <c r="U97" s="4">
        <v>-469.47</v>
      </c>
      <c r="V97" s="4">
        <v>0</v>
      </c>
      <c r="W97" s="4">
        <v>0</v>
      </c>
      <c r="X97" s="4" t="s">
        <v>455</v>
      </c>
      <c r="Y97" s="4" t="s">
        <v>48</v>
      </c>
    </row>
    <row r="98" s="4" customFormat="1" spans="1:25">
      <c r="A98" s="4" t="s">
        <v>456</v>
      </c>
      <c r="B98" s="4" t="s">
        <v>26</v>
      </c>
      <c r="C98" s="4" t="s">
        <v>27</v>
      </c>
      <c r="D98" s="4" t="s">
        <v>457</v>
      </c>
      <c r="E98" s="4" t="s">
        <v>458</v>
      </c>
      <c r="F98" s="6">
        <v>45155</v>
      </c>
      <c r="G98" s="6">
        <v>45157</v>
      </c>
      <c r="H98" s="4">
        <v>1</v>
      </c>
      <c r="I98" s="4">
        <v>2</v>
      </c>
      <c r="J98" s="4">
        <v>2</v>
      </c>
      <c r="K98" s="4" t="s">
        <v>30</v>
      </c>
      <c r="L98" s="4">
        <v>4291.94</v>
      </c>
      <c r="M98" s="4">
        <v>4291.94</v>
      </c>
      <c r="N98" s="4" t="s">
        <v>459</v>
      </c>
      <c r="O98" s="4" t="s">
        <v>32</v>
      </c>
      <c r="P98" s="4" t="s">
        <v>33</v>
      </c>
      <c r="Q98" s="4">
        <v>0</v>
      </c>
      <c r="R98" s="8">
        <v>45139</v>
      </c>
      <c r="S98" s="6">
        <v>45160</v>
      </c>
      <c r="T98" s="4" t="s">
        <v>34</v>
      </c>
      <c r="U98" s="4">
        <v>4291.94</v>
      </c>
      <c r="V98" s="4">
        <v>0</v>
      </c>
      <c r="W98" s="4">
        <v>0</v>
      </c>
      <c r="X98" s="4" t="s">
        <v>460</v>
      </c>
      <c r="Y98" s="4" t="s">
        <v>461</v>
      </c>
    </row>
    <row r="99" s="4" customFormat="1" spans="1:25">
      <c r="A99" s="4" t="s">
        <v>462</v>
      </c>
      <c r="B99" s="4" t="s">
        <v>26</v>
      </c>
      <c r="C99" s="4" t="s">
        <v>27</v>
      </c>
      <c r="D99" s="4" t="s">
        <v>463</v>
      </c>
      <c r="E99" s="4" t="s">
        <v>464</v>
      </c>
      <c r="F99" s="6">
        <v>45156</v>
      </c>
      <c r="G99" s="6">
        <v>45157</v>
      </c>
      <c r="H99" s="4">
        <v>1</v>
      </c>
      <c r="I99" s="4">
        <v>1</v>
      </c>
      <c r="J99" s="4">
        <v>1</v>
      </c>
      <c r="K99" s="4" t="s">
        <v>30</v>
      </c>
      <c r="L99" s="4">
        <v>617.38</v>
      </c>
      <c r="M99" s="4">
        <v>617.38</v>
      </c>
      <c r="N99" s="4" t="s">
        <v>465</v>
      </c>
      <c r="O99" s="4" t="s">
        <v>32</v>
      </c>
      <c r="P99" s="4" t="s">
        <v>33</v>
      </c>
      <c r="Q99" s="4">
        <v>0</v>
      </c>
      <c r="R99" s="8">
        <v>45139.0000115741</v>
      </c>
      <c r="S99" s="6">
        <v>45160</v>
      </c>
      <c r="T99" s="4" t="s">
        <v>34</v>
      </c>
      <c r="U99" s="4">
        <v>617.38</v>
      </c>
      <c r="V99" s="4">
        <v>0</v>
      </c>
      <c r="W99" s="4">
        <v>0</v>
      </c>
      <c r="X99" s="4" t="s">
        <v>466</v>
      </c>
      <c r="Y99" s="4" t="s">
        <v>48</v>
      </c>
    </row>
    <row r="100" s="4" customFormat="1" spans="1:25">
      <c r="A100" s="4" t="s">
        <v>467</v>
      </c>
      <c r="B100" s="4" t="s">
        <v>26</v>
      </c>
      <c r="C100" s="4" t="s">
        <v>27</v>
      </c>
      <c r="D100" s="4" t="s">
        <v>468</v>
      </c>
      <c r="E100" s="4" t="s">
        <v>469</v>
      </c>
      <c r="F100" s="6">
        <v>45156</v>
      </c>
      <c r="G100" s="6">
        <v>45157</v>
      </c>
      <c r="H100" s="4">
        <v>1</v>
      </c>
      <c r="I100" s="4">
        <v>1</v>
      </c>
      <c r="J100" s="4">
        <v>1</v>
      </c>
      <c r="K100" s="4" t="s">
        <v>30</v>
      </c>
      <c r="L100" s="4">
        <v>1001.38</v>
      </c>
      <c r="M100" s="4">
        <v>1001.38</v>
      </c>
      <c r="N100" s="4" t="s">
        <v>470</v>
      </c>
      <c r="O100" s="4" t="s">
        <v>32</v>
      </c>
      <c r="P100" s="4" t="s">
        <v>33</v>
      </c>
      <c r="Q100" s="4">
        <v>0</v>
      </c>
      <c r="R100" s="8">
        <v>45140</v>
      </c>
      <c r="S100" s="6">
        <v>45160</v>
      </c>
      <c r="T100" s="4" t="s">
        <v>34</v>
      </c>
      <c r="U100" s="4">
        <v>1001.38</v>
      </c>
      <c r="V100" s="4">
        <v>0</v>
      </c>
      <c r="W100" s="4">
        <v>0</v>
      </c>
      <c r="X100" s="4" t="s">
        <v>471</v>
      </c>
      <c r="Y100" s="4" t="s">
        <v>48</v>
      </c>
    </row>
    <row r="101" s="4" customFormat="1" spans="1:25">
      <c r="A101" s="4" t="s">
        <v>472</v>
      </c>
      <c r="B101" s="4" t="s">
        <v>26</v>
      </c>
      <c r="C101" s="4" t="s">
        <v>27</v>
      </c>
      <c r="D101" s="4" t="s">
        <v>473</v>
      </c>
      <c r="E101" s="4" t="s">
        <v>474</v>
      </c>
      <c r="F101" s="6">
        <v>45156</v>
      </c>
      <c r="G101" s="6">
        <v>45157</v>
      </c>
      <c r="H101" s="4">
        <v>1</v>
      </c>
      <c r="I101" s="4">
        <v>1</v>
      </c>
      <c r="J101" s="4">
        <v>1</v>
      </c>
      <c r="K101" s="4" t="s">
        <v>30</v>
      </c>
      <c r="L101" s="4">
        <v>1498.1</v>
      </c>
      <c r="M101" s="4">
        <v>1498.1</v>
      </c>
      <c r="N101" s="4" t="s">
        <v>475</v>
      </c>
      <c r="O101" s="4" t="s">
        <v>32</v>
      </c>
      <c r="P101" s="4" t="s">
        <v>33</v>
      </c>
      <c r="Q101" s="4">
        <v>0</v>
      </c>
      <c r="R101" s="8">
        <v>45140</v>
      </c>
      <c r="S101" s="6">
        <v>45160</v>
      </c>
      <c r="T101" s="4" t="s">
        <v>34</v>
      </c>
      <c r="U101" s="4">
        <v>1498.1</v>
      </c>
      <c r="V101" s="4">
        <v>0</v>
      </c>
      <c r="W101" s="4">
        <v>0</v>
      </c>
      <c r="X101" s="4" t="s">
        <v>476</v>
      </c>
      <c r="Y101" s="4" t="s">
        <v>48</v>
      </c>
    </row>
    <row r="102" s="4" customFormat="1" spans="1:25">
      <c r="A102" s="4" t="s">
        <v>147</v>
      </c>
      <c r="B102" s="4" t="s">
        <v>26</v>
      </c>
      <c r="C102" s="4" t="s">
        <v>49</v>
      </c>
      <c r="D102" s="4" t="s">
        <v>148</v>
      </c>
      <c r="E102" s="4" t="s">
        <v>64</v>
      </c>
      <c r="F102" s="6">
        <v>45156</v>
      </c>
      <c r="G102" s="6">
        <v>45157</v>
      </c>
      <c r="H102" s="4">
        <v>1</v>
      </c>
      <c r="I102" s="4">
        <v>1</v>
      </c>
      <c r="J102" s="4">
        <v>1</v>
      </c>
      <c r="K102" s="4" t="s">
        <v>30</v>
      </c>
      <c r="L102" s="4">
        <v>-1730.92</v>
      </c>
      <c r="M102" s="4">
        <v>-1730.92</v>
      </c>
      <c r="N102" s="4" t="s">
        <v>149</v>
      </c>
      <c r="O102" s="4" t="s">
        <v>32</v>
      </c>
      <c r="P102" s="4" t="s">
        <v>33</v>
      </c>
      <c r="Q102" s="4">
        <v>0</v>
      </c>
      <c r="R102" s="8">
        <v>45122.0000115741</v>
      </c>
      <c r="S102" s="6">
        <v>45160</v>
      </c>
      <c r="T102" s="4" t="s">
        <v>34</v>
      </c>
      <c r="U102" s="4">
        <v>-1730.92</v>
      </c>
      <c r="V102" s="4">
        <v>0</v>
      </c>
      <c r="W102" s="4">
        <v>0</v>
      </c>
      <c r="X102" s="4" t="s">
        <v>150</v>
      </c>
      <c r="Y102" s="4" t="s">
        <v>48</v>
      </c>
    </row>
    <row r="103" s="4" customFormat="1" spans="1:25">
      <c r="A103" s="4" t="s">
        <v>477</v>
      </c>
      <c r="B103" s="4" t="s">
        <v>26</v>
      </c>
      <c r="C103" s="4" t="s">
        <v>27</v>
      </c>
      <c r="D103" s="4" t="s">
        <v>478</v>
      </c>
      <c r="E103" s="4" t="s">
        <v>479</v>
      </c>
      <c r="F103" s="6">
        <v>45155</v>
      </c>
      <c r="G103" s="6">
        <v>45157</v>
      </c>
      <c r="H103" s="4">
        <v>1</v>
      </c>
      <c r="I103" s="4">
        <v>2</v>
      </c>
      <c r="J103" s="4">
        <v>2</v>
      </c>
      <c r="K103" s="4" t="s">
        <v>30</v>
      </c>
      <c r="L103" s="4">
        <v>385.66</v>
      </c>
      <c r="M103" s="4">
        <v>385.66</v>
      </c>
      <c r="N103" s="4" t="s">
        <v>480</v>
      </c>
      <c r="O103" s="4" t="s">
        <v>32</v>
      </c>
      <c r="P103" s="4" t="s">
        <v>33</v>
      </c>
      <c r="Q103" s="4">
        <v>0</v>
      </c>
      <c r="R103" s="8">
        <v>45140.0000115741</v>
      </c>
      <c r="S103" s="6">
        <v>45160</v>
      </c>
      <c r="T103" s="4" t="s">
        <v>34</v>
      </c>
      <c r="U103" s="4">
        <v>385.66</v>
      </c>
      <c r="V103" s="4">
        <v>0</v>
      </c>
      <c r="W103" s="4">
        <v>0</v>
      </c>
      <c r="X103" s="4" t="s">
        <v>481</v>
      </c>
      <c r="Y103" s="4" t="s">
        <v>482</v>
      </c>
    </row>
    <row r="104" s="4" customFormat="1" spans="1:25">
      <c r="A104" s="4" t="s">
        <v>483</v>
      </c>
      <c r="B104" s="4" t="s">
        <v>26</v>
      </c>
      <c r="C104" s="4" t="s">
        <v>27</v>
      </c>
      <c r="D104" s="4" t="s">
        <v>484</v>
      </c>
      <c r="E104" s="4" t="s">
        <v>485</v>
      </c>
      <c r="F104" s="6">
        <v>45156</v>
      </c>
      <c r="G104" s="6">
        <v>45157</v>
      </c>
      <c r="H104" s="4">
        <v>1</v>
      </c>
      <c r="I104" s="4">
        <v>1</v>
      </c>
      <c r="J104" s="4">
        <v>1</v>
      </c>
      <c r="K104" s="4" t="s">
        <v>30</v>
      </c>
      <c r="L104" s="4">
        <v>839.71</v>
      </c>
      <c r="M104" s="4">
        <v>839.71</v>
      </c>
      <c r="N104" s="4" t="s">
        <v>486</v>
      </c>
      <c r="O104" s="4" t="s">
        <v>32</v>
      </c>
      <c r="P104" s="4" t="s">
        <v>33</v>
      </c>
      <c r="Q104" s="4">
        <v>0</v>
      </c>
      <c r="R104" s="8">
        <v>45140</v>
      </c>
      <c r="S104" s="6">
        <v>45160</v>
      </c>
      <c r="T104" s="4" t="s">
        <v>34</v>
      </c>
      <c r="U104" s="4">
        <v>839.71</v>
      </c>
      <c r="V104" s="4">
        <v>0</v>
      </c>
      <c r="W104" s="4">
        <v>0</v>
      </c>
      <c r="X104" s="4" t="s">
        <v>487</v>
      </c>
      <c r="Y104" s="4" t="s">
        <v>488</v>
      </c>
    </row>
    <row r="105" s="4" customFormat="1" spans="1:25">
      <c r="A105" s="4" t="s">
        <v>489</v>
      </c>
      <c r="B105" s="4" t="s">
        <v>26</v>
      </c>
      <c r="C105" s="4" t="s">
        <v>27</v>
      </c>
      <c r="D105" s="4" t="s">
        <v>484</v>
      </c>
      <c r="E105" s="4" t="s">
        <v>490</v>
      </c>
      <c r="F105" s="6">
        <v>45156</v>
      </c>
      <c r="G105" s="6">
        <v>45157</v>
      </c>
      <c r="H105" s="4">
        <v>1</v>
      </c>
      <c r="I105" s="4">
        <v>1</v>
      </c>
      <c r="J105" s="4">
        <v>1</v>
      </c>
      <c r="K105" s="4" t="s">
        <v>30</v>
      </c>
      <c r="L105" s="4">
        <v>839.71</v>
      </c>
      <c r="M105" s="4">
        <v>839.71</v>
      </c>
      <c r="N105" s="4" t="s">
        <v>491</v>
      </c>
      <c r="O105" s="4" t="s">
        <v>32</v>
      </c>
      <c r="P105" s="4" t="s">
        <v>33</v>
      </c>
      <c r="Q105" s="4">
        <v>0</v>
      </c>
      <c r="R105" s="8">
        <v>45140.0000115741</v>
      </c>
      <c r="S105" s="6">
        <v>45160</v>
      </c>
      <c r="T105" s="4" t="s">
        <v>34</v>
      </c>
      <c r="U105" s="4">
        <v>839.71</v>
      </c>
      <c r="V105" s="4">
        <v>0</v>
      </c>
      <c r="W105" s="4">
        <v>0</v>
      </c>
      <c r="X105" s="4" t="s">
        <v>492</v>
      </c>
      <c r="Y105" s="4" t="s">
        <v>493</v>
      </c>
    </row>
    <row r="106" s="4" customFormat="1" spans="1:25">
      <c r="A106" s="4" t="s">
        <v>494</v>
      </c>
      <c r="B106" s="4" t="s">
        <v>26</v>
      </c>
      <c r="C106" s="4" t="s">
        <v>27</v>
      </c>
      <c r="D106" s="4" t="s">
        <v>495</v>
      </c>
      <c r="E106" s="4" t="s">
        <v>496</v>
      </c>
      <c r="F106" s="6">
        <v>45155</v>
      </c>
      <c r="G106" s="6">
        <v>45157</v>
      </c>
      <c r="H106" s="4">
        <v>1</v>
      </c>
      <c r="I106" s="4">
        <v>2</v>
      </c>
      <c r="J106" s="4">
        <v>2</v>
      </c>
      <c r="K106" s="4" t="s">
        <v>30</v>
      </c>
      <c r="L106" s="4">
        <v>2141.98</v>
      </c>
      <c r="M106" s="4">
        <v>2141.98</v>
      </c>
      <c r="N106" s="4" t="s">
        <v>497</v>
      </c>
      <c r="O106" s="4" t="s">
        <v>32</v>
      </c>
      <c r="P106" s="4" t="s">
        <v>33</v>
      </c>
      <c r="Q106" s="4">
        <v>0</v>
      </c>
      <c r="R106" s="8">
        <v>45140</v>
      </c>
      <c r="S106" s="6">
        <v>45160</v>
      </c>
      <c r="T106" s="4" t="s">
        <v>34</v>
      </c>
      <c r="U106" s="4">
        <v>2141.98</v>
      </c>
      <c r="V106" s="4">
        <v>0</v>
      </c>
      <c r="W106" s="4">
        <v>0</v>
      </c>
      <c r="X106" s="4" t="s">
        <v>498</v>
      </c>
      <c r="Y106" s="4" t="s">
        <v>48</v>
      </c>
    </row>
    <row r="107" s="4" customFormat="1" spans="1:25">
      <c r="A107" s="4" t="s">
        <v>499</v>
      </c>
      <c r="B107" s="4" t="s">
        <v>26</v>
      </c>
      <c r="C107" s="4" t="s">
        <v>27</v>
      </c>
      <c r="D107" s="4" t="s">
        <v>500</v>
      </c>
      <c r="E107" s="4" t="s">
        <v>501</v>
      </c>
      <c r="F107" s="6">
        <v>45156</v>
      </c>
      <c r="G107" s="6">
        <v>45157</v>
      </c>
      <c r="H107" s="4">
        <v>1</v>
      </c>
      <c r="I107" s="4">
        <v>1</v>
      </c>
      <c r="J107" s="4">
        <v>1</v>
      </c>
      <c r="K107" s="4" t="s">
        <v>30</v>
      </c>
      <c r="L107" s="4">
        <v>481.7</v>
      </c>
      <c r="M107" s="4">
        <v>481.7</v>
      </c>
      <c r="N107" s="4" t="s">
        <v>502</v>
      </c>
      <c r="O107" s="4" t="s">
        <v>32</v>
      </c>
      <c r="P107" s="4" t="s">
        <v>33</v>
      </c>
      <c r="Q107" s="4">
        <v>0</v>
      </c>
      <c r="R107" s="8">
        <v>45140</v>
      </c>
      <c r="S107" s="6">
        <v>45160</v>
      </c>
      <c r="T107" s="4" t="s">
        <v>34</v>
      </c>
      <c r="U107" s="4">
        <v>481.7</v>
      </c>
      <c r="V107" s="4">
        <v>0</v>
      </c>
      <c r="W107" s="4">
        <v>0</v>
      </c>
      <c r="X107" s="4" t="s">
        <v>503</v>
      </c>
      <c r="Y107" s="4" t="s">
        <v>504</v>
      </c>
    </row>
    <row r="108" s="4" customFormat="1" spans="1:25">
      <c r="A108" s="4" t="s">
        <v>505</v>
      </c>
      <c r="B108" s="4" t="s">
        <v>26</v>
      </c>
      <c r="C108" s="4" t="s">
        <v>27</v>
      </c>
      <c r="D108" s="4" t="s">
        <v>506</v>
      </c>
      <c r="E108" s="4" t="s">
        <v>507</v>
      </c>
      <c r="F108" s="6">
        <v>45156</v>
      </c>
      <c r="G108" s="6">
        <v>45157</v>
      </c>
      <c r="H108" s="4">
        <v>1</v>
      </c>
      <c r="I108" s="4">
        <v>1</v>
      </c>
      <c r="J108" s="4">
        <v>1</v>
      </c>
      <c r="K108" s="4" t="s">
        <v>30</v>
      </c>
      <c r="L108" s="4">
        <v>495.13</v>
      </c>
      <c r="M108" s="4">
        <v>495.13</v>
      </c>
      <c r="N108" s="4" t="s">
        <v>508</v>
      </c>
      <c r="O108" s="4" t="s">
        <v>32</v>
      </c>
      <c r="P108" s="4" t="s">
        <v>33</v>
      </c>
      <c r="Q108" s="4">
        <v>0</v>
      </c>
      <c r="R108" s="8">
        <v>45141</v>
      </c>
      <c r="S108" s="6">
        <v>45160</v>
      </c>
      <c r="T108" s="4" t="s">
        <v>34</v>
      </c>
      <c r="U108" s="4">
        <v>495.13</v>
      </c>
      <c r="V108" s="4">
        <v>0</v>
      </c>
      <c r="W108" s="4">
        <v>0</v>
      </c>
      <c r="X108" s="4" t="s">
        <v>509</v>
      </c>
      <c r="Y108" s="4" t="s">
        <v>510</v>
      </c>
    </row>
    <row r="109" s="4" customFormat="1" spans="1:25">
      <c r="A109" s="4" t="s">
        <v>511</v>
      </c>
      <c r="B109" s="4" t="s">
        <v>26</v>
      </c>
      <c r="C109" s="4" t="s">
        <v>27</v>
      </c>
      <c r="D109" s="4" t="s">
        <v>185</v>
      </c>
      <c r="E109" s="4" t="s">
        <v>186</v>
      </c>
      <c r="F109" s="6">
        <v>45154</v>
      </c>
      <c r="G109" s="6">
        <v>45157</v>
      </c>
      <c r="H109" s="4">
        <v>1</v>
      </c>
      <c r="I109" s="4">
        <v>3</v>
      </c>
      <c r="J109" s="4">
        <v>3</v>
      </c>
      <c r="K109" s="4" t="s">
        <v>30</v>
      </c>
      <c r="L109" s="4">
        <v>1495.17</v>
      </c>
      <c r="M109" s="4">
        <v>1495.17</v>
      </c>
      <c r="N109" s="4" t="s">
        <v>512</v>
      </c>
      <c r="O109" s="4" t="s">
        <v>32</v>
      </c>
      <c r="P109" s="4" t="s">
        <v>33</v>
      </c>
      <c r="Q109" s="4">
        <v>0</v>
      </c>
      <c r="R109" s="8">
        <v>45141.0000115741</v>
      </c>
      <c r="S109" s="6">
        <v>45160</v>
      </c>
      <c r="T109" s="4" t="s">
        <v>34</v>
      </c>
      <c r="U109" s="4">
        <v>1495.17</v>
      </c>
      <c r="V109" s="4">
        <v>0</v>
      </c>
      <c r="W109" s="4">
        <v>0</v>
      </c>
      <c r="X109" s="4" t="s">
        <v>513</v>
      </c>
      <c r="Y109" s="4" t="s">
        <v>514</v>
      </c>
    </row>
    <row r="110" s="4" customFormat="1" spans="1:25">
      <c r="A110" s="4" t="s">
        <v>515</v>
      </c>
      <c r="B110" s="4" t="s">
        <v>26</v>
      </c>
      <c r="C110" s="4" t="s">
        <v>27</v>
      </c>
      <c r="D110" s="4" t="s">
        <v>516</v>
      </c>
      <c r="E110" s="4" t="s">
        <v>517</v>
      </c>
      <c r="F110" s="6">
        <v>45155</v>
      </c>
      <c r="G110" s="6">
        <v>45157</v>
      </c>
      <c r="H110" s="4">
        <v>1</v>
      </c>
      <c r="I110" s="4">
        <v>2</v>
      </c>
      <c r="J110" s="4">
        <v>2</v>
      </c>
      <c r="K110" s="4" t="s">
        <v>30</v>
      </c>
      <c r="L110" s="4">
        <v>3630.3</v>
      </c>
      <c r="M110" s="4">
        <v>3630.3</v>
      </c>
      <c r="N110" s="4" t="s">
        <v>518</v>
      </c>
      <c r="O110" s="4" t="s">
        <v>32</v>
      </c>
      <c r="P110" s="4" t="s">
        <v>33</v>
      </c>
      <c r="Q110" s="4">
        <v>0</v>
      </c>
      <c r="R110" s="8">
        <v>45142.0000115741</v>
      </c>
      <c r="S110" s="6">
        <v>45160</v>
      </c>
      <c r="T110" s="4" t="s">
        <v>34</v>
      </c>
      <c r="U110" s="4">
        <v>3630.3</v>
      </c>
      <c r="V110" s="4">
        <v>0</v>
      </c>
      <c r="W110" s="4">
        <v>0</v>
      </c>
      <c r="X110" s="4" t="s">
        <v>519</v>
      </c>
      <c r="Y110" s="4" t="s">
        <v>520</v>
      </c>
    </row>
    <row r="111" s="4" customFormat="1" spans="1:25">
      <c r="A111" s="4" t="s">
        <v>521</v>
      </c>
      <c r="B111" s="4" t="s">
        <v>26</v>
      </c>
      <c r="C111" s="4" t="s">
        <v>27</v>
      </c>
      <c r="D111" s="4" t="s">
        <v>260</v>
      </c>
      <c r="E111" s="4" t="s">
        <v>261</v>
      </c>
      <c r="F111" s="6">
        <v>45156</v>
      </c>
      <c r="G111" s="6">
        <v>45157</v>
      </c>
      <c r="H111" s="4">
        <v>1</v>
      </c>
      <c r="I111" s="4">
        <v>1</v>
      </c>
      <c r="J111" s="4">
        <v>1</v>
      </c>
      <c r="K111" s="4" t="s">
        <v>30</v>
      </c>
      <c r="L111" s="4">
        <v>2198.81</v>
      </c>
      <c r="M111" s="4">
        <v>2198.81</v>
      </c>
      <c r="N111" s="4" t="s">
        <v>522</v>
      </c>
      <c r="O111" s="4" t="s">
        <v>32</v>
      </c>
      <c r="P111" s="4" t="s">
        <v>33</v>
      </c>
      <c r="Q111" s="4">
        <v>0</v>
      </c>
      <c r="R111" s="8">
        <v>45142.0000115741</v>
      </c>
      <c r="S111" s="6">
        <v>45160</v>
      </c>
      <c r="T111" s="4" t="s">
        <v>34</v>
      </c>
      <c r="U111" s="4">
        <v>2198.81</v>
      </c>
      <c r="V111" s="4">
        <v>0</v>
      </c>
      <c r="W111" s="4">
        <v>0</v>
      </c>
      <c r="X111" s="4" t="s">
        <v>523</v>
      </c>
      <c r="Y111" s="4" t="s">
        <v>524</v>
      </c>
    </row>
    <row r="112" s="4" customFormat="1" spans="1:25">
      <c r="A112" s="4" t="s">
        <v>525</v>
      </c>
      <c r="B112" s="4" t="s">
        <v>26</v>
      </c>
      <c r="C112" s="4" t="s">
        <v>27</v>
      </c>
      <c r="D112" s="4" t="s">
        <v>526</v>
      </c>
      <c r="E112" s="4" t="s">
        <v>527</v>
      </c>
      <c r="F112" s="6">
        <v>45154</v>
      </c>
      <c r="G112" s="6">
        <v>45157</v>
      </c>
      <c r="H112" s="4">
        <v>2</v>
      </c>
      <c r="I112" s="4">
        <v>3</v>
      </c>
      <c r="J112" s="4">
        <v>6</v>
      </c>
      <c r="K112" s="4" t="s">
        <v>30</v>
      </c>
      <c r="L112" s="4">
        <v>3011.16</v>
      </c>
      <c r="M112" s="4">
        <v>3011.16</v>
      </c>
      <c r="N112" s="4" t="s">
        <v>528</v>
      </c>
      <c r="O112" s="4" t="s">
        <v>32</v>
      </c>
      <c r="P112" s="4" t="s">
        <v>33</v>
      </c>
      <c r="Q112" s="4">
        <v>0</v>
      </c>
      <c r="R112" s="8">
        <v>45142.0000115741</v>
      </c>
      <c r="S112" s="6">
        <v>45160</v>
      </c>
      <c r="T112" s="4" t="s">
        <v>34</v>
      </c>
      <c r="U112" s="4">
        <v>3011.16</v>
      </c>
      <c r="V112" s="4">
        <v>0</v>
      </c>
      <c r="W112" s="4">
        <v>0</v>
      </c>
      <c r="X112" s="4" t="s">
        <v>529</v>
      </c>
      <c r="Y112" s="4" t="s">
        <v>530</v>
      </c>
    </row>
    <row r="113" s="4" customFormat="1" spans="1:25">
      <c r="A113" s="4" t="s">
        <v>531</v>
      </c>
      <c r="B113" s="4" t="s">
        <v>26</v>
      </c>
      <c r="C113" s="4" t="s">
        <v>27</v>
      </c>
      <c r="D113" s="4" t="s">
        <v>532</v>
      </c>
      <c r="E113" s="4" t="s">
        <v>533</v>
      </c>
      <c r="F113" s="6">
        <v>45152</v>
      </c>
      <c r="G113" s="6">
        <v>45157</v>
      </c>
      <c r="H113" s="4">
        <v>1</v>
      </c>
      <c r="I113" s="4">
        <v>5</v>
      </c>
      <c r="J113" s="4">
        <v>5</v>
      </c>
      <c r="K113" s="4" t="s">
        <v>30</v>
      </c>
      <c r="L113" s="4">
        <v>2614.23</v>
      </c>
      <c r="M113" s="4">
        <v>2614.23</v>
      </c>
      <c r="N113" s="4" t="s">
        <v>534</v>
      </c>
      <c r="O113" s="4" t="s">
        <v>32</v>
      </c>
      <c r="P113" s="4" t="s">
        <v>33</v>
      </c>
      <c r="Q113" s="4">
        <v>0</v>
      </c>
      <c r="R113" s="8">
        <v>45142</v>
      </c>
      <c r="S113" s="6">
        <v>45160</v>
      </c>
      <c r="T113" s="4" t="s">
        <v>34</v>
      </c>
      <c r="U113" s="4">
        <v>2614.23</v>
      </c>
      <c r="V113" s="4">
        <v>0</v>
      </c>
      <c r="W113" s="4">
        <v>0</v>
      </c>
      <c r="X113" s="4" t="s">
        <v>535</v>
      </c>
      <c r="Y113" s="4" t="s">
        <v>48</v>
      </c>
    </row>
    <row r="114" s="4" customFormat="1" spans="1:25">
      <c r="A114" s="4" t="s">
        <v>531</v>
      </c>
      <c r="B114" s="4" t="s">
        <v>26</v>
      </c>
      <c r="C114" s="4" t="s">
        <v>49</v>
      </c>
      <c r="D114" s="4" t="s">
        <v>532</v>
      </c>
      <c r="E114" s="4" t="s">
        <v>533</v>
      </c>
      <c r="F114" s="6">
        <v>45152</v>
      </c>
      <c r="G114" s="6">
        <v>45157</v>
      </c>
      <c r="H114" s="4">
        <v>1</v>
      </c>
      <c r="I114" s="4">
        <v>5</v>
      </c>
      <c r="J114" s="4">
        <v>5</v>
      </c>
      <c r="K114" s="4" t="s">
        <v>30</v>
      </c>
      <c r="L114" s="4">
        <v>-2614.23</v>
      </c>
      <c r="M114" s="4">
        <v>-2614.23</v>
      </c>
      <c r="N114" s="4" t="s">
        <v>534</v>
      </c>
      <c r="O114" s="4" t="s">
        <v>32</v>
      </c>
      <c r="P114" s="4" t="s">
        <v>33</v>
      </c>
      <c r="Q114" s="4">
        <v>0</v>
      </c>
      <c r="R114" s="8">
        <v>45142</v>
      </c>
      <c r="S114" s="6">
        <v>45160</v>
      </c>
      <c r="T114" s="4" t="s">
        <v>34</v>
      </c>
      <c r="U114" s="4">
        <v>-2614.23</v>
      </c>
      <c r="V114" s="4">
        <v>0</v>
      </c>
      <c r="W114" s="4">
        <v>0</v>
      </c>
      <c r="X114" s="4" t="s">
        <v>535</v>
      </c>
      <c r="Y114" s="4" t="s">
        <v>48</v>
      </c>
    </row>
    <row r="115" s="4" customFormat="1" spans="1:25">
      <c r="A115" s="4" t="s">
        <v>536</v>
      </c>
      <c r="B115" s="4" t="s">
        <v>26</v>
      </c>
      <c r="C115" s="4" t="s">
        <v>27</v>
      </c>
      <c r="D115" s="4" t="s">
        <v>537</v>
      </c>
      <c r="E115" s="4" t="s">
        <v>538</v>
      </c>
      <c r="F115" s="6">
        <v>45150</v>
      </c>
      <c r="G115" s="6">
        <v>45157</v>
      </c>
      <c r="H115" s="4">
        <v>1</v>
      </c>
      <c r="I115" s="4">
        <v>7</v>
      </c>
      <c r="J115" s="4">
        <v>7</v>
      </c>
      <c r="K115" s="4" t="s">
        <v>30</v>
      </c>
      <c r="L115" s="4">
        <v>1409.45</v>
      </c>
      <c r="M115" s="4">
        <v>1409.45</v>
      </c>
      <c r="N115" s="4" t="s">
        <v>539</v>
      </c>
      <c r="O115" s="4" t="s">
        <v>32</v>
      </c>
      <c r="P115" s="4" t="s">
        <v>33</v>
      </c>
      <c r="Q115" s="4">
        <v>0</v>
      </c>
      <c r="R115" s="8">
        <v>45142</v>
      </c>
      <c r="S115" s="6">
        <v>45160</v>
      </c>
      <c r="T115" s="4" t="s">
        <v>34</v>
      </c>
      <c r="U115" s="4">
        <v>1409.45</v>
      </c>
      <c r="V115" s="4">
        <v>0</v>
      </c>
      <c r="W115" s="4">
        <v>0</v>
      </c>
      <c r="X115" s="4" t="s">
        <v>540</v>
      </c>
      <c r="Y115" s="4" t="s">
        <v>541</v>
      </c>
    </row>
    <row r="116" s="4" customFormat="1" spans="1:25">
      <c r="A116" s="4" t="s">
        <v>542</v>
      </c>
      <c r="B116" s="4" t="s">
        <v>26</v>
      </c>
      <c r="C116" s="4" t="s">
        <v>27</v>
      </c>
      <c r="D116" s="4" t="s">
        <v>543</v>
      </c>
      <c r="E116" s="4" t="s">
        <v>544</v>
      </c>
      <c r="F116" s="6">
        <v>45153</v>
      </c>
      <c r="G116" s="6">
        <v>45157</v>
      </c>
      <c r="H116" s="4">
        <v>1</v>
      </c>
      <c r="I116" s="4">
        <v>4</v>
      </c>
      <c r="J116" s="4">
        <v>4</v>
      </c>
      <c r="K116" s="4" t="s">
        <v>30</v>
      </c>
      <c r="L116" s="4">
        <v>11107.8</v>
      </c>
      <c r="M116" s="4">
        <v>11107.8</v>
      </c>
      <c r="N116" s="4" t="s">
        <v>545</v>
      </c>
      <c r="O116" s="4" t="s">
        <v>32</v>
      </c>
      <c r="P116" s="4" t="s">
        <v>33</v>
      </c>
      <c r="Q116" s="4">
        <v>0</v>
      </c>
      <c r="R116" s="8">
        <v>45143.0000115741</v>
      </c>
      <c r="S116" s="6">
        <v>45160</v>
      </c>
      <c r="T116" s="4" t="s">
        <v>34</v>
      </c>
      <c r="U116" s="4">
        <v>11107.8</v>
      </c>
      <c r="V116" s="4">
        <v>0</v>
      </c>
      <c r="W116" s="4">
        <v>0</v>
      </c>
      <c r="X116" s="4" t="s">
        <v>546</v>
      </c>
      <c r="Y116" s="4" t="s">
        <v>48</v>
      </c>
    </row>
    <row r="117" s="4" customFormat="1" spans="1:26">
      <c r="A117" s="4" t="s">
        <v>547</v>
      </c>
      <c r="B117" s="4" t="s">
        <v>26</v>
      </c>
      <c r="C117" s="4" t="s">
        <v>27</v>
      </c>
      <c r="D117" s="4" t="s">
        <v>51</v>
      </c>
      <c r="E117" s="4" t="s">
        <v>548</v>
      </c>
      <c r="F117" s="6">
        <v>45156</v>
      </c>
      <c r="G117" s="6">
        <v>45157</v>
      </c>
      <c r="H117" s="4">
        <v>2</v>
      </c>
      <c r="I117" s="4">
        <v>1</v>
      </c>
      <c r="J117" s="4">
        <v>2</v>
      </c>
      <c r="K117" s="4" t="s">
        <v>30</v>
      </c>
      <c r="L117" s="4">
        <v>1017.18</v>
      </c>
      <c r="M117" s="4">
        <v>1017.18</v>
      </c>
      <c r="N117" s="4" t="s">
        <v>549</v>
      </c>
      <c r="O117" s="4" t="s">
        <v>32</v>
      </c>
      <c r="P117" s="4" t="s">
        <v>33</v>
      </c>
      <c r="Q117" s="4">
        <v>0</v>
      </c>
      <c r="R117" s="8">
        <v>45143</v>
      </c>
      <c r="S117" s="6">
        <v>45160</v>
      </c>
      <c r="T117" s="4" t="s">
        <v>34</v>
      </c>
      <c r="U117" s="4">
        <v>1017.18</v>
      </c>
      <c r="V117" s="4">
        <v>0</v>
      </c>
      <c r="W117" s="4">
        <v>0</v>
      </c>
      <c r="X117" s="4" t="s">
        <v>550</v>
      </c>
      <c r="Y117" s="4">
        <v>9871021</v>
      </c>
      <c r="Z117" s="4" t="s">
        <v>551</v>
      </c>
    </row>
    <row r="118" s="4" customFormat="1" spans="1:25">
      <c r="A118" s="4" t="s">
        <v>552</v>
      </c>
      <c r="B118" s="4" t="s">
        <v>26</v>
      </c>
      <c r="C118" s="4" t="s">
        <v>27</v>
      </c>
      <c r="D118" s="4" t="s">
        <v>553</v>
      </c>
      <c r="E118" s="4" t="s">
        <v>554</v>
      </c>
      <c r="F118" s="6">
        <v>45156</v>
      </c>
      <c r="G118" s="6">
        <v>45157</v>
      </c>
      <c r="H118" s="4">
        <v>5</v>
      </c>
      <c r="I118" s="4">
        <v>1</v>
      </c>
      <c r="J118" s="4">
        <v>5</v>
      </c>
      <c r="K118" s="4" t="s">
        <v>30</v>
      </c>
      <c r="L118" s="4">
        <v>1939.8</v>
      </c>
      <c r="M118" s="4">
        <v>1939.8</v>
      </c>
      <c r="N118" s="4" t="s">
        <v>555</v>
      </c>
      <c r="O118" s="4" t="s">
        <v>32</v>
      </c>
      <c r="P118" s="4" t="s">
        <v>33</v>
      </c>
      <c r="Q118" s="4">
        <v>0</v>
      </c>
      <c r="R118" s="8">
        <v>45142</v>
      </c>
      <c r="S118" s="6">
        <v>45160</v>
      </c>
      <c r="T118" s="4" t="s">
        <v>34</v>
      </c>
      <c r="U118" s="4">
        <v>1939.8</v>
      </c>
      <c r="V118" s="4">
        <v>0</v>
      </c>
      <c r="W118" s="4">
        <v>0</v>
      </c>
      <c r="X118" s="4" t="s">
        <v>48</v>
      </c>
      <c r="Y118" s="4" t="s">
        <v>556</v>
      </c>
    </row>
    <row r="119" s="4" customFormat="1" spans="1:25">
      <c r="A119" s="4" t="s">
        <v>557</v>
      </c>
      <c r="B119" s="4" t="s">
        <v>26</v>
      </c>
      <c r="C119" s="4" t="s">
        <v>27</v>
      </c>
      <c r="D119" s="4" t="s">
        <v>558</v>
      </c>
      <c r="E119" s="4" t="s">
        <v>559</v>
      </c>
      <c r="F119" s="6">
        <v>45156</v>
      </c>
      <c r="G119" s="6">
        <v>45157</v>
      </c>
      <c r="H119" s="4">
        <v>1</v>
      </c>
      <c r="I119" s="4">
        <v>1</v>
      </c>
      <c r="J119" s="4">
        <v>1</v>
      </c>
      <c r="K119" s="4" t="s">
        <v>30</v>
      </c>
      <c r="L119" s="4">
        <v>1125.07</v>
      </c>
      <c r="M119" s="4">
        <v>1125.07</v>
      </c>
      <c r="N119" s="4" t="s">
        <v>560</v>
      </c>
      <c r="O119" s="4" t="s">
        <v>32</v>
      </c>
      <c r="P119" s="4" t="s">
        <v>33</v>
      </c>
      <c r="Q119" s="4">
        <v>0</v>
      </c>
      <c r="R119" s="8">
        <v>45143</v>
      </c>
      <c r="S119" s="6">
        <v>45160</v>
      </c>
      <c r="T119" s="4" t="s">
        <v>34</v>
      </c>
      <c r="U119" s="4">
        <v>1125.07</v>
      </c>
      <c r="V119" s="4">
        <v>0</v>
      </c>
      <c r="W119" s="4">
        <v>0</v>
      </c>
      <c r="X119" s="4" t="s">
        <v>561</v>
      </c>
      <c r="Y119" s="4" t="s">
        <v>562</v>
      </c>
    </row>
    <row r="120" s="4" customFormat="1" spans="1:25">
      <c r="A120" s="4" t="s">
        <v>563</v>
      </c>
      <c r="B120" s="4" t="s">
        <v>26</v>
      </c>
      <c r="C120" s="4" t="s">
        <v>27</v>
      </c>
      <c r="D120" s="4" t="s">
        <v>564</v>
      </c>
      <c r="E120" s="4" t="s">
        <v>565</v>
      </c>
      <c r="F120" s="6">
        <v>45155</v>
      </c>
      <c r="G120" s="6">
        <v>45157</v>
      </c>
      <c r="H120" s="4">
        <v>1</v>
      </c>
      <c r="I120" s="4">
        <v>2</v>
      </c>
      <c r="J120" s="4">
        <v>2</v>
      </c>
      <c r="K120" s="4" t="s">
        <v>30</v>
      </c>
      <c r="L120" s="4">
        <v>3217.96</v>
      </c>
      <c r="M120" s="4">
        <v>3217.96</v>
      </c>
      <c r="N120" s="4" t="s">
        <v>566</v>
      </c>
      <c r="O120" s="4" t="s">
        <v>32</v>
      </c>
      <c r="P120" s="4" t="s">
        <v>33</v>
      </c>
      <c r="Q120" s="4">
        <v>0</v>
      </c>
      <c r="R120" s="8">
        <v>45130.0000115741</v>
      </c>
      <c r="S120" s="6">
        <v>45160</v>
      </c>
      <c r="T120" s="4" t="s">
        <v>34</v>
      </c>
      <c r="U120" s="4">
        <v>3217.96</v>
      </c>
      <c r="V120" s="4">
        <v>0</v>
      </c>
      <c r="W120" s="4">
        <v>0</v>
      </c>
      <c r="X120" s="4" t="s">
        <v>567</v>
      </c>
      <c r="Y120" s="4" t="s">
        <v>568</v>
      </c>
    </row>
    <row r="121" s="4" customFormat="1" spans="1:25">
      <c r="A121" s="4" t="s">
        <v>569</v>
      </c>
      <c r="B121" s="4" t="s">
        <v>26</v>
      </c>
      <c r="C121" s="4" t="s">
        <v>27</v>
      </c>
      <c r="D121" s="4" t="s">
        <v>570</v>
      </c>
      <c r="E121" s="4" t="s">
        <v>571</v>
      </c>
      <c r="F121" s="6">
        <v>45152</v>
      </c>
      <c r="G121" s="6">
        <v>45157</v>
      </c>
      <c r="H121" s="4">
        <v>1</v>
      </c>
      <c r="I121" s="4">
        <v>5</v>
      </c>
      <c r="J121" s="4">
        <v>5</v>
      </c>
      <c r="K121" s="4" t="s">
        <v>30</v>
      </c>
      <c r="L121" s="4">
        <v>2421.95</v>
      </c>
      <c r="M121" s="4">
        <v>2421.95</v>
      </c>
      <c r="N121" s="4" t="s">
        <v>572</v>
      </c>
      <c r="O121" s="4" t="s">
        <v>32</v>
      </c>
      <c r="P121" s="4" t="s">
        <v>33</v>
      </c>
      <c r="Q121" s="4">
        <v>0</v>
      </c>
      <c r="R121" s="8">
        <v>45143.0000115741</v>
      </c>
      <c r="S121" s="6">
        <v>45160</v>
      </c>
      <c r="T121" s="4" t="s">
        <v>34</v>
      </c>
      <c r="U121" s="4">
        <v>2421.95</v>
      </c>
      <c r="V121" s="4">
        <v>0</v>
      </c>
      <c r="W121" s="4">
        <v>0</v>
      </c>
      <c r="X121" s="4" t="s">
        <v>573</v>
      </c>
      <c r="Y121" s="4" t="s">
        <v>48</v>
      </c>
    </row>
    <row r="122" s="4" customFormat="1" spans="1:25">
      <c r="A122" s="4" t="s">
        <v>574</v>
      </c>
      <c r="B122" s="4" t="s">
        <v>26</v>
      </c>
      <c r="C122" s="4" t="s">
        <v>27</v>
      </c>
      <c r="D122" s="4" t="s">
        <v>575</v>
      </c>
      <c r="E122" s="4" t="s">
        <v>576</v>
      </c>
      <c r="F122" s="6">
        <v>45156</v>
      </c>
      <c r="G122" s="6">
        <v>45157</v>
      </c>
      <c r="H122" s="4">
        <v>1</v>
      </c>
      <c r="I122" s="4">
        <v>1</v>
      </c>
      <c r="J122" s="4">
        <v>1</v>
      </c>
      <c r="K122" s="4" t="s">
        <v>30</v>
      </c>
      <c r="L122" s="4">
        <v>417.24</v>
      </c>
      <c r="M122" s="4">
        <v>417.24</v>
      </c>
      <c r="N122" s="4" t="s">
        <v>577</v>
      </c>
      <c r="O122" s="4" t="s">
        <v>32</v>
      </c>
      <c r="P122" s="4" t="s">
        <v>33</v>
      </c>
      <c r="Q122" s="4">
        <v>0</v>
      </c>
      <c r="R122" s="8">
        <v>45144.0000115741</v>
      </c>
      <c r="S122" s="6">
        <v>45160</v>
      </c>
      <c r="T122" s="4" t="s">
        <v>34</v>
      </c>
      <c r="U122" s="4">
        <v>417.24</v>
      </c>
      <c r="V122" s="4">
        <v>0</v>
      </c>
      <c r="W122" s="4">
        <v>0</v>
      </c>
      <c r="X122" s="4" t="s">
        <v>578</v>
      </c>
      <c r="Y122" s="4" t="s">
        <v>579</v>
      </c>
    </row>
    <row r="123" s="4" customFormat="1" spans="1:25">
      <c r="A123" s="4" t="s">
        <v>580</v>
      </c>
      <c r="B123" s="4" t="s">
        <v>26</v>
      </c>
      <c r="C123" s="4" t="s">
        <v>27</v>
      </c>
      <c r="D123" s="4" t="s">
        <v>581</v>
      </c>
      <c r="E123" s="4" t="s">
        <v>163</v>
      </c>
      <c r="F123" s="6">
        <v>45154</v>
      </c>
      <c r="G123" s="6">
        <v>45157</v>
      </c>
      <c r="H123" s="4">
        <v>1</v>
      </c>
      <c r="I123" s="4">
        <v>3</v>
      </c>
      <c r="J123" s="4">
        <v>3</v>
      </c>
      <c r="K123" s="4" t="s">
        <v>30</v>
      </c>
      <c r="L123" s="4">
        <v>1315.75</v>
      </c>
      <c r="M123" s="4">
        <v>1315.75</v>
      </c>
      <c r="N123" s="4" t="s">
        <v>582</v>
      </c>
      <c r="O123" s="4" t="s">
        <v>32</v>
      </c>
      <c r="P123" s="4" t="s">
        <v>33</v>
      </c>
      <c r="Q123" s="4">
        <v>0</v>
      </c>
      <c r="R123" s="8">
        <v>45144.0000115741</v>
      </c>
      <c r="S123" s="6">
        <v>45160</v>
      </c>
      <c r="T123" s="4" t="s">
        <v>34</v>
      </c>
      <c r="U123" s="4">
        <v>1315.75</v>
      </c>
      <c r="V123" s="4">
        <v>0</v>
      </c>
      <c r="W123" s="4">
        <v>0</v>
      </c>
      <c r="X123" s="4" t="s">
        <v>583</v>
      </c>
      <c r="Y123" s="4" t="s">
        <v>584</v>
      </c>
    </row>
    <row r="124" s="4" customFormat="1" spans="1:25">
      <c r="A124" s="4" t="s">
        <v>585</v>
      </c>
      <c r="B124" s="4" t="s">
        <v>26</v>
      </c>
      <c r="C124" s="4" t="s">
        <v>27</v>
      </c>
      <c r="D124" s="4" t="s">
        <v>586</v>
      </c>
      <c r="E124" s="4" t="s">
        <v>554</v>
      </c>
      <c r="F124" s="6">
        <v>45156</v>
      </c>
      <c r="G124" s="6">
        <v>45157</v>
      </c>
      <c r="H124" s="4">
        <v>1</v>
      </c>
      <c r="I124" s="4">
        <v>1</v>
      </c>
      <c r="J124" s="4">
        <v>1</v>
      </c>
      <c r="K124" s="4" t="s">
        <v>30</v>
      </c>
      <c r="L124" s="4">
        <v>1162.15</v>
      </c>
      <c r="M124" s="4">
        <v>1162.15</v>
      </c>
      <c r="N124" s="4" t="s">
        <v>587</v>
      </c>
      <c r="O124" s="4" t="s">
        <v>32</v>
      </c>
      <c r="P124" s="4" t="s">
        <v>33</v>
      </c>
      <c r="Q124" s="4">
        <v>0</v>
      </c>
      <c r="R124" s="8">
        <v>45144.0000115741</v>
      </c>
      <c r="S124" s="6">
        <v>45160</v>
      </c>
      <c r="T124" s="4" t="s">
        <v>34</v>
      </c>
      <c r="U124" s="4">
        <v>1162.15</v>
      </c>
      <c r="V124" s="4">
        <v>0</v>
      </c>
      <c r="W124" s="4">
        <v>0</v>
      </c>
      <c r="X124" s="4" t="s">
        <v>588</v>
      </c>
      <c r="Y124" s="4" t="s">
        <v>589</v>
      </c>
    </row>
    <row r="125" s="4" customFormat="1" spans="1:25">
      <c r="A125" s="4" t="s">
        <v>590</v>
      </c>
      <c r="B125" s="4" t="s">
        <v>26</v>
      </c>
      <c r="C125" s="4" t="s">
        <v>27</v>
      </c>
      <c r="D125" s="4" t="s">
        <v>581</v>
      </c>
      <c r="E125" s="4" t="s">
        <v>591</v>
      </c>
      <c r="F125" s="6">
        <v>45154</v>
      </c>
      <c r="G125" s="6">
        <v>45157</v>
      </c>
      <c r="H125" s="4">
        <v>1</v>
      </c>
      <c r="I125" s="4">
        <v>3</v>
      </c>
      <c r="J125" s="4">
        <v>3</v>
      </c>
      <c r="K125" s="4" t="s">
        <v>30</v>
      </c>
      <c r="L125" s="4">
        <v>1315.75</v>
      </c>
      <c r="M125" s="4">
        <v>1315.75</v>
      </c>
      <c r="N125" s="4" t="s">
        <v>592</v>
      </c>
      <c r="O125" s="4" t="s">
        <v>32</v>
      </c>
      <c r="P125" s="4" t="s">
        <v>33</v>
      </c>
      <c r="Q125" s="4">
        <v>0</v>
      </c>
      <c r="R125" s="8">
        <v>45144</v>
      </c>
      <c r="S125" s="6">
        <v>45160</v>
      </c>
      <c r="T125" s="4" t="s">
        <v>34</v>
      </c>
      <c r="U125" s="4">
        <v>1315.75</v>
      </c>
      <c r="V125" s="4">
        <v>0</v>
      </c>
      <c r="W125" s="4">
        <v>0</v>
      </c>
      <c r="X125" s="4" t="s">
        <v>593</v>
      </c>
      <c r="Y125" s="4" t="s">
        <v>594</v>
      </c>
    </row>
    <row r="126" s="4" customFormat="1" spans="1:25">
      <c r="A126" s="4" t="s">
        <v>595</v>
      </c>
      <c r="B126" s="4" t="s">
        <v>26</v>
      </c>
      <c r="C126" s="4" t="s">
        <v>27</v>
      </c>
      <c r="D126" s="4" t="s">
        <v>260</v>
      </c>
      <c r="E126" s="4" t="s">
        <v>261</v>
      </c>
      <c r="F126" s="6">
        <v>45156</v>
      </c>
      <c r="G126" s="6">
        <v>45157</v>
      </c>
      <c r="H126" s="4">
        <v>1</v>
      </c>
      <c r="I126" s="4">
        <v>1</v>
      </c>
      <c r="J126" s="4">
        <v>1</v>
      </c>
      <c r="K126" s="4" t="s">
        <v>30</v>
      </c>
      <c r="L126" s="4">
        <v>2200</v>
      </c>
      <c r="M126" s="4">
        <v>2200</v>
      </c>
      <c r="N126" s="4" t="s">
        <v>596</v>
      </c>
      <c r="O126" s="4" t="s">
        <v>32</v>
      </c>
      <c r="P126" s="4" t="s">
        <v>33</v>
      </c>
      <c r="Q126" s="4">
        <v>0</v>
      </c>
      <c r="R126" s="8">
        <v>45145.0000115741</v>
      </c>
      <c r="S126" s="6">
        <v>45160</v>
      </c>
      <c r="T126" s="4" t="s">
        <v>34</v>
      </c>
      <c r="U126" s="4">
        <v>2200</v>
      </c>
      <c r="V126" s="4">
        <v>0</v>
      </c>
      <c r="W126" s="4">
        <v>0</v>
      </c>
      <c r="X126" s="4" t="s">
        <v>597</v>
      </c>
      <c r="Y126" s="4" t="s">
        <v>598</v>
      </c>
    </row>
    <row r="127" s="4" customFormat="1" spans="1:25">
      <c r="A127" s="4" t="s">
        <v>599</v>
      </c>
      <c r="B127" s="4" t="s">
        <v>26</v>
      </c>
      <c r="C127" s="4" t="s">
        <v>27</v>
      </c>
      <c r="D127" s="4" t="s">
        <v>600</v>
      </c>
      <c r="E127" s="4" t="s">
        <v>601</v>
      </c>
      <c r="F127" s="6">
        <v>45154</v>
      </c>
      <c r="G127" s="6">
        <v>45157</v>
      </c>
      <c r="H127" s="4">
        <v>1</v>
      </c>
      <c r="I127" s="4">
        <v>3</v>
      </c>
      <c r="J127" s="4">
        <v>3</v>
      </c>
      <c r="K127" s="4" t="s">
        <v>30</v>
      </c>
      <c r="L127" s="4">
        <v>739.54</v>
      </c>
      <c r="M127" s="4">
        <v>739.54</v>
      </c>
      <c r="N127" s="4" t="s">
        <v>602</v>
      </c>
      <c r="O127" s="4" t="s">
        <v>32</v>
      </c>
      <c r="P127" s="4" t="s">
        <v>33</v>
      </c>
      <c r="Q127" s="4">
        <v>0</v>
      </c>
      <c r="R127" s="8">
        <v>45145.0000115741</v>
      </c>
      <c r="S127" s="6">
        <v>45160</v>
      </c>
      <c r="T127" s="4" t="s">
        <v>34</v>
      </c>
      <c r="U127" s="4">
        <v>739.54</v>
      </c>
      <c r="V127" s="4">
        <v>0</v>
      </c>
      <c r="W127" s="4">
        <v>0</v>
      </c>
      <c r="X127" s="4" t="s">
        <v>603</v>
      </c>
      <c r="Y127" s="4" t="s">
        <v>604</v>
      </c>
    </row>
    <row r="128" s="4" customFormat="1" spans="1:25">
      <c r="A128" s="4" t="s">
        <v>605</v>
      </c>
      <c r="B128" s="4" t="s">
        <v>26</v>
      </c>
      <c r="C128" s="4" t="s">
        <v>27</v>
      </c>
      <c r="D128" s="4" t="s">
        <v>606</v>
      </c>
      <c r="E128" s="4" t="s">
        <v>607</v>
      </c>
      <c r="F128" s="6">
        <v>45155</v>
      </c>
      <c r="G128" s="6">
        <v>45157</v>
      </c>
      <c r="H128" s="4">
        <v>2</v>
      </c>
      <c r="I128" s="4">
        <v>2</v>
      </c>
      <c r="J128" s="4">
        <v>4</v>
      </c>
      <c r="K128" s="4" t="s">
        <v>30</v>
      </c>
      <c r="L128" s="4">
        <v>4450.04</v>
      </c>
      <c r="M128" s="4">
        <v>4450.04</v>
      </c>
      <c r="N128" s="4" t="s">
        <v>608</v>
      </c>
      <c r="O128" s="4" t="s">
        <v>32</v>
      </c>
      <c r="P128" s="4" t="s">
        <v>33</v>
      </c>
      <c r="Q128" s="4">
        <v>0</v>
      </c>
      <c r="R128" s="8">
        <v>45145</v>
      </c>
      <c r="S128" s="6">
        <v>45160</v>
      </c>
      <c r="T128" s="4" t="s">
        <v>34</v>
      </c>
      <c r="U128" s="4">
        <v>4450.04</v>
      </c>
      <c r="V128" s="4">
        <v>0</v>
      </c>
      <c r="W128" s="4">
        <v>0</v>
      </c>
      <c r="X128" s="4" t="s">
        <v>609</v>
      </c>
      <c r="Y128" s="4" t="s">
        <v>610</v>
      </c>
    </row>
    <row r="129" s="4" customFormat="1" spans="1:25">
      <c r="A129" s="4" t="s">
        <v>611</v>
      </c>
      <c r="B129" s="4" t="s">
        <v>26</v>
      </c>
      <c r="C129" s="4" t="s">
        <v>27</v>
      </c>
      <c r="D129" s="4" t="s">
        <v>612</v>
      </c>
      <c r="E129" s="4" t="s">
        <v>464</v>
      </c>
      <c r="F129" s="6">
        <v>45156</v>
      </c>
      <c r="G129" s="6">
        <v>45157</v>
      </c>
      <c r="H129" s="4">
        <v>1</v>
      </c>
      <c r="I129" s="4">
        <v>1</v>
      </c>
      <c r="J129" s="4">
        <v>1</v>
      </c>
      <c r="K129" s="4" t="s">
        <v>30</v>
      </c>
      <c r="L129" s="4">
        <v>1426.93</v>
      </c>
      <c r="M129" s="4">
        <v>1426.93</v>
      </c>
      <c r="N129" s="4" t="s">
        <v>613</v>
      </c>
      <c r="O129" s="4" t="s">
        <v>32</v>
      </c>
      <c r="P129" s="4" t="s">
        <v>33</v>
      </c>
      <c r="Q129" s="4">
        <v>0</v>
      </c>
      <c r="R129" s="8">
        <v>45146</v>
      </c>
      <c r="S129" s="6">
        <v>45160</v>
      </c>
      <c r="T129" s="4" t="s">
        <v>34</v>
      </c>
      <c r="U129" s="4">
        <v>1426.93</v>
      </c>
      <c r="V129" s="4">
        <v>0</v>
      </c>
      <c r="W129" s="4">
        <v>0</v>
      </c>
      <c r="X129" s="4" t="s">
        <v>614</v>
      </c>
      <c r="Y129" s="4" t="s">
        <v>615</v>
      </c>
    </row>
    <row r="130" s="4" customFormat="1" spans="1:25">
      <c r="A130" s="4" t="s">
        <v>279</v>
      </c>
      <c r="B130" s="4" t="s">
        <v>26</v>
      </c>
      <c r="C130" s="4" t="s">
        <v>49</v>
      </c>
      <c r="D130" s="4" t="s">
        <v>280</v>
      </c>
      <c r="E130" s="4" t="s">
        <v>281</v>
      </c>
      <c r="F130" s="6">
        <v>45154</v>
      </c>
      <c r="G130" s="6">
        <v>45157</v>
      </c>
      <c r="H130" s="4">
        <v>1</v>
      </c>
      <c r="I130" s="4">
        <v>3</v>
      </c>
      <c r="J130" s="4">
        <v>3</v>
      </c>
      <c r="K130" s="4" t="s">
        <v>30</v>
      </c>
      <c r="L130" s="4">
        <v>-1807.59</v>
      </c>
      <c r="M130" s="4">
        <v>-1807.59</v>
      </c>
      <c r="N130" s="4" t="s">
        <v>282</v>
      </c>
      <c r="O130" s="4" t="s">
        <v>32</v>
      </c>
      <c r="P130" s="4" t="s">
        <v>33</v>
      </c>
      <c r="Q130" s="4">
        <v>0</v>
      </c>
      <c r="R130" s="8">
        <v>45132.0000115741</v>
      </c>
      <c r="S130" s="6">
        <v>45160</v>
      </c>
      <c r="T130" s="4" t="s">
        <v>34</v>
      </c>
      <c r="U130" s="4">
        <v>-1807.59</v>
      </c>
      <c r="V130" s="4">
        <v>0</v>
      </c>
      <c r="W130" s="4">
        <v>0</v>
      </c>
      <c r="X130" s="4" t="s">
        <v>283</v>
      </c>
      <c r="Y130" s="4" t="s">
        <v>284</v>
      </c>
    </row>
    <row r="131" s="4" customFormat="1" spans="1:26">
      <c r="A131" s="4" t="s">
        <v>616</v>
      </c>
      <c r="B131" s="4" t="s">
        <v>26</v>
      </c>
      <c r="C131" s="4" t="s">
        <v>27</v>
      </c>
      <c r="D131" s="4" t="s">
        <v>617</v>
      </c>
      <c r="E131" s="4" t="s">
        <v>618</v>
      </c>
      <c r="F131" s="6">
        <v>45153</v>
      </c>
      <c r="G131" s="6">
        <v>45157</v>
      </c>
      <c r="H131" s="4">
        <v>2</v>
      </c>
      <c r="I131" s="4">
        <v>4</v>
      </c>
      <c r="J131" s="4">
        <v>8</v>
      </c>
      <c r="K131" s="4" t="s">
        <v>30</v>
      </c>
      <c r="L131" s="4">
        <v>3987.4</v>
      </c>
      <c r="M131" s="4">
        <v>3987.4</v>
      </c>
      <c r="N131" s="4" t="s">
        <v>619</v>
      </c>
      <c r="O131" s="4" t="s">
        <v>32</v>
      </c>
      <c r="P131" s="4" t="s">
        <v>33</v>
      </c>
      <c r="Q131" s="4">
        <v>0</v>
      </c>
      <c r="R131" s="8">
        <v>45146.0000115741</v>
      </c>
      <c r="S131" s="6">
        <v>45160</v>
      </c>
      <c r="T131" s="4" t="s">
        <v>34</v>
      </c>
      <c r="U131" s="4">
        <v>3987.4</v>
      </c>
      <c r="V131" s="4">
        <v>0</v>
      </c>
      <c r="W131" s="4">
        <v>0</v>
      </c>
      <c r="X131" s="4" t="s">
        <v>620</v>
      </c>
      <c r="Y131" s="4">
        <v>80143</v>
      </c>
      <c r="Z131" s="4" t="s">
        <v>621</v>
      </c>
    </row>
    <row r="132" s="4" customFormat="1" spans="1:25">
      <c r="A132" s="4" t="s">
        <v>622</v>
      </c>
      <c r="B132" s="4" t="s">
        <v>26</v>
      </c>
      <c r="C132" s="4" t="s">
        <v>27</v>
      </c>
      <c r="D132" s="4" t="s">
        <v>623</v>
      </c>
      <c r="E132" s="4" t="s">
        <v>624</v>
      </c>
      <c r="F132" s="6">
        <v>45154</v>
      </c>
      <c r="G132" s="6">
        <v>45157</v>
      </c>
      <c r="H132" s="4">
        <v>1</v>
      </c>
      <c r="I132" s="4">
        <v>3</v>
      </c>
      <c r="J132" s="4">
        <v>3</v>
      </c>
      <c r="K132" s="4" t="s">
        <v>30</v>
      </c>
      <c r="L132" s="4">
        <v>363.81</v>
      </c>
      <c r="M132" s="4">
        <v>363.81</v>
      </c>
      <c r="N132" s="4" t="s">
        <v>625</v>
      </c>
      <c r="O132" s="4" t="s">
        <v>32</v>
      </c>
      <c r="P132" s="4" t="s">
        <v>33</v>
      </c>
      <c r="Q132" s="4">
        <v>0</v>
      </c>
      <c r="R132" s="8">
        <v>45146.0000115741</v>
      </c>
      <c r="S132" s="6">
        <v>45160</v>
      </c>
      <c r="T132" s="4" t="s">
        <v>34</v>
      </c>
      <c r="U132" s="4">
        <v>363.81</v>
      </c>
      <c r="V132" s="4">
        <v>0</v>
      </c>
      <c r="W132" s="4">
        <v>0</v>
      </c>
      <c r="X132" s="4" t="s">
        <v>626</v>
      </c>
      <c r="Y132" s="4" t="s">
        <v>627</v>
      </c>
    </row>
    <row r="133" s="4" customFormat="1" spans="1:25">
      <c r="A133" s="4" t="s">
        <v>628</v>
      </c>
      <c r="B133" s="4" t="s">
        <v>26</v>
      </c>
      <c r="C133" s="4" t="s">
        <v>27</v>
      </c>
      <c r="D133" s="4" t="s">
        <v>629</v>
      </c>
      <c r="E133" s="4" t="s">
        <v>630</v>
      </c>
      <c r="F133" s="6">
        <v>45156</v>
      </c>
      <c r="G133" s="6">
        <v>45157</v>
      </c>
      <c r="H133" s="4">
        <v>1</v>
      </c>
      <c r="I133" s="4">
        <v>1</v>
      </c>
      <c r="J133" s="4">
        <v>1</v>
      </c>
      <c r="K133" s="4" t="s">
        <v>30</v>
      </c>
      <c r="L133" s="4">
        <v>1117.44</v>
      </c>
      <c r="M133" s="4">
        <v>1117.44</v>
      </c>
      <c r="N133" s="4" t="s">
        <v>631</v>
      </c>
      <c r="O133" s="4" t="s">
        <v>32</v>
      </c>
      <c r="P133" s="4" t="s">
        <v>33</v>
      </c>
      <c r="Q133" s="4">
        <v>0</v>
      </c>
      <c r="R133" s="8">
        <v>45146.0000115741</v>
      </c>
      <c r="S133" s="6">
        <v>45160</v>
      </c>
      <c r="T133" s="4" t="s">
        <v>34</v>
      </c>
      <c r="U133" s="4">
        <v>1117.44</v>
      </c>
      <c r="V133" s="4">
        <v>0</v>
      </c>
      <c r="W133" s="4">
        <v>0</v>
      </c>
      <c r="X133" s="4" t="s">
        <v>632</v>
      </c>
      <c r="Y133" s="4" t="s">
        <v>633</v>
      </c>
    </row>
    <row r="134" s="4" customFormat="1" spans="1:25">
      <c r="A134" s="4" t="s">
        <v>634</v>
      </c>
      <c r="B134" s="4" t="s">
        <v>26</v>
      </c>
      <c r="C134" s="4" t="s">
        <v>27</v>
      </c>
      <c r="D134" s="4" t="s">
        <v>635</v>
      </c>
      <c r="E134" s="4" t="s">
        <v>636</v>
      </c>
      <c r="F134" s="6">
        <v>45156</v>
      </c>
      <c r="G134" s="6">
        <v>45157</v>
      </c>
      <c r="H134" s="4">
        <v>1</v>
      </c>
      <c r="I134" s="4">
        <v>1</v>
      </c>
      <c r="J134" s="4">
        <v>1</v>
      </c>
      <c r="K134" s="4" t="s">
        <v>30</v>
      </c>
      <c r="L134" s="4">
        <v>1473.65</v>
      </c>
      <c r="M134" s="4">
        <v>1473.65</v>
      </c>
      <c r="N134" s="4" t="s">
        <v>637</v>
      </c>
      <c r="O134" s="4" t="s">
        <v>32</v>
      </c>
      <c r="P134" s="4" t="s">
        <v>33</v>
      </c>
      <c r="Q134" s="4">
        <v>0</v>
      </c>
      <c r="R134" s="8">
        <v>45146.0000115741</v>
      </c>
      <c r="S134" s="6">
        <v>45160</v>
      </c>
      <c r="T134" s="4" t="s">
        <v>34</v>
      </c>
      <c r="U134" s="4">
        <v>1473.65</v>
      </c>
      <c r="V134" s="4">
        <v>0</v>
      </c>
      <c r="W134" s="4">
        <v>0</v>
      </c>
      <c r="X134" s="4" t="s">
        <v>638</v>
      </c>
      <c r="Y134" s="4" t="s">
        <v>639</v>
      </c>
    </row>
    <row r="135" s="4" customFormat="1" spans="1:25">
      <c r="A135" s="4" t="s">
        <v>640</v>
      </c>
      <c r="B135" s="4" t="s">
        <v>26</v>
      </c>
      <c r="C135" s="4" t="s">
        <v>27</v>
      </c>
      <c r="D135" s="4" t="s">
        <v>641</v>
      </c>
      <c r="E135" s="4" t="s">
        <v>642</v>
      </c>
      <c r="F135" s="6">
        <v>45155</v>
      </c>
      <c r="G135" s="6">
        <v>45157</v>
      </c>
      <c r="H135" s="4">
        <v>1</v>
      </c>
      <c r="I135" s="4">
        <v>2</v>
      </c>
      <c r="J135" s="4">
        <v>2</v>
      </c>
      <c r="K135" s="4" t="s">
        <v>30</v>
      </c>
      <c r="L135" s="4">
        <v>912.18</v>
      </c>
      <c r="M135" s="4">
        <v>912.18</v>
      </c>
      <c r="N135" s="4" t="s">
        <v>643</v>
      </c>
      <c r="O135" s="4" t="s">
        <v>32</v>
      </c>
      <c r="P135" s="4" t="s">
        <v>33</v>
      </c>
      <c r="Q135" s="4">
        <v>0</v>
      </c>
      <c r="R135" s="8">
        <v>45146.0000115741</v>
      </c>
      <c r="S135" s="6">
        <v>45160</v>
      </c>
      <c r="T135" s="4" t="s">
        <v>34</v>
      </c>
      <c r="U135" s="4">
        <v>912.18</v>
      </c>
      <c r="V135" s="4">
        <v>0</v>
      </c>
      <c r="W135" s="4">
        <v>0</v>
      </c>
      <c r="X135" s="4" t="s">
        <v>644</v>
      </c>
      <c r="Y135" s="4" t="s">
        <v>645</v>
      </c>
    </row>
    <row r="136" s="4" customFormat="1" spans="1:25">
      <c r="A136" s="4" t="s">
        <v>646</v>
      </c>
      <c r="B136" s="4" t="s">
        <v>26</v>
      </c>
      <c r="C136" s="4" t="s">
        <v>27</v>
      </c>
      <c r="D136" s="4" t="s">
        <v>647</v>
      </c>
      <c r="E136" s="4" t="s">
        <v>648</v>
      </c>
      <c r="F136" s="6">
        <v>45156</v>
      </c>
      <c r="G136" s="6">
        <v>45157</v>
      </c>
      <c r="H136" s="4">
        <v>1</v>
      </c>
      <c r="I136" s="4">
        <v>1</v>
      </c>
      <c r="J136" s="4">
        <v>1</v>
      </c>
      <c r="K136" s="4" t="s">
        <v>30</v>
      </c>
      <c r="L136" s="4">
        <v>220.59</v>
      </c>
      <c r="M136" s="4">
        <v>220.59</v>
      </c>
      <c r="N136" s="4" t="s">
        <v>649</v>
      </c>
      <c r="O136" s="4" t="s">
        <v>32</v>
      </c>
      <c r="P136" s="4" t="s">
        <v>33</v>
      </c>
      <c r="Q136" s="4">
        <v>0</v>
      </c>
      <c r="R136" s="8">
        <v>45146</v>
      </c>
      <c r="S136" s="6">
        <v>45160</v>
      </c>
      <c r="T136" s="4" t="s">
        <v>34</v>
      </c>
      <c r="U136" s="4">
        <v>220.59</v>
      </c>
      <c r="V136" s="4">
        <v>0</v>
      </c>
      <c r="W136" s="4">
        <v>0</v>
      </c>
      <c r="X136" s="4" t="s">
        <v>650</v>
      </c>
      <c r="Y136" s="4" t="s">
        <v>651</v>
      </c>
    </row>
    <row r="137" s="4" customFormat="1" spans="1:25">
      <c r="A137" s="4" t="s">
        <v>652</v>
      </c>
      <c r="B137" s="4" t="s">
        <v>26</v>
      </c>
      <c r="C137" s="4" t="s">
        <v>27</v>
      </c>
      <c r="D137" s="4" t="s">
        <v>653</v>
      </c>
      <c r="E137" s="4" t="s">
        <v>654</v>
      </c>
      <c r="F137" s="6">
        <v>45154</v>
      </c>
      <c r="G137" s="6">
        <v>45157</v>
      </c>
      <c r="H137" s="4">
        <v>1</v>
      </c>
      <c r="I137" s="4">
        <v>3</v>
      </c>
      <c r="J137" s="4">
        <v>3</v>
      </c>
      <c r="K137" s="4" t="s">
        <v>30</v>
      </c>
      <c r="L137" s="4">
        <v>2031.63</v>
      </c>
      <c r="M137" s="4">
        <v>2031.63</v>
      </c>
      <c r="N137" s="4" t="s">
        <v>655</v>
      </c>
      <c r="O137" s="4" t="s">
        <v>32</v>
      </c>
      <c r="P137" s="4" t="s">
        <v>33</v>
      </c>
      <c r="Q137" s="4">
        <v>0</v>
      </c>
      <c r="R137" s="8">
        <v>45147.0000115741</v>
      </c>
      <c r="S137" s="6">
        <v>45160</v>
      </c>
      <c r="T137" s="4" t="s">
        <v>34</v>
      </c>
      <c r="U137" s="4">
        <v>2031.63</v>
      </c>
      <c r="V137" s="4">
        <v>0</v>
      </c>
      <c r="W137" s="4">
        <v>0</v>
      </c>
      <c r="X137" s="4" t="s">
        <v>656</v>
      </c>
      <c r="Y137" s="4" t="s">
        <v>48</v>
      </c>
    </row>
    <row r="138" s="4" customFormat="1" spans="1:26">
      <c r="A138" s="4" t="s">
        <v>657</v>
      </c>
      <c r="B138" s="4" t="s">
        <v>26</v>
      </c>
      <c r="C138" s="4" t="s">
        <v>27</v>
      </c>
      <c r="D138" s="4" t="s">
        <v>658</v>
      </c>
      <c r="E138" s="4" t="s">
        <v>571</v>
      </c>
      <c r="F138" s="6">
        <v>45156</v>
      </c>
      <c r="G138" s="6">
        <v>45157</v>
      </c>
      <c r="H138" s="4">
        <v>2</v>
      </c>
      <c r="I138" s="4">
        <v>1</v>
      </c>
      <c r="J138" s="4">
        <v>2</v>
      </c>
      <c r="K138" s="4" t="s">
        <v>30</v>
      </c>
      <c r="L138" s="4">
        <v>1076.72</v>
      </c>
      <c r="M138" s="4">
        <v>1076.72</v>
      </c>
      <c r="N138" s="4" t="s">
        <v>659</v>
      </c>
      <c r="O138" s="4" t="s">
        <v>32</v>
      </c>
      <c r="P138" s="4" t="s">
        <v>33</v>
      </c>
      <c r="Q138" s="4">
        <v>0</v>
      </c>
      <c r="R138" s="8">
        <v>45147</v>
      </c>
      <c r="S138" s="6">
        <v>45160</v>
      </c>
      <c r="T138" s="4" t="s">
        <v>34</v>
      </c>
      <c r="U138" s="4">
        <v>1076.72</v>
      </c>
      <c r="V138" s="4">
        <v>0</v>
      </c>
      <c r="W138" s="4">
        <v>0</v>
      </c>
      <c r="X138" s="4" t="s">
        <v>660</v>
      </c>
      <c r="Y138" s="4">
        <v>47332284</v>
      </c>
      <c r="Z138" s="4" t="s">
        <v>661</v>
      </c>
    </row>
    <row r="139" s="4" customFormat="1" spans="1:25">
      <c r="A139" s="4" t="s">
        <v>662</v>
      </c>
      <c r="B139" s="4" t="s">
        <v>26</v>
      </c>
      <c r="C139" s="4" t="s">
        <v>27</v>
      </c>
      <c r="D139" s="4" t="s">
        <v>663</v>
      </c>
      <c r="E139" s="4" t="s">
        <v>132</v>
      </c>
      <c r="F139" s="6">
        <v>45156</v>
      </c>
      <c r="G139" s="6">
        <v>45157</v>
      </c>
      <c r="H139" s="4">
        <v>1</v>
      </c>
      <c r="I139" s="4">
        <v>1</v>
      </c>
      <c r="J139" s="4">
        <v>1</v>
      </c>
      <c r="K139" s="4" t="s">
        <v>30</v>
      </c>
      <c r="L139" s="4">
        <v>1336.93</v>
      </c>
      <c r="M139" s="4">
        <v>1336.93</v>
      </c>
      <c r="N139" s="4" t="s">
        <v>664</v>
      </c>
      <c r="O139" s="4" t="s">
        <v>32</v>
      </c>
      <c r="P139" s="4" t="s">
        <v>33</v>
      </c>
      <c r="Q139" s="4">
        <v>0</v>
      </c>
      <c r="R139" s="8">
        <v>45147.0000115741</v>
      </c>
      <c r="S139" s="6">
        <v>45160</v>
      </c>
      <c r="T139" s="4" t="s">
        <v>34</v>
      </c>
      <c r="U139" s="4">
        <v>1336.93</v>
      </c>
      <c r="V139" s="4">
        <v>0</v>
      </c>
      <c r="W139" s="4">
        <v>0</v>
      </c>
      <c r="X139" s="4" t="s">
        <v>665</v>
      </c>
      <c r="Y139" s="4" t="s">
        <v>666</v>
      </c>
    </row>
    <row r="140" s="4" customFormat="1" spans="1:25">
      <c r="A140" s="4" t="s">
        <v>667</v>
      </c>
      <c r="B140" s="4" t="s">
        <v>26</v>
      </c>
      <c r="C140" s="4" t="s">
        <v>27</v>
      </c>
      <c r="D140" s="4" t="s">
        <v>668</v>
      </c>
      <c r="E140" s="4" t="s">
        <v>669</v>
      </c>
      <c r="F140" s="6">
        <v>45155</v>
      </c>
      <c r="G140" s="6">
        <v>45157</v>
      </c>
      <c r="H140" s="4">
        <v>2</v>
      </c>
      <c r="I140" s="4">
        <v>2</v>
      </c>
      <c r="J140" s="4">
        <v>4</v>
      </c>
      <c r="K140" s="4" t="s">
        <v>30</v>
      </c>
      <c r="L140" s="4">
        <v>4873.64</v>
      </c>
      <c r="M140" s="4">
        <v>4873.64</v>
      </c>
      <c r="N140" s="4" t="s">
        <v>670</v>
      </c>
      <c r="O140" s="4" t="s">
        <v>32</v>
      </c>
      <c r="P140" s="4" t="s">
        <v>33</v>
      </c>
      <c r="Q140" s="4">
        <v>0</v>
      </c>
      <c r="R140" s="8">
        <v>45147.0000115741</v>
      </c>
      <c r="S140" s="6">
        <v>45160</v>
      </c>
      <c r="T140" s="4" t="s">
        <v>34</v>
      </c>
      <c r="U140" s="4">
        <v>4873.64</v>
      </c>
      <c r="V140" s="4">
        <v>0</v>
      </c>
      <c r="W140" s="4">
        <v>0</v>
      </c>
      <c r="X140" s="4" t="s">
        <v>671</v>
      </c>
      <c r="Y140" s="4" t="s">
        <v>672</v>
      </c>
    </row>
    <row r="141" s="4" customFormat="1" spans="1:25">
      <c r="A141" s="4" t="s">
        <v>673</v>
      </c>
      <c r="B141" s="4" t="s">
        <v>26</v>
      </c>
      <c r="C141" s="4" t="s">
        <v>27</v>
      </c>
      <c r="D141" s="4" t="s">
        <v>102</v>
      </c>
      <c r="E141" s="4" t="s">
        <v>618</v>
      </c>
      <c r="F141" s="6">
        <v>45154</v>
      </c>
      <c r="G141" s="6">
        <v>45157</v>
      </c>
      <c r="H141" s="4">
        <v>1</v>
      </c>
      <c r="I141" s="4">
        <v>3</v>
      </c>
      <c r="J141" s="4">
        <v>3</v>
      </c>
      <c r="K141" s="4" t="s">
        <v>30</v>
      </c>
      <c r="L141" s="4">
        <v>645.66</v>
      </c>
      <c r="M141" s="4">
        <v>645.66</v>
      </c>
      <c r="N141" s="4" t="s">
        <v>674</v>
      </c>
      <c r="O141" s="4" t="s">
        <v>32</v>
      </c>
      <c r="P141" s="4" t="s">
        <v>33</v>
      </c>
      <c r="Q141" s="4">
        <v>0</v>
      </c>
      <c r="R141" s="8">
        <v>45148</v>
      </c>
      <c r="S141" s="6">
        <v>45160</v>
      </c>
      <c r="T141" s="4" t="s">
        <v>34</v>
      </c>
      <c r="U141" s="4">
        <v>645.66</v>
      </c>
      <c r="V141" s="4">
        <v>0</v>
      </c>
      <c r="W141" s="4">
        <v>0</v>
      </c>
      <c r="X141" s="4" t="s">
        <v>675</v>
      </c>
      <c r="Y141" s="4" t="s">
        <v>676</v>
      </c>
    </row>
    <row r="142" s="4" customFormat="1" spans="1:25">
      <c r="A142" s="4" t="s">
        <v>677</v>
      </c>
      <c r="B142" s="4" t="s">
        <v>26</v>
      </c>
      <c r="C142" s="4" t="s">
        <v>27</v>
      </c>
      <c r="D142" s="4" t="s">
        <v>678</v>
      </c>
      <c r="E142" s="4" t="s">
        <v>618</v>
      </c>
      <c r="F142" s="6">
        <v>45152</v>
      </c>
      <c r="G142" s="6">
        <v>45157</v>
      </c>
      <c r="H142" s="4">
        <v>1</v>
      </c>
      <c r="I142" s="4">
        <v>5</v>
      </c>
      <c r="J142" s="4">
        <v>5</v>
      </c>
      <c r="K142" s="4" t="s">
        <v>30</v>
      </c>
      <c r="L142" s="4">
        <v>1475.79</v>
      </c>
      <c r="M142" s="4">
        <v>1475.79</v>
      </c>
      <c r="N142" s="4" t="s">
        <v>679</v>
      </c>
      <c r="O142" s="4" t="s">
        <v>32</v>
      </c>
      <c r="P142" s="4" t="s">
        <v>33</v>
      </c>
      <c r="Q142" s="4">
        <v>0</v>
      </c>
      <c r="R142" s="8">
        <v>45148</v>
      </c>
      <c r="S142" s="6">
        <v>45160</v>
      </c>
      <c r="T142" s="4" t="s">
        <v>34</v>
      </c>
      <c r="U142" s="4">
        <v>1475.79</v>
      </c>
      <c r="V142" s="4">
        <v>0</v>
      </c>
      <c r="W142" s="4">
        <v>0</v>
      </c>
      <c r="X142" s="4" t="s">
        <v>680</v>
      </c>
      <c r="Y142" s="4" t="s">
        <v>48</v>
      </c>
    </row>
    <row r="143" s="4" customFormat="1" spans="1:25">
      <c r="A143" s="4" t="s">
        <v>677</v>
      </c>
      <c r="B143" s="4" t="s">
        <v>26</v>
      </c>
      <c r="C143" s="4" t="s">
        <v>49</v>
      </c>
      <c r="D143" s="4" t="s">
        <v>678</v>
      </c>
      <c r="E143" s="4" t="s">
        <v>618</v>
      </c>
      <c r="F143" s="6">
        <v>45152</v>
      </c>
      <c r="G143" s="6">
        <v>45157</v>
      </c>
      <c r="H143" s="4">
        <v>1</v>
      </c>
      <c r="I143" s="4">
        <v>5</v>
      </c>
      <c r="J143" s="4">
        <v>5</v>
      </c>
      <c r="K143" s="4" t="s">
        <v>30</v>
      </c>
      <c r="L143" s="4">
        <v>-1475.79</v>
      </c>
      <c r="M143" s="4">
        <v>-1475.79</v>
      </c>
      <c r="N143" s="4" t="s">
        <v>679</v>
      </c>
      <c r="O143" s="4" t="s">
        <v>32</v>
      </c>
      <c r="P143" s="4" t="s">
        <v>33</v>
      </c>
      <c r="Q143" s="4">
        <v>0</v>
      </c>
      <c r="R143" s="8">
        <v>45148</v>
      </c>
      <c r="S143" s="6">
        <v>45160</v>
      </c>
      <c r="T143" s="4" t="s">
        <v>34</v>
      </c>
      <c r="U143" s="4">
        <v>-1475.79</v>
      </c>
      <c r="V143" s="4">
        <v>0</v>
      </c>
      <c r="W143" s="4">
        <v>0</v>
      </c>
      <c r="X143" s="4" t="s">
        <v>680</v>
      </c>
      <c r="Y143" s="4" t="s">
        <v>48</v>
      </c>
    </row>
    <row r="144" s="4" customFormat="1" spans="1:25">
      <c r="A144" s="4" t="s">
        <v>681</v>
      </c>
      <c r="B144" s="4" t="s">
        <v>26</v>
      </c>
      <c r="C144" s="4" t="s">
        <v>27</v>
      </c>
      <c r="D144" s="4" t="s">
        <v>682</v>
      </c>
      <c r="E144" s="4" t="s">
        <v>683</v>
      </c>
      <c r="F144" s="6">
        <v>45153</v>
      </c>
      <c r="G144" s="6">
        <v>45157</v>
      </c>
      <c r="H144" s="4">
        <v>1</v>
      </c>
      <c r="I144" s="4">
        <v>4</v>
      </c>
      <c r="J144" s="4">
        <v>4</v>
      </c>
      <c r="K144" s="4" t="s">
        <v>30</v>
      </c>
      <c r="L144" s="4">
        <v>8832.76</v>
      </c>
      <c r="M144" s="4">
        <v>8832.76</v>
      </c>
      <c r="N144" s="4" t="s">
        <v>684</v>
      </c>
      <c r="O144" s="4" t="s">
        <v>32</v>
      </c>
      <c r="P144" s="4" t="s">
        <v>33</v>
      </c>
      <c r="Q144" s="4">
        <v>0</v>
      </c>
      <c r="R144" s="8">
        <v>45148.0000115741</v>
      </c>
      <c r="S144" s="6">
        <v>45160</v>
      </c>
      <c r="T144" s="4" t="s">
        <v>34</v>
      </c>
      <c r="U144" s="4">
        <v>8832.76</v>
      </c>
      <c r="V144" s="4">
        <v>0</v>
      </c>
      <c r="W144" s="4">
        <v>0</v>
      </c>
      <c r="X144" s="4" t="s">
        <v>685</v>
      </c>
      <c r="Y144" s="4" t="s">
        <v>48</v>
      </c>
    </row>
    <row r="145" s="4" customFormat="1" spans="1:25">
      <c r="A145" s="4" t="s">
        <v>686</v>
      </c>
      <c r="B145" s="4" t="s">
        <v>26</v>
      </c>
      <c r="C145" s="4" t="s">
        <v>27</v>
      </c>
      <c r="D145" s="4" t="s">
        <v>687</v>
      </c>
      <c r="E145" s="4" t="s">
        <v>108</v>
      </c>
      <c r="F145" s="6">
        <v>45154</v>
      </c>
      <c r="G145" s="6">
        <v>45157</v>
      </c>
      <c r="H145" s="4">
        <v>1</v>
      </c>
      <c r="I145" s="4">
        <v>3</v>
      </c>
      <c r="J145" s="4">
        <v>3</v>
      </c>
      <c r="K145" s="4" t="s">
        <v>30</v>
      </c>
      <c r="L145" s="4">
        <v>1599.03</v>
      </c>
      <c r="M145" s="4">
        <v>1599.03</v>
      </c>
      <c r="N145" s="4" t="s">
        <v>688</v>
      </c>
      <c r="O145" s="4" t="s">
        <v>32</v>
      </c>
      <c r="P145" s="4" t="s">
        <v>33</v>
      </c>
      <c r="Q145" s="4">
        <v>0</v>
      </c>
      <c r="R145" s="8">
        <v>45148.0000115741</v>
      </c>
      <c r="S145" s="6">
        <v>45160</v>
      </c>
      <c r="T145" s="4" t="s">
        <v>34</v>
      </c>
      <c r="U145" s="4">
        <v>1599.03</v>
      </c>
      <c r="V145" s="4">
        <v>0</v>
      </c>
      <c r="W145" s="4">
        <v>0</v>
      </c>
      <c r="X145" s="4" t="s">
        <v>689</v>
      </c>
      <c r="Y145" s="4" t="s">
        <v>690</v>
      </c>
    </row>
    <row r="146" s="4" customFormat="1" spans="1:25">
      <c r="A146" s="4" t="s">
        <v>691</v>
      </c>
      <c r="B146" s="4" t="s">
        <v>26</v>
      </c>
      <c r="C146" s="4" t="s">
        <v>27</v>
      </c>
      <c r="D146" s="4" t="s">
        <v>682</v>
      </c>
      <c r="E146" s="4" t="s">
        <v>683</v>
      </c>
      <c r="F146" s="6">
        <v>45153</v>
      </c>
      <c r="G146" s="6">
        <v>45157</v>
      </c>
      <c r="H146" s="4">
        <v>1</v>
      </c>
      <c r="I146" s="4">
        <v>4</v>
      </c>
      <c r="J146" s="4">
        <v>4</v>
      </c>
      <c r="K146" s="4" t="s">
        <v>30</v>
      </c>
      <c r="L146" s="4">
        <v>8832.76</v>
      </c>
      <c r="M146" s="4">
        <v>8832.76</v>
      </c>
      <c r="N146" s="4" t="s">
        <v>684</v>
      </c>
      <c r="O146" s="4" t="s">
        <v>32</v>
      </c>
      <c r="P146" s="4" t="s">
        <v>33</v>
      </c>
      <c r="Q146" s="4">
        <v>0</v>
      </c>
      <c r="R146" s="8">
        <v>45148</v>
      </c>
      <c r="S146" s="6">
        <v>45160</v>
      </c>
      <c r="T146" s="4" t="s">
        <v>34</v>
      </c>
      <c r="U146" s="4">
        <v>8832.76</v>
      </c>
      <c r="V146" s="4">
        <v>0</v>
      </c>
      <c r="W146" s="4">
        <v>0</v>
      </c>
      <c r="X146" s="4" t="s">
        <v>692</v>
      </c>
      <c r="Y146" s="4" t="s">
        <v>693</v>
      </c>
    </row>
    <row r="147" s="4" customFormat="1" spans="1:25">
      <c r="A147" s="4" t="s">
        <v>681</v>
      </c>
      <c r="B147" s="4" t="s">
        <v>26</v>
      </c>
      <c r="C147" s="4" t="s">
        <v>49</v>
      </c>
      <c r="D147" s="4" t="s">
        <v>682</v>
      </c>
      <c r="E147" s="4" t="s">
        <v>683</v>
      </c>
      <c r="F147" s="6">
        <v>45153</v>
      </c>
      <c r="G147" s="6">
        <v>45157</v>
      </c>
      <c r="H147" s="4">
        <v>1</v>
      </c>
      <c r="I147" s="4">
        <v>4</v>
      </c>
      <c r="J147" s="4">
        <v>4</v>
      </c>
      <c r="K147" s="4" t="s">
        <v>30</v>
      </c>
      <c r="L147" s="4">
        <v>-8832.76</v>
      </c>
      <c r="M147" s="4">
        <v>-8832.76</v>
      </c>
      <c r="N147" s="4" t="s">
        <v>684</v>
      </c>
      <c r="O147" s="4" t="s">
        <v>32</v>
      </c>
      <c r="P147" s="4" t="s">
        <v>33</v>
      </c>
      <c r="Q147" s="4">
        <v>0</v>
      </c>
      <c r="R147" s="8">
        <v>45148.0000115741</v>
      </c>
      <c r="S147" s="6">
        <v>45160</v>
      </c>
      <c r="T147" s="4" t="s">
        <v>34</v>
      </c>
      <c r="U147" s="4">
        <v>-8832.76</v>
      </c>
      <c r="V147" s="4">
        <v>0</v>
      </c>
      <c r="W147" s="4">
        <v>0</v>
      </c>
      <c r="X147" s="4" t="s">
        <v>685</v>
      </c>
      <c r="Y147" s="4" t="s">
        <v>48</v>
      </c>
    </row>
    <row r="148" s="4" customFormat="1" spans="1:25">
      <c r="A148" s="4" t="s">
        <v>694</v>
      </c>
      <c r="B148" s="4" t="s">
        <v>26</v>
      </c>
      <c r="C148" s="4" t="s">
        <v>27</v>
      </c>
      <c r="D148" s="4" t="s">
        <v>695</v>
      </c>
      <c r="E148" s="4" t="s">
        <v>227</v>
      </c>
      <c r="F148" s="6">
        <v>45154</v>
      </c>
      <c r="G148" s="6">
        <v>45157</v>
      </c>
      <c r="H148" s="4">
        <v>1</v>
      </c>
      <c r="I148" s="4">
        <v>3</v>
      </c>
      <c r="J148" s="4">
        <v>3</v>
      </c>
      <c r="K148" s="4" t="s">
        <v>30</v>
      </c>
      <c r="L148" s="4">
        <v>1329.03</v>
      </c>
      <c r="M148" s="4">
        <v>1329.03</v>
      </c>
      <c r="N148" s="4" t="s">
        <v>696</v>
      </c>
      <c r="O148" s="4" t="s">
        <v>32</v>
      </c>
      <c r="P148" s="4" t="s">
        <v>33</v>
      </c>
      <c r="Q148" s="4">
        <v>0</v>
      </c>
      <c r="R148" s="8">
        <v>45148.0000115741</v>
      </c>
      <c r="S148" s="6">
        <v>45160</v>
      </c>
      <c r="T148" s="4" t="s">
        <v>34</v>
      </c>
      <c r="U148" s="4">
        <v>1329.03</v>
      </c>
      <c r="V148" s="4">
        <v>0</v>
      </c>
      <c r="W148" s="4">
        <v>0</v>
      </c>
      <c r="X148" s="4" t="s">
        <v>697</v>
      </c>
      <c r="Y148" s="4" t="s">
        <v>48</v>
      </c>
    </row>
    <row r="149" s="4" customFormat="1" spans="1:25">
      <c r="A149" s="4" t="s">
        <v>698</v>
      </c>
      <c r="B149" s="4" t="s">
        <v>26</v>
      </c>
      <c r="C149" s="4" t="s">
        <v>27</v>
      </c>
      <c r="D149" s="4" t="s">
        <v>699</v>
      </c>
      <c r="E149" s="4" t="s">
        <v>132</v>
      </c>
      <c r="F149" s="6">
        <v>45156</v>
      </c>
      <c r="G149" s="6">
        <v>45157</v>
      </c>
      <c r="H149" s="4">
        <v>1</v>
      </c>
      <c r="I149" s="4">
        <v>1</v>
      </c>
      <c r="J149" s="4">
        <v>1</v>
      </c>
      <c r="K149" s="4" t="s">
        <v>30</v>
      </c>
      <c r="L149" s="4">
        <v>1558.52</v>
      </c>
      <c r="M149" s="4">
        <v>1558.52</v>
      </c>
      <c r="N149" s="4" t="s">
        <v>700</v>
      </c>
      <c r="O149" s="4" t="s">
        <v>32</v>
      </c>
      <c r="P149" s="4" t="s">
        <v>33</v>
      </c>
      <c r="Q149" s="4">
        <v>0</v>
      </c>
      <c r="R149" s="8">
        <v>45148.0000115741</v>
      </c>
      <c r="S149" s="6">
        <v>45160</v>
      </c>
      <c r="T149" s="4" t="s">
        <v>34</v>
      </c>
      <c r="U149" s="4">
        <v>1558.52</v>
      </c>
      <c r="V149" s="4">
        <v>0</v>
      </c>
      <c r="W149" s="4">
        <v>0</v>
      </c>
      <c r="X149" s="4" t="s">
        <v>701</v>
      </c>
      <c r="Y149" s="4" t="s">
        <v>702</v>
      </c>
    </row>
    <row r="150" s="4" customFormat="1" spans="1:25">
      <c r="A150" s="4" t="s">
        <v>703</v>
      </c>
      <c r="B150" s="4" t="s">
        <v>26</v>
      </c>
      <c r="C150" s="4" t="s">
        <v>27</v>
      </c>
      <c r="D150" s="4" t="s">
        <v>704</v>
      </c>
      <c r="E150" s="4" t="s">
        <v>705</v>
      </c>
      <c r="F150" s="6">
        <v>45155</v>
      </c>
      <c r="G150" s="6">
        <v>45157</v>
      </c>
      <c r="H150" s="4">
        <v>1</v>
      </c>
      <c r="I150" s="4">
        <v>2</v>
      </c>
      <c r="J150" s="4">
        <v>2</v>
      </c>
      <c r="K150" s="4" t="s">
        <v>30</v>
      </c>
      <c r="L150" s="4">
        <v>3171.66</v>
      </c>
      <c r="M150" s="4">
        <v>3171.66</v>
      </c>
      <c r="N150" s="4" t="s">
        <v>706</v>
      </c>
      <c r="O150" s="4" t="s">
        <v>32</v>
      </c>
      <c r="P150" s="4" t="s">
        <v>33</v>
      </c>
      <c r="Q150" s="4">
        <v>0</v>
      </c>
      <c r="R150" s="8">
        <v>45148.0000115741</v>
      </c>
      <c r="S150" s="6">
        <v>45160</v>
      </c>
      <c r="T150" s="4" t="s">
        <v>34</v>
      </c>
      <c r="U150" s="4">
        <v>3171.66</v>
      </c>
      <c r="V150" s="4">
        <v>0</v>
      </c>
      <c r="W150" s="4">
        <v>0</v>
      </c>
      <c r="X150" s="4" t="s">
        <v>707</v>
      </c>
      <c r="Y150" s="4" t="s">
        <v>708</v>
      </c>
    </row>
    <row r="151" s="4" customFormat="1" spans="1:25">
      <c r="A151" s="4" t="s">
        <v>709</v>
      </c>
      <c r="B151" s="4" t="s">
        <v>26</v>
      </c>
      <c r="C151" s="4" t="s">
        <v>27</v>
      </c>
      <c r="D151" s="4" t="s">
        <v>710</v>
      </c>
      <c r="E151" s="4" t="s">
        <v>711</v>
      </c>
      <c r="F151" s="6">
        <v>45153</v>
      </c>
      <c r="G151" s="6">
        <v>45157</v>
      </c>
      <c r="H151" s="4">
        <v>1</v>
      </c>
      <c r="I151" s="4">
        <v>4</v>
      </c>
      <c r="J151" s="4">
        <v>4</v>
      </c>
      <c r="K151" s="4" t="s">
        <v>30</v>
      </c>
      <c r="L151" s="4">
        <v>2344.38</v>
      </c>
      <c r="M151" s="4">
        <v>2344.38</v>
      </c>
      <c r="N151" s="4" t="s">
        <v>712</v>
      </c>
      <c r="O151" s="4" t="s">
        <v>32</v>
      </c>
      <c r="P151" s="4" t="s">
        <v>33</v>
      </c>
      <c r="Q151" s="4">
        <v>0</v>
      </c>
      <c r="R151" s="8">
        <v>45145</v>
      </c>
      <c r="S151" s="6">
        <v>45160</v>
      </c>
      <c r="T151" s="4" t="s">
        <v>34</v>
      </c>
      <c r="U151" s="4">
        <v>2344.38</v>
      </c>
      <c r="V151" s="4">
        <v>0</v>
      </c>
      <c r="W151" s="4">
        <v>0</v>
      </c>
      <c r="X151" s="4" t="s">
        <v>713</v>
      </c>
      <c r="Y151" s="4" t="s">
        <v>714</v>
      </c>
    </row>
    <row r="152" s="4" customFormat="1" spans="1:25">
      <c r="A152" s="4" t="s">
        <v>715</v>
      </c>
      <c r="B152" s="4" t="s">
        <v>26</v>
      </c>
      <c r="C152" s="4" t="s">
        <v>27</v>
      </c>
      <c r="D152" s="4" t="s">
        <v>716</v>
      </c>
      <c r="E152" s="4" t="s">
        <v>717</v>
      </c>
      <c r="F152" s="6">
        <v>45155</v>
      </c>
      <c r="G152" s="6">
        <v>45157</v>
      </c>
      <c r="H152" s="4">
        <v>1</v>
      </c>
      <c r="I152" s="4">
        <v>2</v>
      </c>
      <c r="J152" s="4">
        <v>2</v>
      </c>
      <c r="K152" s="4" t="s">
        <v>30</v>
      </c>
      <c r="L152" s="4">
        <v>1439.74</v>
      </c>
      <c r="M152" s="4">
        <v>1439.74</v>
      </c>
      <c r="N152" s="4" t="s">
        <v>718</v>
      </c>
      <c r="O152" s="4" t="s">
        <v>32</v>
      </c>
      <c r="P152" s="4" t="s">
        <v>33</v>
      </c>
      <c r="Q152" s="4">
        <v>0</v>
      </c>
      <c r="R152" s="8">
        <v>45148.0000115741</v>
      </c>
      <c r="S152" s="6">
        <v>45160</v>
      </c>
      <c r="T152" s="4" t="s">
        <v>34</v>
      </c>
      <c r="U152" s="4">
        <v>1439.74</v>
      </c>
      <c r="V152" s="4">
        <v>0</v>
      </c>
      <c r="W152" s="4">
        <v>0</v>
      </c>
      <c r="X152" s="4" t="s">
        <v>719</v>
      </c>
      <c r="Y152" s="4" t="s">
        <v>720</v>
      </c>
    </row>
    <row r="153" s="4" customFormat="1" spans="1:25">
      <c r="A153" s="4" t="s">
        <v>721</v>
      </c>
      <c r="B153" s="4" t="s">
        <v>26</v>
      </c>
      <c r="C153" s="4" t="s">
        <v>27</v>
      </c>
      <c r="D153" s="4" t="s">
        <v>722</v>
      </c>
      <c r="E153" s="4" t="s">
        <v>723</v>
      </c>
      <c r="F153" s="6">
        <v>45153</v>
      </c>
      <c r="G153" s="6">
        <v>45157</v>
      </c>
      <c r="H153" s="4">
        <v>1</v>
      </c>
      <c r="I153" s="4">
        <v>4</v>
      </c>
      <c r="J153" s="4">
        <v>4</v>
      </c>
      <c r="K153" s="4" t="s">
        <v>30</v>
      </c>
      <c r="L153" s="4">
        <v>880.44</v>
      </c>
      <c r="M153" s="4">
        <v>880.44</v>
      </c>
      <c r="N153" s="4" t="s">
        <v>724</v>
      </c>
      <c r="O153" s="4" t="s">
        <v>32</v>
      </c>
      <c r="P153" s="4" t="s">
        <v>33</v>
      </c>
      <c r="Q153" s="4">
        <v>0</v>
      </c>
      <c r="R153" s="8">
        <v>45148.0000115741</v>
      </c>
      <c r="S153" s="6">
        <v>45160</v>
      </c>
      <c r="T153" s="4" t="s">
        <v>34</v>
      </c>
      <c r="U153" s="4">
        <v>880.44</v>
      </c>
      <c r="V153" s="4">
        <v>0</v>
      </c>
      <c r="W153" s="4">
        <v>0</v>
      </c>
      <c r="X153" s="4" t="s">
        <v>725</v>
      </c>
      <c r="Y153" s="4" t="s">
        <v>726</v>
      </c>
    </row>
    <row r="154" s="4" customFormat="1" spans="1:26">
      <c r="A154" s="4" t="s">
        <v>727</v>
      </c>
      <c r="B154" s="4" t="s">
        <v>26</v>
      </c>
      <c r="C154" s="4" t="s">
        <v>27</v>
      </c>
      <c r="D154" s="4" t="s">
        <v>575</v>
      </c>
      <c r="E154" s="4" t="s">
        <v>576</v>
      </c>
      <c r="F154" s="6">
        <v>45156</v>
      </c>
      <c r="G154" s="6">
        <v>45157</v>
      </c>
      <c r="H154" s="4">
        <v>2</v>
      </c>
      <c r="I154" s="4">
        <v>1</v>
      </c>
      <c r="J154" s="4">
        <v>2</v>
      </c>
      <c r="K154" s="4" t="s">
        <v>30</v>
      </c>
      <c r="L154" s="4">
        <v>874.88</v>
      </c>
      <c r="M154" s="4">
        <v>874.88</v>
      </c>
      <c r="N154" s="4" t="s">
        <v>728</v>
      </c>
      <c r="O154" s="4" t="s">
        <v>32</v>
      </c>
      <c r="P154" s="4" t="s">
        <v>33</v>
      </c>
      <c r="Q154" s="4">
        <v>0</v>
      </c>
      <c r="R154" s="8">
        <v>45148</v>
      </c>
      <c r="S154" s="6">
        <v>45160</v>
      </c>
      <c r="T154" s="4" t="s">
        <v>34</v>
      </c>
      <c r="U154" s="4">
        <v>874.88</v>
      </c>
      <c r="V154" s="4">
        <v>0</v>
      </c>
      <c r="W154" s="4">
        <v>0</v>
      </c>
      <c r="X154" s="4" t="s">
        <v>729</v>
      </c>
      <c r="Y154" s="4">
        <v>-65355789</v>
      </c>
      <c r="Z154" s="4" t="s">
        <v>730</v>
      </c>
    </row>
    <row r="155" s="4" customFormat="1" spans="1:25">
      <c r="A155" s="4" t="s">
        <v>120</v>
      </c>
      <c r="B155" s="4" t="s">
        <v>26</v>
      </c>
      <c r="C155" s="4" t="s">
        <v>49</v>
      </c>
      <c r="D155" s="4" t="s">
        <v>102</v>
      </c>
      <c r="E155" s="4" t="s">
        <v>64</v>
      </c>
      <c r="F155" s="6">
        <v>45155</v>
      </c>
      <c r="G155" s="6">
        <v>45157</v>
      </c>
      <c r="H155" s="4">
        <v>1</v>
      </c>
      <c r="I155" s="4">
        <v>2</v>
      </c>
      <c r="J155" s="4">
        <v>2</v>
      </c>
      <c r="K155" s="4" t="s">
        <v>30</v>
      </c>
      <c r="L155" s="4">
        <v>-590.38</v>
      </c>
      <c r="M155" s="4">
        <v>-590.38</v>
      </c>
      <c r="N155" s="4" t="s">
        <v>121</v>
      </c>
      <c r="O155" s="4" t="s">
        <v>32</v>
      </c>
      <c r="P155" s="4" t="s">
        <v>33</v>
      </c>
      <c r="Q155" s="4">
        <v>0</v>
      </c>
      <c r="R155" s="8">
        <v>45119</v>
      </c>
      <c r="S155" s="6">
        <v>45160</v>
      </c>
      <c r="T155" s="4" t="s">
        <v>34</v>
      </c>
      <c r="U155" s="4">
        <v>-590.38</v>
      </c>
      <c r="V155" s="4">
        <v>0</v>
      </c>
      <c r="W155" s="4">
        <v>0</v>
      </c>
      <c r="X155" s="4" t="s">
        <v>122</v>
      </c>
      <c r="Y155" s="4" t="s">
        <v>48</v>
      </c>
    </row>
    <row r="156" s="4" customFormat="1" spans="1:25">
      <c r="A156" s="4" t="s">
        <v>731</v>
      </c>
      <c r="B156" s="4" t="s">
        <v>26</v>
      </c>
      <c r="C156" s="4" t="s">
        <v>27</v>
      </c>
      <c r="D156" s="4" t="s">
        <v>732</v>
      </c>
      <c r="E156" s="4" t="s">
        <v>733</v>
      </c>
      <c r="F156" s="6">
        <v>45153</v>
      </c>
      <c r="G156" s="6">
        <v>45157</v>
      </c>
      <c r="H156" s="4">
        <v>1</v>
      </c>
      <c r="I156" s="4">
        <v>4</v>
      </c>
      <c r="J156" s="4">
        <v>4</v>
      </c>
      <c r="K156" s="4" t="s">
        <v>30</v>
      </c>
      <c r="L156" s="4">
        <v>6054.36</v>
      </c>
      <c r="M156" s="4">
        <v>6054.36</v>
      </c>
      <c r="N156" s="4" t="s">
        <v>734</v>
      </c>
      <c r="O156" s="4" t="s">
        <v>32</v>
      </c>
      <c r="P156" s="4" t="s">
        <v>33</v>
      </c>
      <c r="Q156" s="4">
        <v>0</v>
      </c>
      <c r="R156" s="8">
        <v>45147</v>
      </c>
      <c r="S156" s="6">
        <v>45160</v>
      </c>
      <c r="T156" s="4" t="s">
        <v>34</v>
      </c>
      <c r="U156" s="4">
        <v>6054.36</v>
      </c>
      <c r="V156" s="4">
        <v>0</v>
      </c>
      <c r="W156" s="4">
        <v>0</v>
      </c>
      <c r="X156" s="4" t="s">
        <v>735</v>
      </c>
      <c r="Y156" s="4" t="s">
        <v>48</v>
      </c>
    </row>
    <row r="157" s="4" customFormat="1" spans="1:25">
      <c r="A157" s="4" t="s">
        <v>691</v>
      </c>
      <c r="B157" s="4" t="s">
        <v>26</v>
      </c>
      <c r="C157" s="4" t="s">
        <v>49</v>
      </c>
      <c r="D157" s="4" t="s">
        <v>682</v>
      </c>
      <c r="E157" s="4" t="s">
        <v>683</v>
      </c>
      <c r="F157" s="6">
        <v>45153</v>
      </c>
      <c r="G157" s="6">
        <v>45157</v>
      </c>
      <c r="H157" s="4">
        <v>1</v>
      </c>
      <c r="I157" s="4">
        <v>4</v>
      </c>
      <c r="J157" s="4">
        <v>4</v>
      </c>
      <c r="K157" s="4" t="s">
        <v>30</v>
      </c>
      <c r="L157" s="4">
        <v>-8832.76</v>
      </c>
      <c r="M157" s="4">
        <v>-8832.76</v>
      </c>
      <c r="N157" s="4" t="s">
        <v>684</v>
      </c>
      <c r="O157" s="4" t="s">
        <v>32</v>
      </c>
      <c r="P157" s="4" t="s">
        <v>33</v>
      </c>
      <c r="Q157" s="4">
        <v>0</v>
      </c>
      <c r="R157" s="8">
        <v>45148</v>
      </c>
      <c r="S157" s="6">
        <v>45160</v>
      </c>
      <c r="T157" s="4" t="s">
        <v>34</v>
      </c>
      <c r="U157" s="4">
        <v>-8832.76</v>
      </c>
      <c r="V157" s="4">
        <v>0</v>
      </c>
      <c r="W157" s="4">
        <v>0</v>
      </c>
      <c r="X157" s="4" t="s">
        <v>692</v>
      </c>
      <c r="Y157" s="4" t="s">
        <v>693</v>
      </c>
    </row>
    <row r="158" s="4" customFormat="1" spans="1:25">
      <c r="A158" s="4" t="s">
        <v>736</v>
      </c>
      <c r="B158" s="4" t="s">
        <v>26</v>
      </c>
      <c r="C158" s="4" t="s">
        <v>27</v>
      </c>
      <c r="D158" s="4" t="s">
        <v>682</v>
      </c>
      <c r="E158" s="4" t="s">
        <v>683</v>
      </c>
      <c r="F158" s="6">
        <v>45153</v>
      </c>
      <c r="G158" s="6">
        <v>45157</v>
      </c>
      <c r="H158" s="4">
        <v>1</v>
      </c>
      <c r="I158" s="4">
        <v>4</v>
      </c>
      <c r="J158" s="4">
        <v>4</v>
      </c>
      <c r="K158" s="4" t="s">
        <v>30</v>
      </c>
      <c r="L158" s="4">
        <v>8532.6</v>
      </c>
      <c r="M158" s="4">
        <v>8532.6</v>
      </c>
      <c r="N158" s="4" t="s">
        <v>684</v>
      </c>
      <c r="O158" s="4" t="s">
        <v>32</v>
      </c>
      <c r="P158" s="4" t="s">
        <v>33</v>
      </c>
      <c r="Q158" s="4">
        <v>0</v>
      </c>
      <c r="R158" s="8">
        <v>45148.0000115741</v>
      </c>
      <c r="S158" s="6">
        <v>45160</v>
      </c>
      <c r="T158" s="4" t="s">
        <v>34</v>
      </c>
      <c r="U158" s="4">
        <v>8532.6</v>
      </c>
      <c r="V158" s="4">
        <v>0</v>
      </c>
      <c r="W158" s="4">
        <v>0</v>
      </c>
      <c r="X158" s="4" t="s">
        <v>737</v>
      </c>
      <c r="Y158" s="4" t="s">
        <v>738</v>
      </c>
    </row>
    <row r="159" s="4" customFormat="1" spans="1:25">
      <c r="A159" s="4" t="s">
        <v>739</v>
      </c>
      <c r="B159" s="4" t="s">
        <v>26</v>
      </c>
      <c r="C159" s="4" t="s">
        <v>27</v>
      </c>
      <c r="D159" s="4" t="s">
        <v>740</v>
      </c>
      <c r="E159" s="4" t="s">
        <v>717</v>
      </c>
      <c r="F159" s="6">
        <v>45156</v>
      </c>
      <c r="G159" s="6">
        <v>45157</v>
      </c>
      <c r="H159" s="4">
        <v>1</v>
      </c>
      <c r="I159" s="4">
        <v>1</v>
      </c>
      <c r="J159" s="4">
        <v>1</v>
      </c>
      <c r="K159" s="4" t="s">
        <v>30</v>
      </c>
      <c r="L159" s="4">
        <v>386.08</v>
      </c>
      <c r="M159" s="4">
        <v>386.08</v>
      </c>
      <c r="N159" s="4" t="s">
        <v>741</v>
      </c>
      <c r="O159" s="4" t="s">
        <v>32</v>
      </c>
      <c r="P159" s="4" t="s">
        <v>33</v>
      </c>
      <c r="Q159" s="4">
        <v>0</v>
      </c>
      <c r="R159" s="8">
        <v>45148.0000115741</v>
      </c>
      <c r="S159" s="6">
        <v>45160</v>
      </c>
      <c r="T159" s="4" t="s">
        <v>34</v>
      </c>
      <c r="U159" s="4">
        <v>386.08</v>
      </c>
      <c r="V159" s="4">
        <v>0</v>
      </c>
      <c r="W159" s="4">
        <v>0</v>
      </c>
      <c r="X159" s="4" t="s">
        <v>742</v>
      </c>
      <c r="Y159" s="4" t="s">
        <v>743</v>
      </c>
    </row>
    <row r="160" s="4" customFormat="1" spans="1:25">
      <c r="A160" s="4" t="s">
        <v>744</v>
      </c>
      <c r="B160" s="4" t="s">
        <v>26</v>
      </c>
      <c r="C160" s="4" t="s">
        <v>27</v>
      </c>
      <c r="D160" s="4" t="s">
        <v>745</v>
      </c>
      <c r="E160" s="4" t="s">
        <v>648</v>
      </c>
      <c r="F160" s="6">
        <v>45156</v>
      </c>
      <c r="G160" s="6">
        <v>45157</v>
      </c>
      <c r="H160" s="4">
        <v>1</v>
      </c>
      <c r="I160" s="4">
        <v>1</v>
      </c>
      <c r="J160" s="4">
        <v>1</v>
      </c>
      <c r="K160" s="4" t="s">
        <v>30</v>
      </c>
      <c r="L160" s="4">
        <v>441.56</v>
      </c>
      <c r="M160" s="4">
        <v>441.56</v>
      </c>
      <c r="N160" s="4" t="s">
        <v>746</v>
      </c>
      <c r="O160" s="4" t="s">
        <v>32</v>
      </c>
      <c r="P160" s="4" t="s">
        <v>33</v>
      </c>
      <c r="Q160" s="4">
        <v>0</v>
      </c>
      <c r="R160" s="8">
        <v>45148.0000115741</v>
      </c>
      <c r="S160" s="6">
        <v>45160</v>
      </c>
      <c r="T160" s="4" t="s">
        <v>34</v>
      </c>
      <c r="U160" s="4">
        <v>441.56</v>
      </c>
      <c r="V160" s="4">
        <v>0</v>
      </c>
      <c r="W160" s="4">
        <v>0</v>
      </c>
      <c r="X160" s="4" t="s">
        <v>747</v>
      </c>
      <c r="Y160" s="4" t="s">
        <v>748</v>
      </c>
    </row>
    <row r="161" s="4" customFormat="1" spans="1:25">
      <c r="A161" s="4" t="s">
        <v>749</v>
      </c>
      <c r="B161" s="4" t="s">
        <v>26</v>
      </c>
      <c r="C161" s="4" t="s">
        <v>27</v>
      </c>
      <c r="D161" s="4" t="s">
        <v>663</v>
      </c>
      <c r="E161" s="4" t="s">
        <v>191</v>
      </c>
      <c r="F161" s="6">
        <v>45156</v>
      </c>
      <c r="G161" s="6">
        <v>45157</v>
      </c>
      <c r="H161" s="4">
        <v>1</v>
      </c>
      <c r="I161" s="4">
        <v>1</v>
      </c>
      <c r="J161" s="4">
        <v>1</v>
      </c>
      <c r="K161" s="4" t="s">
        <v>30</v>
      </c>
      <c r="L161" s="4">
        <v>1694.92</v>
      </c>
      <c r="M161" s="4">
        <v>1694.92</v>
      </c>
      <c r="N161" s="4" t="s">
        <v>750</v>
      </c>
      <c r="O161" s="4" t="s">
        <v>32</v>
      </c>
      <c r="P161" s="4" t="s">
        <v>33</v>
      </c>
      <c r="Q161" s="4">
        <v>0</v>
      </c>
      <c r="R161" s="8">
        <v>45148</v>
      </c>
      <c r="S161" s="6">
        <v>45160</v>
      </c>
      <c r="T161" s="4" t="s">
        <v>34</v>
      </c>
      <c r="U161" s="4">
        <v>1694.92</v>
      </c>
      <c r="V161" s="4">
        <v>0</v>
      </c>
      <c r="W161" s="4">
        <v>0</v>
      </c>
      <c r="X161" s="4" t="s">
        <v>751</v>
      </c>
      <c r="Y161" s="4" t="s">
        <v>666</v>
      </c>
    </row>
    <row r="162" s="4" customFormat="1" spans="1:25">
      <c r="A162" s="4" t="s">
        <v>752</v>
      </c>
      <c r="B162" s="4" t="s">
        <v>26</v>
      </c>
      <c r="C162" s="4" t="s">
        <v>27</v>
      </c>
      <c r="D162" s="4" t="s">
        <v>753</v>
      </c>
      <c r="E162" s="4" t="s">
        <v>754</v>
      </c>
      <c r="F162" s="6">
        <v>45156</v>
      </c>
      <c r="G162" s="6">
        <v>45157</v>
      </c>
      <c r="H162" s="4">
        <v>1</v>
      </c>
      <c r="I162" s="4">
        <v>1</v>
      </c>
      <c r="J162" s="4">
        <v>1</v>
      </c>
      <c r="K162" s="4" t="s">
        <v>30</v>
      </c>
      <c r="L162" s="4">
        <v>1498</v>
      </c>
      <c r="M162" s="4">
        <v>1498</v>
      </c>
      <c r="N162" s="4" t="s">
        <v>755</v>
      </c>
      <c r="O162" s="4" t="s">
        <v>32</v>
      </c>
      <c r="P162" s="4" t="s">
        <v>33</v>
      </c>
      <c r="Q162" s="4">
        <v>0</v>
      </c>
      <c r="R162" s="8">
        <v>45148</v>
      </c>
      <c r="S162" s="6">
        <v>45160</v>
      </c>
      <c r="T162" s="4" t="s">
        <v>34</v>
      </c>
      <c r="U162" s="4">
        <v>1498</v>
      </c>
      <c r="V162" s="4">
        <v>0</v>
      </c>
      <c r="W162" s="4">
        <v>0</v>
      </c>
      <c r="X162" s="4" t="s">
        <v>756</v>
      </c>
      <c r="Y162" s="4" t="s">
        <v>757</v>
      </c>
    </row>
    <row r="163" s="4" customFormat="1" spans="1:25">
      <c r="A163" s="4" t="s">
        <v>758</v>
      </c>
      <c r="B163" s="4" t="s">
        <v>26</v>
      </c>
      <c r="C163" s="4" t="s">
        <v>27</v>
      </c>
      <c r="D163" s="4" t="s">
        <v>759</v>
      </c>
      <c r="E163" s="4" t="s">
        <v>760</v>
      </c>
      <c r="F163" s="6">
        <v>45156</v>
      </c>
      <c r="G163" s="6">
        <v>45157</v>
      </c>
      <c r="H163" s="4">
        <v>1</v>
      </c>
      <c r="I163" s="4">
        <v>1</v>
      </c>
      <c r="J163" s="4">
        <v>1</v>
      </c>
      <c r="K163" s="4" t="s">
        <v>30</v>
      </c>
      <c r="L163" s="4">
        <v>1078.59</v>
      </c>
      <c r="M163" s="4">
        <v>1078.59</v>
      </c>
      <c r="N163" s="4" t="s">
        <v>761</v>
      </c>
      <c r="O163" s="4" t="s">
        <v>32</v>
      </c>
      <c r="P163" s="4" t="s">
        <v>33</v>
      </c>
      <c r="Q163" s="4">
        <v>0</v>
      </c>
      <c r="R163" s="8">
        <v>45149.0000115741</v>
      </c>
      <c r="S163" s="6">
        <v>45160</v>
      </c>
      <c r="T163" s="4" t="s">
        <v>34</v>
      </c>
      <c r="U163" s="4">
        <v>1078.59</v>
      </c>
      <c r="V163" s="4">
        <v>0</v>
      </c>
      <c r="W163" s="4">
        <v>0</v>
      </c>
      <c r="X163" s="4" t="s">
        <v>762</v>
      </c>
      <c r="Y163" s="4" t="s">
        <v>48</v>
      </c>
    </row>
    <row r="164" s="4" customFormat="1" spans="1:25">
      <c r="A164" s="4" t="s">
        <v>763</v>
      </c>
      <c r="B164" s="4" t="s">
        <v>26</v>
      </c>
      <c r="C164" s="4" t="s">
        <v>27</v>
      </c>
      <c r="D164" s="4" t="s">
        <v>764</v>
      </c>
      <c r="E164" s="4" t="s">
        <v>765</v>
      </c>
      <c r="F164" s="6">
        <v>45153</v>
      </c>
      <c r="G164" s="6">
        <v>45157</v>
      </c>
      <c r="H164" s="4">
        <v>1</v>
      </c>
      <c r="I164" s="4">
        <v>4</v>
      </c>
      <c r="J164" s="4">
        <v>4</v>
      </c>
      <c r="K164" s="4" t="s">
        <v>30</v>
      </c>
      <c r="L164" s="4">
        <v>523.32</v>
      </c>
      <c r="M164" s="4">
        <v>523.32</v>
      </c>
      <c r="N164" s="4" t="s">
        <v>766</v>
      </c>
      <c r="O164" s="4" t="s">
        <v>32</v>
      </c>
      <c r="P164" s="4" t="s">
        <v>33</v>
      </c>
      <c r="Q164" s="4">
        <v>0</v>
      </c>
      <c r="R164" s="8">
        <v>45149</v>
      </c>
      <c r="S164" s="6">
        <v>45160</v>
      </c>
      <c r="T164" s="4" t="s">
        <v>34</v>
      </c>
      <c r="U164" s="4">
        <v>523.32</v>
      </c>
      <c r="V164" s="4">
        <v>0</v>
      </c>
      <c r="W164" s="4">
        <v>0</v>
      </c>
      <c r="X164" s="4" t="s">
        <v>767</v>
      </c>
      <c r="Y164" s="4" t="s">
        <v>768</v>
      </c>
    </row>
    <row r="165" s="4" customFormat="1" spans="1:25">
      <c r="A165" s="4" t="s">
        <v>769</v>
      </c>
      <c r="B165" s="4" t="s">
        <v>26</v>
      </c>
      <c r="C165" s="4" t="s">
        <v>27</v>
      </c>
      <c r="D165" s="4" t="s">
        <v>770</v>
      </c>
      <c r="E165" s="4" t="s">
        <v>771</v>
      </c>
      <c r="F165" s="6">
        <v>45155</v>
      </c>
      <c r="G165" s="6">
        <v>45157</v>
      </c>
      <c r="H165" s="4">
        <v>1</v>
      </c>
      <c r="I165" s="4">
        <v>2</v>
      </c>
      <c r="J165" s="4">
        <v>2</v>
      </c>
      <c r="K165" s="4" t="s">
        <v>30</v>
      </c>
      <c r="L165" s="4">
        <v>1638.44</v>
      </c>
      <c r="M165" s="4">
        <v>1638.44</v>
      </c>
      <c r="N165" s="4" t="s">
        <v>772</v>
      </c>
      <c r="O165" s="4" t="s">
        <v>32</v>
      </c>
      <c r="P165" s="4" t="s">
        <v>33</v>
      </c>
      <c r="Q165" s="4">
        <v>0</v>
      </c>
      <c r="R165" s="8">
        <v>45149</v>
      </c>
      <c r="S165" s="6">
        <v>45160</v>
      </c>
      <c r="T165" s="4" t="s">
        <v>34</v>
      </c>
      <c r="U165" s="4">
        <v>1638.44</v>
      </c>
      <c r="V165" s="4">
        <v>0</v>
      </c>
      <c r="W165" s="4">
        <v>0</v>
      </c>
      <c r="X165" s="4" t="s">
        <v>48</v>
      </c>
      <c r="Y165" s="4" t="s">
        <v>773</v>
      </c>
    </row>
    <row r="166" s="4" customFormat="1" spans="1:25">
      <c r="A166" s="4" t="s">
        <v>774</v>
      </c>
      <c r="B166" s="4" t="s">
        <v>26</v>
      </c>
      <c r="C166" s="4" t="s">
        <v>27</v>
      </c>
      <c r="D166" s="4" t="s">
        <v>663</v>
      </c>
      <c r="E166" s="4" t="s">
        <v>191</v>
      </c>
      <c r="F166" s="6">
        <v>45156</v>
      </c>
      <c r="G166" s="6">
        <v>45157</v>
      </c>
      <c r="H166" s="4">
        <v>1</v>
      </c>
      <c r="I166" s="4">
        <v>1</v>
      </c>
      <c r="J166" s="4">
        <v>1</v>
      </c>
      <c r="K166" s="4" t="s">
        <v>30</v>
      </c>
      <c r="L166" s="4">
        <v>1692.16</v>
      </c>
      <c r="M166" s="4">
        <v>1692.16</v>
      </c>
      <c r="N166" s="4" t="s">
        <v>775</v>
      </c>
      <c r="O166" s="4" t="s">
        <v>32</v>
      </c>
      <c r="P166" s="4" t="s">
        <v>33</v>
      </c>
      <c r="Q166" s="4">
        <v>0</v>
      </c>
      <c r="R166" s="8">
        <v>45149.0000115741</v>
      </c>
      <c r="S166" s="6">
        <v>45160</v>
      </c>
      <c r="T166" s="4" t="s">
        <v>34</v>
      </c>
      <c r="U166" s="4">
        <v>1692.16</v>
      </c>
      <c r="V166" s="4">
        <v>0</v>
      </c>
      <c r="W166" s="4">
        <v>0</v>
      </c>
      <c r="X166" s="4" t="s">
        <v>776</v>
      </c>
      <c r="Y166" s="4" t="s">
        <v>666</v>
      </c>
    </row>
    <row r="167" s="4" customFormat="1" spans="1:26">
      <c r="A167" s="4" t="s">
        <v>727</v>
      </c>
      <c r="B167" s="4" t="s">
        <v>26</v>
      </c>
      <c r="C167" s="4" t="s">
        <v>49</v>
      </c>
      <c r="D167" s="4" t="s">
        <v>575</v>
      </c>
      <c r="E167" s="4" t="s">
        <v>576</v>
      </c>
      <c r="F167" s="6">
        <v>45156</v>
      </c>
      <c r="G167" s="6">
        <v>45157</v>
      </c>
      <c r="H167" s="4">
        <v>2</v>
      </c>
      <c r="I167" s="4">
        <v>1</v>
      </c>
      <c r="J167" s="4">
        <v>2</v>
      </c>
      <c r="K167" s="4" t="s">
        <v>30</v>
      </c>
      <c r="L167" s="4">
        <v>-874.88</v>
      </c>
      <c r="M167" s="4">
        <v>-874.88</v>
      </c>
      <c r="N167" s="4" t="s">
        <v>728</v>
      </c>
      <c r="O167" s="4" t="s">
        <v>32</v>
      </c>
      <c r="P167" s="4" t="s">
        <v>33</v>
      </c>
      <c r="Q167" s="4">
        <v>0</v>
      </c>
      <c r="R167" s="8">
        <v>45148</v>
      </c>
      <c r="S167" s="6">
        <v>45160</v>
      </c>
      <c r="T167" s="4" t="s">
        <v>34</v>
      </c>
      <c r="U167" s="4">
        <v>-874.88</v>
      </c>
      <c r="V167" s="4">
        <v>0</v>
      </c>
      <c r="W167" s="4">
        <v>0</v>
      </c>
      <c r="X167" s="4" t="s">
        <v>729</v>
      </c>
      <c r="Y167" s="4">
        <v>-65355789</v>
      </c>
      <c r="Z167" s="4" t="s">
        <v>730</v>
      </c>
    </row>
    <row r="168" s="4" customFormat="1" spans="1:25">
      <c r="A168" s="4" t="s">
        <v>777</v>
      </c>
      <c r="B168" s="4" t="s">
        <v>26</v>
      </c>
      <c r="C168" s="4" t="s">
        <v>27</v>
      </c>
      <c r="D168" s="4" t="s">
        <v>778</v>
      </c>
      <c r="E168" s="4" t="s">
        <v>464</v>
      </c>
      <c r="F168" s="6">
        <v>45155</v>
      </c>
      <c r="G168" s="6">
        <v>45157</v>
      </c>
      <c r="H168" s="4">
        <v>1</v>
      </c>
      <c r="I168" s="4">
        <v>2</v>
      </c>
      <c r="J168" s="4">
        <v>2</v>
      </c>
      <c r="K168" s="4" t="s">
        <v>30</v>
      </c>
      <c r="L168" s="4">
        <v>1413.46</v>
      </c>
      <c r="M168" s="4">
        <v>1413.46</v>
      </c>
      <c r="N168" s="4" t="s">
        <v>779</v>
      </c>
      <c r="O168" s="4" t="s">
        <v>32</v>
      </c>
      <c r="P168" s="4" t="s">
        <v>33</v>
      </c>
      <c r="Q168" s="4">
        <v>0</v>
      </c>
      <c r="R168" s="8">
        <v>45150.0000115741</v>
      </c>
      <c r="S168" s="6">
        <v>45160</v>
      </c>
      <c r="T168" s="4" t="s">
        <v>34</v>
      </c>
      <c r="U168" s="4">
        <v>1413.46</v>
      </c>
      <c r="V168" s="4">
        <v>0</v>
      </c>
      <c r="W168" s="4">
        <v>0</v>
      </c>
      <c r="X168" s="4" t="s">
        <v>780</v>
      </c>
      <c r="Y168" s="4" t="s">
        <v>781</v>
      </c>
    </row>
    <row r="169" s="4" customFormat="1" spans="1:25">
      <c r="A169" s="4" t="s">
        <v>782</v>
      </c>
      <c r="B169" s="4" t="s">
        <v>26</v>
      </c>
      <c r="C169" s="4" t="s">
        <v>27</v>
      </c>
      <c r="D169" s="4" t="s">
        <v>783</v>
      </c>
      <c r="E169" s="4" t="s">
        <v>784</v>
      </c>
      <c r="F169" s="6">
        <v>45156</v>
      </c>
      <c r="G169" s="6">
        <v>45157</v>
      </c>
      <c r="H169" s="4">
        <v>1</v>
      </c>
      <c r="I169" s="4">
        <v>1</v>
      </c>
      <c r="J169" s="4">
        <v>1</v>
      </c>
      <c r="K169" s="4" t="s">
        <v>30</v>
      </c>
      <c r="L169" s="4">
        <v>883.95</v>
      </c>
      <c r="M169" s="4">
        <v>883.95</v>
      </c>
      <c r="N169" s="4" t="s">
        <v>785</v>
      </c>
      <c r="O169" s="4" t="s">
        <v>32</v>
      </c>
      <c r="P169" s="4" t="s">
        <v>33</v>
      </c>
      <c r="Q169" s="4">
        <v>0</v>
      </c>
      <c r="R169" s="8">
        <v>45150.0000115741</v>
      </c>
      <c r="S169" s="6">
        <v>45160</v>
      </c>
      <c r="T169" s="4" t="s">
        <v>34</v>
      </c>
      <c r="U169" s="4">
        <v>883.95</v>
      </c>
      <c r="V169" s="4">
        <v>0</v>
      </c>
      <c r="W169" s="4">
        <v>0</v>
      </c>
      <c r="X169" s="4" t="s">
        <v>786</v>
      </c>
      <c r="Y169" s="4" t="s">
        <v>787</v>
      </c>
    </row>
    <row r="170" s="4" customFormat="1" spans="1:25">
      <c r="A170" s="4" t="s">
        <v>788</v>
      </c>
      <c r="B170" s="4" t="s">
        <v>26</v>
      </c>
      <c r="C170" s="4" t="s">
        <v>27</v>
      </c>
      <c r="D170" s="4" t="s">
        <v>157</v>
      </c>
      <c r="E170" s="4" t="s">
        <v>789</v>
      </c>
      <c r="F170" s="6">
        <v>45156</v>
      </c>
      <c r="G170" s="6">
        <v>45157</v>
      </c>
      <c r="H170" s="4">
        <v>1</v>
      </c>
      <c r="I170" s="4">
        <v>1</v>
      </c>
      <c r="J170" s="4">
        <v>1</v>
      </c>
      <c r="K170" s="4" t="s">
        <v>30</v>
      </c>
      <c r="L170" s="4">
        <v>683.21</v>
      </c>
      <c r="M170" s="4">
        <v>683.21</v>
      </c>
      <c r="N170" s="4" t="s">
        <v>790</v>
      </c>
      <c r="O170" s="4" t="s">
        <v>32</v>
      </c>
      <c r="P170" s="4" t="s">
        <v>33</v>
      </c>
      <c r="Q170" s="4">
        <v>0</v>
      </c>
      <c r="R170" s="8">
        <v>45150</v>
      </c>
      <c r="S170" s="6">
        <v>45160</v>
      </c>
      <c r="T170" s="4" t="s">
        <v>34</v>
      </c>
      <c r="U170" s="4">
        <v>683.21</v>
      </c>
      <c r="V170" s="4">
        <v>0</v>
      </c>
      <c r="W170" s="4">
        <v>0</v>
      </c>
      <c r="X170" s="4" t="s">
        <v>791</v>
      </c>
      <c r="Y170" s="4" t="s">
        <v>792</v>
      </c>
    </row>
    <row r="171" s="4" customFormat="1" spans="1:25">
      <c r="A171" s="4" t="s">
        <v>793</v>
      </c>
      <c r="B171" s="4" t="s">
        <v>26</v>
      </c>
      <c r="C171" s="4" t="s">
        <v>27</v>
      </c>
      <c r="D171" s="4" t="s">
        <v>764</v>
      </c>
      <c r="E171" s="4" t="s">
        <v>765</v>
      </c>
      <c r="F171" s="6">
        <v>45153</v>
      </c>
      <c r="G171" s="6">
        <v>45157</v>
      </c>
      <c r="H171" s="4">
        <v>1</v>
      </c>
      <c r="I171" s="4">
        <v>4</v>
      </c>
      <c r="J171" s="4">
        <v>4</v>
      </c>
      <c r="K171" s="4" t="s">
        <v>30</v>
      </c>
      <c r="L171" s="4">
        <v>529.52</v>
      </c>
      <c r="M171" s="4">
        <v>529.52</v>
      </c>
      <c r="N171" s="4" t="s">
        <v>794</v>
      </c>
      <c r="O171" s="4" t="s">
        <v>32</v>
      </c>
      <c r="P171" s="4" t="s">
        <v>33</v>
      </c>
      <c r="Q171" s="4">
        <v>0</v>
      </c>
      <c r="R171" s="8">
        <v>45150.0000115741</v>
      </c>
      <c r="S171" s="6">
        <v>45160</v>
      </c>
      <c r="T171" s="4" t="s">
        <v>34</v>
      </c>
      <c r="U171" s="4">
        <v>529.52</v>
      </c>
      <c r="V171" s="4">
        <v>0</v>
      </c>
      <c r="W171" s="4">
        <v>0</v>
      </c>
      <c r="X171" s="4" t="s">
        <v>795</v>
      </c>
      <c r="Y171" s="4" t="s">
        <v>796</v>
      </c>
    </row>
    <row r="172" s="4" customFormat="1" spans="1:25">
      <c r="A172" s="4" t="s">
        <v>797</v>
      </c>
      <c r="B172" s="4" t="s">
        <v>26</v>
      </c>
      <c r="C172" s="4" t="s">
        <v>27</v>
      </c>
      <c r="D172" s="4" t="s">
        <v>369</v>
      </c>
      <c r="E172" s="4" t="s">
        <v>798</v>
      </c>
      <c r="F172" s="6">
        <v>45155</v>
      </c>
      <c r="G172" s="6">
        <v>45157</v>
      </c>
      <c r="H172" s="4">
        <v>2</v>
      </c>
      <c r="I172" s="4">
        <v>2</v>
      </c>
      <c r="J172" s="4">
        <v>4</v>
      </c>
      <c r="K172" s="4" t="s">
        <v>30</v>
      </c>
      <c r="L172" s="4">
        <v>1605.28</v>
      </c>
      <c r="M172" s="4">
        <v>1605.28</v>
      </c>
      <c r="N172" s="4" t="s">
        <v>799</v>
      </c>
      <c r="O172" s="4" t="s">
        <v>32</v>
      </c>
      <c r="P172" s="4" t="s">
        <v>33</v>
      </c>
      <c r="Q172" s="4">
        <v>0</v>
      </c>
      <c r="R172" s="8">
        <v>45150.0000115741</v>
      </c>
      <c r="S172" s="6">
        <v>45160</v>
      </c>
      <c r="T172" s="4" t="s">
        <v>34</v>
      </c>
      <c r="U172" s="4">
        <v>1605.28</v>
      </c>
      <c r="V172" s="4">
        <v>0</v>
      </c>
      <c r="W172" s="4">
        <v>0</v>
      </c>
      <c r="X172" s="4" t="s">
        <v>800</v>
      </c>
      <c r="Y172" s="4" t="s">
        <v>48</v>
      </c>
    </row>
    <row r="173" s="4" customFormat="1" spans="1:25">
      <c r="A173" s="4" t="s">
        <v>801</v>
      </c>
      <c r="B173" s="4" t="s">
        <v>26</v>
      </c>
      <c r="C173" s="4" t="s">
        <v>27</v>
      </c>
      <c r="D173" s="4" t="s">
        <v>802</v>
      </c>
      <c r="E173" s="4" t="s">
        <v>501</v>
      </c>
      <c r="F173" s="6">
        <v>45153</v>
      </c>
      <c r="G173" s="6">
        <v>45157</v>
      </c>
      <c r="H173" s="4">
        <v>1</v>
      </c>
      <c r="I173" s="4">
        <v>4</v>
      </c>
      <c r="J173" s="4">
        <v>4</v>
      </c>
      <c r="K173" s="4" t="s">
        <v>30</v>
      </c>
      <c r="L173" s="4">
        <v>823.26</v>
      </c>
      <c r="M173" s="4">
        <v>823.26</v>
      </c>
      <c r="N173" s="4" t="s">
        <v>803</v>
      </c>
      <c r="O173" s="4" t="s">
        <v>32</v>
      </c>
      <c r="P173" s="4" t="s">
        <v>33</v>
      </c>
      <c r="Q173" s="4">
        <v>0</v>
      </c>
      <c r="R173" s="8">
        <v>45150.0000115741</v>
      </c>
      <c r="S173" s="6">
        <v>45160</v>
      </c>
      <c r="T173" s="4" t="s">
        <v>34</v>
      </c>
      <c r="U173" s="4">
        <v>823.26</v>
      </c>
      <c r="V173" s="4">
        <v>0</v>
      </c>
      <c r="W173" s="4">
        <v>0</v>
      </c>
      <c r="X173" s="4" t="s">
        <v>804</v>
      </c>
      <c r="Y173" s="4" t="s">
        <v>805</v>
      </c>
    </row>
    <row r="174" s="4" customFormat="1" spans="1:25">
      <c r="A174" s="4" t="s">
        <v>806</v>
      </c>
      <c r="B174" s="4" t="s">
        <v>26</v>
      </c>
      <c r="C174" s="4" t="s">
        <v>27</v>
      </c>
      <c r="D174" s="4" t="s">
        <v>802</v>
      </c>
      <c r="E174" s="4" t="s">
        <v>501</v>
      </c>
      <c r="F174" s="6">
        <v>45153</v>
      </c>
      <c r="G174" s="6">
        <v>45157</v>
      </c>
      <c r="H174" s="4">
        <v>1</v>
      </c>
      <c r="I174" s="4">
        <v>4</v>
      </c>
      <c r="J174" s="4">
        <v>4</v>
      </c>
      <c r="K174" s="4" t="s">
        <v>30</v>
      </c>
      <c r="L174" s="4">
        <v>823.26</v>
      </c>
      <c r="M174" s="4">
        <v>823.26</v>
      </c>
      <c r="N174" s="4" t="s">
        <v>807</v>
      </c>
      <c r="O174" s="4" t="s">
        <v>32</v>
      </c>
      <c r="P174" s="4" t="s">
        <v>33</v>
      </c>
      <c r="Q174" s="4">
        <v>0</v>
      </c>
      <c r="R174" s="8">
        <v>45150.0000115741</v>
      </c>
      <c r="S174" s="6">
        <v>45160</v>
      </c>
      <c r="T174" s="4" t="s">
        <v>34</v>
      </c>
      <c r="U174" s="4">
        <v>823.26</v>
      </c>
      <c r="V174" s="4">
        <v>0</v>
      </c>
      <c r="W174" s="4">
        <v>0</v>
      </c>
      <c r="X174" s="4" t="s">
        <v>808</v>
      </c>
      <c r="Y174" s="4" t="s">
        <v>809</v>
      </c>
    </row>
    <row r="175" s="4" customFormat="1" spans="1:25">
      <c r="A175" s="4" t="s">
        <v>810</v>
      </c>
      <c r="B175" s="4" t="s">
        <v>26</v>
      </c>
      <c r="C175" s="4" t="s">
        <v>27</v>
      </c>
      <c r="D175" s="4" t="s">
        <v>811</v>
      </c>
      <c r="E175" s="4" t="s">
        <v>812</v>
      </c>
      <c r="F175" s="6">
        <v>45156</v>
      </c>
      <c r="G175" s="6">
        <v>45157</v>
      </c>
      <c r="H175" s="4">
        <v>1</v>
      </c>
      <c r="I175" s="4">
        <v>1</v>
      </c>
      <c r="J175" s="4">
        <v>1</v>
      </c>
      <c r="K175" s="4" t="s">
        <v>30</v>
      </c>
      <c r="L175" s="4">
        <v>2163.82</v>
      </c>
      <c r="M175" s="4">
        <v>2163.82</v>
      </c>
      <c r="N175" s="4" t="s">
        <v>813</v>
      </c>
      <c r="O175" s="4" t="s">
        <v>32</v>
      </c>
      <c r="P175" s="4" t="s">
        <v>33</v>
      </c>
      <c r="Q175" s="4">
        <v>0</v>
      </c>
      <c r="R175" s="8">
        <v>45150</v>
      </c>
      <c r="S175" s="6">
        <v>45160</v>
      </c>
      <c r="T175" s="4" t="s">
        <v>34</v>
      </c>
      <c r="U175" s="4">
        <v>2163.82</v>
      </c>
      <c r="V175" s="4">
        <v>0</v>
      </c>
      <c r="W175" s="4">
        <v>0</v>
      </c>
      <c r="X175" s="4" t="s">
        <v>814</v>
      </c>
      <c r="Y175" s="4" t="s">
        <v>815</v>
      </c>
    </row>
    <row r="176" s="4" customFormat="1" spans="1:25">
      <c r="A176" s="4" t="s">
        <v>816</v>
      </c>
      <c r="B176" s="4" t="s">
        <v>26</v>
      </c>
      <c r="C176" s="4" t="s">
        <v>27</v>
      </c>
      <c r="D176" s="4" t="s">
        <v>817</v>
      </c>
      <c r="E176" s="4" t="s">
        <v>818</v>
      </c>
      <c r="F176" s="6">
        <v>45156</v>
      </c>
      <c r="G176" s="6">
        <v>45157</v>
      </c>
      <c r="H176" s="4">
        <v>1</v>
      </c>
      <c r="I176" s="4">
        <v>1</v>
      </c>
      <c r="J176" s="4">
        <v>1</v>
      </c>
      <c r="K176" s="4" t="s">
        <v>30</v>
      </c>
      <c r="L176" s="4">
        <v>1418.31</v>
      </c>
      <c r="M176" s="4">
        <v>1418.31</v>
      </c>
      <c r="N176" s="4" t="s">
        <v>819</v>
      </c>
      <c r="O176" s="4" t="s">
        <v>32</v>
      </c>
      <c r="P176" s="4" t="s">
        <v>33</v>
      </c>
      <c r="Q176" s="4">
        <v>0</v>
      </c>
      <c r="R176" s="8">
        <v>45150.0000115741</v>
      </c>
      <c r="S176" s="6">
        <v>45160</v>
      </c>
      <c r="T176" s="4" t="s">
        <v>34</v>
      </c>
      <c r="U176" s="4">
        <v>1418.31</v>
      </c>
      <c r="V176" s="4">
        <v>0</v>
      </c>
      <c r="W176" s="4">
        <v>0</v>
      </c>
      <c r="X176" s="4" t="s">
        <v>820</v>
      </c>
      <c r="Y176" s="4" t="s">
        <v>821</v>
      </c>
    </row>
    <row r="177" s="4" customFormat="1" spans="1:25">
      <c r="A177" s="4" t="s">
        <v>822</v>
      </c>
      <c r="B177" s="4" t="s">
        <v>26</v>
      </c>
      <c r="C177" s="4" t="s">
        <v>27</v>
      </c>
      <c r="D177" s="4" t="s">
        <v>823</v>
      </c>
      <c r="E177" s="4" t="s">
        <v>824</v>
      </c>
      <c r="F177" s="6">
        <v>45152</v>
      </c>
      <c r="G177" s="6">
        <v>45157</v>
      </c>
      <c r="H177" s="4">
        <v>2</v>
      </c>
      <c r="I177" s="4">
        <v>5</v>
      </c>
      <c r="J177" s="4">
        <v>10</v>
      </c>
      <c r="K177" s="4" t="s">
        <v>30</v>
      </c>
      <c r="L177" s="4">
        <v>16892.9</v>
      </c>
      <c r="M177" s="4">
        <v>16892.9</v>
      </c>
      <c r="N177" s="4" t="s">
        <v>825</v>
      </c>
      <c r="O177" s="4" t="s">
        <v>32</v>
      </c>
      <c r="P177" s="4" t="s">
        <v>33</v>
      </c>
      <c r="Q177" s="4">
        <v>0</v>
      </c>
      <c r="R177" s="8">
        <v>45150</v>
      </c>
      <c r="S177" s="6">
        <v>45160</v>
      </c>
      <c r="T177" s="4" t="s">
        <v>34</v>
      </c>
      <c r="U177" s="4">
        <v>16892.9</v>
      </c>
      <c r="V177" s="4">
        <v>0</v>
      </c>
      <c r="W177" s="4">
        <v>0</v>
      </c>
      <c r="X177" s="4" t="s">
        <v>826</v>
      </c>
      <c r="Y177" s="4" t="s">
        <v>827</v>
      </c>
    </row>
    <row r="178" s="4" customFormat="1" spans="1:25">
      <c r="A178" s="4" t="s">
        <v>828</v>
      </c>
      <c r="B178" s="4" t="s">
        <v>26</v>
      </c>
      <c r="C178" s="4" t="s">
        <v>27</v>
      </c>
      <c r="D178" s="4" t="s">
        <v>829</v>
      </c>
      <c r="E178" s="4" t="s">
        <v>830</v>
      </c>
      <c r="F178" s="6">
        <v>45156</v>
      </c>
      <c r="G178" s="6">
        <v>45157</v>
      </c>
      <c r="H178" s="4">
        <v>1</v>
      </c>
      <c r="I178" s="4">
        <v>1</v>
      </c>
      <c r="J178" s="4">
        <v>1</v>
      </c>
      <c r="K178" s="4" t="s">
        <v>30</v>
      </c>
      <c r="L178" s="4">
        <v>736.29</v>
      </c>
      <c r="M178" s="4">
        <v>736.29</v>
      </c>
      <c r="N178" s="4" t="s">
        <v>831</v>
      </c>
      <c r="O178" s="4" t="s">
        <v>32</v>
      </c>
      <c r="P178" s="4" t="s">
        <v>33</v>
      </c>
      <c r="Q178" s="4">
        <v>0</v>
      </c>
      <c r="R178" s="8">
        <v>45150</v>
      </c>
      <c r="S178" s="6">
        <v>45160</v>
      </c>
      <c r="T178" s="4" t="s">
        <v>34</v>
      </c>
      <c r="U178" s="4">
        <v>736.29</v>
      </c>
      <c r="V178" s="4">
        <v>0</v>
      </c>
      <c r="W178" s="4">
        <v>0</v>
      </c>
      <c r="X178" s="4" t="s">
        <v>832</v>
      </c>
      <c r="Y178" s="4" t="s">
        <v>833</v>
      </c>
    </row>
    <row r="179" s="4" customFormat="1" spans="1:25">
      <c r="A179" s="4" t="s">
        <v>834</v>
      </c>
      <c r="B179" s="4" t="s">
        <v>26</v>
      </c>
      <c r="C179" s="4" t="s">
        <v>27</v>
      </c>
      <c r="D179" s="4" t="s">
        <v>835</v>
      </c>
      <c r="E179" s="4" t="s">
        <v>836</v>
      </c>
      <c r="F179" s="6">
        <v>45153</v>
      </c>
      <c r="G179" s="6">
        <v>45157</v>
      </c>
      <c r="H179" s="4">
        <v>2</v>
      </c>
      <c r="I179" s="4">
        <v>4</v>
      </c>
      <c r="J179" s="4">
        <v>8</v>
      </c>
      <c r="K179" s="4" t="s">
        <v>30</v>
      </c>
      <c r="L179" s="4">
        <v>3016.56</v>
      </c>
      <c r="M179" s="4">
        <v>3016.56</v>
      </c>
      <c r="N179" s="4" t="s">
        <v>837</v>
      </c>
      <c r="O179" s="4" t="s">
        <v>32</v>
      </c>
      <c r="P179" s="4" t="s">
        <v>33</v>
      </c>
      <c r="Q179" s="4">
        <v>0</v>
      </c>
      <c r="R179" s="8">
        <v>45150</v>
      </c>
      <c r="S179" s="6">
        <v>45160</v>
      </c>
      <c r="T179" s="4" t="s">
        <v>34</v>
      </c>
      <c r="U179" s="4">
        <v>3016.56</v>
      </c>
      <c r="V179" s="4">
        <v>0</v>
      </c>
      <c r="W179" s="4">
        <v>0</v>
      </c>
      <c r="X179" s="4" t="s">
        <v>838</v>
      </c>
      <c r="Y179" s="4" t="s">
        <v>48</v>
      </c>
    </row>
    <row r="180" s="4" customFormat="1" spans="1:25">
      <c r="A180" s="4" t="s">
        <v>839</v>
      </c>
      <c r="B180" s="4" t="s">
        <v>26</v>
      </c>
      <c r="C180" s="4" t="s">
        <v>27</v>
      </c>
      <c r="D180" s="4" t="s">
        <v>840</v>
      </c>
      <c r="E180" s="4" t="s">
        <v>841</v>
      </c>
      <c r="F180" s="6">
        <v>45156</v>
      </c>
      <c r="G180" s="6">
        <v>45157</v>
      </c>
      <c r="H180" s="4">
        <v>1</v>
      </c>
      <c r="I180" s="4">
        <v>1</v>
      </c>
      <c r="J180" s="4">
        <v>1</v>
      </c>
      <c r="K180" s="4" t="s">
        <v>30</v>
      </c>
      <c r="L180" s="4">
        <v>496.79</v>
      </c>
      <c r="M180" s="4">
        <v>496.79</v>
      </c>
      <c r="N180" s="4" t="s">
        <v>842</v>
      </c>
      <c r="O180" s="4" t="s">
        <v>32</v>
      </c>
      <c r="P180" s="4" t="s">
        <v>33</v>
      </c>
      <c r="Q180" s="4">
        <v>0</v>
      </c>
      <c r="R180" s="8">
        <v>45150.0000115741</v>
      </c>
      <c r="S180" s="6">
        <v>45160</v>
      </c>
      <c r="T180" s="4" t="s">
        <v>34</v>
      </c>
      <c r="U180" s="4">
        <v>496.79</v>
      </c>
      <c r="V180" s="4">
        <v>0</v>
      </c>
      <c r="W180" s="4">
        <v>0</v>
      </c>
      <c r="X180" s="4" t="s">
        <v>843</v>
      </c>
      <c r="Y180" s="4" t="s">
        <v>844</v>
      </c>
    </row>
    <row r="181" s="4" customFormat="1" spans="1:25">
      <c r="A181" s="4" t="s">
        <v>845</v>
      </c>
      <c r="B181" s="4" t="s">
        <v>26</v>
      </c>
      <c r="C181" s="4" t="s">
        <v>27</v>
      </c>
      <c r="D181" s="4" t="s">
        <v>846</v>
      </c>
      <c r="E181" s="4" t="s">
        <v>847</v>
      </c>
      <c r="F181" s="6">
        <v>45156</v>
      </c>
      <c r="G181" s="6">
        <v>45157</v>
      </c>
      <c r="H181" s="4">
        <v>1</v>
      </c>
      <c r="I181" s="4">
        <v>1</v>
      </c>
      <c r="J181" s="4">
        <v>1</v>
      </c>
      <c r="K181" s="4" t="s">
        <v>30</v>
      </c>
      <c r="L181" s="4">
        <v>932.24</v>
      </c>
      <c r="M181" s="4">
        <v>932.24</v>
      </c>
      <c r="N181" s="4" t="s">
        <v>848</v>
      </c>
      <c r="O181" s="4" t="s">
        <v>32</v>
      </c>
      <c r="P181" s="4" t="s">
        <v>33</v>
      </c>
      <c r="Q181" s="4">
        <v>0</v>
      </c>
      <c r="R181" s="8">
        <v>45150.0000115741</v>
      </c>
      <c r="S181" s="6">
        <v>45160</v>
      </c>
      <c r="T181" s="4" t="s">
        <v>34</v>
      </c>
      <c r="U181" s="4">
        <v>932.24</v>
      </c>
      <c r="V181" s="4">
        <v>0</v>
      </c>
      <c r="W181" s="4">
        <v>0</v>
      </c>
      <c r="X181" s="4" t="s">
        <v>849</v>
      </c>
      <c r="Y181" s="4" t="s">
        <v>850</v>
      </c>
    </row>
    <row r="182" s="4" customFormat="1" spans="1:25">
      <c r="A182" s="4" t="s">
        <v>851</v>
      </c>
      <c r="B182" s="4" t="s">
        <v>26</v>
      </c>
      <c r="C182" s="4" t="s">
        <v>27</v>
      </c>
      <c r="D182" s="4" t="s">
        <v>852</v>
      </c>
      <c r="E182" s="4" t="s">
        <v>853</v>
      </c>
      <c r="F182" s="6">
        <v>45156</v>
      </c>
      <c r="G182" s="6">
        <v>45157</v>
      </c>
      <c r="H182" s="4">
        <v>1</v>
      </c>
      <c r="I182" s="4">
        <v>1</v>
      </c>
      <c r="J182" s="4">
        <v>1</v>
      </c>
      <c r="K182" s="4" t="s">
        <v>30</v>
      </c>
      <c r="L182" s="4">
        <v>1122.54</v>
      </c>
      <c r="M182" s="4">
        <v>1122.54</v>
      </c>
      <c r="N182" s="4" t="s">
        <v>854</v>
      </c>
      <c r="O182" s="4" t="s">
        <v>32</v>
      </c>
      <c r="P182" s="4" t="s">
        <v>33</v>
      </c>
      <c r="Q182" s="4">
        <v>0</v>
      </c>
      <c r="R182" s="8">
        <v>45151.0000115741</v>
      </c>
      <c r="S182" s="6">
        <v>45160</v>
      </c>
      <c r="T182" s="4" t="s">
        <v>34</v>
      </c>
      <c r="U182" s="4">
        <v>1122.54</v>
      </c>
      <c r="V182" s="4">
        <v>0</v>
      </c>
      <c r="W182" s="4">
        <v>0</v>
      </c>
      <c r="X182" s="4" t="s">
        <v>855</v>
      </c>
      <c r="Y182" s="4" t="s">
        <v>856</v>
      </c>
    </row>
    <row r="183" s="4" customFormat="1" spans="1:25">
      <c r="A183" s="4" t="s">
        <v>857</v>
      </c>
      <c r="B183" s="4" t="s">
        <v>26</v>
      </c>
      <c r="C183" s="4" t="s">
        <v>27</v>
      </c>
      <c r="D183" s="4" t="s">
        <v>858</v>
      </c>
      <c r="E183" s="4" t="s">
        <v>859</v>
      </c>
      <c r="F183" s="6">
        <v>45156</v>
      </c>
      <c r="G183" s="6">
        <v>45157</v>
      </c>
      <c r="H183" s="4">
        <v>1</v>
      </c>
      <c r="I183" s="4">
        <v>1</v>
      </c>
      <c r="J183" s="4">
        <v>1</v>
      </c>
      <c r="K183" s="4" t="s">
        <v>30</v>
      </c>
      <c r="L183" s="4">
        <v>810.8</v>
      </c>
      <c r="M183" s="4">
        <v>810.8</v>
      </c>
      <c r="N183" s="4" t="s">
        <v>860</v>
      </c>
      <c r="O183" s="4" t="s">
        <v>32</v>
      </c>
      <c r="P183" s="4" t="s">
        <v>33</v>
      </c>
      <c r="Q183" s="4">
        <v>0</v>
      </c>
      <c r="R183" s="8">
        <v>45151</v>
      </c>
      <c r="S183" s="6">
        <v>45160</v>
      </c>
      <c r="T183" s="4" t="s">
        <v>34</v>
      </c>
      <c r="U183" s="4">
        <v>810.8</v>
      </c>
      <c r="V183" s="4">
        <v>0</v>
      </c>
      <c r="W183" s="4">
        <v>0</v>
      </c>
      <c r="X183" s="4" t="s">
        <v>861</v>
      </c>
      <c r="Y183" s="4" t="s">
        <v>862</v>
      </c>
    </row>
    <row r="184" s="4" customFormat="1" spans="1:25">
      <c r="A184" s="4" t="s">
        <v>863</v>
      </c>
      <c r="B184" s="4" t="s">
        <v>26</v>
      </c>
      <c r="C184" s="4" t="s">
        <v>27</v>
      </c>
      <c r="D184" s="4" t="s">
        <v>864</v>
      </c>
      <c r="E184" s="4" t="s">
        <v>648</v>
      </c>
      <c r="F184" s="6">
        <v>45156</v>
      </c>
      <c r="G184" s="6">
        <v>45157</v>
      </c>
      <c r="H184" s="4">
        <v>1</v>
      </c>
      <c r="I184" s="4">
        <v>1</v>
      </c>
      <c r="J184" s="4">
        <v>1</v>
      </c>
      <c r="K184" s="4" t="s">
        <v>30</v>
      </c>
      <c r="L184" s="4">
        <v>390.75</v>
      </c>
      <c r="M184" s="4">
        <v>390.75</v>
      </c>
      <c r="N184" s="4" t="s">
        <v>865</v>
      </c>
      <c r="O184" s="4" t="s">
        <v>32</v>
      </c>
      <c r="P184" s="4" t="s">
        <v>33</v>
      </c>
      <c r="Q184" s="4">
        <v>0</v>
      </c>
      <c r="R184" s="8">
        <v>45151.0000115741</v>
      </c>
      <c r="S184" s="6">
        <v>45160</v>
      </c>
      <c r="T184" s="4" t="s">
        <v>34</v>
      </c>
      <c r="U184" s="4">
        <v>390.75</v>
      </c>
      <c r="V184" s="4">
        <v>0</v>
      </c>
      <c r="W184" s="4">
        <v>0</v>
      </c>
      <c r="X184" s="4" t="s">
        <v>866</v>
      </c>
      <c r="Y184" s="4" t="s">
        <v>867</v>
      </c>
    </row>
    <row r="185" s="4" customFormat="1" spans="1:25">
      <c r="A185" s="4" t="s">
        <v>868</v>
      </c>
      <c r="B185" s="4" t="s">
        <v>26</v>
      </c>
      <c r="C185" s="4" t="s">
        <v>27</v>
      </c>
      <c r="D185" s="4" t="s">
        <v>581</v>
      </c>
      <c r="E185" s="4" t="s">
        <v>163</v>
      </c>
      <c r="F185" s="6">
        <v>45156</v>
      </c>
      <c r="G185" s="6">
        <v>45157</v>
      </c>
      <c r="H185" s="4">
        <v>1</v>
      </c>
      <c r="I185" s="4">
        <v>1</v>
      </c>
      <c r="J185" s="4">
        <v>1</v>
      </c>
      <c r="K185" s="4" t="s">
        <v>30</v>
      </c>
      <c r="L185" s="4">
        <v>452.75</v>
      </c>
      <c r="M185" s="4">
        <v>452.75</v>
      </c>
      <c r="N185" s="4" t="s">
        <v>869</v>
      </c>
      <c r="O185" s="4" t="s">
        <v>32</v>
      </c>
      <c r="P185" s="4" t="s">
        <v>33</v>
      </c>
      <c r="Q185" s="4">
        <v>0</v>
      </c>
      <c r="R185" s="8">
        <v>45151.0000115741</v>
      </c>
      <c r="S185" s="6">
        <v>45160</v>
      </c>
      <c r="T185" s="4" t="s">
        <v>34</v>
      </c>
      <c r="U185" s="4">
        <v>452.75</v>
      </c>
      <c r="V185" s="4">
        <v>0</v>
      </c>
      <c r="W185" s="4">
        <v>0</v>
      </c>
      <c r="X185" s="4" t="s">
        <v>870</v>
      </c>
      <c r="Y185" s="4" t="s">
        <v>871</v>
      </c>
    </row>
    <row r="186" s="4" customFormat="1" spans="1:25">
      <c r="A186" s="4" t="s">
        <v>872</v>
      </c>
      <c r="B186" s="4" t="s">
        <v>26</v>
      </c>
      <c r="C186" s="4" t="s">
        <v>27</v>
      </c>
      <c r="D186" s="4" t="s">
        <v>873</v>
      </c>
      <c r="E186" s="4" t="s">
        <v>874</v>
      </c>
      <c r="F186" s="6">
        <v>45152</v>
      </c>
      <c r="G186" s="6">
        <v>45157</v>
      </c>
      <c r="H186" s="4">
        <v>1</v>
      </c>
      <c r="I186" s="4">
        <v>5</v>
      </c>
      <c r="J186" s="4">
        <v>5</v>
      </c>
      <c r="K186" s="4" t="s">
        <v>30</v>
      </c>
      <c r="L186" s="4">
        <v>1778.75</v>
      </c>
      <c r="M186" s="4">
        <v>1778.75</v>
      </c>
      <c r="N186" s="4" t="s">
        <v>875</v>
      </c>
      <c r="O186" s="4" t="s">
        <v>32</v>
      </c>
      <c r="P186" s="4" t="s">
        <v>33</v>
      </c>
      <c r="Q186" s="4">
        <v>0</v>
      </c>
      <c r="R186" s="8">
        <v>45151.0000115741</v>
      </c>
      <c r="S186" s="6">
        <v>45160</v>
      </c>
      <c r="T186" s="4" t="s">
        <v>34</v>
      </c>
      <c r="U186" s="4">
        <v>1778.75</v>
      </c>
      <c r="V186" s="4">
        <v>0</v>
      </c>
      <c r="W186" s="4">
        <v>0</v>
      </c>
      <c r="X186" s="4" t="s">
        <v>876</v>
      </c>
      <c r="Y186" s="4" t="s">
        <v>877</v>
      </c>
    </row>
    <row r="187" s="4" customFormat="1" spans="1:27">
      <c r="A187" s="4" t="s">
        <v>878</v>
      </c>
      <c r="B187" s="4" t="s">
        <v>26</v>
      </c>
      <c r="C187" s="4" t="s">
        <v>27</v>
      </c>
      <c r="D187" s="4" t="s">
        <v>879</v>
      </c>
      <c r="E187" s="4" t="s">
        <v>880</v>
      </c>
      <c r="F187" s="6">
        <v>45152</v>
      </c>
      <c r="G187" s="6">
        <v>45157</v>
      </c>
      <c r="H187" s="4">
        <v>3</v>
      </c>
      <c r="I187" s="4">
        <v>5</v>
      </c>
      <c r="J187" s="4">
        <v>15</v>
      </c>
      <c r="K187" s="4" t="s">
        <v>30</v>
      </c>
      <c r="L187" s="4">
        <v>4004.85</v>
      </c>
      <c r="M187" s="4">
        <v>4004.85</v>
      </c>
      <c r="N187" s="4" t="s">
        <v>881</v>
      </c>
      <c r="O187" s="4" t="s">
        <v>32</v>
      </c>
      <c r="P187" s="4" t="s">
        <v>33</v>
      </c>
      <c r="Q187" s="4">
        <v>0</v>
      </c>
      <c r="R187" s="8">
        <v>45151</v>
      </c>
      <c r="S187" s="6">
        <v>45160</v>
      </c>
      <c r="T187" s="4" t="s">
        <v>34</v>
      </c>
      <c r="U187" s="4">
        <v>4004.85</v>
      </c>
      <c r="V187" s="4">
        <v>0</v>
      </c>
      <c r="W187" s="4">
        <v>0</v>
      </c>
      <c r="X187" s="4" t="s">
        <v>882</v>
      </c>
      <c r="Y187" s="4">
        <v>62963</v>
      </c>
      <c r="Z187" s="4">
        <v>62964</v>
      </c>
      <c r="AA187" s="4" t="s">
        <v>883</v>
      </c>
    </row>
    <row r="188" s="4" customFormat="1" spans="1:25">
      <c r="A188" s="4" t="s">
        <v>884</v>
      </c>
      <c r="B188" s="4" t="s">
        <v>26</v>
      </c>
      <c r="C188" s="4" t="s">
        <v>27</v>
      </c>
      <c r="D188" s="4" t="s">
        <v>885</v>
      </c>
      <c r="E188" s="4" t="s">
        <v>886</v>
      </c>
      <c r="F188" s="6">
        <v>45156</v>
      </c>
      <c r="G188" s="6">
        <v>45157</v>
      </c>
      <c r="H188" s="4">
        <v>1</v>
      </c>
      <c r="I188" s="4">
        <v>1</v>
      </c>
      <c r="J188" s="4">
        <v>1</v>
      </c>
      <c r="K188" s="4" t="s">
        <v>30</v>
      </c>
      <c r="L188" s="4">
        <v>141.13</v>
      </c>
      <c r="M188" s="4">
        <v>141.13</v>
      </c>
      <c r="N188" s="4" t="s">
        <v>887</v>
      </c>
      <c r="O188" s="4" t="s">
        <v>32</v>
      </c>
      <c r="P188" s="4" t="s">
        <v>33</v>
      </c>
      <c r="Q188" s="4">
        <v>0</v>
      </c>
      <c r="R188" s="8">
        <v>45151</v>
      </c>
      <c r="S188" s="6">
        <v>45160</v>
      </c>
      <c r="T188" s="4" t="s">
        <v>34</v>
      </c>
      <c r="U188" s="4">
        <v>141.13</v>
      </c>
      <c r="V188" s="4">
        <v>0</v>
      </c>
      <c r="W188" s="4">
        <v>0</v>
      </c>
      <c r="X188" s="4" t="s">
        <v>888</v>
      </c>
      <c r="Y188" s="4" t="s">
        <v>889</v>
      </c>
    </row>
    <row r="189" s="4" customFormat="1" spans="1:25">
      <c r="A189" s="4" t="s">
        <v>890</v>
      </c>
      <c r="B189" s="4" t="s">
        <v>26</v>
      </c>
      <c r="C189" s="4" t="s">
        <v>27</v>
      </c>
      <c r="D189" s="4" t="s">
        <v>891</v>
      </c>
      <c r="E189" s="4" t="s">
        <v>892</v>
      </c>
      <c r="F189" s="6">
        <v>45151</v>
      </c>
      <c r="G189" s="6">
        <v>45157</v>
      </c>
      <c r="H189" s="4">
        <v>1</v>
      </c>
      <c r="I189" s="4">
        <v>6</v>
      </c>
      <c r="J189" s="4">
        <v>6</v>
      </c>
      <c r="K189" s="4" t="s">
        <v>30</v>
      </c>
      <c r="L189" s="4">
        <v>5302.86</v>
      </c>
      <c r="M189" s="4">
        <v>5302.86</v>
      </c>
      <c r="N189" s="4" t="s">
        <v>893</v>
      </c>
      <c r="O189" s="4" t="s">
        <v>32</v>
      </c>
      <c r="P189" s="4" t="s">
        <v>33</v>
      </c>
      <c r="Q189" s="4">
        <v>0</v>
      </c>
      <c r="R189" s="8">
        <v>45151.0000115741</v>
      </c>
      <c r="S189" s="6">
        <v>45160</v>
      </c>
      <c r="T189" s="4" t="s">
        <v>34</v>
      </c>
      <c r="U189" s="4">
        <v>5302.86</v>
      </c>
      <c r="V189" s="4">
        <v>0</v>
      </c>
      <c r="W189" s="4">
        <v>0</v>
      </c>
      <c r="X189" s="4" t="s">
        <v>894</v>
      </c>
      <c r="Y189" s="4" t="s">
        <v>48</v>
      </c>
    </row>
    <row r="190" s="4" customFormat="1" spans="1:25">
      <c r="A190" s="4" t="s">
        <v>895</v>
      </c>
      <c r="B190" s="4" t="s">
        <v>26</v>
      </c>
      <c r="C190" s="4" t="s">
        <v>27</v>
      </c>
      <c r="D190" s="4" t="s">
        <v>896</v>
      </c>
      <c r="E190" s="4" t="s">
        <v>897</v>
      </c>
      <c r="F190" s="6">
        <v>45156</v>
      </c>
      <c r="G190" s="6">
        <v>45157</v>
      </c>
      <c r="H190" s="4">
        <v>1</v>
      </c>
      <c r="I190" s="4">
        <v>1</v>
      </c>
      <c r="J190" s="4">
        <v>1</v>
      </c>
      <c r="K190" s="4" t="s">
        <v>30</v>
      </c>
      <c r="L190" s="4">
        <v>553.64</v>
      </c>
      <c r="M190" s="4">
        <v>553.64</v>
      </c>
      <c r="N190" s="4" t="s">
        <v>898</v>
      </c>
      <c r="O190" s="4" t="s">
        <v>32</v>
      </c>
      <c r="P190" s="4" t="s">
        <v>33</v>
      </c>
      <c r="Q190" s="4">
        <v>0</v>
      </c>
      <c r="R190" s="8">
        <v>45151</v>
      </c>
      <c r="S190" s="6">
        <v>45160</v>
      </c>
      <c r="T190" s="4" t="s">
        <v>34</v>
      </c>
      <c r="U190" s="4">
        <v>553.64</v>
      </c>
      <c r="V190" s="4">
        <v>0</v>
      </c>
      <c r="W190" s="4">
        <v>0</v>
      </c>
      <c r="X190" s="4" t="s">
        <v>899</v>
      </c>
      <c r="Y190" s="4" t="s">
        <v>48</v>
      </c>
    </row>
    <row r="191" s="4" customFormat="1" spans="1:25">
      <c r="A191" s="4" t="s">
        <v>900</v>
      </c>
      <c r="B191" s="4" t="s">
        <v>26</v>
      </c>
      <c r="C191" s="4" t="s">
        <v>27</v>
      </c>
      <c r="D191" s="4" t="s">
        <v>901</v>
      </c>
      <c r="E191" s="4" t="s">
        <v>227</v>
      </c>
      <c r="F191" s="6">
        <v>45154</v>
      </c>
      <c r="G191" s="6">
        <v>45157</v>
      </c>
      <c r="H191" s="4">
        <v>1</v>
      </c>
      <c r="I191" s="4">
        <v>3</v>
      </c>
      <c r="J191" s="4">
        <v>3</v>
      </c>
      <c r="K191" s="4" t="s">
        <v>30</v>
      </c>
      <c r="L191" s="4">
        <v>4458.84</v>
      </c>
      <c r="M191" s="4">
        <v>4458.84</v>
      </c>
      <c r="N191" s="4" t="s">
        <v>902</v>
      </c>
      <c r="O191" s="4" t="s">
        <v>32</v>
      </c>
      <c r="P191" s="4" t="s">
        <v>33</v>
      </c>
      <c r="Q191" s="4">
        <v>0</v>
      </c>
      <c r="R191" s="8">
        <v>45151</v>
      </c>
      <c r="S191" s="6">
        <v>45160</v>
      </c>
      <c r="T191" s="4" t="s">
        <v>34</v>
      </c>
      <c r="U191" s="4">
        <v>4458.84</v>
      </c>
      <c r="V191" s="4">
        <v>0</v>
      </c>
      <c r="W191" s="4">
        <v>0</v>
      </c>
      <c r="X191" s="4" t="s">
        <v>903</v>
      </c>
      <c r="Y191" s="4" t="s">
        <v>904</v>
      </c>
    </row>
    <row r="192" s="4" customFormat="1" spans="1:25">
      <c r="A192" s="4" t="s">
        <v>905</v>
      </c>
      <c r="B192" s="4" t="s">
        <v>26</v>
      </c>
      <c r="C192" s="4" t="s">
        <v>27</v>
      </c>
      <c r="D192" s="4" t="s">
        <v>906</v>
      </c>
      <c r="E192" s="4" t="s">
        <v>907</v>
      </c>
      <c r="F192" s="6">
        <v>45156</v>
      </c>
      <c r="G192" s="6">
        <v>45157</v>
      </c>
      <c r="H192" s="4">
        <v>1</v>
      </c>
      <c r="I192" s="4">
        <v>1</v>
      </c>
      <c r="J192" s="4">
        <v>1</v>
      </c>
      <c r="K192" s="4" t="s">
        <v>30</v>
      </c>
      <c r="L192" s="4">
        <v>323.66</v>
      </c>
      <c r="M192" s="4">
        <v>323.66</v>
      </c>
      <c r="N192" s="4" t="s">
        <v>908</v>
      </c>
      <c r="O192" s="4" t="s">
        <v>32</v>
      </c>
      <c r="P192" s="4" t="s">
        <v>33</v>
      </c>
      <c r="Q192" s="4">
        <v>0</v>
      </c>
      <c r="R192" s="8">
        <v>45151.0000115741</v>
      </c>
      <c r="S192" s="6">
        <v>45160</v>
      </c>
      <c r="T192" s="4" t="s">
        <v>34</v>
      </c>
      <c r="U192" s="4">
        <v>323.66</v>
      </c>
      <c r="V192" s="4">
        <v>0</v>
      </c>
      <c r="W192" s="4">
        <v>0</v>
      </c>
      <c r="X192" s="4" t="s">
        <v>909</v>
      </c>
      <c r="Y192" s="4" t="s">
        <v>910</v>
      </c>
    </row>
    <row r="193" s="4" customFormat="1" spans="1:25">
      <c r="A193" s="4" t="s">
        <v>911</v>
      </c>
      <c r="B193" s="4" t="s">
        <v>26</v>
      </c>
      <c r="C193" s="4" t="s">
        <v>27</v>
      </c>
      <c r="D193" s="4" t="s">
        <v>912</v>
      </c>
      <c r="E193" s="4" t="s">
        <v>913</v>
      </c>
      <c r="F193" s="6">
        <v>45156</v>
      </c>
      <c r="G193" s="6">
        <v>45157</v>
      </c>
      <c r="H193" s="4">
        <v>1</v>
      </c>
      <c r="I193" s="4">
        <v>1</v>
      </c>
      <c r="J193" s="4">
        <v>1</v>
      </c>
      <c r="K193" s="4" t="s">
        <v>30</v>
      </c>
      <c r="L193" s="4">
        <v>982.56</v>
      </c>
      <c r="M193" s="4">
        <v>982.56</v>
      </c>
      <c r="N193" s="4" t="s">
        <v>914</v>
      </c>
      <c r="O193" s="4" t="s">
        <v>32</v>
      </c>
      <c r="P193" s="4" t="s">
        <v>33</v>
      </c>
      <c r="Q193" s="4">
        <v>0</v>
      </c>
      <c r="R193" s="8">
        <v>45151.0000115741</v>
      </c>
      <c r="S193" s="6">
        <v>45160</v>
      </c>
      <c r="T193" s="4" t="s">
        <v>34</v>
      </c>
      <c r="U193" s="4">
        <v>982.56</v>
      </c>
      <c r="V193" s="4">
        <v>0</v>
      </c>
      <c r="W193" s="4">
        <v>0</v>
      </c>
      <c r="X193" s="4" t="s">
        <v>915</v>
      </c>
      <c r="Y193" s="4" t="s">
        <v>916</v>
      </c>
    </row>
    <row r="194" s="4" customFormat="1" spans="1:25">
      <c r="A194" s="4" t="s">
        <v>917</v>
      </c>
      <c r="B194" s="4" t="s">
        <v>26</v>
      </c>
      <c r="C194" s="4" t="s">
        <v>27</v>
      </c>
      <c r="D194" s="4" t="s">
        <v>918</v>
      </c>
      <c r="E194" s="4" t="s">
        <v>919</v>
      </c>
      <c r="F194" s="6">
        <v>45156</v>
      </c>
      <c r="G194" s="6">
        <v>45157</v>
      </c>
      <c r="H194" s="4">
        <v>1</v>
      </c>
      <c r="I194" s="4">
        <v>1</v>
      </c>
      <c r="J194" s="4">
        <v>1</v>
      </c>
      <c r="K194" s="4" t="s">
        <v>30</v>
      </c>
      <c r="L194" s="4">
        <v>620.36</v>
      </c>
      <c r="M194" s="4">
        <v>620.36</v>
      </c>
      <c r="N194" s="4" t="s">
        <v>920</v>
      </c>
      <c r="O194" s="4" t="s">
        <v>32</v>
      </c>
      <c r="P194" s="4" t="s">
        <v>33</v>
      </c>
      <c r="Q194" s="4">
        <v>0</v>
      </c>
      <c r="R194" s="8">
        <v>45151.0000115741</v>
      </c>
      <c r="S194" s="6">
        <v>45160</v>
      </c>
      <c r="T194" s="4" t="s">
        <v>34</v>
      </c>
      <c r="U194" s="4">
        <v>620.36</v>
      </c>
      <c r="V194" s="4">
        <v>0</v>
      </c>
      <c r="W194" s="4">
        <v>0</v>
      </c>
      <c r="X194" s="4" t="s">
        <v>921</v>
      </c>
      <c r="Y194" s="4" t="s">
        <v>922</v>
      </c>
    </row>
    <row r="195" s="4" customFormat="1" spans="1:25">
      <c r="A195" s="4" t="s">
        <v>923</v>
      </c>
      <c r="B195" s="4" t="s">
        <v>26</v>
      </c>
      <c r="C195" s="4" t="s">
        <v>27</v>
      </c>
      <c r="D195" s="4" t="s">
        <v>924</v>
      </c>
      <c r="E195" s="4" t="s">
        <v>925</v>
      </c>
      <c r="F195" s="6">
        <v>45155</v>
      </c>
      <c r="G195" s="6">
        <v>45157</v>
      </c>
      <c r="H195" s="4">
        <v>1</v>
      </c>
      <c r="I195" s="4">
        <v>2</v>
      </c>
      <c r="J195" s="4">
        <v>2</v>
      </c>
      <c r="K195" s="4" t="s">
        <v>30</v>
      </c>
      <c r="L195" s="4">
        <v>4772.33</v>
      </c>
      <c r="M195" s="4">
        <v>4772.33</v>
      </c>
      <c r="N195" s="4" t="s">
        <v>926</v>
      </c>
      <c r="O195" s="4" t="s">
        <v>32</v>
      </c>
      <c r="P195" s="4" t="s">
        <v>33</v>
      </c>
      <c r="Q195" s="4">
        <v>0</v>
      </c>
      <c r="R195" s="8">
        <v>45152.0000115741</v>
      </c>
      <c r="S195" s="6">
        <v>45160</v>
      </c>
      <c r="T195" s="4" t="s">
        <v>34</v>
      </c>
      <c r="U195" s="4">
        <v>4772.33</v>
      </c>
      <c r="V195" s="4">
        <v>0</v>
      </c>
      <c r="W195" s="4">
        <v>0</v>
      </c>
      <c r="X195" s="4" t="s">
        <v>927</v>
      </c>
      <c r="Y195" s="4" t="s">
        <v>48</v>
      </c>
    </row>
    <row r="196" s="4" customFormat="1" spans="1:27">
      <c r="A196" s="4" t="s">
        <v>928</v>
      </c>
      <c r="B196" s="4" t="s">
        <v>26</v>
      </c>
      <c r="C196" s="4" t="s">
        <v>27</v>
      </c>
      <c r="D196" s="4" t="s">
        <v>929</v>
      </c>
      <c r="E196" s="4" t="s">
        <v>930</v>
      </c>
      <c r="F196" s="6">
        <v>45156</v>
      </c>
      <c r="G196" s="6">
        <v>45157</v>
      </c>
      <c r="H196" s="4">
        <v>3</v>
      </c>
      <c r="I196" s="4">
        <v>1</v>
      </c>
      <c r="J196" s="4">
        <v>3</v>
      </c>
      <c r="K196" s="4" t="s">
        <v>30</v>
      </c>
      <c r="L196" s="4">
        <v>3016.17</v>
      </c>
      <c r="M196" s="4">
        <v>3016.17</v>
      </c>
      <c r="N196" s="4" t="s">
        <v>931</v>
      </c>
      <c r="O196" s="4" t="s">
        <v>32</v>
      </c>
      <c r="P196" s="4" t="s">
        <v>33</v>
      </c>
      <c r="Q196" s="4">
        <v>0</v>
      </c>
      <c r="R196" s="8">
        <v>45152.0000115741</v>
      </c>
      <c r="S196" s="6">
        <v>45160</v>
      </c>
      <c r="T196" s="4" t="s">
        <v>34</v>
      </c>
      <c r="U196" s="4">
        <v>3016.17</v>
      </c>
      <c r="V196" s="4">
        <v>0</v>
      </c>
      <c r="W196" s="4">
        <v>0</v>
      </c>
      <c r="X196" s="4" t="s">
        <v>932</v>
      </c>
      <c r="Y196" s="4">
        <v>-67437761</v>
      </c>
      <c r="Z196" s="4">
        <v>-67437762</v>
      </c>
      <c r="AA196" s="4" t="s">
        <v>933</v>
      </c>
    </row>
    <row r="197" s="4" customFormat="1" spans="1:25">
      <c r="A197" s="4" t="s">
        <v>934</v>
      </c>
      <c r="B197" s="4" t="s">
        <v>26</v>
      </c>
      <c r="C197" s="4" t="s">
        <v>27</v>
      </c>
      <c r="D197" s="4" t="s">
        <v>935</v>
      </c>
      <c r="E197" s="4" t="s">
        <v>108</v>
      </c>
      <c r="F197" s="6">
        <v>45156</v>
      </c>
      <c r="G197" s="6">
        <v>45157</v>
      </c>
      <c r="H197" s="4">
        <v>1</v>
      </c>
      <c r="I197" s="4">
        <v>1</v>
      </c>
      <c r="J197" s="4">
        <v>1</v>
      </c>
      <c r="K197" s="4" t="s">
        <v>30</v>
      </c>
      <c r="L197" s="4">
        <v>648.39</v>
      </c>
      <c r="M197" s="4">
        <v>648.39</v>
      </c>
      <c r="N197" s="4" t="s">
        <v>936</v>
      </c>
      <c r="O197" s="4" t="s">
        <v>32</v>
      </c>
      <c r="P197" s="4" t="s">
        <v>33</v>
      </c>
      <c r="Q197" s="4">
        <v>0</v>
      </c>
      <c r="R197" s="8">
        <v>45152</v>
      </c>
      <c r="S197" s="6">
        <v>45160</v>
      </c>
      <c r="T197" s="4" t="s">
        <v>34</v>
      </c>
      <c r="U197" s="4">
        <v>648.39</v>
      </c>
      <c r="V197" s="4">
        <v>0</v>
      </c>
      <c r="W197" s="4">
        <v>0</v>
      </c>
      <c r="X197" s="4" t="s">
        <v>937</v>
      </c>
      <c r="Y197" s="4" t="s">
        <v>938</v>
      </c>
    </row>
    <row r="198" s="4" customFormat="1" spans="1:25">
      <c r="A198" s="4" t="s">
        <v>939</v>
      </c>
      <c r="B198" s="4" t="s">
        <v>26</v>
      </c>
      <c r="C198" s="4" t="s">
        <v>27</v>
      </c>
      <c r="D198" s="4" t="s">
        <v>906</v>
      </c>
      <c r="E198" s="4" t="s">
        <v>940</v>
      </c>
      <c r="F198" s="6">
        <v>45154</v>
      </c>
      <c r="G198" s="6">
        <v>45157</v>
      </c>
      <c r="H198" s="4">
        <v>1</v>
      </c>
      <c r="I198" s="4">
        <v>3</v>
      </c>
      <c r="J198" s="4">
        <v>3</v>
      </c>
      <c r="K198" s="4" t="s">
        <v>30</v>
      </c>
      <c r="L198" s="4">
        <v>1162.68</v>
      </c>
      <c r="M198" s="4">
        <v>1162.68</v>
      </c>
      <c r="N198" s="4" t="s">
        <v>941</v>
      </c>
      <c r="O198" s="4" t="s">
        <v>32</v>
      </c>
      <c r="P198" s="4" t="s">
        <v>33</v>
      </c>
      <c r="Q198" s="4">
        <v>0</v>
      </c>
      <c r="R198" s="8">
        <v>45152</v>
      </c>
      <c r="S198" s="6">
        <v>45160</v>
      </c>
      <c r="T198" s="4" t="s">
        <v>34</v>
      </c>
      <c r="U198" s="4">
        <v>1162.68</v>
      </c>
      <c r="V198" s="4">
        <v>0</v>
      </c>
      <c r="W198" s="4">
        <v>0</v>
      </c>
      <c r="X198" s="4" t="s">
        <v>942</v>
      </c>
      <c r="Y198" s="4" t="s">
        <v>943</v>
      </c>
    </row>
    <row r="199" s="4" customFormat="1" spans="1:25">
      <c r="A199" s="4" t="s">
        <v>944</v>
      </c>
      <c r="B199" s="4" t="s">
        <v>26</v>
      </c>
      <c r="C199" s="4" t="s">
        <v>27</v>
      </c>
      <c r="D199" s="4" t="s">
        <v>945</v>
      </c>
      <c r="E199" s="4" t="s">
        <v>946</v>
      </c>
      <c r="F199" s="6">
        <v>45153</v>
      </c>
      <c r="G199" s="6">
        <v>45157</v>
      </c>
      <c r="H199" s="4">
        <v>1</v>
      </c>
      <c r="I199" s="4">
        <v>4</v>
      </c>
      <c r="J199" s="4">
        <v>4</v>
      </c>
      <c r="K199" s="4" t="s">
        <v>30</v>
      </c>
      <c r="L199" s="4">
        <v>1938.04</v>
      </c>
      <c r="M199" s="4">
        <v>1938.04</v>
      </c>
      <c r="N199" s="4" t="s">
        <v>947</v>
      </c>
      <c r="O199" s="4" t="s">
        <v>32</v>
      </c>
      <c r="P199" s="4" t="s">
        <v>33</v>
      </c>
      <c r="Q199" s="4">
        <v>0</v>
      </c>
      <c r="R199" s="8">
        <v>45152.0000115741</v>
      </c>
      <c r="S199" s="6">
        <v>45160</v>
      </c>
      <c r="T199" s="4" t="s">
        <v>34</v>
      </c>
      <c r="U199" s="4">
        <v>1938.04</v>
      </c>
      <c r="V199" s="4">
        <v>0</v>
      </c>
      <c r="W199" s="4">
        <v>0</v>
      </c>
      <c r="X199" s="4" t="s">
        <v>948</v>
      </c>
      <c r="Y199" s="4" t="s">
        <v>949</v>
      </c>
    </row>
    <row r="200" s="4" customFormat="1" spans="1:25">
      <c r="A200" s="4" t="s">
        <v>950</v>
      </c>
      <c r="B200" s="4" t="s">
        <v>26</v>
      </c>
      <c r="C200" s="4" t="s">
        <v>27</v>
      </c>
      <c r="D200" s="4" t="s">
        <v>951</v>
      </c>
      <c r="E200" s="4" t="s">
        <v>576</v>
      </c>
      <c r="F200" s="6">
        <v>45156</v>
      </c>
      <c r="G200" s="6">
        <v>45157</v>
      </c>
      <c r="H200" s="4">
        <v>1</v>
      </c>
      <c r="I200" s="4">
        <v>1</v>
      </c>
      <c r="J200" s="4">
        <v>1</v>
      </c>
      <c r="K200" s="4" t="s">
        <v>30</v>
      </c>
      <c r="L200" s="4">
        <v>370.93</v>
      </c>
      <c r="M200" s="4">
        <v>370.93</v>
      </c>
      <c r="N200" s="4" t="s">
        <v>952</v>
      </c>
      <c r="O200" s="4" t="s">
        <v>32</v>
      </c>
      <c r="P200" s="4" t="s">
        <v>33</v>
      </c>
      <c r="Q200" s="4">
        <v>0</v>
      </c>
      <c r="R200" s="8">
        <v>45152.0000115741</v>
      </c>
      <c r="S200" s="6">
        <v>45160</v>
      </c>
      <c r="T200" s="4" t="s">
        <v>34</v>
      </c>
      <c r="U200" s="4">
        <v>370.93</v>
      </c>
      <c r="V200" s="4">
        <v>0</v>
      </c>
      <c r="W200" s="4">
        <v>0</v>
      </c>
      <c r="X200" s="4" t="s">
        <v>953</v>
      </c>
      <c r="Y200" s="4" t="s">
        <v>48</v>
      </c>
    </row>
    <row r="201" s="4" customFormat="1" spans="1:25">
      <c r="A201" s="4" t="s">
        <v>954</v>
      </c>
      <c r="B201" s="4" t="s">
        <v>26</v>
      </c>
      <c r="C201" s="4" t="s">
        <v>27</v>
      </c>
      <c r="D201" s="4" t="s">
        <v>678</v>
      </c>
      <c r="E201" s="4" t="s">
        <v>576</v>
      </c>
      <c r="F201" s="6">
        <v>45154</v>
      </c>
      <c r="G201" s="6">
        <v>45157</v>
      </c>
      <c r="H201" s="4">
        <v>1</v>
      </c>
      <c r="I201" s="4">
        <v>3</v>
      </c>
      <c r="J201" s="4">
        <v>3</v>
      </c>
      <c r="K201" s="4" t="s">
        <v>30</v>
      </c>
      <c r="L201" s="4">
        <v>875.64</v>
      </c>
      <c r="M201" s="4">
        <v>875.64</v>
      </c>
      <c r="N201" s="4" t="s">
        <v>955</v>
      </c>
      <c r="O201" s="4" t="s">
        <v>32</v>
      </c>
      <c r="P201" s="4" t="s">
        <v>33</v>
      </c>
      <c r="Q201" s="4">
        <v>0</v>
      </c>
      <c r="R201" s="8">
        <v>45152.0000115741</v>
      </c>
      <c r="S201" s="6">
        <v>45160</v>
      </c>
      <c r="T201" s="4" t="s">
        <v>34</v>
      </c>
      <c r="U201" s="4">
        <v>875.64</v>
      </c>
      <c r="V201" s="4">
        <v>0</v>
      </c>
      <c r="W201" s="4">
        <v>0</v>
      </c>
      <c r="X201" s="4" t="s">
        <v>956</v>
      </c>
      <c r="Y201" s="4" t="s">
        <v>957</v>
      </c>
    </row>
    <row r="202" s="4" customFormat="1" spans="1:25">
      <c r="A202" s="4" t="s">
        <v>958</v>
      </c>
      <c r="B202" s="4" t="s">
        <v>26</v>
      </c>
      <c r="C202" s="4" t="s">
        <v>27</v>
      </c>
      <c r="D202" s="4" t="s">
        <v>959</v>
      </c>
      <c r="E202" s="4" t="s">
        <v>960</v>
      </c>
      <c r="F202" s="6">
        <v>45156</v>
      </c>
      <c r="G202" s="6">
        <v>45157</v>
      </c>
      <c r="H202" s="4">
        <v>1</v>
      </c>
      <c r="I202" s="4">
        <v>1</v>
      </c>
      <c r="J202" s="4">
        <v>1</v>
      </c>
      <c r="K202" s="4" t="s">
        <v>30</v>
      </c>
      <c r="L202" s="4">
        <v>1281.89</v>
      </c>
      <c r="M202" s="4">
        <v>1281.89</v>
      </c>
      <c r="N202" s="4" t="s">
        <v>961</v>
      </c>
      <c r="O202" s="4" t="s">
        <v>32</v>
      </c>
      <c r="P202" s="4" t="s">
        <v>33</v>
      </c>
      <c r="Q202" s="4">
        <v>0</v>
      </c>
      <c r="R202" s="8">
        <v>45152.0000115741</v>
      </c>
      <c r="S202" s="6">
        <v>45160</v>
      </c>
      <c r="T202" s="4" t="s">
        <v>34</v>
      </c>
      <c r="U202" s="4">
        <v>1281.89</v>
      </c>
      <c r="V202" s="4">
        <v>0</v>
      </c>
      <c r="W202" s="4">
        <v>0</v>
      </c>
      <c r="X202" s="4" t="s">
        <v>962</v>
      </c>
      <c r="Y202" s="4" t="s">
        <v>963</v>
      </c>
    </row>
    <row r="203" s="4" customFormat="1" spans="1:25">
      <c r="A203" s="4" t="s">
        <v>964</v>
      </c>
      <c r="B203" s="4" t="s">
        <v>26</v>
      </c>
      <c r="C203" s="4" t="s">
        <v>27</v>
      </c>
      <c r="D203" s="4" t="s">
        <v>965</v>
      </c>
      <c r="E203" s="4" t="s">
        <v>966</v>
      </c>
      <c r="F203" s="6">
        <v>45154</v>
      </c>
      <c r="G203" s="6">
        <v>45157</v>
      </c>
      <c r="H203" s="4">
        <v>1</v>
      </c>
      <c r="I203" s="4">
        <v>3</v>
      </c>
      <c r="J203" s="4">
        <v>3</v>
      </c>
      <c r="K203" s="4" t="s">
        <v>30</v>
      </c>
      <c r="L203" s="4">
        <v>540.77</v>
      </c>
      <c r="M203" s="4">
        <v>540.77</v>
      </c>
      <c r="N203" s="4" t="s">
        <v>967</v>
      </c>
      <c r="O203" s="4" t="s">
        <v>32</v>
      </c>
      <c r="P203" s="4" t="s">
        <v>33</v>
      </c>
      <c r="Q203" s="4">
        <v>0</v>
      </c>
      <c r="R203" s="8">
        <v>45152.0000115741</v>
      </c>
      <c r="S203" s="6">
        <v>45160</v>
      </c>
      <c r="T203" s="4" t="s">
        <v>34</v>
      </c>
      <c r="U203" s="4">
        <v>540.77</v>
      </c>
      <c r="V203" s="4">
        <v>0</v>
      </c>
      <c r="W203" s="4">
        <v>0</v>
      </c>
      <c r="X203" s="4" t="s">
        <v>968</v>
      </c>
      <c r="Y203" s="4" t="s">
        <v>969</v>
      </c>
    </row>
    <row r="204" s="4" customFormat="1" spans="1:25">
      <c r="A204" s="4" t="s">
        <v>970</v>
      </c>
      <c r="B204" s="4" t="s">
        <v>26</v>
      </c>
      <c r="C204" s="4" t="s">
        <v>27</v>
      </c>
      <c r="D204" s="4" t="s">
        <v>971</v>
      </c>
      <c r="E204" s="4" t="s">
        <v>972</v>
      </c>
      <c r="F204" s="6">
        <v>45155</v>
      </c>
      <c r="G204" s="6">
        <v>45157</v>
      </c>
      <c r="H204" s="4">
        <v>1</v>
      </c>
      <c r="I204" s="4">
        <v>2</v>
      </c>
      <c r="J204" s="4">
        <v>2</v>
      </c>
      <c r="K204" s="4" t="s">
        <v>30</v>
      </c>
      <c r="L204" s="4">
        <v>905.79</v>
      </c>
      <c r="M204" s="4">
        <v>905.79</v>
      </c>
      <c r="N204" s="4" t="s">
        <v>973</v>
      </c>
      <c r="O204" s="4" t="s">
        <v>32</v>
      </c>
      <c r="P204" s="4" t="s">
        <v>33</v>
      </c>
      <c r="Q204" s="4">
        <v>0</v>
      </c>
      <c r="R204" s="8">
        <v>45152.0000115741</v>
      </c>
      <c r="S204" s="6">
        <v>45160</v>
      </c>
      <c r="T204" s="4" t="s">
        <v>34</v>
      </c>
      <c r="U204" s="4">
        <v>905.79</v>
      </c>
      <c r="V204" s="4">
        <v>0</v>
      </c>
      <c r="W204" s="4">
        <v>0</v>
      </c>
      <c r="X204" s="4" t="s">
        <v>974</v>
      </c>
      <c r="Y204" s="4" t="s">
        <v>975</v>
      </c>
    </row>
    <row r="205" s="4" customFormat="1" spans="1:25">
      <c r="A205" s="4" t="s">
        <v>976</v>
      </c>
      <c r="B205" s="4" t="s">
        <v>26</v>
      </c>
      <c r="C205" s="4" t="s">
        <v>27</v>
      </c>
      <c r="D205" s="4" t="s">
        <v>977</v>
      </c>
      <c r="E205" s="4" t="s">
        <v>978</v>
      </c>
      <c r="F205" s="6">
        <v>45156</v>
      </c>
      <c r="G205" s="6">
        <v>45157</v>
      </c>
      <c r="H205" s="4">
        <v>1</v>
      </c>
      <c r="I205" s="4">
        <v>1</v>
      </c>
      <c r="J205" s="4">
        <v>1</v>
      </c>
      <c r="K205" s="4" t="s">
        <v>30</v>
      </c>
      <c r="L205" s="4">
        <v>1220.89</v>
      </c>
      <c r="M205" s="4">
        <v>1220.89</v>
      </c>
      <c r="N205" s="4" t="s">
        <v>979</v>
      </c>
      <c r="O205" s="4" t="s">
        <v>32</v>
      </c>
      <c r="P205" s="4" t="s">
        <v>33</v>
      </c>
      <c r="Q205" s="4">
        <v>0</v>
      </c>
      <c r="R205" s="8">
        <v>45152</v>
      </c>
      <c r="S205" s="6">
        <v>45160</v>
      </c>
      <c r="T205" s="4" t="s">
        <v>34</v>
      </c>
      <c r="U205" s="4">
        <v>1220.89</v>
      </c>
      <c r="V205" s="4">
        <v>0</v>
      </c>
      <c r="W205" s="4">
        <v>0</v>
      </c>
      <c r="X205" s="4" t="s">
        <v>980</v>
      </c>
      <c r="Y205" s="4" t="s">
        <v>981</v>
      </c>
    </row>
    <row r="206" s="4" customFormat="1" spans="1:25">
      <c r="A206" s="4" t="s">
        <v>982</v>
      </c>
      <c r="B206" s="4" t="s">
        <v>26</v>
      </c>
      <c r="C206" s="4" t="s">
        <v>27</v>
      </c>
      <c r="D206" s="4" t="s">
        <v>945</v>
      </c>
      <c r="E206" s="4" t="s">
        <v>983</v>
      </c>
      <c r="F206" s="6">
        <v>45153</v>
      </c>
      <c r="G206" s="6">
        <v>45157</v>
      </c>
      <c r="H206" s="4">
        <v>1</v>
      </c>
      <c r="I206" s="4">
        <v>4</v>
      </c>
      <c r="J206" s="4">
        <v>4</v>
      </c>
      <c r="K206" s="4" t="s">
        <v>30</v>
      </c>
      <c r="L206" s="4">
        <v>1949.4</v>
      </c>
      <c r="M206" s="4">
        <v>1949.4</v>
      </c>
      <c r="N206" s="4" t="s">
        <v>984</v>
      </c>
      <c r="O206" s="4" t="s">
        <v>32</v>
      </c>
      <c r="P206" s="4" t="s">
        <v>33</v>
      </c>
      <c r="Q206" s="4">
        <v>0</v>
      </c>
      <c r="R206" s="8">
        <v>45152</v>
      </c>
      <c r="S206" s="6">
        <v>45160</v>
      </c>
      <c r="T206" s="4" t="s">
        <v>34</v>
      </c>
      <c r="U206" s="4">
        <v>1949.4</v>
      </c>
      <c r="V206" s="4">
        <v>0</v>
      </c>
      <c r="W206" s="4">
        <v>0</v>
      </c>
      <c r="X206" s="4" t="s">
        <v>985</v>
      </c>
      <c r="Y206" s="4" t="s">
        <v>986</v>
      </c>
    </row>
    <row r="207" s="4" customFormat="1" spans="1:25">
      <c r="A207" s="4" t="s">
        <v>752</v>
      </c>
      <c r="B207" s="4" t="s">
        <v>26</v>
      </c>
      <c r="C207" s="4" t="s">
        <v>49</v>
      </c>
      <c r="D207" s="4" t="s">
        <v>753</v>
      </c>
      <c r="E207" s="4" t="s">
        <v>754</v>
      </c>
      <c r="F207" s="6">
        <v>45156</v>
      </c>
      <c r="G207" s="6">
        <v>45157</v>
      </c>
      <c r="H207" s="4">
        <v>1</v>
      </c>
      <c r="I207" s="4">
        <v>1</v>
      </c>
      <c r="J207" s="4">
        <v>1</v>
      </c>
      <c r="K207" s="4" t="s">
        <v>30</v>
      </c>
      <c r="L207" s="4">
        <v>-1498</v>
      </c>
      <c r="M207" s="4">
        <v>-1498</v>
      </c>
      <c r="N207" s="4" t="s">
        <v>755</v>
      </c>
      <c r="O207" s="4" t="s">
        <v>32</v>
      </c>
      <c r="P207" s="4" t="s">
        <v>33</v>
      </c>
      <c r="Q207" s="4">
        <v>0</v>
      </c>
      <c r="R207" s="8">
        <v>45148</v>
      </c>
      <c r="S207" s="6">
        <v>45160</v>
      </c>
      <c r="T207" s="4" t="s">
        <v>34</v>
      </c>
      <c r="U207" s="4">
        <v>-1498</v>
      </c>
      <c r="V207" s="4">
        <v>0</v>
      </c>
      <c r="W207" s="4">
        <v>0</v>
      </c>
      <c r="X207" s="4" t="s">
        <v>756</v>
      </c>
      <c r="Y207" s="4" t="s">
        <v>757</v>
      </c>
    </row>
    <row r="208" s="4" customFormat="1" spans="1:25">
      <c r="A208" s="4" t="s">
        <v>987</v>
      </c>
      <c r="B208" s="4" t="s">
        <v>26</v>
      </c>
      <c r="C208" s="4" t="s">
        <v>27</v>
      </c>
      <c r="D208" s="4" t="s">
        <v>988</v>
      </c>
      <c r="E208" s="4" t="s">
        <v>538</v>
      </c>
      <c r="F208" s="6">
        <v>45156</v>
      </c>
      <c r="G208" s="6">
        <v>45157</v>
      </c>
      <c r="H208" s="4">
        <v>1</v>
      </c>
      <c r="I208" s="4">
        <v>1</v>
      </c>
      <c r="J208" s="4">
        <v>1</v>
      </c>
      <c r="K208" s="4" t="s">
        <v>30</v>
      </c>
      <c r="L208" s="4">
        <v>737.41</v>
      </c>
      <c r="M208" s="4">
        <v>737.41</v>
      </c>
      <c r="N208" s="4" t="s">
        <v>989</v>
      </c>
      <c r="O208" s="4" t="s">
        <v>32</v>
      </c>
      <c r="P208" s="4" t="s">
        <v>33</v>
      </c>
      <c r="Q208" s="4">
        <v>0</v>
      </c>
      <c r="R208" s="8">
        <v>45153</v>
      </c>
      <c r="S208" s="6">
        <v>45160</v>
      </c>
      <c r="T208" s="4" t="s">
        <v>34</v>
      </c>
      <c r="U208" s="4">
        <v>737.41</v>
      </c>
      <c r="V208" s="4">
        <v>0</v>
      </c>
      <c r="W208" s="4">
        <v>0</v>
      </c>
      <c r="X208" s="4" t="s">
        <v>990</v>
      </c>
      <c r="Y208" s="4" t="s">
        <v>991</v>
      </c>
    </row>
    <row r="209" s="4" customFormat="1" spans="1:25">
      <c r="A209" s="4" t="s">
        <v>992</v>
      </c>
      <c r="B209" s="4" t="s">
        <v>26</v>
      </c>
      <c r="C209" s="4" t="s">
        <v>27</v>
      </c>
      <c r="D209" s="4" t="s">
        <v>993</v>
      </c>
      <c r="E209" s="4" t="s">
        <v>994</v>
      </c>
      <c r="F209" s="6">
        <v>45156</v>
      </c>
      <c r="G209" s="6">
        <v>45157</v>
      </c>
      <c r="H209" s="4">
        <v>1</v>
      </c>
      <c r="I209" s="4">
        <v>1</v>
      </c>
      <c r="J209" s="4">
        <v>1</v>
      </c>
      <c r="K209" s="4" t="s">
        <v>30</v>
      </c>
      <c r="L209" s="4">
        <v>2001.19</v>
      </c>
      <c r="M209" s="4">
        <v>2001.19</v>
      </c>
      <c r="N209" s="4" t="s">
        <v>995</v>
      </c>
      <c r="O209" s="4" t="s">
        <v>32</v>
      </c>
      <c r="P209" s="4" t="s">
        <v>33</v>
      </c>
      <c r="Q209" s="4">
        <v>0</v>
      </c>
      <c r="R209" s="8">
        <v>45153</v>
      </c>
      <c r="S209" s="6">
        <v>45160</v>
      </c>
      <c r="T209" s="4" t="s">
        <v>34</v>
      </c>
      <c r="U209" s="4">
        <v>2001.19</v>
      </c>
      <c r="V209" s="4">
        <v>0</v>
      </c>
      <c r="W209" s="4">
        <v>0</v>
      </c>
      <c r="X209" s="4" t="s">
        <v>996</v>
      </c>
      <c r="Y209" s="4" t="s">
        <v>997</v>
      </c>
    </row>
    <row r="210" s="4" customFormat="1" spans="1:25">
      <c r="A210" s="4" t="s">
        <v>998</v>
      </c>
      <c r="B210" s="4" t="s">
        <v>26</v>
      </c>
      <c r="C210" s="4" t="s">
        <v>27</v>
      </c>
      <c r="D210" s="4" t="s">
        <v>343</v>
      </c>
      <c r="E210" s="4" t="s">
        <v>648</v>
      </c>
      <c r="F210" s="6">
        <v>45156</v>
      </c>
      <c r="G210" s="6">
        <v>45157</v>
      </c>
      <c r="H210" s="4">
        <v>1</v>
      </c>
      <c r="I210" s="4">
        <v>1</v>
      </c>
      <c r="J210" s="4">
        <v>1</v>
      </c>
      <c r="K210" s="4" t="s">
        <v>30</v>
      </c>
      <c r="L210" s="4">
        <v>347.68</v>
      </c>
      <c r="M210" s="4">
        <v>347.68</v>
      </c>
      <c r="N210" s="4" t="s">
        <v>999</v>
      </c>
      <c r="O210" s="4" t="s">
        <v>32</v>
      </c>
      <c r="P210" s="4" t="s">
        <v>33</v>
      </c>
      <c r="Q210" s="4">
        <v>0</v>
      </c>
      <c r="R210" s="8">
        <v>45153.0000115741</v>
      </c>
      <c r="S210" s="6">
        <v>45160</v>
      </c>
      <c r="T210" s="4" t="s">
        <v>34</v>
      </c>
      <c r="U210" s="4">
        <v>347.68</v>
      </c>
      <c r="V210" s="4">
        <v>0</v>
      </c>
      <c r="W210" s="4">
        <v>0</v>
      </c>
      <c r="X210" s="4" t="s">
        <v>1000</v>
      </c>
      <c r="Y210" s="4" t="s">
        <v>1001</v>
      </c>
    </row>
    <row r="211" s="4" customFormat="1" spans="1:25">
      <c r="A211" s="4" t="s">
        <v>1002</v>
      </c>
      <c r="B211" s="4" t="s">
        <v>26</v>
      </c>
      <c r="C211" s="4" t="s">
        <v>27</v>
      </c>
      <c r="D211" s="4" t="s">
        <v>971</v>
      </c>
      <c r="E211" s="4" t="s">
        <v>1003</v>
      </c>
      <c r="F211" s="6">
        <v>45155</v>
      </c>
      <c r="G211" s="6">
        <v>45157</v>
      </c>
      <c r="H211" s="4">
        <v>1</v>
      </c>
      <c r="I211" s="4">
        <v>2</v>
      </c>
      <c r="J211" s="4">
        <v>2</v>
      </c>
      <c r="K211" s="4" t="s">
        <v>30</v>
      </c>
      <c r="L211" s="4">
        <v>790.84</v>
      </c>
      <c r="M211" s="4">
        <v>790.84</v>
      </c>
      <c r="N211" s="4" t="s">
        <v>1004</v>
      </c>
      <c r="O211" s="4" t="s">
        <v>32</v>
      </c>
      <c r="P211" s="4" t="s">
        <v>33</v>
      </c>
      <c r="Q211" s="4">
        <v>0</v>
      </c>
      <c r="R211" s="8">
        <v>45153</v>
      </c>
      <c r="S211" s="6">
        <v>45160</v>
      </c>
      <c r="T211" s="4" t="s">
        <v>34</v>
      </c>
      <c r="U211" s="4">
        <v>790.84</v>
      </c>
      <c r="V211" s="4">
        <v>0</v>
      </c>
      <c r="W211" s="4">
        <v>0</v>
      </c>
      <c r="X211" s="4" t="s">
        <v>1005</v>
      </c>
      <c r="Y211" s="4" t="s">
        <v>1006</v>
      </c>
    </row>
    <row r="212" s="4" customFormat="1" spans="1:25">
      <c r="A212" s="4" t="s">
        <v>1007</v>
      </c>
      <c r="B212" s="4" t="s">
        <v>26</v>
      </c>
      <c r="C212" s="4" t="s">
        <v>27</v>
      </c>
      <c r="D212" s="4" t="s">
        <v>971</v>
      </c>
      <c r="E212" s="4" t="s">
        <v>397</v>
      </c>
      <c r="F212" s="6">
        <v>45154</v>
      </c>
      <c r="G212" s="6">
        <v>45157</v>
      </c>
      <c r="H212" s="4">
        <v>1</v>
      </c>
      <c r="I212" s="4">
        <v>3</v>
      </c>
      <c r="J212" s="4">
        <v>3</v>
      </c>
      <c r="K212" s="4" t="s">
        <v>30</v>
      </c>
      <c r="L212" s="4">
        <v>950.26</v>
      </c>
      <c r="M212" s="4">
        <v>950.26</v>
      </c>
      <c r="N212" s="4" t="s">
        <v>1008</v>
      </c>
      <c r="O212" s="4" t="s">
        <v>32</v>
      </c>
      <c r="P212" s="4" t="s">
        <v>33</v>
      </c>
      <c r="Q212" s="4">
        <v>0</v>
      </c>
      <c r="R212" s="8">
        <v>45153.0000115741</v>
      </c>
      <c r="S212" s="6">
        <v>45160</v>
      </c>
      <c r="T212" s="4" t="s">
        <v>34</v>
      </c>
      <c r="U212" s="4">
        <v>950.26</v>
      </c>
      <c r="V212" s="4">
        <v>0</v>
      </c>
      <c r="W212" s="4">
        <v>0</v>
      </c>
      <c r="X212" s="4" t="s">
        <v>1009</v>
      </c>
      <c r="Y212" s="4" t="s">
        <v>48</v>
      </c>
    </row>
    <row r="213" s="4" customFormat="1" spans="1:25">
      <c r="A213" s="4" t="s">
        <v>1010</v>
      </c>
      <c r="B213" s="4" t="s">
        <v>26</v>
      </c>
      <c r="C213" s="4" t="s">
        <v>27</v>
      </c>
      <c r="D213" s="4" t="s">
        <v>1011</v>
      </c>
      <c r="E213" s="4" t="s">
        <v>1012</v>
      </c>
      <c r="F213" s="6">
        <v>45154</v>
      </c>
      <c r="G213" s="6">
        <v>45157</v>
      </c>
      <c r="H213" s="4">
        <v>1</v>
      </c>
      <c r="I213" s="4">
        <v>3</v>
      </c>
      <c r="J213" s="4">
        <v>3</v>
      </c>
      <c r="K213" s="4" t="s">
        <v>30</v>
      </c>
      <c r="L213" s="4">
        <v>2470.32</v>
      </c>
      <c r="M213" s="4">
        <v>2470.32</v>
      </c>
      <c r="N213" s="4" t="s">
        <v>1013</v>
      </c>
      <c r="O213" s="4" t="s">
        <v>32</v>
      </c>
      <c r="P213" s="4" t="s">
        <v>33</v>
      </c>
      <c r="Q213" s="4">
        <v>0</v>
      </c>
      <c r="R213" s="8">
        <v>45153</v>
      </c>
      <c r="S213" s="6">
        <v>45160</v>
      </c>
      <c r="T213" s="4" t="s">
        <v>34</v>
      </c>
      <c r="U213" s="4">
        <v>2470.32</v>
      </c>
      <c r="V213" s="4">
        <v>0</v>
      </c>
      <c r="W213" s="4">
        <v>0</v>
      </c>
      <c r="X213" s="4" t="s">
        <v>1014</v>
      </c>
      <c r="Y213" s="4" t="s">
        <v>1015</v>
      </c>
    </row>
    <row r="214" s="4" customFormat="1" spans="1:25">
      <c r="A214" s="4" t="s">
        <v>1016</v>
      </c>
      <c r="B214" s="4" t="s">
        <v>26</v>
      </c>
      <c r="C214" s="4" t="s">
        <v>27</v>
      </c>
      <c r="D214" s="4" t="s">
        <v>1017</v>
      </c>
      <c r="E214" s="4" t="s">
        <v>1018</v>
      </c>
      <c r="F214" s="6">
        <v>45154</v>
      </c>
      <c r="G214" s="6">
        <v>45157</v>
      </c>
      <c r="H214" s="4">
        <v>2</v>
      </c>
      <c r="I214" s="4">
        <v>3</v>
      </c>
      <c r="J214" s="4">
        <v>6</v>
      </c>
      <c r="K214" s="4" t="s">
        <v>30</v>
      </c>
      <c r="L214" s="4">
        <v>1845.34</v>
      </c>
      <c r="M214" s="4">
        <v>1845.34</v>
      </c>
      <c r="N214" s="4" t="s">
        <v>1019</v>
      </c>
      <c r="O214" s="4" t="s">
        <v>32</v>
      </c>
      <c r="P214" s="4" t="s">
        <v>33</v>
      </c>
      <c r="Q214" s="4">
        <v>0</v>
      </c>
      <c r="R214" s="8">
        <v>45153</v>
      </c>
      <c r="S214" s="6">
        <v>45160</v>
      </c>
      <c r="T214" s="4" t="s">
        <v>34</v>
      </c>
      <c r="U214" s="4">
        <v>1845.34</v>
      </c>
      <c r="V214" s="4">
        <v>0</v>
      </c>
      <c r="W214" s="4">
        <v>0</v>
      </c>
      <c r="X214" s="4" t="s">
        <v>1020</v>
      </c>
      <c r="Y214" s="4" t="s">
        <v>1021</v>
      </c>
    </row>
    <row r="215" s="4" customFormat="1" spans="1:25">
      <c r="A215" s="4" t="s">
        <v>1022</v>
      </c>
      <c r="B215" s="4" t="s">
        <v>26</v>
      </c>
      <c r="C215" s="4" t="s">
        <v>27</v>
      </c>
      <c r="D215" s="4" t="s">
        <v>1023</v>
      </c>
      <c r="E215" s="4" t="s">
        <v>1024</v>
      </c>
      <c r="F215" s="6">
        <v>45155</v>
      </c>
      <c r="G215" s="6">
        <v>45157</v>
      </c>
      <c r="H215" s="4">
        <v>1</v>
      </c>
      <c r="I215" s="4">
        <v>2</v>
      </c>
      <c r="J215" s="4">
        <v>2</v>
      </c>
      <c r="K215" s="4" t="s">
        <v>30</v>
      </c>
      <c r="L215" s="4">
        <v>449.15</v>
      </c>
      <c r="M215" s="4">
        <v>449.15</v>
      </c>
      <c r="N215" s="4" t="s">
        <v>1025</v>
      </c>
      <c r="O215" s="4" t="s">
        <v>32</v>
      </c>
      <c r="P215" s="4" t="s">
        <v>33</v>
      </c>
      <c r="Q215" s="4">
        <v>0</v>
      </c>
      <c r="R215" s="8">
        <v>45153.0000115741</v>
      </c>
      <c r="S215" s="6">
        <v>45160</v>
      </c>
      <c r="T215" s="4" t="s">
        <v>34</v>
      </c>
      <c r="U215" s="4">
        <v>449.15</v>
      </c>
      <c r="V215" s="4">
        <v>0</v>
      </c>
      <c r="W215" s="4">
        <v>0</v>
      </c>
      <c r="X215" s="4" t="s">
        <v>1026</v>
      </c>
      <c r="Y215" s="4" t="s">
        <v>1027</v>
      </c>
    </row>
    <row r="216" s="4" customFormat="1" spans="1:25">
      <c r="A216" s="4" t="s">
        <v>1028</v>
      </c>
      <c r="B216" s="4" t="s">
        <v>26</v>
      </c>
      <c r="C216" s="4" t="s">
        <v>27</v>
      </c>
      <c r="D216" s="4" t="s">
        <v>1029</v>
      </c>
      <c r="E216" s="4" t="s">
        <v>1030</v>
      </c>
      <c r="F216" s="6">
        <v>45155</v>
      </c>
      <c r="G216" s="6">
        <v>45157</v>
      </c>
      <c r="H216" s="4">
        <v>1</v>
      </c>
      <c r="I216" s="4">
        <v>2</v>
      </c>
      <c r="J216" s="4">
        <v>2</v>
      </c>
      <c r="K216" s="4" t="s">
        <v>30</v>
      </c>
      <c r="L216" s="4">
        <v>1196.91</v>
      </c>
      <c r="M216" s="4">
        <v>1196.91</v>
      </c>
      <c r="N216" s="4" t="s">
        <v>1031</v>
      </c>
      <c r="O216" s="4" t="s">
        <v>32</v>
      </c>
      <c r="P216" s="4" t="s">
        <v>33</v>
      </c>
      <c r="Q216" s="4">
        <v>0</v>
      </c>
      <c r="R216" s="8">
        <v>45153.0000115741</v>
      </c>
      <c r="S216" s="6">
        <v>45160</v>
      </c>
      <c r="T216" s="4" t="s">
        <v>34</v>
      </c>
      <c r="U216" s="4">
        <v>1196.91</v>
      </c>
      <c r="V216" s="4">
        <v>0</v>
      </c>
      <c r="W216" s="4">
        <v>0</v>
      </c>
      <c r="X216" s="4" t="s">
        <v>1032</v>
      </c>
      <c r="Y216" s="4" t="s">
        <v>48</v>
      </c>
    </row>
    <row r="217" s="4" customFormat="1" spans="1:25">
      <c r="A217" s="4" t="s">
        <v>1033</v>
      </c>
      <c r="B217" s="4" t="s">
        <v>26</v>
      </c>
      <c r="C217" s="4" t="s">
        <v>27</v>
      </c>
      <c r="D217" s="4" t="s">
        <v>1034</v>
      </c>
      <c r="E217" s="4" t="s">
        <v>1035</v>
      </c>
      <c r="F217" s="6">
        <v>45154</v>
      </c>
      <c r="G217" s="6">
        <v>45157</v>
      </c>
      <c r="H217" s="4">
        <v>1</v>
      </c>
      <c r="I217" s="4">
        <v>3</v>
      </c>
      <c r="J217" s="4">
        <v>3</v>
      </c>
      <c r="K217" s="4" t="s">
        <v>30</v>
      </c>
      <c r="L217" s="4">
        <v>13917.3</v>
      </c>
      <c r="M217" s="4">
        <v>13917.3</v>
      </c>
      <c r="N217" s="4" t="s">
        <v>1036</v>
      </c>
      <c r="O217" s="4" t="s">
        <v>32</v>
      </c>
      <c r="P217" s="4" t="s">
        <v>33</v>
      </c>
      <c r="Q217" s="4">
        <v>0</v>
      </c>
      <c r="R217" s="8">
        <v>45153.0000115741</v>
      </c>
      <c r="S217" s="6">
        <v>45160</v>
      </c>
      <c r="T217" s="4" t="s">
        <v>34</v>
      </c>
      <c r="U217" s="4">
        <v>13917.3</v>
      </c>
      <c r="V217" s="4">
        <v>0</v>
      </c>
      <c r="W217" s="4">
        <v>0</v>
      </c>
      <c r="X217" s="4" t="s">
        <v>1037</v>
      </c>
      <c r="Y217" s="4" t="s">
        <v>48</v>
      </c>
    </row>
    <row r="218" s="4" customFormat="1" spans="1:25">
      <c r="A218" s="4" t="s">
        <v>1038</v>
      </c>
      <c r="B218" s="4" t="s">
        <v>26</v>
      </c>
      <c r="C218" s="4" t="s">
        <v>27</v>
      </c>
      <c r="D218" s="4" t="s">
        <v>1039</v>
      </c>
      <c r="E218" s="4" t="s">
        <v>1040</v>
      </c>
      <c r="F218" s="6">
        <v>45154</v>
      </c>
      <c r="G218" s="6">
        <v>45157</v>
      </c>
      <c r="H218" s="4">
        <v>1</v>
      </c>
      <c r="I218" s="4">
        <v>3</v>
      </c>
      <c r="J218" s="4">
        <v>3</v>
      </c>
      <c r="K218" s="4" t="s">
        <v>30</v>
      </c>
      <c r="L218" s="4">
        <v>3016.8</v>
      </c>
      <c r="M218" s="4">
        <v>3016.8</v>
      </c>
      <c r="N218" s="4" t="s">
        <v>1041</v>
      </c>
      <c r="O218" s="4" t="s">
        <v>32</v>
      </c>
      <c r="P218" s="4" t="s">
        <v>33</v>
      </c>
      <c r="Q218" s="4">
        <v>0</v>
      </c>
      <c r="R218" s="8">
        <v>45153</v>
      </c>
      <c r="S218" s="6">
        <v>45160</v>
      </c>
      <c r="T218" s="4" t="s">
        <v>34</v>
      </c>
      <c r="U218" s="4">
        <v>3016.8</v>
      </c>
      <c r="V218" s="4">
        <v>0</v>
      </c>
      <c r="W218" s="4">
        <v>0</v>
      </c>
      <c r="X218" s="4" t="s">
        <v>1042</v>
      </c>
      <c r="Y218" s="4" t="s">
        <v>48</v>
      </c>
    </row>
    <row r="219" s="4" customFormat="1" spans="1:25">
      <c r="A219" s="4" t="s">
        <v>1043</v>
      </c>
      <c r="B219" s="4" t="s">
        <v>26</v>
      </c>
      <c r="C219" s="4" t="s">
        <v>27</v>
      </c>
      <c r="D219" s="4" t="s">
        <v>1044</v>
      </c>
      <c r="E219" s="4" t="s">
        <v>1045</v>
      </c>
      <c r="F219" s="6">
        <v>45156</v>
      </c>
      <c r="G219" s="6">
        <v>45157</v>
      </c>
      <c r="H219" s="4">
        <v>1</v>
      </c>
      <c r="I219" s="4">
        <v>1</v>
      </c>
      <c r="J219" s="4">
        <v>1</v>
      </c>
      <c r="K219" s="4" t="s">
        <v>30</v>
      </c>
      <c r="L219" s="4">
        <v>231.68</v>
      </c>
      <c r="M219" s="4">
        <v>231.68</v>
      </c>
      <c r="N219" s="4" t="s">
        <v>1046</v>
      </c>
      <c r="O219" s="4" t="s">
        <v>32</v>
      </c>
      <c r="P219" s="4" t="s">
        <v>33</v>
      </c>
      <c r="Q219" s="4">
        <v>0</v>
      </c>
      <c r="R219" s="8">
        <v>45154</v>
      </c>
      <c r="S219" s="6">
        <v>45160</v>
      </c>
      <c r="T219" s="4" t="s">
        <v>34</v>
      </c>
      <c r="U219" s="4">
        <v>231.68</v>
      </c>
      <c r="V219" s="4">
        <v>0</v>
      </c>
      <c r="W219" s="4">
        <v>0</v>
      </c>
      <c r="X219" s="4" t="s">
        <v>1047</v>
      </c>
      <c r="Y219" s="4" t="s">
        <v>1048</v>
      </c>
    </row>
    <row r="220" s="4" customFormat="1" spans="1:25">
      <c r="A220" s="4" t="s">
        <v>1049</v>
      </c>
      <c r="B220" s="4" t="s">
        <v>26</v>
      </c>
      <c r="C220" s="4" t="s">
        <v>27</v>
      </c>
      <c r="D220" s="4" t="s">
        <v>1050</v>
      </c>
      <c r="E220" s="4" t="s">
        <v>1051</v>
      </c>
      <c r="F220" s="6">
        <v>45155</v>
      </c>
      <c r="G220" s="6">
        <v>45157</v>
      </c>
      <c r="H220" s="4">
        <v>1</v>
      </c>
      <c r="I220" s="4">
        <v>2</v>
      </c>
      <c r="J220" s="4">
        <v>2</v>
      </c>
      <c r="K220" s="4" t="s">
        <v>30</v>
      </c>
      <c r="L220" s="4">
        <v>1392.28</v>
      </c>
      <c r="M220" s="4">
        <v>1392.28</v>
      </c>
      <c r="N220" s="4" t="s">
        <v>1052</v>
      </c>
      <c r="O220" s="4" t="s">
        <v>32</v>
      </c>
      <c r="P220" s="4" t="s">
        <v>33</v>
      </c>
      <c r="Q220" s="4">
        <v>0</v>
      </c>
      <c r="R220" s="8">
        <v>45154.0000115741</v>
      </c>
      <c r="S220" s="6">
        <v>45160</v>
      </c>
      <c r="T220" s="4" t="s">
        <v>34</v>
      </c>
      <c r="U220" s="4">
        <v>1392.28</v>
      </c>
      <c r="V220" s="4">
        <v>0</v>
      </c>
      <c r="W220" s="4">
        <v>0</v>
      </c>
      <c r="X220" s="4" t="s">
        <v>1053</v>
      </c>
      <c r="Y220" s="4" t="s">
        <v>48</v>
      </c>
    </row>
    <row r="221" s="4" customFormat="1" spans="1:25">
      <c r="A221" s="4" t="s">
        <v>1054</v>
      </c>
      <c r="B221" s="4" t="s">
        <v>26</v>
      </c>
      <c r="C221" s="4" t="s">
        <v>27</v>
      </c>
      <c r="D221" s="4" t="s">
        <v>1055</v>
      </c>
      <c r="E221" s="4" t="s">
        <v>215</v>
      </c>
      <c r="F221" s="6">
        <v>45154</v>
      </c>
      <c r="G221" s="6">
        <v>45157</v>
      </c>
      <c r="H221" s="4">
        <v>1</v>
      </c>
      <c r="I221" s="4">
        <v>3</v>
      </c>
      <c r="J221" s="4">
        <v>3</v>
      </c>
      <c r="K221" s="4" t="s">
        <v>30</v>
      </c>
      <c r="L221" s="4">
        <v>3129</v>
      </c>
      <c r="M221" s="4">
        <v>3129</v>
      </c>
      <c r="N221" s="4" t="s">
        <v>1056</v>
      </c>
      <c r="O221" s="4" t="s">
        <v>32</v>
      </c>
      <c r="P221" s="4" t="s">
        <v>33</v>
      </c>
      <c r="Q221" s="4">
        <v>0</v>
      </c>
      <c r="R221" s="8">
        <v>45154.0000115741</v>
      </c>
      <c r="S221" s="6">
        <v>45160</v>
      </c>
      <c r="T221" s="4" t="s">
        <v>34</v>
      </c>
      <c r="U221" s="4">
        <v>3129</v>
      </c>
      <c r="V221" s="4">
        <v>0</v>
      </c>
      <c r="W221" s="4">
        <v>0</v>
      </c>
      <c r="X221" s="4" t="s">
        <v>1057</v>
      </c>
      <c r="Y221" s="4" t="s">
        <v>1058</v>
      </c>
    </row>
    <row r="222" s="4" customFormat="1" spans="1:25">
      <c r="A222" s="4" t="s">
        <v>1059</v>
      </c>
      <c r="B222" s="4" t="s">
        <v>26</v>
      </c>
      <c r="C222" s="4" t="s">
        <v>27</v>
      </c>
      <c r="D222" s="4" t="s">
        <v>1060</v>
      </c>
      <c r="E222" s="4" t="s">
        <v>554</v>
      </c>
      <c r="F222" s="6">
        <v>45154</v>
      </c>
      <c r="G222" s="6">
        <v>45157</v>
      </c>
      <c r="H222" s="4">
        <v>1</v>
      </c>
      <c r="I222" s="4">
        <v>3</v>
      </c>
      <c r="J222" s="4">
        <v>3</v>
      </c>
      <c r="K222" s="4" t="s">
        <v>30</v>
      </c>
      <c r="L222" s="4">
        <v>6804.4</v>
      </c>
      <c r="M222" s="4">
        <v>6804.4</v>
      </c>
      <c r="N222" s="4" t="s">
        <v>1061</v>
      </c>
      <c r="O222" s="4" t="s">
        <v>32</v>
      </c>
      <c r="P222" s="4" t="s">
        <v>33</v>
      </c>
      <c r="Q222" s="4">
        <v>0</v>
      </c>
      <c r="R222" s="8">
        <v>45154.0000115741</v>
      </c>
      <c r="S222" s="6">
        <v>45160</v>
      </c>
      <c r="T222" s="4" t="s">
        <v>34</v>
      </c>
      <c r="U222" s="4">
        <v>6804.4</v>
      </c>
      <c r="V222" s="4">
        <v>0</v>
      </c>
      <c r="W222" s="4">
        <v>0</v>
      </c>
      <c r="X222" s="4" t="s">
        <v>1062</v>
      </c>
      <c r="Y222" s="4" t="s">
        <v>1063</v>
      </c>
    </row>
    <row r="223" s="4" customFormat="1" spans="1:25">
      <c r="A223" s="4" t="s">
        <v>1064</v>
      </c>
      <c r="B223" s="4" t="s">
        <v>26</v>
      </c>
      <c r="C223" s="4" t="s">
        <v>27</v>
      </c>
      <c r="D223" s="4" t="s">
        <v>1065</v>
      </c>
      <c r="E223" s="4" t="s">
        <v>1051</v>
      </c>
      <c r="F223" s="6">
        <v>45156</v>
      </c>
      <c r="G223" s="6">
        <v>45157</v>
      </c>
      <c r="H223" s="4">
        <v>1</v>
      </c>
      <c r="I223" s="4">
        <v>1</v>
      </c>
      <c r="J223" s="4">
        <v>1</v>
      </c>
      <c r="K223" s="4" t="s">
        <v>30</v>
      </c>
      <c r="L223" s="4">
        <v>681.45</v>
      </c>
      <c r="M223" s="4">
        <v>681.45</v>
      </c>
      <c r="N223" s="4" t="s">
        <v>1066</v>
      </c>
      <c r="O223" s="4" t="s">
        <v>32</v>
      </c>
      <c r="P223" s="4" t="s">
        <v>33</v>
      </c>
      <c r="Q223" s="4">
        <v>0</v>
      </c>
      <c r="R223" s="8">
        <v>45154</v>
      </c>
      <c r="S223" s="6">
        <v>45160</v>
      </c>
      <c r="T223" s="4" t="s">
        <v>34</v>
      </c>
      <c r="U223" s="4">
        <v>681.45</v>
      </c>
      <c r="V223" s="4">
        <v>0</v>
      </c>
      <c r="W223" s="4">
        <v>0</v>
      </c>
      <c r="X223" s="4" t="s">
        <v>1067</v>
      </c>
      <c r="Y223" s="4" t="s">
        <v>1068</v>
      </c>
    </row>
    <row r="224" s="4" customFormat="1" spans="1:25">
      <c r="A224" s="4" t="s">
        <v>1069</v>
      </c>
      <c r="B224" s="4" t="s">
        <v>26</v>
      </c>
      <c r="C224" s="4" t="s">
        <v>27</v>
      </c>
      <c r="D224" s="4" t="s">
        <v>1070</v>
      </c>
      <c r="E224" s="4" t="s">
        <v>1071</v>
      </c>
      <c r="F224" s="6">
        <v>45155</v>
      </c>
      <c r="G224" s="6">
        <v>45157</v>
      </c>
      <c r="H224" s="4">
        <v>1</v>
      </c>
      <c r="I224" s="4">
        <v>2</v>
      </c>
      <c r="J224" s="4">
        <v>2</v>
      </c>
      <c r="K224" s="4" t="s">
        <v>30</v>
      </c>
      <c r="L224" s="4">
        <v>2230.28</v>
      </c>
      <c r="M224" s="4">
        <v>2230.28</v>
      </c>
      <c r="N224" s="4" t="s">
        <v>1072</v>
      </c>
      <c r="O224" s="4" t="s">
        <v>32</v>
      </c>
      <c r="P224" s="4" t="s">
        <v>33</v>
      </c>
      <c r="Q224" s="4">
        <v>0</v>
      </c>
      <c r="R224" s="8">
        <v>45154</v>
      </c>
      <c r="S224" s="6">
        <v>45160</v>
      </c>
      <c r="T224" s="4" t="s">
        <v>34</v>
      </c>
      <c r="U224" s="4">
        <v>2230.28</v>
      </c>
      <c r="V224" s="4">
        <v>0</v>
      </c>
      <c r="W224" s="4">
        <v>0</v>
      </c>
      <c r="X224" s="4" t="s">
        <v>1073</v>
      </c>
      <c r="Y224" s="4" t="s">
        <v>1074</v>
      </c>
    </row>
    <row r="225" s="4" customFormat="1" spans="1:25">
      <c r="A225" s="4" t="s">
        <v>1075</v>
      </c>
      <c r="B225" s="4" t="s">
        <v>26</v>
      </c>
      <c r="C225" s="4" t="s">
        <v>27</v>
      </c>
      <c r="D225" s="4" t="s">
        <v>1076</v>
      </c>
      <c r="E225" s="4" t="s">
        <v>1077</v>
      </c>
      <c r="F225" s="6">
        <v>45155</v>
      </c>
      <c r="G225" s="6">
        <v>45157</v>
      </c>
      <c r="H225" s="4">
        <v>1</v>
      </c>
      <c r="I225" s="4">
        <v>2</v>
      </c>
      <c r="J225" s="4">
        <v>2</v>
      </c>
      <c r="K225" s="4" t="s">
        <v>30</v>
      </c>
      <c r="L225" s="4">
        <v>284.96</v>
      </c>
      <c r="M225" s="4">
        <v>284.96</v>
      </c>
      <c r="N225" s="4" t="s">
        <v>1078</v>
      </c>
      <c r="O225" s="4" t="s">
        <v>32</v>
      </c>
      <c r="P225" s="4" t="s">
        <v>33</v>
      </c>
      <c r="Q225" s="4">
        <v>0</v>
      </c>
      <c r="R225" s="8">
        <v>45154</v>
      </c>
      <c r="S225" s="6">
        <v>45160</v>
      </c>
      <c r="T225" s="4" t="s">
        <v>34</v>
      </c>
      <c r="U225" s="4">
        <v>284.96</v>
      </c>
      <c r="V225" s="4">
        <v>0</v>
      </c>
      <c r="W225" s="4">
        <v>0</v>
      </c>
      <c r="X225" s="4" t="s">
        <v>1079</v>
      </c>
      <c r="Y225" s="4" t="s">
        <v>1080</v>
      </c>
    </row>
    <row r="226" s="4" customFormat="1" spans="1:25">
      <c r="A226" s="4" t="s">
        <v>1081</v>
      </c>
      <c r="B226" s="4" t="s">
        <v>26</v>
      </c>
      <c r="C226" s="4" t="s">
        <v>27</v>
      </c>
      <c r="D226" s="4" t="s">
        <v>1082</v>
      </c>
      <c r="E226" s="4" t="s">
        <v>1083</v>
      </c>
      <c r="F226" s="6">
        <v>45156</v>
      </c>
      <c r="G226" s="6">
        <v>45157</v>
      </c>
      <c r="H226" s="4">
        <v>2</v>
      </c>
      <c r="I226" s="4">
        <v>1</v>
      </c>
      <c r="J226" s="4">
        <v>2</v>
      </c>
      <c r="K226" s="4" t="s">
        <v>30</v>
      </c>
      <c r="L226" s="4">
        <v>2261.72</v>
      </c>
      <c r="M226" s="4">
        <v>2261.72</v>
      </c>
      <c r="N226" s="4" t="s">
        <v>1084</v>
      </c>
      <c r="O226" s="4" t="s">
        <v>32</v>
      </c>
      <c r="P226" s="4" t="s">
        <v>33</v>
      </c>
      <c r="Q226" s="4">
        <v>0</v>
      </c>
      <c r="R226" s="8">
        <v>45154</v>
      </c>
      <c r="S226" s="6">
        <v>45160</v>
      </c>
      <c r="T226" s="4" t="s">
        <v>34</v>
      </c>
      <c r="U226" s="4">
        <v>2261.72</v>
      </c>
      <c r="V226" s="4">
        <v>0</v>
      </c>
      <c r="W226" s="4">
        <v>0</v>
      </c>
      <c r="X226" s="4" t="s">
        <v>1085</v>
      </c>
      <c r="Y226" s="4" t="s">
        <v>1086</v>
      </c>
    </row>
    <row r="227" s="4" customFormat="1" spans="1:25">
      <c r="A227" s="4" t="s">
        <v>1087</v>
      </c>
      <c r="B227" s="4" t="s">
        <v>26</v>
      </c>
      <c r="C227" s="4" t="s">
        <v>27</v>
      </c>
      <c r="D227" s="4" t="s">
        <v>1088</v>
      </c>
      <c r="E227" s="4" t="s">
        <v>1089</v>
      </c>
      <c r="F227" s="6">
        <v>45154</v>
      </c>
      <c r="G227" s="6">
        <v>45157</v>
      </c>
      <c r="H227" s="4">
        <v>1</v>
      </c>
      <c r="I227" s="4">
        <v>3</v>
      </c>
      <c r="J227" s="4">
        <v>3</v>
      </c>
      <c r="K227" s="4" t="s">
        <v>30</v>
      </c>
      <c r="L227" s="4">
        <v>821.44</v>
      </c>
      <c r="M227" s="4">
        <v>821.44</v>
      </c>
      <c r="N227" s="4" t="s">
        <v>1090</v>
      </c>
      <c r="O227" s="4" t="s">
        <v>32</v>
      </c>
      <c r="P227" s="4" t="s">
        <v>33</v>
      </c>
      <c r="Q227" s="4">
        <v>0</v>
      </c>
      <c r="R227" s="8">
        <v>45154</v>
      </c>
      <c r="S227" s="6">
        <v>45160</v>
      </c>
      <c r="T227" s="4" t="s">
        <v>34</v>
      </c>
      <c r="U227" s="4">
        <v>821.44</v>
      </c>
      <c r="V227" s="4">
        <v>0</v>
      </c>
      <c r="W227" s="4">
        <v>0</v>
      </c>
      <c r="X227" s="4" t="s">
        <v>1091</v>
      </c>
      <c r="Y227" s="4" t="s">
        <v>1092</v>
      </c>
    </row>
    <row r="228" s="4" customFormat="1" spans="1:25">
      <c r="A228" s="4" t="s">
        <v>1093</v>
      </c>
      <c r="B228" s="4" t="s">
        <v>26</v>
      </c>
      <c r="C228" s="4" t="s">
        <v>27</v>
      </c>
      <c r="D228" s="4" t="s">
        <v>1094</v>
      </c>
      <c r="E228" s="4" t="s">
        <v>108</v>
      </c>
      <c r="F228" s="6">
        <v>45154</v>
      </c>
      <c r="G228" s="6">
        <v>45157</v>
      </c>
      <c r="H228" s="4">
        <v>1</v>
      </c>
      <c r="I228" s="4">
        <v>3</v>
      </c>
      <c r="J228" s="4">
        <v>3</v>
      </c>
      <c r="K228" s="4" t="s">
        <v>30</v>
      </c>
      <c r="L228" s="4">
        <v>3747.06</v>
      </c>
      <c r="M228" s="4">
        <v>3747.06</v>
      </c>
      <c r="N228" s="4" t="s">
        <v>1095</v>
      </c>
      <c r="O228" s="4" t="s">
        <v>32</v>
      </c>
      <c r="P228" s="4" t="s">
        <v>33</v>
      </c>
      <c r="Q228" s="4">
        <v>0</v>
      </c>
      <c r="R228" s="8">
        <v>45154.0000115741</v>
      </c>
      <c r="S228" s="6">
        <v>45160</v>
      </c>
      <c r="T228" s="4" t="s">
        <v>34</v>
      </c>
      <c r="U228" s="4">
        <v>3747.06</v>
      </c>
      <c r="V228" s="4">
        <v>0</v>
      </c>
      <c r="W228" s="4">
        <v>0</v>
      </c>
      <c r="X228" s="4" t="s">
        <v>1096</v>
      </c>
      <c r="Y228" s="4" t="s">
        <v>1097</v>
      </c>
    </row>
    <row r="229" s="4" customFormat="1" spans="1:25">
      <c r="A229" s="4" t="s">
        <v>1098</v>
      </c>
      <c r="B229" s="4" t="s">
        <v>26</v>
      </c>
      <c r="C229" s="4" t="s">
        <v>27</v>
      </c>
      <c r="D229" s="4" t="s">
        <v>1099</v>
      </c>
      <c r="E229" s="4" t="s">
        <v>1100</v>
      </c>
      <c r="F229" s="6">
        <v>45156</v>
      </c>
      <c r="G229" s="6">
        <v>45157</v>
      </c>
      <c r="H229" s="4">
        <v>1</v>
      </c>
      <c r="I229" s="4">
        <v>1</v>
      </c>
      <c r="J229" s="4">
        <v>1</v>
      </c>
      <c r="K229" s="4" t="s">
        <v>30</v>
      </c>
      <c r="L229" s="4">
        <v>118</v>
      </c>
      <c r="M229" s="4">
        <v>118</v>
      </c>
      <c r="N229" s="4" t="s">
        <v>1101</v>
      </c>
      <c r="O229" s="4" t="s">
        <v>32</v>
      </c>
      <c r="P229" s="4" t="s">
        <v>33</v>
      </c>
      <c r="Q229" s="4">
        <v>0</v>
      </c>
      <c r="R229" s="8">
        <v>45154.0000115741</v>
      </c>
      <c r="S229" s="6">
        <v>45160</v>
      </c>
      <c r="T229" s="4" t="s">
        <v>34</v>
      </c>
      <c r="U229" s="4">
        <v>118</v>
      </c>
      <c r="V229" s="4">
        <v>0</v>
      </c>
      <c r="W229" s="4">
        <v>0</v>
      </c>
      <c r="X229" s="4" t="s">
        <v>1102</v>
      </c>
      <c r="Y229" s="4" t="s">
        <v>1103</v>
      </c>
    </row>
    <row r="230" s="4" customFormat="1" spans="1:25">
      <c r="A230" s="4" t="s">
        <v>1104</v>
      </c>
      <c r="B230" s="4" t="s">
        <v>26</v>
      </c>
      <c r="C230" s="4" t="s">
        <v>27</v>
      </c>
      <c r="D230" s="4" t="s">
        <v>1105</v>
      </c>
      <c r="E230" s="4" t="s">
        <v>892</v>
      </c>
      <c r="F230" s="6">
        <v>45154</v>
      </c>
      <c r="G230" s="6">
        <v>45157</v>
      </c>
      <c r="H230" s="4">
        <v>1</v>
      </c>
      <c r="I230" s="4">
        <v>3</v>
      </c>
      <c r="J230" s="4">
        <v>3</v>
      </c>
      <c r="K230" s="4" t="s">
        <v>30</v>
      </c>
      <c r="L230" s="4">
        <v>2846.34</v>
      </c>
      <c r="M230" s="4">
        <v>2846.34</v>
      </c>
      <c r="N230" s="4" t="s">
        <v>1106</v>
      </c>
      <c r="O230" s="4" t="s">
        <v>32</v>
      </c>
      <c r="P230" s="4" t="s">
        <v>33</v>
      </c>
      <c r="Q230" s="4">
        <v>0</v>
      </c>
      <c r="R230" s="8">
        <v>45154</v>
      </c>
      <c r="S230" s="6">
        <v>45160</v>
      </c>
      <c r="T230" s="4" t="s">
        <v>34</v>
      </c>
      <c r="U230" s="4">
        <v>2846.34</v>
      </c>
      <c r="V230" s="4">
        <v>0</v>
      </c>
      <c r="W230" s="4">
        <v>0</v>
      </c>
      <c r="X230" s="4" t="s">
        <v>1107</v>
      </c>
      <c r="Y230" s="4" t="s">
        <v>1108</v>
      </c>
    </row>
    <row r="231" s="4" customFormat="1" spans="1:25">
      <c r="A231" s="4" t="s">
        <v>1109</v>
      </c>
      <c r="B231" s="4" t="s">
        <v>26</v>
      </c>
      <c r="C231" s="4" t="s">
        <v>27</v>
      </c>
      <c r="D231" s="4" t="s">
        <v>1110</v>
      </c>
      <c r="E231" s="4" t="s">
        <v>1111</v>
      </c>
      <c r="F231" s="6">
        <v>45155</v>
      </c>
      <c r="G231" s="6">
        <v>45157</v>
      </c>
      <c r="H231" s="4">
        <v>1</v>
      </c>
      <c r="I231" s="4">
        <v>2</v>
      </c>
      <c r="J231" s="4">
        <v>2</v>
      </c>
      <c r="K231" s="4" t="s">
        <v>30</v>
      </c>
      <c r="L231" s="4">
        <v>508.19</v>
      </c>
      <c r="M231" s="4">
        <v>508.19</v>
      </c>
      <c r="N231" s="4" t="s">
        <v>1112</v>
      </c>
      <c r="O231" s="4" t="s">
        <v>32</v>
      </c>
      <c r="P231" s="4" t="s">
        <v>33</v>
      </c>
      <c r="Q231" s="4">
        <v>0</v>
      </c>
      <c r="R231" s="8">
        <v>45154</v>
      </c>
      <c r="S231" s="6">
        <v>45160</v>
      </c>
      <c r="T231" s="4" t="s">
        <v>34</v>
      </c>
      <c r="U231" s="4">
        <v>508.19</v>
      </c>
      <c r="V231" s="4">
        <v>0</v>
      </c>
      <c r="W231" s="4">
        <v>0</v>
      </c>
      <c r="X231" s="4" t="s">
        <v>1113</v>
      </c>
      <c r="Y231" s="4" t="s">
        <v>1114</v>
      </c>
    </row>
    <row r="232" s="4" customFormat="1" spans="1:25">
      <c r="A232" s="4" t="s">
        <v>1115</v>
      </c>
      <c r="B232" s="4" t="s">
        <v>26</v>
      </c>
      <c r="C232" s="4" t="s">
        <v>27</v>
      </c>
      <c r="D232" s="4" t="s">
        <v>1116</v>
      </c>
      <c r="E232" s="4" t="s">
        <v>1117</v>
      </c>
      <c r="F232" s="6">
        <v>45155</v>
      </c>
      <c r="G232" s="6">
        <v>45157</v>
      </c>
      <c r="H232" s="4">
        <v>1</v>
      </c>
      <c r="I232" s="4">
        <v>2</v>
      </c>
      <c r="J232" s="4">
        <v>2</v>
      </c>
      <c r="K232" s="4" t="s">
        <v>30</v>
      </c>
      <c r="L232" s="4">
        <v>1620.62</v>
      </c>
      <c r="M232" s="4">
        <v>1620.62</v>
      </c>
      <c r="N232" s="4" t="s">
        <v>1118</v>
      </c>
      <c r="O232" s="4" t="s">
        <v>32</v>
      </c>
      <c r="P232" s="4" t="s">
        <v>33</v>
      </c>
      <c r="Q232" s="4">
        <v>0</v>
      </c>
      <c r="R232" s="8">
        <v>45154</v>
      </c>
      <c r="S232" s="6">
        <v>45160</v>
      </c>
      <c r="T232" s="4" t="s">
        <v>34</v>
      </c>
      <c r="U232" s="4">
        <v>1620.62</v>
      </c>
      <c r="V232" s="4">
        <v>0</v>
      </c>
      <c r="W232" s="4">
        <v>0</v>
      </c>
      <c r="X232" s="4" t="s">
        <v>1119</v>
      </c>
      <c r="Y232" s="4" t="s">
        <v>48</v>
      </c>
    </row>
    <row r="233" s="4" customFormat="1" spans="1:25">
      <c r="A233" s="4" t="s">
        <v>1120</v>
      </c>
      <c r="B233" s="4" t="s">
        <v>26</v>
      </c>
      <c r="C233" s="4" t="s">
        <v>27</v>
      </c>
      <c r="D233" s="4" t="s">
        <v>1082</v>
      </c>
      <c r="E233" s="4" t="s">
        <v>1121</v>
      </c>
      <c r="F233" s="6">
        <v>45156</v>
      </c>
      <c r="G233" s="6">
        <v>45157</v>
      </c>
      <c r="H233" s="4">
        <v>1</v>
      </c>
      <c r="I233" s="4">
        <v>1</v>
      </c>
      <c r="J233" s="4">
        <v>1</v>
      </c>
      <c r="K233" s="4" t="s">
        <v>30</v>
      </c>
      <c r="L233" s="4">
        <v>1338.2</v>
      </c>
      <c r="M233" s="4">
        <v>1338.2</v>
      </c>
      <c r="N233" s="4" t="s">
        <v>1122</v>
      </c>
      <c r="O233" s="4" t="s">
        <v>32</v>
      </c>
      <c r="P233" s="4" t="s">
        <v>33</v>
      </c>
      <c r="Q233" s="4">
        <v>0</v>
      </c>
      <c r="R233" s="8">
        <v>45154</v>
      </c>
      <c r="S233" s="6">
        <v>45160</v>
      </c>
      <c r="T233" s="4" t="s">
        <v>34</v>
      </c>
      <c r="U233" s="4">
        <v>1338.2</v>
      </c>
      <c r="V233" s="4">
        <v>0</v>
      </c>
      <c r="W233" s="4">
        <v>0</v>
      </c>
      <c r="X233" s="4" t="s">
        <v>1123</v>
      </c>
      <c r="Y233" s="4" t="s">
        <v>1124</v>
      </c>
    </row>
    <row r="234" s="4" customFormat="1" spans="1:25">
      <c r="A234" s="4" t="s">
        <v>1125</v>
      </c>
      <c r="B234" s="4" t="s">
        <v>26</v>
      </c>
      <c r="C234" s="4" t="s">
        <v>27</v>
      </c>
      <c r="D234" s="4" t="s">
        <v>1126</v>
      </c>
      <c r="E234" s="4" t="s">
        <v>897</v>
      </c>
      <c r="F234" s="6">
        <v>45155</v>
      </c>
      <c r="G234" s="6">
        <v>45157</v>
      </c>
      <c r="H234" s="4">
        <v>1</v>
      </c>
      <c r="I234" s="4">
        <v>2</v>
      </c>
      <c r="J234" s="4">
        <v>2</v>
      </c>
      <c r="K234" s="4" t="s">
        <v>30</v>
      </c>
      <c r="L234" s="4">
        <v>2912.87</v>
      </c>
      <c r="M234" s="4">
        <v>2912.87</v>
      </c>
      <c r="N234" s="4" t="s">
        <v>1127</v>
      </c>
      <c r="O234" s="4" t="s">
        <v>32</v>
      </c>
      <c r="P234" s="4" t="s">
        <v>33</v>
      </c>
      <c r="Q234" s="4">
        <v>0</v>
      </c>
      <c r="R234" s="8">
        <v>45154</v>
      </c>
      <c r="S234" s="6">
        <v>45160</v>
      </c>
      <c r="T234" s="4" t="s">
        <v>34</v>
      </c>
      <c r="U234" s="4">
        <v>2912.87</v>
      </c>
      <c r="V234" s="4">
        <v>0</v>
      </c>
      <c r="W234" s="4">
        <v>0</v>
      </c>
      <c r="X234" s="4" t="s">
        <v>1128</v>
      </c>
      <c r="Y234" s="4" t="s">
        <v>1129</v>
      </c>
    </row>
    <row r="235" s="4" customFormat="1" spans="1:25">
      <c r="A235" s="4" t="s">
        <v>1130</v>
      </c>
      <c r="B235" s="4" t="s">
        <v>26</v>
      </c>
      <c r="C235" s="4" t="s">
        <v>27</v>
      </c>
      <c r="D235" s="4" t="s">
        <v>1131</v>
      </c>
      <c r="E235" s="4" t="s">
        <v>1132</v>
      </c>
      <c r="F235" s="6">
        <v>45156</v>
      </c>
      <c r="G235" s="6">
        <v>45157</v>
      </c>
      <c r="H235" s="4">
        <v>1</v>
      </c>
      <c r="I235" s="4">
        <v>1</v>
      </c>
      <c r="J235" s="4">
        <v>1</v>
      </c>
      <c r="K235" s="4" t="s">
        <v>30</v>
      </c>
      <c r="L235" s="4">
        <v>185.55</v>
      </c>
      <c r="M235" s="4">
        <v>185.55</v>
      </c>
      <c r="N235" s="4" t="s">
        <v>1133</v>
      </c>
      <c r="O235" s="4" t="s">
        <v>32</v>
      </c>
      <c r="P235" s="4" t="s">
        <v>33</v>
      </c>
      <c r="Q235" s="4">
        <v>0</v>
      </c>
      <c r="R235" s="8">
        <v>45154.0000115741</v>
      </c>
      <c r="S235" s="6">
        <v>45160</v>
      </c>
      <c r="T235" s="4" t="s">
        <v>34</v>
      </c>
      <c r="U235" s="4">
        <v>185.55</v>
      </c>
      <c r="V235" s="4">
        <v>0</v>
      </c>
      <c r="W235" s="4">
        <v>0</v>
      </c>
      <c r="X235" s="4" t="s">
        <v>1134</v>
      </c>
      <c r="Y235" s="4" t="s">
        <v>1135</v>
      </c>
    </row>
    <row r="236" s="4" customFormat="1" spans="1:26">
      <c r="A236" s="4" t="s">
        <v>1136</v>
      </c>
      <c r="B236" s="4" t="s">
        <v>26</v>
      </c>
      <c r="C236" s="4" t="s">
        <v>27</v>
      </c>
      <c r="D236" s="4" t="s">
        <v>1137</v>
      </c>
      <c r="E236" s="4" t="s">
        <v>1138</v>
      </c>
      <c r="F236" s="6">
        <v>45156</v>
      </c>
      <c r="G236" s="6">
        <v>45157</v>
      </c>
      <c r="H236" s="4">
        <v>2</v>
      </c>
      <c r="I236" s="4">
        <v>1</v>
      </c>
      <c r="J236" s="4">
        <v>2</v>
      </c>
      <c r="K236" s="4" t="s">
        <v>30</v>
      </c>
      <c r="L236" s="4">
        <v>1021.84</v>
      </c>
      <c r="M236" s="4">
        <v>1021.84</v>
      </c>
      <c r="N236" s="4" t="s">
        <v>1139</v>
      </c>
      <c r="O236" s="4" t="s">
        <v>32</v>
      </c>
      <c r="P236" s="4" t="s">
        <v>33</v>
      </c>
      <c r="Q236" s="4">
        <v>0</v>
      </c>
      <c r="R236" s="8">
        <v>45154</v>
      </c>
      <c r="S236" s="6">
        <v>45160</v>
      </c>
      <c r="T236" s="4" t="s">
        <v>34</v>
      </c>
      <c r="U236" s="4">
        <v>1021.84</v>
      </c>
      <c r="V236" s="4">
        <v>0</v>
      </c>
      <c r="W236" s="4">
        <v>0</v>
      </c>
      <c r="X236" s="4" t="s">
        <v>1140</v>
      </c>
      <c r="Y236" s="4" t="s">
        <v>1141</v>
      </c>
      <c r="Z236" s="4" t="s">
        <v>1142</v>
      </c>
    </row>
    <row r="237" s="4" customFormat="1" spans="1:25">
      <c r="A237" s="4" t="s">
        <v>1143</v>
      </c>
      <c r="B237" s="4" t="s">
        <v>26</v>
      </c>
      <c r="C237" s="4" t="s">
        <v>27</v>
      </c>
      <c r="D237" s="4" t="s">
        <v>1144</v>
      </c>
      <c r="E237" s="4" t="s">
        <v>1145</v>
      </c>
      <c r="F237" s="6">
        <v>45156</v>
      </c>
      <c r="G237" s="6">
        <v>45157</v>
      </c>
      <c r="H237" s="4">
        <v>1</v>
      </c>
      <c r="I237" s="4">
        <v>1</v>
      </c>
      <c r="J237" s="4">
        <v>1</v>
      </c>
      <c r="K237" s="4" t="s">
        <v>30</v>
      </c>
      <c r="L237" s="4">
        <v>2982.86</v>
      </c>
      <c r="M237" s="4">
        <v>2982.86</v>
      </c>
      <c r="N237" s="4" t="s">
        <v>1146</v>
      </c>
      <c r="O237" s="4" t="s">
        <v>32</v>
      </c>
      <c r="P237" s="4" t="s">
        <v>33</v>
      </c>
      <c r="Q237" s="4">
        <v>0</v>
      </c>
      <c r="R237" s="8">
        <v>45154.0000115741</v>
      </c>
      <c r="S237" s="6">
        <v>45160</v>
      </c>
      <c r="T237" s="4" t="s">
        <v>34</v>
      </c>
      <c r="U237" s="4">
        <v>2982.86</v>
      </c>
      <c r="V237" s="4">
        <v>0</v>
      </c>
      <c r="W237" s="4">
        <v>0</v>
      </c>
      <c r="X237" s="4" t="s">
        <v>1147</v>
      </c>
      <c r="Y237" s="4" t="s">
        <v>1148</v>
      </c>
    </row>
    <row r="238" s="4" customFormat="1" spans="1:25">
      <c r="A238" s="4" t="s">
        <v>1149</v>
      </c>
      <c r="B238" s="4" t="s">
        <v>26</v>
      </c>
      <c r="C238" s="4" t="s">
        <v>27</v>
      </c>
      <c r="D238" s="4" t="s">
        <v>1150</v>
      </c>
      <c r="E238" s="4" t="s">
        <v>1151</v>
      </c>
      <c r="F238" s="6">
        <v>45156</v>
      </c>
      <c r="G238" s="6">
        <v>45157</v>
      </c>
      <c r="H238" s="4">
        <v>1</v>
      </c>
      <c r="I238" s="4">
        <v>1</v>
      </c>
      <c r="J238" s="4">
        <v>1</v>
      </c>
      <c r="K238" s="4" t="s">
        <v>30</v>
      </c>
      <c r="L238" s="4">
        <v>473.28</v>
      </c>
      <c r="M238" s="4">
        <v>473.28</v>
      </c>
      <c r="N238" s="4" t="s">
        <v>1152</v>
      </c>
      <c r="O238" s="4" t="s">
        <v>32</v>
      </c>
      <c r="P238" s="4" t="s">
        <v>33</v>
      </c>
      <c r="Q238" s="4">
        <v>0</v>
      </c>
      <c r="R238" s="8">
        <v>45155.0000115741</v>
      </c>
      <c r="S238" s="6">
        <v>45160</v>
      </c>
      <c r="T238" s="4" t="s">
        <v>34</v>
      </c>
      <c r="U238" s="4">
        <v>473.28</v>
      </c>
      <c r="V238" s="4">
        <v>0</v>
      </c>
      <c r="W238" s="4">
        <v>0</v>
      </c>
      <c r="X238" s="4" t="s">
        <v>1153</v>
      </c>
      <c r="Y238" s="4" t="s">
        <v>1154</v>
      </c>
    </row>
    <row r="239" s="4" customFormat="1" spans="1:25">
      <c r="A239" s="4" t="s">
        <v>1155</v>
      </c>
      <c r="B239" s="4" t="s">
        <v>26</v>
      </c>
      <c r="C239" s="4" t="s">
        <v>27</v>
      </c>
      <c r="D239" s="4" t="s">
        <v>1156</v>
      </c>
      <c r="E239" s="4" t="s">
        <v>464</v>
      </c>
      <c r="F239" s="6">
        <v>45155</v>
      </c>
      <c r="G239" s="6">
        <v>45157</v>
      </c>
      <c r="H239" s="4">
        <v>1</v>
      </c>
      <c r="I239" s="4">
        <v>2</v>
      </c>
      <c r="J239" s="4">
        <v>2</v>
      </c>
      <c r="K239" s="4" t="s">
        <v>30</v>
      </c>
      <c r="L239" s="4">
        <v>1322.82</v>
      </c>
      <c r="M239" s="4">
        <v>1322.82</v>
      </c>
      <c r="N239" s="4" t="s">
        <v>1157</v>
      </c>
      <c r="O239" s="4" t="s">
        <v>32</v>
      </c>
      <c r="P239" s="4" t="s">
        <v>33</v>
      </c>
      <c r="Q239" s="4">
        <v>0</v>
      </c>
      <c r="R239" s="8">
        <v>45155</v>
      </c>
      <c r="S239" s="6">
        <v>45160</v>
      </c>
      <c r="T239" s="4" t="s">
        <v>34</v>
      </c>
      <c r="U239" s="4">
        <v>1322.82</v>
      </c>
      <c r="V239" s="4">
        <v>0</v>
      </c>
      <c r="W239" s="4">
        <v>0</v>
      </c>
      <c r="X239" s="4" t="s">
        <v>1158</v>
      </c>
      <c r="Y239" s="4" t="s">
        <v>48</v>
      </c>
    </row>
    <row r="240" s="4" customFormat="1" spans="1:25">
      <c r="A240" s="4" t="s">
        <v>1159</v>
      </c>
      <c r="B240" s="4" t="s">
        <v>26</v>
      </c>
      <c r="C240" s="4" t="s">
        <v>27</v>
      </c>
      <c r="D240" s="4" t="s">
        <v>1160</v>
      </c>
      <c r="E240" s="4" t="s">
        <v>249</v>
      </c>
      <c r="F240" s="6">
        <v>45155</v>
      </c>
      <c r="G240" s="6">
        <v>45157</v>
      </c>
      <c r="H240" s="4">
        <v>1</v>
      </c>
      <c r="I240" s="4">
        <v>2</v>
      </c>
      <c r="J240" s="4">
        <v>2</v>
      </c>
      <c r="K240" s="4" t="s">
        <v>30</v>
      </c>
      <c r="L240" s="4">
        <v>2051.52</v>
      </c>
      <c r="M240" s="4">
        <v>2051.52</v>
      </c>
      <c r="N240" s="4" t="s">
        <v>1161</v>
      </c>
      <c r="O240" s="4" t="s">
        <v>32</v>
      </c>
      <c r="P240" s="4" t="s">
        <v>33</v>
      </c>
      <c r="Q240" s="4">
        <v>0</v>
      </c>
      <c r="R240" s="8">
        <v>45155.0000115741</v>
      </c>
      <c r="S240" s="6">
        <v>45160</v>
      </c>
      <c r="T240" s="4" t="s">
        <v>34</v>
      </c>
      <c r="U240" s="4">
        <v>2051.52</v>
      </c>
      <c r="V240" s="4">
        <v>0</v>
      </c>
      <c r="W240" s="4">
        <v>0</v>
      </c>
      <c r="X240" s="4" t="s">
        <v>1162</v>
      </c>
      <c r="Y240" s="4" t="s">
        <v>1163</v>
      </c>
    </row>
    <row r="241" s="4" customFormat="1" spans="1:25">
      <c r="A241" s="4" t="s">
        <v>1164</v>
      </c>
      <c r="B241" s="4" t="s">
        <v>26</v>
      </c>
      <c r="C241" s="4" t="s">
        <v>27</v>
      </c>
      <c r="D241" s="4" t="s">
        <v>1165</v>
      </c>
      <c r="E241" s="4" t="s">
        <v>163</v>
      </c>
      <c r="F241" s="6">
        <v>45156</v>
      </c>
      <c r="G241" s="6">
        <v>45157</v>
      </c>
      <c r="H241" s="4">
        <v>1</v>
      </c>
      <c r="I241" s="4">
        <v>1</v>
      </c>
      <c r="J241" s="4">
        <v>1</v>
      </c>
      <c r="K241" s="4" t="s">
        <v>30</v>
      </c>
      <c r="L241" s="4">
        <v>2103.8</v>
      </c>
      <c r="M241" s="4">
        <v>2103.8</v>
      </c>
      <c r="N241" s="4" t="s">
        <v>1166</v>
      </c>
      <c r="O241" s="4" t="s">
        <v>32</v>
      </c>
      <c r="P241" s="4" t="s">
        <v>33</v>
      </c>
      <c r="Q241" s="4">
        <v>0</v>
      </c>
      <c r="R241" s="8">
        <v>45155</v>
      </c>
      <c r="S241" s="6">
        <v>45160</v>
      </c>
      <c r="T241" s="4" t="s">
        <v>34</v>
      </c>
      <c r="U241" s="4">
        <v>2103.8</v>
      </c>
      <c r="V241" s="4">
        <v>0</v>
      </c>
      <c r="W241" s="4">
        <v>0</v>
      </c>
      <c r="X241" s="4" t="s">
        <v>1167</v>
      </c>
      <c r="Y241" s="4" t="s">
        <v>48</v>
      </c>
    </row>
    <row r="242" s="4" customFormat="1" spans="1:25">
      <c r="A242" s="4" t="s">
        <v>1168</v>
      </c>
      <c r="B242" s="4" t="s">
        <v>26</v>
      </c>
      <c r="C242" s="4" t="s">
        <v>27</v>
      </c>
      <c r="D242" s="4" t="s">
        <v>1169</v>
      </c>
      <c r="E242" s="4" t="s">
        <v>1170</v>
      </c>
      <c r="F242" s="6">
        <v>45155</v>
      </c>
      <c r="G242" s="6">
        <v>45157</v>
      </c>
      <c r="H242" s="4">
        <v>1</v>
      </c>
      <c r="I242" s="4">
        <v>2</v>
      </c>
      <c r="J242" s="4">
        <v>2</v>
      </c>
      <c r="K242" s="4" t="s">
        <v>30</v>
      </c>
      <c r="L242" s="4">
        <v>727.3</v>
      </c>
      <c r="M242" s="4">
        <v>727.3</v>
      </c>
      <c r="N242" s="4" t="s">
        <v>1171</v>
      </c>
      <c r="O242" s="4" t="s">
        <v>32</v>
      </c>
      <c r="P242" s="4" t="s">
        <v>33</v>
      </c>
      <c r="Q242" s="4">
        <v>0</v>
      </c>
      <c r="R242" s="8">
        <v>45155.0000115741</v>
      </c>
      <c r="S242" s="6">
        <v>45160</v>
      </c>
      <c r="T242" s="4" t="s">
        <v>34</v>
      </c>
      <c r="U242" s="4">
        <v>727.3</v>
      </c>
      <c r="V242" s="4">
        <v>0</v>
      </c>
      <c r="W242" s="4">
        <v>0</v>
      </c>
      <c r="X242" s="4" t="s">
        <v>1172</v>
      </c>
      <c r="Y242" s="4" t="s">
        <v>1173</v>
      </c>
    </row>
    <row r="243" s="4" customFormat="1" spans="1:25">
      <c r="A243" s="4" t="s">
        <v>1174</v>
      </c>
      <c r="B243" s="4" t="s">
        <v>26</v>
      </c>
      <c r="C243" s="4" t="s">
        <v>27</v>
      </c>
      <c r="D243" s="4" t="s">
        <v>1175</v>
      </c>
      <c r="E243" s="4" t="s">
        <v>1176</v>
      </c>
      <c r="F243" s="6">
        <v>45156</v>
      </c>
      <c r="G243" s="6">
        <v>45157</v>
      </c>
      <c r="H243" s="4">
        <v>1</v>
      </c>
      <c r="I243" s="4">
        <v>1</v>
      </c>
      <c r="J243" s="4">
        <v>1</v>
      </c>
      <c r="K243" s="4" t="s">
        <v>30</v>
      </c>
      <c r="L243" s="4">
        <v>622.7</v>
      </c>
      <c r="M243" s="4">
        <v>622.7</v>
      </c>
      <c r="N243" s="4" t="s">
        <v>1177</v>
      </c>
      <c r="O243" s="4" t="s">
        <v>32</v>
      </c>
      <c r="P243" s="4" t="s">
        <v>33</v>
      </c>
      <c r="Q243" s="4">
        <v>0</v>
      </c>
      <c r="R243" s="8">
        <v>45155.0000115741</v>
      </c>
      <c r="S243" s="6">
        <v>45160</v>
      </c>
      <c r="T243" s="4" t="s">
        <v>34</v>
      </c>
      <c r="U243" s="4">
        <v>622.7</v>
      </c>
      <c r="V243" s="4">
        <v>0</v>
      </c>
      <c r="W243" s="4">
        <v>0</v>
      </c>
      <c r="X243" s="4" t="s">
        <v>1178</v>
      </c>
      <c r="Y243" s="4" t="s">
        <v>1179</v>
      </c>
    </row>
    <row r="244" s="4" customFormat="1" spans="1:27">
      <c r="A244" s="4" t="s">
        <v>1180</v>
      </c>
      <c r="B244" s="4" t="s">
        <v>26</v>
      </c>
      <c r="C244" s="4" t="s">
        <v>27</v>
      </c>
      <c r="D244" s="4" t="s">
        <v>1181</v>
      </c>
      <c r="E244" s="4" t="s">
        <v>1182</v>
      </c>
      <c r="F244" s="6">
        <v>45155</v>
      </c>
      <c r="G244" s="6">
        <v>45157</v>
      </c>
      <c r="H244" s="4">
        <v>3</v>
      </c>
      <c r="I244" s="4">
        <v>2</v>
      </c>
      <c r="J244" s="4">
        <v>6</v>
      </c>
      <c r="K244" s="4" t="s">
        <v>30</v>
      </c>
      <c r="L244" s="4">
        <v>813.12</v>
      </c>
      <c r="M244" s="4">
        <v>813.12</v>
      </c>
      <c r="N244" s="4" t="s">
        <v>1183</v>
      </c>
      <c r="O244" s="4" t="s">
        <v>32</v>
      </c>
      <c r="P244" s="4" t="s">
        <v>33</v>
      </c>
      <c r="Q244" s="4">
        <v>0</v>
      </c>
      <c r="R244" s="8">
        <v>45155</v>
      </c>
      <c r="S244" s="6">
        <v>45160</v>
      </c>
      <c r="T244" s="4" t="s">
        <v>34</v>
      </c>
      <c r="U244" s="4">
        <v>813.12</v>
      </c>
      <c r="V244" s="4">
        <v>0</v>
      </c>
      <c r="W244" s="4">
        <v>0</v>
      </c>
      <c r="X244" s="4" t="s">
        <v>1184</v>
      </c>
      <c r="Y244" s="4">
        <v>10534824</v>
      </c>
      <c r="Z244" s="4">
        <v>10534825</v>
      </c>
      <c r="AA244" s="4" t="s">
        <v>1185</v>
      </c>
    </row>
    <row r="245" s="4" customFormat="1" spans="1:25">
      <c r="A245" s="4" t="s">
        <v>1186</v>
      </c>
      <c r="B245" s="4" t="s">
        <v>26</v>
      </c>
      <c r="C245" s="4" t="s">
        <v>27</v>
      </c>
      <c r="D245" s="4" t="s">
        <v>1187</v>
      </c>
      <c r="E245" s="4" t="s">
        <v>1188</v>
      </c>
      <c r="F245" s="6">
        <v>45156</v>
      </c>
      <c r="G245" s="6">
        <v>45157</v>
      </c>
      <c r="H245" s="4">
        <v>1</v>
      </c>
      <c r="I245" s="4">
        <v>1</v>
      </c>
      <c r="J245" s="4">
        <v>1</v>
      </c>
      <c r="K245" s="4" t="s">
        <v>30</v>
      </c>
      <c r="L245" s="4">
        <v>778.2</v>
      </c>
      <c r="M245" s="4">
        <v>778.2</v>
      </c>
      <c r="N245" s="4" t="s">
        <v>1189</v>
      </c>
      <c r="O245" s="4" t="s">
        <v>32</v>
      </c>
      <c r="P245" s="4" t="s">
        <v>33</v>
      </c>
      <c r="Q245" s="4">
        <v>0</v>
      </c>
      <c r="R245" s="8">
        <v>45155.0000115741</v>
      </c>
      <c r="S245" s="6">
        <v>45160</v>
      </c>
      <c r="T245" s="4" t="s">
        <v>34</v>
      </c>
      <c r="U245" s="4">
        <v>778.2</v>
      </c>
      <c r="V245" s="4">
        <v>0</v>
      </c>
      <c r="W245" s="4">
        <v>0</v>
      </c>
      <c r="X245" s="4" t="s">
        <v>1190</v>
      </c>
      <c r="Y245" s="4" t="s">
        <v>1191</v>
      </c>
    </row>
    <row r="246" s="4" customFormat="1" spans="1:25">
      <c r="A246" s="4" t="s">
        <v>1192</v>
      </c>
      <c r="B246" s="4" t="s">
        <v>26</v>
      </c>
      <c r="C246" s="4" t="s">
        <v>27</v>
      </c>
      <c r="D246" s="4" t="s">
        <v>1193</v>
      </c>
      <c r="E246" s="4" t="s">
        <v>841</v>
      </c>
      <c r="F246" s="6">
        <v>45156</v>
      </c>
      <c r="G246" s="6">
        <v>45157</v>
      </c>
      <c r="H246" s="4">
        <v>1</v>
      </c>
      <c r="I246" s="4">
        <v>1</v>
      </c>
      <c r="J246" s="4">
        <v>1</v>
      </c>
      <c r="K246" s="4" t="s">
        <v>30</v>
      </c>
      <c r="L246" s="4">
        <v>357.38</v>
      </c>
      <c r="M246" s="4">
        <v>357.38</v>
      </c>
      <c r="N246" s="4" t="s">
        <v>1194</v>
      </c>
      <c r="O246" s="4" t="s">
        <v>32</v>
      </c>
      <c r="P246" s="4" t="s">
        <v>33</v>
      </c>
      <c r="Q246" s="4">
        <v>0</v>
      </c>
      <c r="R246" s="8">
        <v>45155.0000115741</v>
      </c>
      <c r="S246" s="6">
        <v>45160</v>
      </c>
      <c r="T246" s="4" t="s">
        <v>34</v>
      </c>
      <c r="U246" s="4">
        <v>357.38</v>
      </c>
      <c r="V246" s="4">
        <v>0</v>
      </c>
      <c r="W246" s="4">
        <v>0</v>
      </c>
      <c r="X246" s="4" t="s">
        <v>1195</v>
      </c>
      <c r="Y246" s="4" t="s">
        <v>48</v>
      </c>
    </row>
    <row r="247" s="4" customFormat="1" spans="1:25">
      <c r="A247" s="4" t="s">
        <v>1196</v>
      </c>
      <c r="B247" s="4" t="s">
        <v>26</v>
      </c>
      <c r="C247" s="4" t="s">
        <v>27</v>
      </c>
      <c r="D247" s="4" t="s">
        <v>1197</v>
      </c>
      <c r="E247" s="4" t="s">
        <v>1198</v>
      </c>
      <c r="F247" s="6">
        <v>45156</v>
      </c>
      <c r="G247" s="6">
        <v>45157</v>
      </c>
      <c r="H247" s="4">
        <v>1</v>
      </c>
      <c r="I247" s="4">
        <v>1</v>
      </c>
      <c r="J247" s="4">
        <v>1</v>
      </c>
      <c r="K247" s="4" t="s">
        <v>30</v>
      </c>
      <c r="L247" s="4">
        <v>2549.52</v>
      </c>
      <c r="M247" s="4">
        <v>2549.52</v>
      </c>
      <c r="N247" s="4" t="s">
        <v>1199</v>
      </c>
      <c r="O247" s="4" t="s">
        <v>32</v>
      </c>
      <c r="P247" s="4" t="s">
        <v>33</v>
      </c>
      <c r="Q247" s="4">
        <v>0</v>
      </c>
      <c r="R247" s="8">
        <v>45155</v>
      </c>
      <c r="S247" s="6">
        <v>45160</v>
      </c>
      <c r="T247" s="4" t="s">
        <v>34</v>
      </c>
      <c r="U247" s="4">
        <v>2549.52</v>
      </c>
      <c r="V247" s="4">
        <v>0</v>
      </c>
      <c r="W247" s="4">
        <v>0</v>
      </c>
      <c r="X247" s="4" t="s">
        <v>1200</v>
      </c>
      <c r="Y247" s="4" t="s">
        <v>48</v>
      </c>
    </row>
    <row r="248" s="4" customFormat="1" spans="1:25">
      <c r="A248" s="4" t="s">
        <v>1201</v>
      </c>
      <c r="B248" s="4" t="s">
        <v>26</v>
      </c>
      <c r="C248" s="4" t="s">
        <v>27</v>
      </c>
      <c r="D248" s="4" t="s">
        <v>1202</v>
      </c>
      <c r="E248" s="4" t="s">
        <v>1203</v>
      </c>
      <c r="F248" s="6">
        <v>45156</v>
      </c>
      <c r="G248" s="6">
        <v>45157</v>
      </c>
      <c r="H248" s="4">
        <v>1</v>
      </c>
      <c r="I248" s="4">
        <v>1</v>
      </c>
      <c r="J248" s="4">
        <v>1</v>
      </c>
      <c r="K248" s="4" t="s">
        <v>30</v>
      </c>
      <c r="L248" s="4">
        <v>652.44</v>
      </c>
      <c r="M248" s="4">
        <v>652.44</v>
      </c>
      <c r="N248" s="4" t="s">
        <v>1204</v>
      </c>
      <c r="O248" s="4" t="s">
        <v>32</v>
      </c>
      <c r="P248" s="4" t="s">
        <v>33</v>
      </c>
      <c r="Q248" s="4">
        <v>0</v>
      </c>
      <c r="R248" s="8">
        <v>45155.0000115741</v>
      </c>
      <c r="S248" s="6">
        <v>45160</v>
      </c>
      <c r="T248" s="4" t="s">
        <v>34</v>
      </c>
      <c r="U248" s="4">
        <v>652.44</v>
      </c>
      <c r="V248" s="4">
        <v>0</v>
      </c>
      <c r="W248" s="4">
        <v>0</v>
      </c>
      <c r="X248" s="4" t="s">
        <v>1205</v>
      </c>
      <c r="Y248" s="4" t="s">
        <v>1206</v>
      </c>
    </row>
    <row r="249" s="4" customFormat="1" spans="1:25">
      <c r="A249" s="4" t="s">
        <v>1207</v>
      </c>
      <c r="B249" s="4" t="s">
        <v>26</v>
      </c>
      <c r="C249" s="4" t="s">
        <v>27</v>
      </c>
      <c r="D249" s="4" t="s">
        <v>1208</v>
      </c>
      <c r="E249" s="4" t="s">
        <v>892</v>
      </c>
      <c r="F249" s="6">
        <v>45156</v>
      </c>
      <c r="G249" s="6">
        <v>45157</v>
      </c>
      <c r="H249" s="4">
        <v>1</v>
      </c>
      <c r="I249" s="4">
        <v>1</v>
      </c>
      <c r="J249" s="4">
        <v>1</v>
      </c>
      <c r="K249" s="4" t="s">
        <v>30</v>
      </c>
      <c r="L249" s="4">
        <v>786.77</v>
      </c>
      <c r="M249" s="4">
        <v>786.77</v>
      </c>
      <c r="N249" s="4" t="s">
        <v>1209</v>
      </c>
      <c r="O249" s="4" t="s">
        <v>32</v>
      </c>
      <c r="P249" s="4" t="s">
        <v>33</v>
      </c>
      <c r="Q249" s="4">
        <v>0</v>
      </c>
      <c r="R249" s="8">
        <v>45155.0000115741</v>
      </c>
      <c r="S249" s="6">
        <v>45160</v>
      </c>
      <c r="T249" s="4" t="s">
        <v>34</v>
      </c>
      <c r="U249" s="4">
        <v>786.77</v>
      </c>
      <c r="V249" s="4">
        <v>0</v>
      </c>
      <c r="W249" s="4">
        <v>0</v>
      </c>
      <c r="X249" s="4" t="s">
        <v>1210</v>
      </c>
      <c r="Y249" s="4" t="s">
        <v>48</v>
      </c>
    </row>
    <row r="250" s="4" customFormat="1" spans="1:25">
      <c r="A250" s="4" t="s">
        <v>1211</v>
      </c>
      <c r="B250" s="4" t="s">
        <v>26</v>
      </c>
      <c r="C250" s="4" t="s">
        <v>27</v>
      </c>
      <c r="D250" s="4" t="s">
        <v>1212</v>
      </c>
      <c r="E250" s="4" t="s">
        <v>227</v>
      </c>
      <c r="F250" s="6">
        <v>45156</v>
      </c>
      <c r="G250" s="6">
        <v>45157</v>
      </c>
      <c r="H250" s="4">
        <v>1</v>
      </c>
      <c r="I250" s="4">
        <v>1</v>
      </c>
      <c r="J250" s="4">
        <v>1</v>
      </c>
      <c r="K250" s="4" t="s">
        <v>30</v>
      </c>
      <c r="L250" s="4">
        <v>565.35</v>
      </c>
      <c r="M250" s="4">
        <v>565.35</v>
      </c>
      <c r="N250" s="4" t="s">
        <v>1213</v>
      </c>
      <c r="O250" s="4" t="s">
        <v>32</v>
      </c>
      <c r="P250" s="4" t="s">
        <v>33</v>
      </c>
      <c r="Q250" s="4">
        <v>0</v>
      </c>
      <c r="R250" s="8">
        <v>45155.0000115741</v>
      </c>
      <c r="S250" s="6">
        <v>45160</v>
      </c>
      <c r="T250" s="4" t="s">
        <v>34</v>
      </c>
      <c r="U250" s="4">
        <v>565.35</v>
      </c>
      <c r="V250" s="4">
        <v>0</v>
      </c>
      <c r="W250" s="4">
        <v>0</v>
      </c>
      <c r="X250" s="4" t="s">
        <v>1214</v>
      </c>
      <c r="Y250" s="4" t="s">
        <v>1215</v>
      </c>
    </row>
    <row r="251" s="4" customFormat="1" spans="1:25">
      <c r="A251" s="4" t="s">
        <v>1216</v>
      </c>
      <c r="B251" s="4" t="s">
        <v>26</v>
      </c>
      <c r="C251" s="4" t="s">
        <v>27</v>
      </c>
      <c r="D251" s="4" t="s">
        <v>1217</v>
      </c>
      <c r="E251" s="4" t="s">
        <v>1218</v>
      </c>
      <c r="F251" s="6">
        <v>45155</v>
      </c>
      <c r="G251" s="6">
        <v>45157</v>
      </c>
      <c r="H251" s="4">
        <v>1</v>
      </c>
      <c r="I251" s="4">
        <v>2</v>
      </c>
      <c r="J251" s="4">
        <v>2</v>
      </c>
      <c r="K251" s="4" t="s">
        <v>30</v>
      </c>
      <c r="L251" s="4">
        <v>338.68</v>
      </c>
      <c r="M251" s="4">
        <v>338.68</v>
      </c>
      <c r="N251" s="4" t="s">
        <v>1219</v>
      </c>
      <c r="O251" s="4" t="s">
        <v>32</v>
      </c>
      <c r="P251" s="4" t="s">
        <v>33</v>
      </c>
      <c r="Q251" s="4">
        <v>0</v>
      </c>
      <c r="R251" s="8">
        <v>45155.0000115741</v>
      </c>
      <c r="S251" s="6">
        <v>45160</v>
      </c>
      <c r="T251" s="4" t="s">
        <v>34</v>
      </c>
      <c r="U251" s="4">
        <v>338.68</v>
      </c>
      <c r="V251" s="4">
        <v>0</v>
      </c>
      <c r="W251" s="4">
        <v>0</v>
      </c>
      <c r="X251" s="4" t="s">
        <v>1220</v>
      </c>
      <c r="Y251" s="4" t="s">
        <v>645</v>
      </c>
    </row>
    <row r="252" s="4" customFormat="1" spans="1:25">
      <c r="A252" s="4" t="s">
        <v>1221</v>
      </c>
      <c r="B252" s="4" t="s">
        <v>26</v>
      </c>
      <c r="C252" s="4" t="s">
        <v>27</v>
      </c>
      <c r="D252" s="4" t="s">
        <v>1222</v>
      </c>
      <c r="E252" s="4" t="s">
        <v>601</v>
      </c>
      <c r="F252" s="6">
        <v>45155</v>
      </c>
      <c r="G252" s="6">
        <v>45157</v>
      </c>
      <c r="H252" s="4">
        <v>1</v>
      </c>
      <c r="I252" s="4">
        <v>2</v>
      </c>
      <c r="J252" s="4">
        <v>2</v>
      </c>
      <c r="K252" s="4" t="s">
        <v>30</v>
      </c>
      <c r="L252" s="4">
        <v>3597.7</v>
      </c>
      <c r="M252" s="4">
        <v>3597.7</v>
      </c>
      <c r="N252" s="4" t="s">
        <v>1223</v>
      </c>
      <c r="O252" s="4" t="s">
        <v>32</v>
      </c>
      <c r="P252" s="4" t="s">
        <v>33</v>
      </c>
      <c r="Q252" s="4">
        <v>0</v>
      </c>
      <c r="R252" s="8">
        <v>45155</v>
      </c>
      <c r="S252" s="6">
        <v>45160</v>
      </c>
      <c r="T252" s="4" t="s">
        <v>34</v>
      </c>
      <c r="U252" s="4">
        <v>3597.7</v>
      </c>
      <c r="V252" s="4">
        <v>0</v>
      </c>
      <c r="W252" s="4">
        <v>0</v>
      </c>
      <c r="X252" s="4" t="s">
        <v>1224</v>
      </c>
      <c r="Y252" s="4" t="s">
        <v>1225</v>
      </c>
    </row>
    <row r="253" s="4" customFormat="1" spans="1:25">
      <c r="A253" s="4" t="s">
        <v>1226</v>
      </c>
      <c r="B253" s="4" t="s">
        <v>26</v>
      </c>
      <c r="C253" s="4" t="s">
        <v>27</v>
      </c>
      <c r="D253" s="4" t="s">
        <v>1227</v>
      </c>
      <c r="E253" s="4" t="s">
        <v>1228</v>
      </c>
      <c r="F253" s="6">
        <v>45156</v>
      </c>
      <c r="G253" s="6">
        <v>45157</v>
      </c>
      <c r="H253" s="4">
        <v>1</v>
      </c>
      <c r="I253" s="4">
        <v>1</v>
      </c>
      <c r="J253" s="4">
        <v>1</v>
      </c>
      <c r="K253" s="4" t="s">
        <v>30</v>
      </c>
      <c r="L253" s="4">
        <v>399.58</v>
      </c>
      <c r="M253" s="4">
        <v>399.58</v>
      </c>
      <c r="N253" s="4" t="s">
        <v>1229</v>
      </c>
      <c r="O253" s="4" t="s">
        <v>32</v>
      </c>
      <c r="P253" s="4" t="s">
        <v>33</v>
      </c>
      <c r="Q253" s="4">
        <v>0</v>
      </c>
      <c r="R253" s="8">
        <v>45155</v>
      </c>
      <c r="S253" s="6">
        <v>45160</v>
      </c>
      <c r="T253" s="4" t="s">
        <v>34</v>
      </c>
      <c r="U253" s="4">
        <v>399.58</v>
      </c>
      <c r="V253" s="4">
        <v>0</v>
      </c>
      <c r="W253" s="4">
        <v>0</v>
      </c>
      <c r="X253" s="4" t="s">
        <v>1230</v>
      </c>
      <c r="Y253" s="4" t="s">
        <v>48</v>
      </c>
    </row>
    <row r="254" s="4" customFormat="1" spans="1:25">
      <c r="A254" s="4" t="s">
        <v>1231</v>
      </c>
      <c r="B254" s="4" t="s">
        <v>26</v>
      </c>
      <c r="C254" s="4" t="s">
        <v>27</v>
      </c>
      <c r="D254" s="4" t="s">
        <v>1232</v>
      </c>
      <c r="E254" s="4" t="s">
        <v>1233</v>
      </c>
      <c r="F254" s="6">
        <v>45156</v>
      </c>
      <c r="G254" s="6">
        <v>45157</v>
      </c>
      <c r="H254" s="4">
        <v>1</v>
      </c>
      <c r="I254" s="4">
        <v>1</v>
      </c>
      <c r="J254" s="4">
        <v>1</v>
      </c>
      <c r="K254" s="4" t="s">
        <v>30</v>
      </c>
      <c r="L254" s="4">
        <v>143.39</v>
      </c>
      <c r="M254" s="4">
        <v>143.39</v>
      </c>
      <c r="N254" s="4" t="s">
        <v>1234</v>
      </c>
      <c r="O254" s="4" t="s">
        <v>32</v>
      </c>
      <c r="P254" s="4" t="s">
        <v>33</v>
      </c>
      <c r="Q254" s="4">
        <v>0</v>
      </c>
      <c r="R254" s="8">
        <v>45155</v>
      </c>
      <c r="S254" s="6">
        <v>45160</v>
      </c>
      <c r="T254" s="4" t="s">
        <v>34</v>
      </c>
      <c r="U254" s="4">
        <v>143.39</v>
      </c>
      <c r="V254" s="4">
        <v>0</v>
      </c>
      <c r="W254" s="4">
        <v>0</v>
      </c>
      <c r="X254" s="4" t="s">
        <v>1235</v>
      </c>
      <c r="Y254" s="4" t="s">
        <v>1236</v>
      </c>
    </row>
    <row r="255" s="4" customFormat="1" spans="1:25">
      <c r="A255" s="4" t="s">
        <v>1237</v>
      </c>
      <c r="B255" s="4" t="s">
        <v>26</v>
      </c>
      <c r="C255" s="4" t="s">
        <v>27</v>
      </c>
      <c r="D255" s="4" t="s">
        <v>1238</v>
      </c>
      <c r="E255" s="4" t="s">
        <v>765</v>
      </c>
      <c r="F255" s="6">
        <v>45156</v>
      </c>
      <c r="G255" s="6">
        <v>45157</v>
      </c>
      <c r="H255" s="4">
        <v>1</v>
      </c>
      <c r="I255" s="4">
        <v>1</v>
      </c>
      <c r="J255" s="4">
        <v>1</v>
      </c>
      <c r="K255" s="4" t="s">
        <v>30</v>
      </c>
      <c r="L255" s="4">
        <v>167.45</v>
      </c>
      <c r="M255" s="4">
        <v>167.45</v>
      </c>
      <c r="N255" s="4" t="s">
        <v>1239</v>
      </c>
      <c r="O255" s="4" t="s">
        <v>32</v>
      </c>
      <c r="P255" s="4" t="s">
        <v>33</v>
      </c>
      <c r="Q255" s="4">
        <v>0</v>
      </c>
      <c r="R255" s="8">
        <v>45155</v>
      </c>
      <c r="S255" s="6">
        <v>45160</v>
      </c>
      <c r="T255" s="4" t="s">
        <v>34</v>
      </c>
      <c r="U255" s="4">
        <v>167.45</v>
      </c>
      <c r="V255" s="4">
        <v>0</v>
      </c>
      <c r="W255" s="4">
        <v>0</v>
      </c>
      <c r="X255" s="4" t="s">
        <v>1240</v>
      </c>
      <c r="Y255" s="4" t="s">
        <v>1241</v>
      </c>
    </row>
    <row r="256" s="4" customFormat="1" spans="1:25">
      <c r="A256" s="4" t="s">
        <v>1242</v>
      </c>
      <c r="B256" s="4" t="s">
        <v>26</v>
      </c>
      <c r="C256" s="4" t="s">
        <v>27</v>
      </c>
      <c r="D256" s="4" t="s">
        <v>1243</v>
      </c>
      <c r="E256" s="4" t="s">
        <v>1244</v>
      </c>
      <c r="F256" s="6">
        <v>45156</v>
      </c>
      <c r="G256" s="6">
        <v>45157</v>
      </c>
      <c r="H256" s="4">
        <v>1</v>
      </c>
      <c r="I256" s="4">
        <v>1</v>
      </c>
      <c r="J256" s="4">
        <v>1</v>
      </c>
      <c r="K256" s="4" t="s">
        <v>30</v>
      </c>
      <c r="L256" s="4">
        <v>307.75</v>
      </c>
      <c r="M256" s="4">
        <v>307.75</v>
      </c>
      <c r="N256" s="4" t="s">
        <v>1245</v>
      </c>
      <c r="O256" s="4" t="s">
        <v>32</v>
      </c>
      <c r="P256" s="4" t="s">
        <v>33</v>
      </c>
      <c r="Q256" s="4">
        <v>0</v>
      </c>
      <c r="R256" s="8">
        <v>45155.0000115741</v>
      </c>
      <c r="S256" s="6">
        <v>45160</v>
      </c>
      <c r="T256" s="4" t="s">
        <v>34</v>
      </c>
      <c r="U256" s="4">
        <v>307.75</v>
      </c>
      <c r="V256" s="4">
        <v>0</v>
      </c>
      <c r="W256" s="4">
        <v>0</v>
      </c>
      <c r="X256" s="4" t="s">
        <v>1246</v>
      </c>
      <c r="Y256" s="4" t="s">
        <v>1247</v>
      </c>
    </row>
    <row r="257" s="4" customFormat="1" spans="1:26">
      <c r="A257" s="4" t="s">
        <v>1248</v>
      </c>
      <c r="B257" s="4" t="s">
        <v>26</v>
      </c>
      <c r="C257" s="4" t="s">
        <v>27</v>
      </c>
      <c r="D257" s="4" t="s">
        <v>1249</v>
      </c>
      <c r="E257" s="4" t="s">
        <v>1051</v>
      </c>
      <c r="F257" s="6">
        <v>45155</v>
      </c>
      <c r="G257" s="6">
        <v>45157</v>
      </c>
      <c r="H257" s="4">
        <v>2</v>
      </c>
      <c r="I257" s="4">
        <v>2</v>
      </c>
      <c r="J257" s="4">
        <v>4</v>
      </c>
      <c r="K257" s="4" t="s">
        <v>30</v>
      </c>
      <c r="L257" s="4">
        <v>3719.84</v>
      </c>
      <c r="M257" s="4">
        <v>3719.84</v>
      </c>
      <c r="N257" s="4" t="s">
        <v>1250</v>
      </c>
      <c r="O257" s="4" t="s">
        <v>32</v>
      </c>
      <c r="P257" s="4" t="s">
        <v>33</v>
      </c>
      <c r="Q257" s="4">
        <v>0</v>
      </c>
      <c r="R257" s="8">
        <v>45155</v>
      </c>
      <c r="S257" s="6">
        <v>45160</v>
      </c>
      <c r="T257" s="4" t="s">
        <v>34</v>
      </c>
      <c r="U257" s="4">
        <v>3719.84</v>
      </c>
      <c r="V257" s="4">
        <v>0</v>
      </c>
      <c r="W257" s="4">
        <v>0</v>
      </c>
      <c r="X257" s="4" t="s">
        <v>1251</v>
      </c>
      <c r="Y257" s="4">
        <v>69734871</v>
      </c>
      <c r="Z257" s="4" t="s">
        <v>1252</v>
      </c>
    </row>
    <row r="258" s="4" customFormat="1" spans="1:25">
      <c r="A258" s="4" t="s">
        <v>1253</v>
      </c>
      <c r="B258" s="4" t="s">
        <v>26</v>
      </c>
      <c r="C258" s="4" t="s">
        <v>27</v>
      </c>
      <c r="D258" s="4" t="s">
        <v>1254</v>
      </c>
      <c r="E258" s="4" t="s">
        <v>1255</v>
      </c>
      <c r="F258" s="6">
        <v>45156</v>
      </c>
      <c r="G258" s="6">
        <v>45157</v>
      </c>
      <c r="H258" s="4">
        <v>1</v>
      </c>
      <c r="I258" s="4">
        <v>1</v>
      </c>
      <c r="J258" s="4">
        <v>1</v>
      </c>
      <c r="K258" s="4" t="s">
        <v>30</v>
      </c>
      <c r="L258" s="4">
        <v>3583.74</v>
      </c>
      <c r="M258" s="4">
        <v>3583.74</v>
      </c>
      <c r="N258" s="4" t="s">
        <v>1256</v>
      </c>
      <c r="O258" s="4" t="s">
        <v>32</v>
      </c>
      <c r="P258" s="4" t="s">
        <v>33</v>
      </c>
      <c r="Q258" s="4">
        <v>0</v>
      </c>
      <c r="R258" s="8">
        <v>45155.0000115741</v>
      </c>
      <c r="S258" s="6">
        <v>45160</v>
      </c>
      <c r="T258" s="4" t="s">
        <v>34</v>
      </c>
      <c r="U258" s="4">
        <v>3583.74</v>
      </c>
      <c r="V258" s="4">
        <v>0</v>
      </c>
      <c r="W258" s="4">
        <v>0</v>
      </c>
      <c r="X258" s="4" t="s">
        <v>1257</v>
      </c>
      <c r="Y258" s="4" t="s">
        <v>1258</v>
      </c>
    </row>
    <row r="259" s="4" customFormat="1" spans="1:25">
      <c r="A259" s="4" t="s">
        <v>1259</v>
      </c>
      <c r="B259" s="4" t="s">
        <v>26</v>
      </c>
      <c r="C259" s="4" t="s">
        <v>27</v>
      </c>
      <c r="D259" s="4" t="s">
        <v>1260</v>
      </c>
      <c r="E259" s="4" t="s">
        <v>648</v>
      </c>
      <c r="F259" s="6">
        <v>45155</v>
      </c>
      <c r="G259" s="6">
        <v>45157</v>
      </c>
      <c r="H259" s="4">
        <v>1</v>
      </c>
      <c r="I259" s="4">
        <v>2</v>
      </c>
      <c r="J259" s="4">
        <v>2</v>
      </c>
      <c r="K259" s="4" t="s">
        <v>30</v>
      </c>
      <c r="L259" s="4">
        <v>914.58</v>
      </c>
      <c r="M259" s="4">
        <v>914.58</v>
      </c>
      <c r="N259" s="4" t="s">
        <v>1261</v>
      </c>
      <c r="O259" s="4" t="s">
        <v>32</v>
      </c>
      <c r="P259" s="4" t="s">
        <v>33</v>
      </c>
      <c r="Q259" s="4">
        <v>0</v>
      </c>
      <c r="R259" s="8">
        <v>45155</v>
      </c>
      <c r="S259" s="6">
        <v>45160</v>
      </c>
      <c r="T259" s="4" t="s">
        <v>34</v>
      </c>
      <c r="U259" s="4">
        <v>914.58</v>
      </c>
      <c r="V259" s="4">
        <v>0</v>
      </c>
      <c r="W259" s="4">
        <v>0</v>
      </c>
      <c r="X259" s="4" t="s">
        <v>1262</v>
      </c>
      <c r="Y259" s="4" t="s">
        <v>1263</v>
      </c>
    </row>
    <row r="260" s="4" customFormat="1" spans="1:25">
      <c r="A260" s="4" t="s">
        <v>1264</v>
      </c>
      <c r="B260" s="4" t="s">
        <v>26</v>
      </c>
      <c r="C260" s="4" t="s">
        <v>27</v>
      </c>
      <c r="D260" s="4" t="s">
        <v>1265</v>
      </c>
      <c r="E260" s="4" t="s">
        <v>227</v>
      </c>
      <c r="F260" s="6">
        <v>45155</v>
      </c>
      <c r="G260" s="6">
        <v>45157</v>
      </c>
      <c r="H260" s="4">
        <v>1</v>
      </c>
      <c r="I260" s="4">
        <v>2</v>
      </c>
      <c r="J260" s="4">
        <v>2</v>
      </c>
      <c r="K260" s="4" t="s">
        <v>30</v>
      </c>
      <c r="L260" s="4">
        <v>1186.68</v>
      </c>
      <c r="M260" s="4">
        <v>1186.68</v>
      </c>
      <c r="N260" s="4" t="s">
        <v>1266</v>
      </c>
      <c r="O260" s="4" t="s">
        <v>32</v>
      </c>
      <c r="P260" s="4" t="s">
        <v>33</v>
      </c>
      <c r="Q260" s="4">
        <v>0</v>
      </c>
      <c r="R260" s="8">
        <v>45155</v>
      </c>
      <c r="S260" s="6">
        <v>45160</v>
      </c>
      <c r="T260" s="4" t="s">
        <v>34</v>
      </c>
      <c r="U260" s="4">
        <v>1186.68</v>
      </c>
      <c r="V260" s="4">
        <v>0</v>
      </c>
      <c r="W260" s="4">
        <v>0</v>
      </c>
      <c r="X260" s="4" t="s">
        <v>1267</v>
      </c>
      <c r="Y260" s="4" t="s">
        <v>48</v>
      </c>
    </row>
    <row r="261" s="4" customFormat="1" spans="1:25">
      <c r="A261" s="4" t="s">
        <v>1268</v>
      </c>
      <c r="B261" s="4" t="s">
        <v>26</v>
      </c>
      <c r="C261" s="4" t="s">
        <v>27</v>
      </c>
      <c r="D261" s="4" t="s">
        <v>1269</v>
      </c>
      <c r="E261" s="4" t="s">
        <v>1270</v>
      </c>
      <c r="F261" s="6">
        <v>45156</v>
      </c>
      <c r="G261" s="6">
        <v>45157</v>
      </c>
      <c r="H261" s="4">
        <v>1</v>
      </c>
      <c r="I261" s="4">
        <v>1</v>
      </c>
      <c r="J261" s="4">
        <v>1</v>
      </c>
      <c r="K261" s="4" t="s">
        <v>30</v>
      </c>
      <c r="L261" s="4">
        <v>303.87</v>
      </c>
      <c r="M261" s="4">
        <v>303.87</v>
      </c>
      <c r="N261" s="4" t="s">
        <v>1271</v>
      </c>
      <c r="O261" s="4" t="s">
        <v>32</v>
      </c>
      <c r="P261" s="4" t="s">
        <v>33</v>
      </c>
      <c r="Q261" s="4">
        <v>0</v>
      </c>
      <c r="R261" s="8">
        <v>45155</v>
      </c>
      <c r="S261" s="6">
        <v>45160</v>
      </c>
      <c r="T261" s="4" t="s">
        <v>34</v>
      </c>
      <c r="U261" s="4">
        <v>303.87</v>
      </c>
      <c r="V261" s="4">
        <v>0</v>
      </c>
      <c r="W261" s="4">
        <v>0</v>
      </c>
      <c r="X261" s="4" t="s">
        <v>1272</v>
      </c>
      <c r="Y261" s="4" t="s">
        <v>48</v>
      </c>
    </row>
    <row r="262" s="4" customFormat="1" spans="1:25">
      <c r="A262" s="4" t="s">
        <v>1273</v>
      </c>
      <c r="B262" s="4" t="s">
        <v>26</v>
      </c>
      <c r="C262" s="4" t="s">
        <v>27</v>
      </c>
      <c r="D262" s="4" t="s">
        <v>1274</v>
      </c>
      <c r="E262" s="4" t="s">
        <v>1275</v>
      </c>
      <c r="F262" s="6">
        <v>45156</v>
      </c>
      <c r="G262" s="6">
        <v>45157</v>
      </c>
      <c r="H262" s="4">
        <v>2</v>
      </c>
      <c r="I262" s="4">
        <v>1</v>
      </c>
      <c r="J262" s="4">
        <v>2</v>
      </c>
      <c r="K262" s="4" t="s">
        <v>30</v>
      </c>
      <c r="L262" s="4">
        <v>528.9</v>
      </c>
      <c r="M262" s="4">
        <v>528.9</v>
      </c>
      <c r="N262" s="4" t="s">
        <v>1276</v>
      </c>
      <c r="O262" s="4" t="s">
        <v>32</v>
      </c>
      <c r="P262" s="4" t="s">
        <v>33</v>
      </c>
      <c r="Q262" s="4">
        <v>0</v>
      </c>
      <c r="R262" s="8">
        <v>45155.0000115741</v>
      </c>
      <c r="S262" s="6">
        <v>45160</v>
      </c>
      <c r="T262" s="4" t="s">
        <v>34</v>
      </c>
      <c r="U262" s="4">
        <v>528.9</v>
      </c>
      <c r="V262" s="4">
        <v>0</v>
      </c>
      <c r="W262" s="4">
        <v>0</v>
      </c>
      <c r="X262" s="4" t="s">
        <v>1277</v>
      </c>
      <c r="Y262" s="4" t="s">
        <v>48</v>
      </c>
    </row>
    <row r="263" s="4" customFormat="1" spans="1:25">
      <c r="A263" s="4" t="s">
        <v>1278</v>
      </c>
      <c r="B263" s="4" t="s">
        <v>26</v>
      </c>
      <c r="C263" s="4" t="s">
        <v>27</v>
      </c>
      <c r="D263" s="4" t="s">
        <v>1279</v>
      </c>
      <c r="E263" s="4" t="s">
        <v>1280</v>
      </c>
      <c r="F263" s="6">
        <v>45155</v>
      </c>
      <c r="G263" s="6">
        <v>45157</v>
      </c>
      <c r="H263" s="4">
        <v>1</v>
      </c>
      <c r="I263" s="4">
        <v>2</v>
      </c>
      <c r="J263" s="4">
        <v>2</v>
      </c>
      <c r="K263" s="4" t="s">
        <v>30</v>
      </c>
      <c r="L263" s="4">
        <v>994.4</v>
      </c>
      <c r="M263" s="4">
        <v>994.4</v>
      </c>
      <c r="N263" s="4" t="s">
        <v>1281</v>
      </c>
      <c r="O263" s="4" t="s">
        <v>32</v>
      </c>
      <c r="P263" s="4" t="s">
        <v>33</v>
      </c>
      <c r="Q263" s="4">
        <v>0</v>
      </c>
      <c r="R263" s="8">
        <v>45155</v>
      </c>
      <c r="S263" s="6">
        <v>45160</v>
      </c>
      <c r="T263" s="4" t="s">
        <v>34</v>
      </c>
      <c r="U263" s="4">
        <v>994.4</v>
      </c>
      <c r="V263" s="4">
        <v>0</v>
      </c>
      <c r="W263" s="4">
        <v>0</v>
      </c>
      <c r="X263" s="4" t="s">
        <v>1282</v>
      </c>
      <c r="Y263" s="4" t="s">
        <v>1283</v>
      </c>
    </row>
    <row r="264" s="4" customFormat="1" spans="1:25">
      <c r="A264" s="4" t="s">
        <v>1284</v>
      </c>
      <c r="B264" s="4" t="s">
        <v>26</v>
      </c>
      <c r="C264" s="4" t="s">
        <v>27</v>
      </c>
      <c r="D264" s="4" t="s">
        <v>906</v>
      </c>
      <c r="E264" s="4" t="s">
        <v>215</v>
      </c>
      <c r="F264" s="6">
        <v>45156</v>
      </c>
      <c r="G264" s="6">
        <v>45157</v>
      </c>
      <c r="H264" s="4">
        <v>1</v>
      </c>
      <c r="I264" s="4">
        <v>1</v>
      </c>
      <c r="J264" s="4">
        <v>1</v>
      </c>
      <c r="K264" s="4" t="s">
        <v>30</v>
      </c>
      <c r="L264" s="4">
        <v>329.15</v>
      </c>
      <c r="M264" s="4">
        <v>329.15</v>
      </c>
      <c r="N264" s="4" t="s">
        <v>1285</v>
      </c>
      <c r="O264" s="4" t="s">
        <v>32</v>
      </c>
      <c r="P264" s="4" t="s">
        <v>33</v>
      </c>
      <c r="Q264" s="4">
        <v>0</v>
      </c>
      <c r="R264" s="8">
        <v>45155</v>
      </c>
      <c r="S264" s="6">
        <v>45160</v>
      </c>
      <c r="T264" s="4" t="s">
        <v>34</v>
      </c>
      <c r="U264" s="4">
        <v>329.15</v>
      </c>
      <c r="V264" s="4">
        <v>0</v>
      </c>
      <c r="W264" s="4">
        <v>0</v>
      </c>
      <c r="X264" s="4" t="s">
        <v>1286</v>
      </c>
      <c r="Y264" s="4" t="s">
        <v>1287</v>
      </c>
    </row>
    <row r="265" s="4" customFormat="1" spans="1:25">
      <c r="A265" s="4" t="s">
        <v>1288</v>
      </c>
      <c r="B265" s="4" t="s">
        <v>26</v>
      </c>
      <c r="C265" s="4" t="s">
        <v>27</v>
      </c>
      <c r="D265" s="4" t="s">
        <v>1289</v>
      </c>
      <c r="E265" s="4" t="s">
        <v>1290</v>
      </c>
      <c r="F265" s="6">
        <v>45156</v>
      </c>
      <c r="G265" s="6">
        <v>45157</v>
      </c>
      <c r="H265" s="4">
        <v>1</v>
      </c>
      <c r="I265" s="4">
        <v>1</v>
      </c>
      <c r="J265" s="4">
        <v>1</v>
      </c>
      <c r="K265" s="4" t="s">
        <v>30</v>
      </c>
      <c r="L265" s="4">
        <v>328.18</v>
      </c>
      <c r="M265" s="4">
        <v>328.18</v>
      </c>
      <c r="N265" s="4" t="s">
        <v>1291</v>
      </c>
      <c r="O265" s="4" t="s">
        <v>32</v>
      </c>
      <c r="P265" s="4" t="s">
        <v>33</v>
      </c>
      <c r="Q265" s="4">
        <v>0</v>
      </c>
      <c r="R265" s="8">
        <v>45155.0000115741</v>
      </c>
      <c r="S265" s="6">
        <v>45160</v>
      </c>
      <c r="T265" s="4" t="s">
        <v>34</v>
      </c>
      <c r="U265" s="4">
        <v>328.18</v>
      </c>
      <c r="V265" s="4">
        <v>0</v>
      </c>
      <c r="W265" s="4">
        <v>0</v>
      </c>
      <c r="X265" s="4" t="s">
        <v>1292</v>
      </c>
      <c r="Y265" s="4" t="s">
        <v>1293</v>
      </c>
    </row>
    <row r="266" s="4" customFormat="1" spans="1:25">
      <c r="A266" s="4" t="s">
        <v>1294</v>
      </c>
      <c r="B266" s="4" t="s">
        <v>26</v>
      </c>
      <c r="C266" s="4" t="s">
        <v>27</v>
      </c>
      <c r="D266" s="4" t="s">
        <v>1295</v>
      </c>
      <c r="E266" s="4" t="s">
        <v>1296</v>
      </c>
      <c r="F266" s="6">
        <v>45155</v>
      </c>
      <c r="G266" s="6">
        <v>45157</v>
      </c>
      <c r="H266" s="4">
        <v>1</v>
      </c>
      <c r="I266" s="4">
        <v>2</v>
      </c>
      <c r="J266" s="4">
        <v>2</v>
      </c>
      <c r="K266" s="4" t="s">
        <v>30</v>
      </c>
      <c r="L266" s="4">
        <v>873.88</v>
      </c>
      <c r="M266" s="4">
        <v>873.88</v>
      </c>
      <c r="N266" s="4" t="s">
        <v>1297</v>
      </c>
      <c r="O266" s="4" t="s">
        <v>32</v>
      </c>
      <c r="P266" s="4" t="s">
        <v>33</v>
      </c>
      <c r="Q266" s="4">
        <v>0</v>
      </c>
      <c r="R266" s="8">
        <v>45155</v>
      </c>
      <c r="S266" s="6">
        <v>45160</v>
      </c>
      <c r="T266" s="4" t="s">
        <v>34</v>
      </c>
      <c r="U266" s="4">
        <v>873.88</v>
      </c>
      <c r="V266" s="4">
        <v>0</v>
      </c>
      <c r="W266" s="4">
        <v>0</v>
      </c>
      <c r="X266" s="4" t="s">
        <v>1298</v>
      </c>
      <c r="Y266" s="4" t="s">
        <v>48</v>
      </c>
    </row>
    <row r="267" s="4" customFormat="1" spans="1:25">
      <c r="A267" s="4" t="s">
        <v>1299</v>
      </c>
      <c r="B267" s="4" t="s">
        <v>26</v>
      </c>
      <c r="C267" s="4" t="s">
        <v>27</v>
      </c>
      <c r="D267" s="4" t="s">
        <v>1227</v>
      </c>
      <c r="E267" s="4" t="s">
        <v>1228</v>
      </c>
      <c r="F267" s="6">
        <v>45156</v>
      </c>
      <c r="G267" s="6">
        <v>45157</v>
      </c>
      <c r="H267" s="4">
        <v>1</v>
      </c>
      <c r="I267" s="4">
        <v>1</v>
      </c>
      <c r="J267" s="4">
        <v>1</v>
      </c>
      <c r="K267" s="4" t="s">
        <v>30</v>
      </c>
      <c r="L267" s="4">
        <v>399.58</v>
      </c>
      <c r="M267" s="4">
        <v>399.58</v>
      </c>
      <c r="N267" s="4" t="s">
        <v>1300</v>
      </c>
      <c r="O267" s="4" t="s">
        <v>32</v>
      </c>
      <c r="P267" s="4" t="s">
        <v>33</v>
      </c>
      <c r="Q267" s="4">
        <v>0</v>
      </c>
      <c r="R267" s="8">
        <v>45155</v>
      </c>
      <c r="S267" s="6">
        <v>45160</v>
      </c>
      <c r="T267" s="4" t="s">
        <v>34</v>
      </c>
      <c r="U267" s="4">
        <v>399.58</v>
      </c>
      <c r="V267" s="4">
        <v>0</v>
      </c>
      <c r="W267" s="4">
        <v>0</v>
      </c>
      <c r="X267" s="4" t="s">
        <v>1301</v>
      </c>
      <c r="Y267" s="4" t="s">
        <v>48</v>
      </c>
    </row>
    <row r="268" s="4" customFormat="1" spans="1:25">
      <c r="A268" s="4" t="s">
        <v>1302</v>
      </c>
      <c r="B268" s="4" t="s">
        <v>26</v>
      </c>
      <c r="C268" s="4" t="s">
        <v>27</v>
      </c>
      <c r="D268" s="4" t="s">
        <v>1303</v>
      </c>
      <c r="E268" s="4" t="s">
        <v>108</v>
      </c>
      <c r="F268" s="6">
        <v>45156</v>
      </c>
      <c r="G268" s="6">
        <v>45157</v>
      </c>
      <c r="H268" s="4">
        <v>1</v>
      </c>
      <c r="I268" s="4">
        <v>1</v>
      </c>
      <c r="J268" s="4">
        <v>1</v>
      </c>
      <c r="K268" s="4" t="s">
        <v>30</v>
      </c>
      <c r="L268" s="4">
        <v>146.76</v>
      </c>
      <c r="M268" s="4">
        <v>146.76</v>
      </c>
      <c r="N268" s="4" t="s">
        <v>1304</v>
      </c>
      <c r="O268" s="4" t="s">
        <v>32</v>
      </c>
      <c r="P268" s="4" t="s">
        <v>33</v>
      </c>
      <c r="Q268" s="4">
        <v>0</v>
      </c>
      <c r="R268" s="8">
        <v>45155.0000115741</v>
      </c>
      <c r="S268" s="6">
        <v>45160</v>
      </c>
      <c r="T268" s="4" t="s">
        <v>34</v>
      </c>
      <c r="U268" s="4">
        <v>146.76</v>
      </c>
      <c r="V268" s="4">
        <v>0</v>
      </c>
      <c r="W268" s="4">
        <v>0</v>
      </c>
      <c r="X268" s="4" t="s">
        <v>1305</v>
      </c>
      <c r="Y268" s="4" t="s">
        <v>1306</v>
      </c>
    </row>
    <row r="269" s="4" customFormat="1" spans="1:25">
      <c r="A269" s="4" t="s">
        <v>1307</v>
      </c>
      <c r="B269" s="4" t="s">
        <v>26</v>
      </c>
      <c r="C269" s="4" t="s">
        <v>27</v>
      </c>
      <c r="D269" s="4" t="s">
        <v>1308</v>
      </c>
      <c r="E269" s="4" t="s">
        <v>108</v>
      </c>
      <c r="F269" s="6">
        <v>45156</v>
      </c>
      <c r="G269" s="6">
        <v>45157</v>
      </c>
      <c r="H269" s="4">
        <v>1</v>
      </c>
      <c r="I269" s="4">
        <v>1</v>
      </c>
      <c r="J269" s="4">
        <v>1</v>
      </c>
      <c r="K269" s="4" t="s">
        <v>30</v>
      </c>
      <c r="L269" s="4">
        <v>328.62</v>
      </c>
      <c r="M269" s="4">
        <v>328.62</v>
      </c>
      <c r="N269" s="4" t="s">
        <v>1309</v>
      </c>
      <c r="O269" s="4" t="s">
        <v>32</v>
      </c>
      <c r="P269" s="4" t="s">
        <v>33</v>
      </c>
      <c r="Q269" s="4">
        <v>0</v>
      </c>
      <c r="R269" s="8">
        <v>45155.0000115741</v>
      </c>
      <c r="S269" s="6">
        <v>45160</v>
      </c>
      <c r="T269" s="4" t="s">
        <v>34</v>
      </c>
      <c r="U269" s="4">
        <v>328.62</v>
      </c>
      <c r="V269" s="4">
        <v>0</v>
      </c>
      <c r="W269" s="4">
        <v>0</v>
      </c>
      <c r="X269" s="4" t="s">
        <v>1310</v>
      </c>
      <c r="Y269" s="4" t="s">
        <v>48</v>
      </c>
    </row>
    <row r="270" s="4" customFormat="1" spans="1:25">
      <c r="A270" s="4" t="s">
        <v>1311</v>
      </c>
      <c r="B270" s="4" t="s">
        <v>26</v>
      </c>
      <c r="C270" s="4" t="s">
        <v>27</v>
      </c>
      <c r="D270" s="4" t="s">
        <v>1312</v>
      </c>
      <c r="E270" s="4" t="s">
        <v>784</v>
      </c>
      <c r="F270" s="6">
        <v>45156</v>
      </c>
      <c r="G270" s="6">
        <v>45157</v>
      </c>
      <c r="H270" s="4">
        <v>1</v>
      </c>
      <c r="I270" s="4">
        <v>1</v>
      </c>
      <c r="J270" s="4">
        <v>1</v>
      </c>
      <c r="K270" s="4" t="s">
        <v>30</v>
      </c>
      <c r="L270" s="4">
        <v>630.52</v>
      </c>
      <c r="M270" s="4">
        <v>630.52</v>
      </c>
      <c r="N270" s="4" t="s">
        <v>1313</v>
      </c>
      <c r="O270" s="4" t="s">
        <v>32</v>
      </c>
      <c r="P270" s="4" t="s">
        <v>33</v>
      </c>
      <c r="Q270" s="4">
        <v>0</v>
      </c>
      <c r="R270" s="8">
        <v>45155</v>
      </c>
      <c r="S270" s="6">
        <v>45160</v>
      </c>
      <c r="T270" s="4" t="s">
        <v>34</v>
      </c>
      <c r="U270" s="4">
        <v>630.52</v>
      </c>
      <c r="V270" s="4">
        <v>0</v>
      </c>
      <c r="W270" s="4">
        <v>0</v>
      </c>
      <c r="X270" s="4" t="s">
        <v>1314</v>
      </c>
      <c r="Y270" s="4" t="s">
        <v>48</v>
      </c>
    </row>
    <row r="271" s="4" customFormat="1" spans="1:25">
      <c r="A271" s="4" t="s">
        <v>1315</v>
      </c>
      <c r="B271" s="4" t="s">
        <v>26</v>
      </c>
      <c r="C271" s="4" t="s">
        <v>27</v>
      </c>
      <c r="D271" s="4" t="s">
        <v>1316</v>
      </c>
      <c r="E271" s="4" t="s">
        <v>1317</v>
      </c>
      <c r="F271" s="6">
        <v>45156</v>
      </c>
      <c r="G271" s="6">
        <v>45157</v>
      </c>
      <c r="H271" s="4">
        <v>1</v>
      </c>
      <c r="I271" s="4">
        <v>1</v>
      </c>
      <c r="J271" s="4">
        <v>1</v>
      </c>
      <c r="K271" s="4" t="s">
        <v>30</v>
      </c>
      <c r="L271" s="4">
        <v>5414.06</v>
      </c>
      <c r="M271" s="4">
        <v>5414.06</v>
      </c>
      <c r="N271" s="4" t="s">
        <v>1318</v>
      </c>
      <c r="O271" s="4" t="s">
        <v>32</v>
      </c>
      <c r="P271" s="4" t="s">
        <v>33</v>
      </c>
      <c r="Q271" s="4">
        <v>0</v>
      </c>
      <c r="R271" s="8">
        <v>45155</v>
      </c>
      <c r="S271" s="6">
        <v>45160</v>
      </c>
      <c r="T271" s="4" t="s">
        <v>34</v>
      </c>
      <c r="U271" s="4">
        <v>5414.06</v>
      </c>
      <c r="V271" s="4">
        <v>0</v>
      </c>
      <c r="W271" s="4">
        <v>0</v>
      </c>
      <c r="X271" s="4" t="s">
        <v>1319</v>
      </c>
      <c r="Y271" s="4" t="s">
        <v>48</v>
      </c>
    </row>
    <row r="272" s="4" customFormat="1" spans="1:25">
      <c r="A272" s="4" t="s">
        <v>1320</v>
      </c>
      <c r="B272" s="4" t="s">
        <v>26</v>
      </c>
      <c r="C272" s="4" t="s">
        <v>27</v>
      </c>
      <c r="D272" s="4" t="s">
        <v>1321</v>
      </c>
      <c r="E272" s="4" t="s">
        <v>1322</v>
      </c>
      <c r="F272" s="6">
        <v>45156</v>
      </c>
      <c r="G272" s="6">
        <v>45157</v>
      </c>
      <c r="H272" s="4">
        <v>1</v>
      </c>
      <c r="I272" s="4">
        <v>1</v>
      </c>
      <c r="J272" s="4">
        <v>1</v>
      </c>
      <c r="K272" s="4" t="s">
        <v>30</v>
      </c>
      <c r="L272" s="4">
        <v>1045.32</v>
      </c>
      <c r="M272" s="4">
        <v>1045.32</v>
      </c>
      <c r="N272" s="4" t="s">
        <v>1323</v>
      </c>
      <c r="O272" s="4" t="s">
        <v>32</v>
      </c>
      <c r="P272" s="4" t="s">
        <v>33</v>
      </c>
      <c r="Q272" s="4">
        <v>0</v>
      </c>
      <c r="R272" s="8">
        <v>45155.0000115741</v>
      </c>
      <c r="S272" s="6">
        <v>45160</v>
      </c>
      <c r="T272" s="4" t="s">
        <v>34</v>
      </c>
      <c r="U272" s="4">
        <v>1045.32</v>
      </c>
      <c r="V272" s="4">
        <v>0</v>
      </c>
      <c r="W272" s="4">
        <v>0</v>
      </c>
      <c r="X272" s="4" t="s">
        <v>1324</v>
      </c>
      <c r="Y272" s="4" t="s">
        <v>1325</v>
      </c>
    </row>
    <row r="273" s="4" customFormat="1" spans="1:26">
      <c r="A273" s="4" t="s">
        <v>1326</v>
      </c>
      <c r="B273" s="4" t="s">
        <v>26</v>
      </c>
      <c r="C273" s="4" t="s">
        <v>27</v>
      </c>
      <c r="D273" s="4" t="s">
        <v>1327</v>
      </c>
      <c r="E273" s="4" t="s">
        <v>1328</v>
      </c>
      <c r="F273" s="6">
        <v>45156</v>
      </c>
      <c r="G273" s="6">
        <v>45157</v>
      </c>
      <c r="H273" s="4">
        <v>2</v>
      </c>
      <c r="I273" s="4">
        <v>1</v>
      </c>
      <c r="J273" s="4">
        <v>2</v>
      </c>
      <c r="K273" s="4" t="s">
        <v>30</v>
      </c>
      <c r="L273" s="4">
        <v>781.08</v>
      </c>
      <c r="M273" s="4">
        <v>781.08</v>
      </c>
      <c r="N273" s="4" t="s">
        <v>1329</v>
      </c>
      <c r="O273" s="4" t="s">
        <v>32</v>
      </c>
      <c r="P273" s="4" t="s">
        <v>33</v>
      </c>
      <c r="Q273" s="4">
        <v>0</v>
      </c>
      <c r="R273" s="8">
        <v>45156.0000115741</v>
      </c>
      <c r="S273" s="6">
        <v>45160</v>
      </c>
      <c r="T273" s="4" t="s">
        <v>34</v>
      </c>
      <c r="U273" s="4">
        <v>781.08</v>
      </c>
      <c r="V273" s="4">
        <v>0</v>
      </c>
      <c r="W273" s="4">
        <v>0</v>
      </c>
      <c r="X273" s="4" t="s">
        <v>1330</v>
      </c>
      <c r="Y273" s="4">
        <v>-69919327</v>
      </c>
      <c r="Z273" s="4" t="s">
        <v>1331</v>
      </c>
    </row>
    <row r="274" s="4" customFormat="1" spans="1:27">
      <c r="A274" s="4" t="s">
        <v>1332</v>
      </c>
      <c r="B274" s="4" t="s">
        <v>26</v>
      </c>
      <c r="C274" s="4" t="s">
        <v>27</v>
      </c>
      <c r="D274" s="4" t="s">
        <v>1327</v>
      </c>
      <c r="E274" s="4" t="s">
        <v>1333</v>
      </c>
      <c r="F274" s="6">
        <v>45156</v>
      </c>
      <c r="G274" s="6">
        <v>45157</v>
      </c>
      <c r="H274" s="4">
        <v>2</v>
      </c>
      <c r="I274" s="4">
        <v>1</v>
      </c>
      <c r="J274" s="4">
        <v>2</v>
      </c>
      <c r="K274" s="4" t="s">
        <v>30</v>
      </c>
      <c r="L274" s="4">
        <v>1074.18</v>
      </c>
      <c r="M274" s="4">
        <v>1074.18</v>
      </c>
      <c r="N274" s="4" t="s">
        <v>1334</v>
      </c>
      <c r="O274" s="4" t="s">
        <v>32</v>
      </c>
      <c r="P274" s="4" t="s">
        <v>33</v>
      </c>
      <c r="Q274" s="4">
        <v>0</v>
      </c>
      <c r="R274" s="8">
        <v>45156.0000115741</v>
      </c>
      <c r="S274" s="6">
        <v>45160</v>
      </c>
      <c r="T274" s="4" t="s">
        <v>34</v>
      </c>
      <c r="U274" s="4">
        <v>1074.18</v>
      </c>
      <c r="V274" s="4">
        <v>0</v>
      </c>
      <c r="W274" s="4">
        <v>0</v>
      </c>
      <c r="X274" s="4" t="s">
        <v>1335</v>
      </c>
      <c r="Y274" s="4">
        <v>-69920064</v>
      </c>
      <c r="Z274" s="4" t="s">
        <v>1336</v>
      </c>
      <c r="AA274" s="4" t="s">
        <v>1337</v>
      </c>
    </row>
    <row r="275" s="4" customFormat="1" spans="1:25">
      <c r="A275" s="4" t="s">
        <v>1338</v>
      </c>
      <c r="B275" s="4" t="s">
        <v>26</v>
      </c>
      <c r="C275" s="4" t="s">
        <v>27</v>
      </c>
      <c r="D275" s="4" t="s">
        <v>617</v>
      </c>
      <c r="E275" s="4" t="s">
        <v>464</v>
      </c>
      <c r="F275" s="6">
        <v>45156</v>
      </c>
      <c r="G275" s="6">
        <v>45157</v>
      </c>
      <c r="H275" s="4">
        <v>1</v>
      </c>
      <c r="I275" s="4">
        <v>1</v>
      </c>
      <c r="J275" s="4">
        <v>1</v>
      </c>
      <c r="K275" s="4" t="s">
        <v>30</v>
      </c>
      <c r="L275" s="4">
        <v>405.46</v>
      </c>
      <c r="M275" s="4">
        <v>405.46</v>
      </c>
      <c r="N275" s="4" t="s">
        <v>1339</v>
      </c>
      <c r="O275" s="4" t="s">
        <v>32</v>
      </c>
      <c r="P275" s="4" t="s">
        <v>33</v>
      </c>
      <c r="Q275" s="4">
        <v>0</v>
      </c>
      <c r="R275" s="8">
        <v>45156</v>
      </c>
      <c r="S275" s="6">
        <v>45160</v>
      </c>
      <c r="T275" s="4" t="s">
        <v>34</v>
      </c>
      <c r="U275" s="4">
        <v>405.46</v>
      </c>
      <c r="V275" s="4">
        <v>0</v>
      </c>
      <c r="W275" s="4">
        <v>0</v>
      </c>
      <c r="X275" s="4" t="s">
        <v>1340</v>
      </c>
      <c r="Y275" s="4" t="s">
        <v>1341</v>
      </c>
    </row>
    <row r="276" s="4" customFormat="1" spans="1:25">
      <c r="A276" s="4" t="s">
        <v>1342</v>
      </c>
      <c r="B276" s="4" t="s">
        <v>26</v>
      </c>
      <c r="C276" s="4" t="s">
        <v>27</v>
      </c>
      <c r="D276" s="4" t="s">
        <v>1343</v>
      </c>
      <c r="E276" s="4" t="s">
        <v>1344</v>
      </c>
      <c r="F276" s="6">
        <v>45156</v>
      </c>
      <c r="G276" s="6">
        <v>45157</v>
      </c>
      <c r="H276" s="4">
        <v>2</v>
      </c>
      <c r="I276" s="4">
        <v>1</v>
      </c>
      <c r="J276" s="4">
        <v>2</v>
      </c>
      <c r="K276" s="4" t="s">
        <v>30</v>
      </c>
      <c r="L276" s="4">
        <v>746.1</v>
      </c>
      <c r="M276" s="4">
        <v>746.1</v>
      </c>
      <c r="N276" s="4" t="s">
        <v>1345</v>
      </c>
      <c r="O276" s="4" t="s">
        <v>32</v>
      </c>
      <c r="P276" s="4" t="s">
        <v>33</v>
      </c>
      <c r="Q276" s="4">
        <v>0</v>
      </c>
      <c r="R276" s="8">
        <v>45156.0000115741</v>
      </c>
      <c r="S276" s="6">
        <v>45160</v>
      </c>
      <c r="T276" s="4" t="s">
        <v>34</v>
      </c>
      <c r="U276" s="4">
        <v>746.1</v>
      </c>
      <c r="V276" s="4">
        <v>0</v>
      </c>
      <c r="W276" s="4">
        <v>0</v>
      </c>
      <c r="X276" s="4" t="s">
        <v>1346</v>
      </c>
      <c r="Y276" s="4" t="s">
        <v>48</v>
      </c>
    </row>
    <row r="277" s="4" customFormat="1" spans="1:25">
      <c r="A277" s="4" t="s">
        <v>1347</v>
      </c>
      <c r="B277" s="4" t="s">
        <v>26</v>
      </c>
      <c r="C277" s="4" t="s">
        <v>27</v>
      </c>
      <c r="D277" s="4" t="s">
        <v>1348</v>
      </c>
      <c r="E277" s="4" t="s">
        <v>1349</v>
      </c>
      <c r="F277" s="6">
        <v>45156</v>
      </c>
      <c r="G277" s="6">
        <v>45157</v>
      </c>
      <c r="H277" s="4">
        <v>1</v>
      </c>
      <c r="I277" s="4">
        <v>1</v>
      </c>
      <c r="J277" s="4">
        <v>1</v>
      </c>
      <c r="K277" s="4" t="s">
        <v>30</v>
      </c>
      <c r="L277" s="4">
        <v>1091.57</v>
      </c>
      <c r="M277" s="4">
        <v>1091.57</v>
      </c>
      <c r="N277" s="4" t="s">
        <v>1350</v>
      </c>
      <c r="O277" s="4" t="s">
        <v>32</v>
      </c>
      <c r="P277" s="4" t="s">
        <v>33</v>
      </c>
      <c r="Q277" s="4">
        <v>0</v>
      </c>
      <c r="R277" s="8">
        <v>45156</v>
      </c>
      <c r="S277" s="6">
        <v>45160</v>
      </c>
      <c r="T277" s="4" t="s">
        <v>34</v>
      </c>
      <c r="U277" s="4">
        <v>1091.57</v>
      </c>
      <c r="V277" s="4">
        <v>0</v>
      </c>
      <c r="W277" s="4">
        <v>0</v>
      </c>
      <c r="X277" s="4" t="s">
        <v>1351</v>
      </c>
      <c r="Y277" s="4" t="s">
        <v>1352</v>
      </c>
    </row>
    <row r="278" s="4" customFormat="1" spans="1:25">
      <c r="A278" s="4" t="s">
        <v>1353</v>
      </c>
      <c r="B278" s="4" t="s">
        <v>26</v>
      </c>
      <c r="C278" s="4" t="s">
        <v>27</v>
      </c>
      <c r="D278" s="4" t="s">
        <v>1354</v>
      </c>
      <c r="E278" s="4" t="s">
        <v>1355</v>
      </c>
      <c r="F278" s="6">
        <v>45156</v>
      </c>
      <c r="G278" s="6">
        <v>45157</v>
      </c>
      <c r="H278" s="4">
        <v>1</v>
      </c>
      <c r="I278" s="4">
        <v>1</v>
      </c>
      <c r="J278" s="4">
        <v>1</v>
      </c>
      <c r="K278" s="4" t="s">
        <v>30</v>
      </c>
      <c r="L278" s="4">
        <v>382.89</v>
      </c>
      <c r="M278" s="4">
        <v>382.89</v>
      </c>
      <c r="N278" s="4" t="s">
        <v>1356</v>
      </c>
      <c r="O278" s="4" t="s">
        <v>32</v>
      </c>
      <c r="P278" s="4" t="s">
        <v>33</v>
      </c>
      <c r="Q278" s="4">
        <v>0</v>
      </c>
      <c r="R278" s="8">
        <v>45156</v>
      </c>
      <c r="S278" s="6">
        <v>45160</v>
      </c>
      <c r="T278" s="4" t="s">
        <v>34</v>
      </c>
      <c r="U278" s="4">
        <v>382.89</v>
      </c>
      <c r="V278" s="4">
        <v>0</v>
      </c>
      <c r="W278" s="4">
        <v>0</v>
      </c>
      <c r="X278" s="4" t="s">
        <v>1357</v>
      </c>
      <c r="Y278" s="4" t="s">
        <v>1358</v>
      </c>
    </row>
    <row r="279" s="4" customFormat="1" spans="1:25">
      <c r="A279" s="4" t="s">
        <v>1359</v>
      </c>
      <c r="B279" s="4" t="s">
        <v>26</v>
      </c>
      <c r="C279" s="4" t="s">
        <v>27</v>
      </c>
      <c r="D279" s="4" t="s">
        <v>1360</v>
      </c>
      <c r="E279" s="4" t="s">
        <v>1361</v>
      </c>
      <c r="F279" s="6">
        <v>45156</v>
      </c>
      <c r="G279" s="6">
        <v>45157</v>
      </c>
      <c r="H279" s="4">
        <v>1</v>
      </c>
      <c r="I279" s="4">
        <v>1</v>
      </c>
      <c r="J279" s="4">
        <v>1</v>
      </c>
      <c r="K279" s="4" t="s">
        <v>30</v>
      </c>
      <c r="L279" s="4">
        <v>411.23</v>
      </c>
      <c r="M279" s="4">
        <v>411.23</v>
      </c>
      <c r="N279" s="4" t="s">
        <v>1362</v>
      </c>
      <c r="O279" s="4" t="s">
        <v>32</v>
      </c>
      <c r="P279" s="4" t="s">
        <v>33</v>
      </c>
      <c r="Q279" s="4">
        <v>0</v>
      </c>
      <c r="R279" s="8">
        <v>45156.0000115741</v>
      </c>
      <c r="S279" s="6">
        <v>45160</v>
      </c>
      <c r="T279" s="4" t="s">
        <v>34</v>
      </c>
      <c r="U279" s="4">
        <v>411.23</v>
      </c>
      <c r="V279" s="4">
        <v>0</v>
      </c>
      <c r="W279" s="4">
        <v>0</v>
      </c>
      <c r="X279" s="4" t="s">
        <v>1363</v>
      </c>
      <c r="Y279" s="4" t="s">
        <v>1364</v>
      </c>
    </row>
    <row r="280" s="4" customFormat="1" spans="1:25">
      <c r="A280" s="4" t="s">
        <v>1365</v>
      </c>
      <c r="B280" s="4" t="s">
        <v>26</v>
      </c>
      <c r="C280" s="4" t="s">
        <v>27</v>
      </c>
      <c r="D280" s="4" t="s">
        <v>1327</v>
      </c>
      <c r="E280" s="4" t="s">
        <v>1328</v>
      </c>
      <c r="F280" s="6">
        <v>45156</v>
      </c>
      <c r="G280" s="6">
        <v>45157</v>
      </c>
      <c r="H280" s="4">
        <v>1</v>
      </c>
      <c r="I280" s="4">
        <v>1</v>
      </c>
      <c r="J280" s="4">
        <v>1</v>
      </c>
      <c r="K280" s="4" t="s">
        <v>30</v>
      </c>
      <c r="L280" s="4">
        <v>390.54</v>
      </c>
      <c r="M280" s="4">
        <v>390.54</v>
      </c>
      <c r="N280" s="4" t="s">
        <v>1366</v>
      </c>
      <c r="O280" s="4" t="s">
        <v>32</v>
      </c>
      <c r="P280" s="4" t="s">
        <v>33</v>
      </c>
      <c r="Q280" s="4">
        <v>0</v>
      </c>
      <c r="R280" s="8">
        <v>45156</v>
      </c>
      <c r="S280" s="6">
        <v>45160</v>
      </c>
      <c r="T280" s="4" t="s">
        <v>34</v>
      </c>
      <c r="U280" s="4">
        <v>390.54</v>
      </c>
      <c r="V280" s="4">
        <v>0</v>
      </c>
      <c r="W280" s="4">
        <v>0</v>
      </c>
      <c r="X280" s="4" t="s">
        <v>1367</v>
      </c>
      <c r="Y280" s="4" t="s">
        <v>1368</v>
      </c>
    </row>
    <row r="281" s="4" customFormat="1" spans="1:25">
      <c r="A281" s="4" t="s">
        <v>1369</v>
      </c>
      <c r="B281" s="4" t="s">
        <v>26</v>
      </c>
      <c r="C281" s="4" t="s">
        <v>27</v>
      </c>
      <c r="D281" s="4" t="s">
        <v>1370</v>
      </c>
      <c r="E281" s="4" t="s">
        <v>1371</v>
      </c>
      <c r="F281" s="6">
        <v>45156</v>
      </c>
      <c r="G281" s="6">
        <v>45157</v>
      </c>
      <c r="H281" s="4">
        <v>1</v>
      </c>
      <c r="I281" s="4">
        <v>1</v>
      </c>
      <c r="J281" s="4">
        <v>1</v>
      </c>
      <c r="K281" s="4" t="s">
        <v>30</v>
      </c>
      <c r="L281" s="4">
        <v>323.67</v>
      </c>
      <c r="M281" s="4">
        <v>323.67</v>
      </c>
      <c r="N281" s="4" t="s">
        <v>1372</v>
      </c>
      <c r="O281" s="4" t="s">
        <v>32</v>
      </c>
      <c r="P281" s="4" t="s">
        <v>33</v>
      </c>
      <c r="Q281" s="4">
        <v>0</v>
      </c>
      <c r="R281" s="8">
        <v>45156.0000115741</v>
      </c>
      <c r="S281" s="6">
        <v>45160</v>
      </c>
      <c r="T281" s="4" t="s">
        <v>34</v>
      </c>
      <c r="U281" s="4">
        <v>323.67</v>
      </c>
      <c r="V281" s="4">
        <v>0</v>
      </c>
      <c r="W281" s="4">
        <v>0</v>
      </c>
      <c r="X281" s="4" t="s">
        <v>1373</v>
      </c>
      <c r="Y281" s="4" t="s">
        <v>1374</v>
      </c>
    </row>
    <row r="282" s="4" customFormat="1" spans="1:25">
      <c r="A282" s="4" t="s">
        <v>1375</v>
      </c>
      <c r="B282" s="4" t="s">
        <v>26</v>
      </c>
      <c r="C282" s="4" t="s">
        <v>27</v>
      </c>
      <c r="D282" s="4" t="s">
        <v>663</v>
      </c>
      <c r="E282" s="4" t="s">
        <v>1188</v>
      </c>
      <c r="F282" s="6">
        <v>45156</v>
      </c>
      <c r="G282" s="6">
        <v>45157</v>
      </c>
      <c r="H282" s="4">
        <v>1</v>
      </c>
      <c r="I282" s="4">
        <v>1</v>
      </c>
      <c r="J282" s="4">
        <v>1</v>
      </c>
      <c r="K282" s="4" t="s">
        <v>30</v>
      </c>
      <c r="L282" s="4">
        <v>1316.68</v>
      </c>
      <c r="M282" s="4">
        <v>1316.68</v>
      </c>
      <c r="N282" s="4" t="s">
        <v>1376</v>
      </c>
      <c r="O282" s="4" t="s">
        <v>32</v>
      </c>
      <c r="P282" s="4" t="s">
        <v>33</v>
      </c>
      <c r="Q282" s="4">
        <v>0</v>
      </c>
      <c r="R282" s="8">
        <v>45156</v>
      </c>
      <c r="S282" s="6">
        <v>45160</v>
      </c>
      <c r="T282" s="4" t="s">
        <v>34</v>
      </c>
      <c r="U282" s="4">
        <v>1316.68</v>
      </c>
      <c r="V282" s="4">
        <v>0</v>
      </c>
      <c r="W282" s="4">
        <v>0</v>
      </c>
      <c r="X282" s="4" t="s">
        <v>1377</v>
      </c>
      <c r="Y282" s="4" t="s">
        <v>666</v>
      </c>
    </row>
    <row r="283" s="4" customFormat="1" spans="1:28">
      <c r="A283" s="4" t="s">
        <v>1378</v>
      </c>
      <c r="B283" s="4" t="s">
        <v>26</v>
      </c>
      <c r="C283" s="4" t="s">
        <v>27</v>
      </c>
      <c r="D283" s="4" t="s">
        <v>1327</v>
      </c>
      <c r="E283" s="4" t="s">
        <v>1328</v>
      </c>
      <c r="F283" s="6">
        <v>45156</v>
      </c>
      <c r="G283" s="6">
        <v>45157</v>
      </c>
      <c r="H283" s="4">
        <v>4</v>
      </c>
      <c r="I283" s="4">
        <v>1</v>
      </c>
      <c r="J283" s="4">
        <v>4</v>
      </c>
      <c r="K283" s="4" t="s">
        <v>30</v>
      </c>
      <c r="L283" s="4">
        <v>1562.16</v>
      </c>
      <c r="M283" s="4">
        <v>1562.16</v>
      </c>
      <c r="N283" s="4" t="s">
        <v>1379</v>
      </c>
      <c r="O283" s="4" t="s">
        <v>32</v>
      </c>
      <c r="P283" s="4" t="s">
        <v>33</v>
      </c>
      <c r="Q283" s="4">
        <v>0</v>
      </c>
      <c r="R283" s="8">
        <v>45156</v>
      </c>
      <c r="S283" s="6">
        <v>45160</v>
      </c>
      <c r="T283" s="4" t="s">
        <v>34</v>
      </c>
      <c r="U283" s="4">
        <v>1562.16</v>
      </c>
      <c r="V283" s="4">
        <v>0</v>
      </c>
      <c r="W283" s="4">
        <v>0</v>
      </c>
      <c r="X283" s="4" t="s">
        <v>1380</v>
      </c>
      <c r="Y283" s="4">
        <v>-69979645</v>
      </c>
      <c r="Z283" s="4">
        <v>-69979647</v>
      </c>
      <c r="AA283" s="4">
        <v>-69979651</v>
      </c>
      <c r="AB283" s="4" t="s">
        <v>1381</v>
      </c>
    </row>
    <row r="284" s="4" customFormat="1" spans="1:25">
      <c r="A284" s="4" t="s">
        <v>1382</v>
      </c>
      <c r="B284" s="4" t="s">
        <v>26</v>
      </c>
      <c r="C284" s="4" t="s">
        <v>27</v>
      </c>
      <c r="D284" s="4" t="s">
        <v>1383</v>
      </c>
      <c r="E284" s="4" t="s">
        <v>1384</v>
      </c>
      <c r="F284" s="6">
        <v>45156</v>
      </c>
      <c r="G284" s="6">
        <v>45157</v>
      </c>
      <c r="H284" s="4">
        <v>1</v>
      </c>
      <c r="I284" s="4">
        <v>1</v>
      </c>
      <c r="J284" s="4">
        <v>1</v>
      </c>
      <c r="K284" s="4" t="s">
        <v>30</v>
      </c>
      <c r="L284" s="4">
        <v>831.83</v>
      </c>
      <c r="M284" s="4">
        <v>831.83</v>
      </c>
      <c r="N284" s="4" t="s">
        <v>1385</v>
      </c>
      <c r="O284" s="4" t="s">
        <v>32</v>
      </c>
      <c r="P284" s="4" t="s">
        <v>33</v>
      </c>
      <c r="Q284" s="4">
        <v>0</v>
      </c>
      <c r="R284" s="8">
        <v>45156.0000115741</v>
      </c>
      <c r="S284" s="6">
        <v>45160</v>
      </c>
      <c r="T284" s="4" t="s">
        <v>34</v>
      </c>
      <c r="U284" s="4">
        <v>831.83</v>
      </c>
      <c r="V284" s="4">
        <v>0</v>
      </c>
      <c r="W284" s="4">
        <v>0</v>
      </c>
      <c r="X284" s="4" t="s">
        <v>1386</v>
      </c>
      <c r="Y284" s="4" t="s">
        <v>1387</v>
      </c>
    </row>
    <row r="285" s="4" customFormat="1" spans="1:25">
      <c r="A285" s="4" t="s">
        <v>1388</v>
      </c>
      <c r="B285" s="4" t="s">
        <v>26</v>
      </c>
      <c r="C285" s="4" t="s">
        <v>27</v>
      </c>
      <c r="D285" s="4" t="s">
        <v>1389</v>
      </c>
      <c r="E285" s="4" t="s">
        <v>1390</v>
      </c>
      <c r="F285" s="6">
        <v>45156</v>
      </c>
      <c r="G285" s="6">
        <v>45157</v>
      </c>
      <c r="H285" s="4">
        <v>1</v>
      </c>
      <c r="I285" s="4">
        <v>1</v>
      </c>
      <c r="J285" s="4">
        <v>1</v>
      </c>
      <c r="K285" s="4" t="s">
        <v>30</v>
      </c>
      <c r="L285" s="4">
        <v>850.52</v>
      </c>
      <c r="M285" s="4">
        <v>850.52</v>
      </c>
      <c r="N285" s="4" t="s">
        <v>1391</v>
      </c>
      <c r="O285" s="4" t="s">
        <v>32</v>
      </c>
      <c r="P285" s="4" t="s">
        <v>33</v>
      </c>
      <c r="Q285" s="4">
        <v>0</v>
      </c>
      <c r="R285" s="8">
        <v>45156</v>
      </c>
      <c r="S285" s="6">
        <v>45160</v>
      </c>
      <c r="T285" s="4" t="s">
        <v>34</v>
      </c>
      <c r="U285" s="4">
        <v>850.52</v>
      </c>
      <c r="V285" s="4">
        <v>0</v>
      </c>
      <c r="W285" s="4">
        <v>0</v>
      </c>
      <c r="X285" s="4" t="s">
        <v>1392</v>
      </c>
      <c r="Y285" s="4" t="s">
        <v>1393</v>
      </c>
    </row>
    <row r="286" s="4" customFormat="1" spans="1:25">
      <c r="A286" s="4" t="s">
        <v>1394</v>
      </c>
      <c r="B286" s="4" t="s">
        <v>26</v>
      </c>
      <c r="C286" s="4" t="s">
        <v>27</v>
      </c>
      <c r="D286" s="4" t="s">
        <v>1395</v>
      </c>
      <c r="E286" s="4" t="s">
        <v>1396</v>
      </c>
      <c r="F286" s="6">
        <v>45156</v>
      </c>
      <c r="G286" s="6">
        <v>45157</v>
      </c>
      <c r="H286" s="4">
        <v>1</v>
      </c>
      <c r="I286" s="4">
        <v>1</v>
      </c>
      <c r="J286" s="4">
        <v>1</v>
      </c>
      <c r="K286" s="4" t="s">
        <v>30</v>
      </c>
      <c r="L286" s="4">
        <v>1096.88</v>
      </c>
      <c r="M286" s="4">
        <v>1096.88</v>
      </c>
      <c r="N286" s="4" t="s">
        <v>1397</v>
      </c>
      <c r="O286" s="4" t="s">
        <v>32</v>
      </c>
      <c r="P286" s="4" t="s">
        <v>33</v>
      </c>
      <c r="Q286" s="4">
        <v>0</v>
      </c>
      <c r="R286" s="8">
        <v>45156</v>
      </c>
      <c r="S286" s="6">
        <v>45160</v>
      </c>
      <c r="T286" s="4" t="s">
        <v>34</v>
      </c>
      <c r="U286" s="4">
        <v>1096.88</v>
      </c>
      <c r="V286" s="4">
        <v>0</v>
      </c>
      <c r="W286" s="4">
        <v>0</v>
      </c>
      <c r="X286" s="4" t="s">
        <v>1398</v>
      </c>
      <c r="Y286" s="4" t="s">
        <v>48</v>
      </c>
    </row>
    <row r="287" s="4" customFormat="1" spans="1:25">
      <c r="A287" s="4" t="s">
        <v>1399</v>
      </c>
      <c r="B287" s="4" t="s">
        <v>26</v>
      </c>
      <c r="C287" s="4" t="s">
        <v>27</v>
      </c>
      <c r="D287" s="4" t="s">
        <v>1400</v>
      </c>
      <c r="E287" s="4" t="s">
        <v>538</v>
      </c>
      <c r="F287" s="6">
        <v>45156</v>
      </c>
      <c r="G287" s="6">
        <v>45157</v>
      </c>
      <c r="H287" s="4">
        <v>1</v>
      </c>
      <c r="I287" s="4">
        <v>1</v>
      </c>
      <c r="J287" s="4">
        <v>1</v>
      </c>
      <c r="K287" s="4" t="s">
        <v>30</v>
      </c>
      <c r="L287" s="4">
        <v>593.47</v>
      </c>
      <c r="M287" s="4">
        <v>593.47</v>
      </c>
      <c r="N287" s="4" t="s">
        <v>1401</v>
      </c>
      <c r="O287" s="4" t="s">
        <v>32</v>
      </c>
      <c r="P287" s="4" t="s">
        <v>33</v>
      </c>
      <c r="Q287" s="4">
        <v>0</v>
      </c>
      <c r="R287" s="8">
        <v>45156.0000115741</v>
      </c>
      <c r="S287" s="6">
        <v>45160</v>
      </c>
      <c r="T287" s="4" t="s">
        <v>34</v>
      </c>
      <c r="U287" s="4">
        <v>593.47</v>
      </c>
      <c r="V287" s="4">
        <v>0</v>
      </c>
      <c r="W287" s="4">
        <v>0</v>
      </c>
      <c r="X287" s="4" t="s">
        <v>1402</v>
      </c>
      <c r="Y287" s="4" t="s">
        <v>1403</v>
      </c>
    </row>
    <row r="288" s="4" customFormat="1" spans="1:25">
      <c r="A288" s="4" t="s">
        <v>1404</v>
      </c>
      <c r="B288" s="4" t="s">
        <v>26</v>
      </c>
      <c r="C288" s="4" t="s">
        <v>27</v>
      </c>
      <c r="D288" s="4" t="s">
        <v>1405</v>
      </c>
      <c r="E288" s="4" t="s">
        <v>1406</v>
      </c>
      <c r="F288" s="6">
        <v>45156</v>
      </c>
      <c r="G288" s="6">
        <v>45157</v>
      </c>
      <c r="H288" s="4">
        <v>1</v>
      </c>
      <c r="I288" s="4">
        <v>1</v>
      </c>
      <c r="J288" s="4">
        <v>1</v>
      </c>
      <c r="K288" s="4" t="s">
        <v>30</v>
      </c>
      <c r="L288" s="4">
        <v>1224.25</v>
      </c>
      <c r="M288" s="4">
        <v>1224.25</v>
      </c>
      <c r="N288" s="4" t="s">
        <v>1407</v>
      </c>
      <c r="O288" s="4" t="s">
        <v>32</v>
      </c>
      <c r="P288" s="4" t="s">
        <v>33</v>
      </c>
      <c r="Q288" s="4">
        <v>0</v>
      </c>
      <c r="R288" s="8">
        <v>45156.0000115741</v>
      </c>
      <c r="S288" s="6">
        <v>45160</v>
      </c>
      <c r="T288" s="4" t="s">
        <v>34</v>
      </c>
      <c r="U288" s="4">
        <v>1224.25</v>
      </c>
      <c r="V288" s="4">
        <v>0</v>
      </c>
      <c r="W288" s="4">
        <v>0</v>
      </c>
      <c r="X288" s="4" t="s">
        <v>1408</v>
      </c>
      <c r="Y288" s="4" t="s">
        <v>1409</v>
      </c>
    </row>
    <row r="289" s="4" customFormat="1" spans="1:25">
      <c r="A289" s="4" t="s">
        <v>1410</v>
      </c>
      <c r="B289" s="4" t="s">
        <v>26</v>
      </c>
      <c r="C289" s="4" t="s">
        <v>27</v>
      </c>
      <c r="D289" s="4" t="s">
        <v>1411</v>
      </c>
      <c r="E289" s="4" t="s">
        <v>1412</v>
      </c>
      <c r="F289" s="6">
        <v>45156</v>
      </c>
      <c r="G289" s="6">
        <v>45157</v>
      </c>
      <c r="H289" s="4">
        <v>1</v>
      </c>
      <c r="I289" s="4">
        <v>1</v>
      </c>
      <c r="J289" s="4">
        <v>1</v>
      </c>
      <c r="K289" s="4" t="s">
        <v>30</v>
      </c>
      <c r="L289" s="4">
        <v>511.52</v>
      </c>
      <c r="M289" s="4">
        <v>511.52</v>
      </c>
      <c r="N289" s="4" t="s">
        <v>1413</v>
      </c>
      <c r="O289" s="4" t="s">
        <v>32</v>
      </c>
      <c r="P289" s="4" t="s">
        <v>33</v>
      </c>
      <c r="Q289" s="4">
        <v>0</v>
      </c>
      <c r="R289" s="8">
        <v>45156</v>
      </c>
      <c r="S289" s="6">
        <v>45160</v>
      </c>
      <c r="T289" s="4" t="s">
        <v>34</v>
      </c>
      <c r="U289" s="4">
        <v>511.52</v>
      </c>
      <c r="V289" s="4">
        <v>0</v>
      </c>
      <c r="W289" s="4">
        <v>0</v>
      </c>
      <c r="X289" s="4" t="s">
        <v>1414</v>
      </c>
      <c r="Y289" s="4" t="s">
        <v>1415</v>
      </c>
    </row>
    <row r="290" s="4" customFormat="1" spans="1:25">
      <c r="A290" s="4" t="s">
        <v>1416</v>
      </c>
      <c r="B290" s="4" t="s">
        <v>26</v>
      </c>
      <c r="C290" s="4" t="s">
        <v>27</v>
      </c>
      <c r="D290" s="4" t="s">
        <v>1417</v>
      </c>
      <c r="E290" s="4" t="s">
        <v>1418</v>
      </c>
      <c r="F290" s="6">
        <v>45156</v>
      </c>
      <c r="G290" s="6">
        <v>45157</v>
      </c>
      <c r="H290" s="4">
        <v>1</v>
      </c>
      <c r="I290" s="4">
        <v>1</v>
      </c>
      <c r="J290" s="4">
        <v>1</v>
      </c>
      <c r="K290" s="4" t="s">
        <v>30</v>
      </c>
      <c r="L290" s="4">
        <v>1285.62</v>
      </c>
      <c r="M290" s="4">
        <v>1285.62</v>
      </c>
      <c r="N290" s="4" t="s">
        <v>1419</v>
      </c>
      <c r="O290" s="4" t="s">
        <v>32</v>
      </c>
      <c r="P290" s="4" t="s">
        <v>33</v>
      </c>
      <c r="Q290" s="4">
        <v>0</v>
      </c>
      <c r="R290" s="8">
        <v>45156.0000115741</v>
      </c>
      <c r="S290" s="6">
        <v>45160</v>
      </c>
      <c r="T290" s="4" t="s">
        <v>34</v>
      </c>
      <c r="U290" s="4">
        <v>1285.62</v>
      </c>
      <c r="V290" s="4">
        <v>0</v>
      </c>
      <c r="W290" s="4">
        <v>0</v>
      </c>
      <c r="X290" s="4" t="s">
        <v>1420</v>
      </c>
      <c r="Y290" s="4" t="s">
        <v>1421</v>
      </c>
    </row>
    <row r="291" s="4" customFormat="1" spans="1:25">
      <c r="A291" s="4" t="s">
        <v>1422</v>
      </c>
      <c r="B291" s="4" t="s">
        <v>26</v>
      </c>
      <c r="C291" s="4" t="s">
        <v>27</v>
      </c>
      <c r="D291" s="4" t="s">
        <v>1423</v>
      </c>
      <c r="E291" s="4" t="s">
        <v>1424</v>
      </c>
      <c r="F291" s="6">
        <v>45156</v>
      </c>
      <c r="G291" s="6">
        <v>45157</v>
      </c>
      <c r="H291" s="4">
        <v>1</v>
      </c>
      <c r="I291" s="4">
        <v>1</v>
      </c>
      <c r="J291" s="4">
        <v>1</v>
      </c>
      <c r="K291" s="4" t="s">
        <v>30</v>
      </c>
      <c r="L291" s="4">
        <v>1540.92</v>
      </c>
      <c r="M291" s="4">
        <v>1540.92</v>
      </c>
      <c r="N291" s="4" t="s">
        <v>1425</v>
      </c>
      <c r="O291" s="4" t="s">
        <v>32</v>
      </c>
      <c r="P291" s="4" t="s">
        <v>33</v>
      </c>
      <c r="Q291" s="4">
        <v>0</v>
      </c>
      <c r="R291" s="8">
        <v>45156</v>
      </c>
      <c r="S291" s="6">
        <v>45160</v>
      </c>
      <c r="T291" s="4" t="s">
        <v>34</v>
      </c>
      <c r="U291" s="4">
        <v>1540.92</v>
      </c>
      <c r="V291" s="4">
        <v>0</v>
      </c>
      <c r="W291" s="4">
        <v>0</v>
      </c>
      <c r="X291" s="4" t="s">
        <v>1426</v>
      </c>
      <c r="Y291" s="4" t="s">
        <v>1427</v>
      </c>
    </row>
    <row r="292" s="4" customFormat="1" spans="1:25">
      <c r="A292" s="4" t="s">
        <v>1428</v>
      </c>
      <c r="B292" s="4" t="s">
        <v>26</v>
      </c>
      <c r="C292" s="4" t="s">
        <v>27</v>
      </c>
      <c r="D292" s="4" t="s">
        <v>1429</v>
      </c>
      <c r="E292" s="4" t="s">
        <v>1430</v>
      </c>
      <c r="F292" s="6">
        <v>45156</v>
      </c>
      <c r="G292" s="6">
        <v>45157</v>
      </c>
      <c r="H292" s="4">
        <v>1</v>
      </c>
      <c r="I292" s="4">
        <v>1</v>
      </c>
      <c r="J292" s="4">
        <v>1</v>
      </c>
      <c r="K292" s="4" t="s">
        <v>30</v>
      </c>
      <c r="L292" s="4">
        <v>797.67</v>
      </c>
      <c r="M292" s="4">
        <v>797.67</v>
      </c>
      <c r="N292" s="4" t="s">
        <v>1431</v>
      </c>
      <c r="O292" s="4" t="s">
        <v>32</v>
      </c>
      <c r="P292" s="4" t="s">
        <v>33</v>
      </c>
      <c r="Q292" s="4">
        <v>0</v>
      </c>
      <c r="R292" s="8">
        <v>45156</v>
      </c>
      <c r="S292" s="6">
        <v>45160</v>
      </c>
      <c r="T292" s="4" t="s">
        <v>34</v>
      </c>
      <c r="U292" s="4">
        <v>797.67</v>
      </c>
      <c r="V292" s="4">
        <v>0</v>
      </c>
      <c r="W292" s="4">
        <v>0</v>
      </c>
      <c r="X292" s="4" t="s">
        <v>1432</v>
      </c>
      <c r="Y292" s="4" t="s">
        <v>1433</v>
      </c>
    </row>
    <row r="293" s="4" customFormat="1" spans="1:25">
      <c r="A293" s="4" t="s">
        <v>1434</v>
      </c>
      <c r="B293" s="4" t="s">
        <v>26</v>
      </c>
      <c r="C293" s="4" t="s">
        <v>27</v>
      </c>
      <c r="D293" s="4" t="s">
        <v>1435</v>
      </c>
      <c r="E293" s="4" t="s">
        <v>1436</v>
      </c>
      <c r="F293" s="6">
        <v>45156</v>
      </c>
      <c r="G293" s="6">
        <v>45157</v>
      </c>
      <c r="H293" s="4">
        <v>1</v>
      </c>
      <c r="I293" s="4">
        <v>1</v>
      </c>
      <c r="J293" s="4">
        <v>1</v>
      </c>
      <c r="K293" s="4" t="s">
        <v>30</v>
      </c>
      <c r="L293" s="4">
        <v>385.22</v>
      </c>
      <c r="M293" s="4">
        <v>385.22</v>
      </c>
      <c r="N293" s="4" t="s">
        <v>1437</v>
      </c>
      <c r="O293" s="4" t="s">
        <v>32</v>
      </c>
      <c r="P293" s="4" t="s">
        <v>33</v>
      </c>
      <c r="Q293" s="4">
        <v>0</v>
      </c>
      <c r="R293" s="8">
        <v>45156.0000115741</v>
      </c>
      <c r="S293" s="6">
        <v>45160</v>
      </c>
      <c r="T293" s="4" t="s">
        <v>34</v>
      </c>
      <c r="U293" s="4">
        <v>385.22</v>
      </c>
      <c r="V293" s="4">
        <v>0</v>
      </c>
      <c r="W293" s="4">
        <v>0</v>
      </c>
      <c r="X293" s="4" t="s">
        <v>1438</v>
      </c>
      <c r="Y293" s="4" t="s">
        <v>1439</v>
      </c>
    </row>
    <row r="294" s="4" customFormat="1" spans="1:25">
      <c r="A294" s="4" t="s">
        <v>1440</v>
      </c>
      <c r="B294" s="4" t="s">
        <v>26</v>
      </c>
      <c r="C294" s="4" t="s">
        <v>27</v>
      </c>
      <c r="D294" s="4" t="s">
        <v>896</v>
      </c>
      <c r="E294" s="4" t="s">
        <v>1030</v>
      </c>
      <c r="F294" s="6">
        <v>45156</v>
      </c>
      <c r="G294" s="6">
        <v>45157</v>
      </c>
      <c r="H294" s="4">
        <v>1</v>
      </c>
      <c r="I294" s="4">
        <v>1</v>
      </c>
      <c r="J294" s="4">
        <v>1</v>
      </c>
      <c r="K294" s="4" t="s">
        <v>30</v>
      </c>
      <c r="L294" s="4">
        <v>591.37</v>
      </c>
      <c r="M294" s="4">
        <v>591.37</v>
      </c>
      <c r="N294" s="4" t="s">
        <v>1441</v>
      </c>
      <c r="O294" s="4" t="s">
        <v>32</v>
      </c>
      <c r="P294" s="4" t="s">
        <v>33</v>
      </c>
      <c r="Q294" s="4">
        <v>0</v>
      </c>
      <c r="R294" s="8">
        <v>45156.0000115741</v>
      </c>
      <c r="S294" s="6">
        <v>45160</v>
      </c>
      <c r="T294" s="4" t="s">
        <v>34</v>
      </c>
      <c r="U294" s="4">
        <v>591.37</v>
      </c>
      <c r="V294" s="4">
        <v>0</v>
      </c>
      <c r="W294" s="4">
        <v>0</v>
      </c>
      <c r="X294" s="4" t="s">
        <v>1442</v>
      </c>
      <c r="Y294" s="4" t="s">
        <v>1443</v>
      </c>
    </row>
    <row r="295" s="4" customFormat="1" spans="1:25">
      <c r="A295" s="4" t="s">
        <v>816</v>
      </c>
      <c r="B295" s="4" t="s">
        <v>26</v>
      </c>
      <c r="C295" s="4" t="s">
        <v>49</v>
      </c>
      <c r="D295" s="4" t="s">
        <v>817</v>
      </c>
      <c r="E295" s="4" t="s">
        <v>818</v>
      </c>
      <c r="F295" s="6">
        <v>45156</v>
      </c>
      <c r="G295" s="6">
        <v>45157</v>
      </c>
      <c r="H295" s="4">
        <v>1</v>
      </c>
      <c r="I295" s="4">
        <v>1</v>
      </c>
      <c r="J295" s="4">
        <v>1</v>
      </c>
      <c r="K295" s="4" t="s">
        <v>30</v>
      </c>
      <c r="L295" s="4">
        <v>-1418.31</v>
      </c>
      <c r="M295" s="4">
        <v>-1418.31</v>
      </c>
      <c r="N295" s="4" t="s">
        <v>819</v>
      </c>
      <c r="O295" s="4" t="s">
        <v>32</v>
      </c>
      <c r="P295" s="4" t="s">
        <v>33</v>
      </c>
      <c r="Q295" s="4">
        <v>0</v>
      </c>
      <c r="R295" s="8">
        <v>45150.0000115741</v>
      </c>
      <c r="S295" s="6">
        <v>45160</v>
      </c>
      <c r="T295" s="4" t="s">
        <v>34</v>
      </c>
      <c r="U295" s="4">
        <v>-1418.31</v>
      </c>
      <c r="V295" s="4">
        <v>0</v>
      </c>
      <c r="W295" s="4">
        <v>0</v>
      </c>
      <c r="X295" s="4" t="s">
        <v>820</v>
      </c>
      <c r="Y295" s="4" t="s">
        <v>821</v>
      </c>
    </row>
    <row r="296" s="4" customFormat="1" spans="1:25">
      <c r="A296" s="4" t="s">
        <v>1444</v>
      </c>
      <c r="B296" s="4" t="s">
        <v>26</v>
      </c>
      <c r="C296" s="4" t="s">
        <v>27</v>
      </c>
      <c r="D296" s="4" t="s">
        <v>1445</v>
      </c>
      <c r="E296" s="4" t="s">
        <v>1446</v>
      </c>
      <c r="F296" s="6">
        <v>45156</v>
      </c>
      <c r="G296" s="6">
        <v>45157</v>
      </c>
      <c r="H296" s="4">
        <v>1</v>
      </c>
      <c r="I296" s="4">
        <v>1</v>
      </c>
      <c r="J296" s="4">
        <v>1</v>
      </c>
      <c r="K296" s="4" t="s">
        <v>30</v>
      </c>
      <c r="L296" s="4">
        <v>522.12</v>
      </c>
      <c r="M296" s="4">
        <v>522.12</v>
      </c>
      <c r="N296" s="4" t="s">
        <v>1447</v>
      </c>
      <c r="O296" s="4" t="s">
        <v>32</v>
      </c>
      <c r="P296" s="4" t="s">
        <v>33</v>
      </c>
      <c r="Q296" s="4">
        <v>0</v>
      </c>
      <c r="R296" s="8">
        <v>45156.0000115741</v>
      </c>
      <c r="S296" s="6">
        <v>45160</v>
      </c>
      <c r="T296" s="4" t="s">
        <v>34</v>
      </c>
      <c r="U296" s="4">
        <v>522.12</v>
      </c>
      <c r="V296" s="4">
        <v>0</v>
      </c>
      <c r="W296" s="4">
        <v>0</v>
      </c>
      <c r="X296" s="4" t="s">
        <v>1448</v>
      </c>
      <c r="Y296" s="4" t="s">
        <v>1449</v>
      </c>
    </row>
    <row r="297" s="4" customFormat="1" spans="1:25">
      <c r="A297" s="4" t="s">
        <v>1450</v>
      </c>
      <c r="B297" s="4" t="s">
        <v>26</v>
      </c>
      <c r="C297" s="4" t="s">
        <v>27</v>
      </c>
      <c r="D297" s="4" t="s">
        <v>1451</v>
      </c>
      <c r="E297" s="4" t="s">
        <v>1452</v>
      </c>
      <c r="F297" s="6">
        <v>45156</v>
      </c>
      <c r="G297" s="6">
        <v>45157</v>
      </c>
      <c r="H297" s="4">
        <v>1</v>
      </c>
      <c r="I297" s="4">
        <v>1</v>
      </c>
      <c r="J297" s="4">
        <v>1</v>
      </c>
      <c r="K297" s="4" t="s">
        <v>30</v>
      </c>
      <c r="L297" s="4">
        <v>199.59</v>
      </c>
      <c r="M297" s="4">
        <v>199.59</v>
      </c>
      <c r="N297" s="4" t="s">
        <v>1453</v>
      </c>
      <c r="O297" s="4" t="s">
        <v>32</v>
      </c>
      <c r="P297" s="4" t="s">
        <v>33</v>
      </c>
      <c r="Q297" s="4">
        <v>0</v>
      </c>
      <c r="R297" s="8">
        <v>45156</v>
      </c>
      <c r="S297" s="6">
        <v>45160</v>
      </c>
      <c r="T297" s="4" t="s">
        <v>34</v>
      </c>
      <c r="U297" s="4">
        <v>199.59</v>
      </c>
      <c r="V297" s="4">
        <v>0</v>
      </c>
      <c r="W297" s="4">
        <v>0</v>
      </c>
      <c r="X297" s="4" t="s">
        <v>1454</v>
      </c>
      <c r="Y297" s="4" t="s">
        <v>1455</v>
      </c>
    </row>
    <row r="298" s="4" customFormat="1" spans="1:25">
      <c r="A298" s="4" t="s">
        <v>1456</v>
      </c>
      <c r="B298" s="4" t="s">
        <v>26</v>
      </c>
      <c r="C298" s="4" t="s">
        <v>27</v>
      </c>
      <c r="D298" s="4" t="s">
        <v>1457</v>
      </c>
      <c r="E298" s="4" t="s">
        <v>1458</v>
      </c>
      <c r="F298" s="6">
        <v>45156</v>
      </c>
      <c r="G298" s="6">
        <v>45157</v>
      </c>
      <c r="H298" s="4">
        <v>1</v>
      </c>
      <c r="I298" s="4">
        <v>1</v>
      </c>
      <c r="J298" s="4">
        <v>1</v>
      </c>
      <c r="K298" s="4" t="s">
        <v>30</v>
      </c>
      <c r="L298" s="4">
        <v>937.72</v>
      </c>
      <c r="M298" s="4">
        <v>937.72</v>
      </c>
      <c r="N298" s="4" t="s">
        <v>1459</v>
      </c>
      <c r="O298" s="4" t="s">
        <v>32</v>
      </c>
      <c r="P298" s="4" t="s">
        <v>33</v>
      </c>
      <c r="Q298" s="4">
        <v>0</v>
      </c>
      <c r="R298" s="8">
        <v>45156</v>
      </c>
      <c r="S298" s="6">
        <v>45160</v>
      </c>
      <c r="T298" s="4" t="s">
        <v>34</v>
      </c>
      <c r="U298" s="4">
        <v>937.72</v>
      </c>
      <c r="V298" s="4">
        <v>0</v>
      </c>
      <c r="W298" s="4">
        <v>0</v>
      </c>
      <c r="X298" s="4" t="s">
        <v>1460</v>
      </c>
      <c r="Y298" s="4" t="s">
        <v>1461</v>
      </c>
    </row>
    <row r="299" s="4" customFormat="1" spans="1:26">
      <c r="A299" s="4" t="s">
        <v>1462</v>
      </c>
      <c r="B299" s="4" t="s">
        <v>26</v>
      </c>
      <c r="C299" s="4" t="s">
        <v>27</v>
      </c>
      <c r="D299" s="4" t="s">
        <v>1463</v>
      </c>
      <c r="E299" s="4" t="s">
        <v>648</v>
      </c>
      <c r="F299" s="6">
        <v>45156</v>
      </c>
      <c r="G299" s="6">
        <v>45157</v>
      </c>
      <c r="H299" s="4">
        <v>2</v>
      </c>
      <c r="I299" s="4">
        <v>1</v>
      </c>
      <c r="J299" s="4">
        <v>2</v>
      </c>
      <c r="K299" s="4" t="s">
        <v>30</v>
      </c>
      <c r="L299" s="4">
        <v>291.06</v>
      </c>
      <c r="M299" s="4">
        <v>291.06</v>
      </c>
      <c r="N299" s="4" t="s">
        <v>1464</v>
      </c>
      <c r="O299" s="4" t="s">
        <v>32</v>
      </c>
      <c r="P299" s="4" t="s">
        <v>33</v>
      </c>
      <c r="Q299" s="4">
        <v>0</v>
      </c>
      <c r="R299" s="8">
        <v>45156</v>
      </c>
      <c r="S299" s="6">
        <v>45160</v>
      </c>
      <c r="T299" s="4" t="s">
        <v>34</v>
      </c>
      <c r="U299" s="4">
        <v>291.06</v>
      </c>
      <c r="V299" s="4">
        <v>0</v>
      </c>
      <c r="W299" s="4">
        <v>0</v>
      </c>
      <c r="X299" s="4" t="s">
        <v>1465</v>
      </c>
      <c r="Y299" s="4" t="s">
        <v>1466</v>
      </c>
      <c r="Z299" s="4" t="s">
        <v>1467</v>
      </c>
    </row>
    <row r="300" s="4" customFormat="1" spans="1:25">
      <c r="A300" s="4" t="s">
        <v>1468</v>
      </c>
      <c r="B300" s="4" t="s">
        <v>26</v>
      </c>
      <c r="C300" s="4" t="s">
        <v>27</v>
      </c>
      <c r="D300" s="4" t="s">
        <v>1469</v>
      </c>
      <c r="E300" s="4" t="s">
        <v>1470</v>
      </c>
      <c r="F300" s="6">
        <v>45156</v>
      </c>
      <c r="G300" s="6">
        <v>45157</v>
      </c>
      <c r="H300" s="4">
        <v>1</v>
      </c>
      <c r="I300" s="4">
        <v>1</v>
      </c>
      <c r="J300" s="4">
        <v>1</v>
      </c>
      <c r="K300" s="4" t="s">
        <v>30</v>
      </c>
      <c r="L300" s="4">
        <v>261.39</v>
      </c>
      <c r="M300" s="4">
        <v>261.39</v>
      </c>
      <c r="N300" s="4" t="s">
        <v>1471</v>
      </c>
      <c r="O300" s="4" t="s">
        <v>32</v>
      </c>
      <c r="P300" s="4" t="s">
        <v>33</v>
      </c>
      <c r="Q300" s="4">
        <v>0</v>
      </c>
      <c r="R300" s="8">
        <v>45156.0000115741</v>
      </c>
      <c r="S300" s="6">
        <v>45160</v>
      </c>
      <c r="T300" s="4" t="s">
        <v>34</v>
      </c>
      <c r="U300" s="4">
        <v>261.39</v>
      </c>
      <c r="V300" s="4">
        <v>0</v>
      </c>
      <c r="W300" s="4">
        <v>0</v>
      </c>
      <c r="X300" s="4" t="s">
        <v>1472</v>
      </c>
      <c r="Y300" s="4" t="s">
        <v>48</v>
      </c>
    </row>
    <row r="301" s="4" customFormat="1" spans="1:25">
      <c r="A301" s="4" t="s">
        <v>1473</v>
      </c>
      <c r="B301" s="4" t="s">
        <v>26</v>
      </c>
      <c r="C301" s="4" t="s">
        <v>27</v>
      </c>
      <c r="D301" s="4" t="s">
        <v>1474</v>
      </c>
      <c r="E301" s="4" t="s">
        <v>919</v>
      </c>
      <c r="F301" s="6">
        <v>45156</v>
      </c>
      <c r="G301" s="6">
        <v>45157</v>
      </c>
      <c r="H301" s="4">
        <v>1</v>
      </c>
      <c r="I301" s="4">
        <v>1</v>
      </c>
      <c r="J301" s="4">
        <v>1</v>
      </c>
      <c r="K301" s="4" t="s">
        <v>30</v>
      </c>
      <c r="L301" s="4">
        <v>121</v>
      </c>
      <c r="M301" s="4">
        <v>121</v>
      </c>
      <c r="N301" s="4" t="s">
        <v>1475</v>
      </c>
      <c r="O301" s="4" t="s">
        <v>32</v>
      </c>
      <c r="P301" s="4" t="s">
        <v>33</v>
      </c>
      <c r="Q301" s="4">
        <v>0</v>
      </c>
      <c r="R301" s="8">
        <v>45156</v>
      </c>
      <c r="S301" s="6">
        <v>45160</v>
      </c>
      <c r="T301" s="4" t="s">
        <v>34</v>
      </c>
      <c r="U301" s="4">
        <v>121</v>
      </c>
      <c r="V301" s="4">
        <v>0</v>
      </c>
      <c r="W301" s="4">
        <v>0</v>
      </c>
      <c r="X301" s="4" t="s">
        <v>1476</v>
      </c>
      <c r="Y301" s="4" t="s">
        <v>1477</v>
      </c>
    </row>
    <row r="302" s="4" customFormat="1" spans="1:25">
      <c r="A302" s="4" t="s">
        <v>1478</v>
      </c>
      <c r="B302" s="4" t="s">
        <v>26</v>
      </c>
      <c r="C302" s="4" t="s">
        <v>27</v>
      </c>
      <c r="D302" s="4" t="s">
        <v>1479</v>
      </c>
      <c r="E302" s="4" t="s">
        <v>648</v>
      </c>
      <c r="F302" s="6">
        <v>45156</v>
      </c>
      <c r="G302" s="6">
        <v>45157</v>
      </c>
      <c r="H302" s="4">
        <v>1</v>
      </c>
      <c r="I302" s="4">
        <v>1</v>
      </c>
      <c r="J302" s="4">
        <v>1</v>
      </c>
      <c r="K302" s="4" t="s">
        <v>30</v>
      </c>
      <c r="L302" s="4">
        <v>369.67</v>
      </c>
      <c r="M302" s="4">
        <v>369.67</v>
      </c>
      <c r="N302" s="4" t="s">
        <v>1480</v>
      </c>
      <c r="O302" s="4" t="s">
        <v>32</v>
      </c>
      <c r="P302" s="4" t="s">
        <v>33</v>
      </c>
      <c r="Q302" s="4">
        <v>0</v>
      </c>
      <c r="R302" s="8">
        <v>45156.0000115741</v>
      </c>
      <c r="S302" s="6">
        <v>45160</v>
      </c>
      <c r="T302" s="4" t="s">
        <v>34</v>
      </c>
      <c r="U302" s="4">
        <v>369.67</v>
      </c>
      <c r="V302" s="4">
        <v>0</v>
      </c>
      <c r="W302" s="4">
        <v>0</v>
      </c>
      <c r="X302" s="4" t="s">
        <v>1481</v>
      </c>
      <c r="Y302" s="4" t="s">
        <v>1482</v>
      </c>
    </row>
    <row r="303" s="4" customFormat="1" spans="1:25">
      <c r="A303" s="4" t="s">
        <v>1483</v>
      </c>
      <c r="B303" s="4" t="s">
        <v>26</v>
      </c>
      <c r="C303" s="4" t="s">
        <v>27</v>
      </c>
      <c r="D303" s="4" t="s">
        <v>1484</v>
      </c>
      <c r="E303" s="4" t="s">
        <v>892</v>
      </c>
      <c r="F303" s="6">
        <v>45156</v>
      </c>
      <c r="G303" s="6">
        <v>45157</v>
      </c>
      <c r="H303" s="4">
        <v>1</v>
      </c>
      <c r="I303" s="4">
        <v>1</v>
      </c>
      <c r="J303" s="4">
        <v>1</v>
      </c>
      <c r="K303" s="4" t="s">
        <v>30</v>
      </c>
      <c r="L303" s="4">
        <v>1603.05</v>
      </c>
      <c r="M303" s="4">
        <v>1603.05</v>
      </c>
      <c r="N303" s="4" t="s">
        <v>1485</v>
      </c>
      <c r="O303" s="4" t="s">
        <v>32</v>
      </c>
      <c r="P303" s="4" t="s">
        <v>33</v>
      </c>
      <c r="Q303" s="4">
        <v>0</v>
      </c>
      <c r="R303" s="8">
        <v>45156.0000115741</v>
      </c>
      <c r="S303" s="6">
        <v>45160</v>
      </c>
      <c r="T303" s="4" t="s">
        <v>34</v>
      </c>
      <c r="U303" s="4">
        <v>1603.05</v>
      </c>
      <c r="V303" s="4">
        <v>0</v>
      </c>
      <c r="W303" s="4">
        <v>0</v>
      </c>
      <c r="X303" s="4" t="s">
        <v>1486</v>
      </c>
      <c r="Y303" s="4" t="s">
        <v>1487</v>
      </c>
    </row>
    <row r="304" s="4" customFormat="1" spans="1:25">
      <c r="A304" s="4" t="s">
        <v>1488</v>
      </c>
      <c r="B304" s="4" t="s">
        <v>26</v>
      </c>
      <c r="C304" s="4" t="s">
        <v>27</v>
      </c>
      <c r="D304" s="4" t="s">
        <v>1489</v>
      </c>
      <c r="E304" s="4" t="s">
        <v>1490</v>
      </c>
      <c r="F304" s="6">
        <v>45156</v>
      </c>
      <c r="G304" s="6">
        <v>45157</v>
      </c>
      <c r="H304" s="4">
        <v>1</v>
      </c>
      <c r="I304" s="4">
        <v>1</v>
      </c>
      <c r="J304" s="4">
        <v>1</v>
      </c>
      <c r="K304" s="4" t="s">
        <v>30</v>
      </c>
      <c r="L304" s="4">
        <v>379.29</v>
      </c>
      <c r="M304" s="4">
        <v>379.29</v>
      </c>
      <c r="N304" s="4" t="s">
        <v>1491</v>
      </c>
      <c r="O304" s="4" t="s">
        <v>32</v>
      </c>
      <c r="P304" s="4" t="s">
        <v>33</v>
      </c>
      <c r="Q304" s="4">
        <v>0</v>
      </c>
      <c r="R304" s="8">
        <v>45156</v>
      </c>
      <c r="S304" s="6">
        <v>45160</v>
      </c>
      <c r="T304" s="4" t="s">
        <v>34</v>
      </c>
      <c r="U304" s="4">
        <v>379.29</v>
      </c>
      <c r="V304" s="4">
        <v>0</v>
      </c>
      <c r="W304" s="4">
        <v>0</v>
      </c>
      <c r="X304" s="4" t="s">
        <v>1492</v>
      </c>
      <c r="Y304" s="4" t="s">
        <v>1493</v>
      </c>
    </row>
    <row r="305" s="4" customFormat="1" spans="1:25">
      <c r="A305" s="4" t="s">
        <v>1494</v>
      </c>
      <c r="B305" s="4" t="s">
        <v>26</v>
      </c>
      <c r="C305" s="4" t="s">
        <v>27</v>
      </c>
      <c r="D305" s="4" t="s">
        <v>1327</v>
      </c>
      <c r="E305" s="4" t="s">
        <v>1495</v>
      </c>
      <c r="F305" s="6">
        <v>45156</v>
      </c>
      <c r="G305" s="6">
        <v>45157</v>
      </c>
      <c r="H305" s="4">
        <v>1</v>
      </c>
      <c r="I305" s="4">
        <v>1</v>
      </c>
      <c r="J305" s="4">
        <v>1</v>
      </c>
      <c r="K305" s="4" t="s">
        <v>30</v>
      </c>
      <c r="L305" s="4">
        <v>507.17</v>
      </c>
      <c r="M305" s="4">
        <v>507.17</v>
      </c>
      <c r="N305" s="4" t="s">
        <v>1496</v>
      </c>
      <c r="O305" s="4" t="s">
        <v>32</v>
      </c>
      <c r="P305" s="4" t="s">
        <v>33</v>
      </c>
      <c r="Q305" s="4">
        <v>0</v>
      </c>
      <c r="R305" s="8">
        <v>45156</v>
      </c>
      <c r="S305" s="6">
        <v>45160</v>
      </c>
      <c r="T305" s="4" t="s">
        <v>34</v>
      </c>
      <c r="U305" s="4">
        <v>507.17</v>
      </c>
      <c r="V305" s="4">
        <v>0</v>
      </c>
      <c r="W305" s="4">
        <v>0</v>
      </c>
      <c r="X305" s="4" t="s">
        <v>1497</v>
      </c>
      <c r="Y305" s="4" t="s">
        <v>1498</v>
      </c>
    </row>
    <row r="306" s="4" customFormat="1" spans="1:25">
      <c r="A306" s="4" t="s">
        <v>1499</v>
      </c>
      <c r="B306" s="4" t="s">
        <v>26</v>
      </c>
      <c r="C306" s="4" t="s">
        <v>27</v>
      </c>
      <c r="D306" s="4" t="s">
        <v>1500</v>
      </c>
      <c r="E306" s="4" t="s">
        <v>1501</v>
      </c>
      <c r="F306" s="6">
        <v>45156</v>
      </c>
      <c r="G306" s="6">
        <v>45157</v>
      </c>
      <c r="H306" s="4">
        <v>1</v>
      </c>
      <c r="I306" s="4">
        <v>1</v>
      </c>
      <c r="J306" s="4">
        <v>1</v>
      </c>
      <c r="K306" s="4" t="s">
        <v>30</v>
      </c>
      <c r="L306" s="4">
        <v>462.15</v>
      </c>
      <c r="M306" s="4">
        <v>462.15</v>
      </c>
      <c r="N306" s="4" t="s">
        <v>1502</v>
      </c>
      <c r="O306" s="4" t="s">
        <v>32</v>
      </c>
      <c r="P306" s="4" t="s">
        <v>33</v>
      </c>
      <c r="Q306" s="4">
        <v>0</v>
      </c>
      <c r="R306" s="8">
        <v>45156.0000115741</v>
      </c>
      <c r="S306" s="6">
        <v>45160</v>
      </c>
      <c r="T306" s="4" t="s">
        <v>34</v>
      </c>
      <c r="U306" s="4">
        <v>462.15</v>
      </c>
      <c r="V306" s="4">
        <v>0</v>
      </c>
      <c r="W306" s="4">
        <v>0</v>
      </c>
      <c r="X306" s="4" t="s">
        <v>1503</v>
      </c>
      <c r="Y306" s="4" t="s">
        <v>1504</v>
      </c>
    </row>
    <row r="307" s="4" customFormat="1" spans="1:25">
      <c r="A307" s="4" t="s">
        <v>1505</v>
      </c>
      <c r="B307" s="4" t="s">
        <v>26</v>
      </c>
      <c r="C307" s="4" t="s">
        <v>27</v>
      </c>
      <c r="D307" s="4" t="s">
        <v>1506</v>
      </c>
      <c r="E307" s="4" t="s">
        <v>332</v>
      </c>
      <c r="F307" s="6">
        <v>45156</v>
      </c>
      <c r="G307" s="6">
        <v>45157</v>
      </c>
      <c r="H307" s="4">
        <v>1</v>
      </c>
      <c r="I307" s="4">
        <v>1</v>
      </c>
      <c r="J307" s="4">
        <v>1</v>
      </c>
      <c r="K307" s="4" t="s">
        <v>30</v>
      </c>
      <c r="L307" s="4">
        <v>137.65</v>
      </c>
      <c r="M307" s="4">
        <v>137.65</v>
      </c>
      <c r="N307" s="4" t="s">
        <v>1507</v>
      </c>
      <c r="O307" s="4" t="s">
        <v>32</v>
      </c>
      <c r="P307" s="4" t="s">
        <v>33</v>
      </c>
      <c r="Q307" s="4">
        <v>0</v>
      </c>
      <c r="R307" s="8">
        <v>45156</v>
      </c>
      <c r="S307" s="6">
        <v>45160</v>
      </c>
      <c r="T307" s="4" t="s">
        <v>34</v>
      </c>
      <c r="U307" s="4">
        <v>137.65</v>
      </c>
      <c r="V307" s="4">
        <v>0</v>
      </c>
      <c r="W307" s="4">
        <v>0</v>
      </c>
      <c r="X307" s="4" t="s">
        <v>1508</v>
      </c>
      <c r="Y307" s="4" t="s">
        <v>1509</v>
      </c>
    </row>
    <row r="308" s="4" customFormat="1" spans="1:26">
      <c r="A308" s="4" t="s">
        <v>1510</v>
      </c>
      <c r="B308" s="4" t="s">
        <v>26</v>
      </c>
      <c r="C308" s="4" t="s">
        <v>27</v>
      </c>
      <c r="D308" s="4" t="s">
        <v>1327</v>
      </c>
      <c r="E308" s="4" t="s">
        <v>1511</v>
      </c>
      <c r="F308" s="6">
        <v>45156</v>
      </c>
      <c r="G308" s="6">
        <v>45157</v>
      </c>
      <c r="H308" s="4">
        <v>2</v>
      </c>
      <c r="I308" s="4">
        <v>1</v>
      </c>
      <c r="J308" s="4">
        <v>2</v>
      </c>
      <c r="K308" s="4" t="s">
        <v>30</v>
      </c>
      <c r="L308" s="4">
        <v>975.42</v>
      </c>
      <c r="M308" s="4">
        <v>975.42</v>
      </c>
      <c r="N308" s="4" t="s">
        <v>1512</v>
      </c>
      <c r="O308" s="4" t="s">
        <v>32</v>
      </c>
      <c r="P308" s="4" t="s">
        <v>33</v>
      </c>
      <c r="Q308" s="4">
        <v>0</v>
      </c>
      <c r="R308" s="8">
        <v>45156.0000115741</v>
      </c>
      <c r="S308" s="6">
        <v>45160</v>
      </c>
      <c r="T308" s="4" t="s">
        <v>34</v>
      </c>
      <c r="U308" s="4">
        <v>975.42</v>
      </c>
      <c r="V308" s="4">
        <v>0</v>
      </c>
      <c r="W308" s="4">
        <v>0</v>
      </c>
      <c r="X308" s="4" t="s">
        <v>1513</v>
      </c>
      <c r="Y308" s="4">
        <v>-70305024</v>
      </c>
      <c r="Z308" s="4" t="s">
        <v>1514</v>
      </c>
    </row>
    <row r="309" s="4" customFormat="1" spans="1:25">
      <c r="A309" s="4" t="s">
        <v>1515</v>
      </c>
      <c r="B309" s="4" t="s">
        <v>26</v>
      </c>
      <c r="C309" s="4" t="s">
        <v>27</v>
      </c>
      <c r="D309" s="4" t="s">
        <v>1516</v>
      </c>
      <c r="E309" s="4" t="s">
        <v>1517</v>
      </c>
      <c r="F309" s="6">
        <v>45156</v>
      </c>
      <c r="G309" s="6">
        <v>45157</v>
      </c>
      <c r="H309" s="4">
        <v>1</v>
      </c>
      <c r="I309" s="4">
        <v>1</v>
      </c>
      <c r="J309" s="4">
        <v>1</v>
      </c>
      <c r="K309" s="4" t="s">
        <v>30</v>
      </c>
      <c r="L309" s="4">
        <v>386.49</v>
      </c>
      <c r="M309" s="4">
        <v>386.49</v>
      </c>
      <c r="N309" s="4" t="s">
        <v>1518</v>
      </c>
      <c r="O309" s="4" t="s">
        <v>32</v>
      </c>
      <c r="P309" s="4" t="s">
        <v>33</v>
      </c>
      <c r="Q309" s="4">
        <v>0</v>
      </c>
      <c r="R309" s="8">
        <v>45156</v>
      </c>
      <c r="S309" s="6">
        <v>45160</v>
      </c>
      <c r="T309" s="4" t="s">
        <v>34</v>
      </c>
      <c r="U309" s="4">
        <v>386.49</v>
      </c>
      <c r="V309" s="4">
        <v>0</v>
      </c>
      <c r="W309" s="4">
        <v>0</v>
      </c>
      <c r="X309" s="4" t="s">
        <v>1519</v>
      </c>
      <c r="Y309" s="4" t="s">
        <v>48</v>
      </c>
    </row>
    <row r="310" s="4" customFormat="1" spans="1:25">
      <c r="A310" s="4" t="s">
        <v>1520</v>
      </c>
      <c r="B310" s="4" t="s">
        <v>26</v>
      </c>
      <c r="C310" s="4" t="s">
        <v>27</v>
      </c>
      <c r="D310" s="4" t="s">
        <v>1521</v>
      </c>
      <c r="E310" s="4" t="s">
        <v>1470</v>
      </c>
      <c r="F310" s="6">
        <v>45156</v>
      </c>
      <c r="G310" s="6">
        <v>45157</v>
      </c>
      <c r="H310" s="4">
        <v>1</v>
      </c>
      <c r="I310" s="4">
        <v>1</v>
      </c>
      <c r="J310" s="4">
        <v>1</v>
      </c>
      <c r="K310" s="4" t="s">
        <v>30</v>
      </c>
      <c r="L310" s="4">
        <v>1096.31</v>
      </c>
      <c r="M310" s="4">
        <v>1096.31</v>
      </c>
      <c r="N310" s="4" t="s">
        <v>1522</v>
      </c>
      <c r="O310" s="4" t="s">
        <v>32</v>
      </c>
      <c r="P310" s="4" t="s">
        <v>33</v>
      </c>
      <c r="Q310" s="4">
        <v>0</v>
      </c>
      <c r="R310" s="8">
        <v>45156</v>
      </c>
      <c r="S310" s="6">
        <v>45160</v>
      </c>
      <c r="T310" s="4" t="s">
        <v>34</v>
      </c>
      <c r="U310" s="4">
        <v>1096.31</v>
      </c>
      <c r="V310" s="4">
        <v>0</v>
      </c>
      <c r="W310" s="4">
        <v>0</v>
      </c>
      <c r="X310" s="4" t="s">
        <v>1523</v>
      </c>
      <c r="Y310" s="4" t="s">
        <v>1524</v>
      </c>
    </row>
    <row r="311" s="4" customFormat="1" spans="1:28">
      <c r="A311" s="4" t="s">
        <v>1525</v>
      </c>
      <c r="B311" s="4" t="s">
        <v>26</v>
      </c>
      <c r="C311" s="4" t="s">
        <v>27</v>
      </c>
      <c r="D311" s="4" t="s">
        <v>1526</v>
      </c>
      <c r="E311" s="4" t="s">
        <v>1527</v>
      </c>
      <c r="F311" s="6">
        <v>45156</v>
      </c>
      <c r="G311" s="6">
        <v>45157</v>
      </c>
      <c r="H311" s="4">
        <v>4</v>
      </c>
      <c r="I311" s="4">
        <v>1</v>
      </c>
      <c r="J311" s="4">
        <v>4</v>
      </c>
      <c r="K311" s="4" t="s">
        <v>30</v>
      </c>
      <c r="L311" s="4">
        <v>3118.64</v>
      </c>
      <c r="M311" s="4">
        <v>3118.64</v>
      </c>
      <c r="N311" s="4" t="s">
        <v>1528</v>
      </c>
      <c r="O311" s="4" t="s">
        <v>32</v>
      </c>
      <c r="P311" s="4" t="s">
        <v>33</v>
      </c>
      <c r="Q311" s="4">
        <v>0</v>
      </c>
      <c r="R311" s="8">
        <v>45156.0000115741</v>
      </c>
      <c r="S311" s="6">
        <v>45160</v>
      </c>
      <c r="T311" s="4" t="s">
        <v>34</v>
      </c>
      <c r="U311" s="4">
        <v>3118.64</v>
      </c>
      <c r="V311" s="4">
        <v>0</v>
      </c>
      <c r="W311" s="4">
        <v>0</v>
      </c>
      <c r="X311" s="4" t="s">
        <v>1529</v>
      </c>
      <c r="Y311" s="4" t="s">
        <v>1530</v>
      </c>
      <c r="Z311" s="4">
        <v>70321204</v>
      </c>
      <c r="AA311" s="4">
        <v>70321206</v>
      </c>
      <c r="AB311" s="4" t="s">
        <v>1531</v>
      </c>
    </row>
    <row r="312" s="4" customFormat="1" spans="1:25">
      <c r="A312" s="4" t="s">
        <v>1532</v>
      </c>
      <c r="B312" s="4" t="s">
        <v>26</v>
      </c>
      <c r="C312" s="4" t="s">
        <v>27</v>
      </c>
      <c r="D312" s="4" t="s">
        <v>1533</v>
      </c>
      <c r="E312" s="4" t="s">
        <v>1534</v>
      </c>
      <c r="F312" s="6">
        <v>45156</v>
      </c>
      <c r="G312" s="6">
        <v>45157</v>
      </c>
      <c r="H312" s="4">
        <v>1</v>
      </c>
      <c r="I312" s="4">
        <v>1</v>
      </c>
      <c r="J312" s="4">
        <v>1</v>
      </c>
      <c r="K312" s="4" t="s">
        <v>30</v>
      </c>
      <c r="L312" s="4">
        <v>187.28</v>
      </c>
      <c r="M312" s="4">
        <v>187.28</v>
      </c>
      <c r="N312" s="4" t="s">
        <v>1535</v>
      </c>
      <c r="O312" s="4" t="s">
        <v>32</v>
      </c>
      <c r="P312" s="4" t="s">
        <v>33</v>
      </c>
      <c r="Q312" s="4">
        <v>0</v>
      </c>
      <c r="R312" s="8">
        <v>45156.0000115741</v>
      </c>
      <c r="S312" s="6">
        <v>45160</v>
      </c>
      <c r="T312" s="4" t="s">
        <v>34</v>
      </c>
      <c r="U312" s="4">
        <v>187.28</v>
      </c>
      <c r="V312" s="4">
        <v>0</v>
      </c>
      <c r="W312" s="4">
        <v>0</v>
      </c>
      <c r="X312" s="4" t="s">
        <v>1536</v>
      </c>
      <c r="Y312" s="4" t="s">
        <v>1537</v>
      </c>
    </row>
    <row r="313" s="4" customFormat="1" spans="1:26">
      <c r="A313" s="4" t="s">
        <v>1538</v>
      </c>
      <c r="B313" s="4" t="s">
        <v>26</v>
      </c>
      <c r="C313" s="4" t="s">
        <v>27</v>
      </c>
      <c r="D313" s="4" t="s">
        <v>1539</v>
      </c>
      <c r="E313" s="4" t="s">
        <v>1540</v>
      </c>
      <c r="F313" s="6">
        <v>45156</v>
      </c>
      <c r="G313" s="6">
        <v>45157</v>
      </c>
      <c r="H313" s="4">
        <v>2</v>
      </c>
      <c r="I313" s="4">
        <v>1</v>
      </c>
      <c r="J313" s="4">
        <v>2</v>
      </c>
      <c r="K313" s="4" t="s">
        <v>30</v>
      </c>
      <c r="L313" s="4">
        <v>3063.62</v>
      </c>
      <c r="M313" s="4">
        <v>3063.62</v>
      </c>
      <c r="N313" s="4" t="s">
        <v>1541</v>
      </c>
      <c r="O313" s="4" t="s">
        <v>32</v>
      </c>
      <c r="P313" s="4" t="s">
        <v>33</v>
      </c>
      <c r="Q313" s="4">
        <v>0</v>
      </c>
      <c r="R313" s="8">
        <v>45156</v>
      </c>
      <c r="S313" s="6">
        <v>45160</v>
      </c>
      <c r="T313" s="4" t="s">
        <v>34</v>
      </c>
      <c r="U313" s="4">
        <v>3063.62</v>
      </c>
      <c r="V313" s="4">
        <v>0</v>
      </c>
      <c r="W313" s="4">
        <v>0</v>
      </c>
      <c r="X313" s="4" t="s">
        <v>1542</v>
      </c>
      <c r="Y313" s="4" t="s">
        <v>1543</v>
      </c>
      <c r="Z313" s="4" t="s">
        <v>1544</v>
      </c>
    </row>
    <row r="314" s="4" customFormat="1" spans="1:25">
      <c r="A314" s="4" t="s">
        <v>1545</v>
      </c>
      <c r="B314" s="4" t="s">
        <v>26</v>
      </c>
      <c r="C314" s="4" t="s">
        <v>27</v>
      </c>
      <c r="D314" s="4" t="s">
        <v>1546</v>
      </c>
      <c r="E314" s="4" t="s">
        <v>1547</v>
      </c>
      <c r="F314" s="6">
        <v>45156</v>
      </c>
      <c r="G314" s="6">
        <v>45157</v>
      </c>
      <c r="H314" s="4">
        <v>1</v>
      </c>
      <c r="I314" s="4">
        <v>1</v>
      </c>
      <c r="J314" s="4">
        <v>1</v>
      </c>
      <c r="K314" s="4" t="s">
        <v>30</v>
      </c>
      <c r="L314" s="4">
        <v>591.27</v>
      </c>
      <c r="M314" s="4">
        <v>591.27</v>
      </c>
      <c r="N314" s="4" t="s">
        <v>1548</v>
      </c>
      <c r="O314" s="4" t="s">
        <v>32</v>
      </c>
      <c r="P314" s="4" t="s">
        <v>33</v>
      </c>
      <c r="Q314" s="4">
        <v>0</v>
      </c>
      <c r="R314" s="8">
        <v>45156.0000115741</v>
      </c>
      <c r="S314" s="6">
        <v>45160</v>
      </c>
      <c r="T314" s="4" t="s">
        <v>34</v>
      </c>
      <c r="U314" s="4">
        <v>591.27</v>
      </c>
      <c r="V314" s="4">
        <v>0</v>
      </c>
      <c r="W314" s="4">
        <v>0</v>
      </c>
      <c r="X314" s="4" t="s">
        <v>1549</v>
      </c>
      <c r="Y314" s="4" t="s">
        <v>1550</v>
      </c>
    </row>
    <row r="315" s="4" customFormat="1" spans="1:25">
      <c r="A315" s="4" t="s">
        <v>1551</v>
      </c>
      <c r="B315" s="4" t="s">
        <v>26</v>
      </c>
      <c r="C315" s="4" t="s">
        <v>27</v>
      </c>
      <c r="D315" s="4" t="s">
        <v>1445</v>
      </c>
      <c r="E315" s="4" t="s">
        <v>1446</v>
      </c>
      <c r="F315" s="6">
        <v>45156</v>
      </c>
      <c r="G315" s="6">
        <v>45157</v>
      </c>
      <c r="H315" s="4">
        <v>2</v>
      </c>
      <c r="I315" s="4">
        <v>1</v>
      </c>
      <c r="J315" s="4">
        <v>2</v>
      </c>
      <c r="K315" s="4" t="s">
        <v>30</v>
      </c>
      <c r="L315" s="4">
        <v>1044.24</v>
      </c>
      <c r="M315" s="4">
        <v>1044.24</v>
      </c>
      <c r="N315" s="4" t="s">
        <v>1552</v>
      </c>
      <c r="O315" s="4" t="s">
        <v>32</v>
      </c>
      <c r="P315" s="4" t="s">
        <v>33</v>
      </c>
      <c r="Q315" s="4">
        <v>0</v>
      </c>
      <c r="R315" s="8">
        <v>45156.0000115741</v>
      </c>
      <c r="S315" s="6">
        <v>45160</v>
      </c>
      <c r="T315" s="4" t="s">
        <v>34</v>
      </c>
      <c r="U315" s="4">
        <v>1044.24</v>
      </c>
      <c r="V315" s="4">
        <v>0</v>
      </c>
      <c r="W315" s="4">
        <v>0</v>
      </c>
      <c r="X315" s="4" t="s">
        <v>1553</v>
      </c>
      <c r="Y315" s="4" t="s">
        <v>1554</v>
      </c>
    </row>
    <row r="316" s="4" customFormat="1" spans="1:25">
      <c r="A316" s="4" t="s">
        <v>1555</v>
      </c>
      <c r="B316" s="4" t="s">
        <v>26</v>
      </c>
      <c r="C316" s="4" t="s">
        <v>27</v>
      </c>
      <c r="D316" s="4" t="s">
        <v>1556</v>
      </c>
      <c r="E316" s="4" t="s">
        <v>227</v>
      </c>
      <c r="F316" s="6">
        <v>45156</v>
      </c>
      <c r="G316" s="6">
        <v>45157</v>
      </c>
      <c r="H316" s="4">
        <v>1</v>
      </c>
      <c r="I316" s="4">
        <v>1</v>
      </c>
      <c r="J316" s="4">
        <v>1</v>
      </c>
      <c r="K316" s="4" t="s">
        <v>30</v>
      </c>
      <c r="L316" s="4">
        <v>1110.83</v>
      </c>
      <c r="M316" s="4">
        <v>1110.83</v>
      </c>
      <c r="N316" s="4" t="s">
        <v>1557</v>
      </c>
      <c r="O316" s="4" t="s">
        <v>32</v>
      </c>
      <c r="P316" s="4" t="s">
        <v>33</v>
      </c>
      <c r="Q316" s="4">
        <v>0</v>
      </c>
      <c r="R316" s="8">
        <v>45156.0000115741</v>
      </c>
      <c r="S316" s="6">
        <v>45160</v>
      </c>
      <c r="T316" s="4" t="s">
        <v>34</v>
      </c>
      <c r="U316" s="4">
        <v>1110.83</v>
      </c>
      <c r="V316" s="4">
        <v>0</v>
      </c>
      <c r="W316" s="4">
        <v>0</v>
      </c>
      <c r="X316" s="4" t="s">
        <v>1558</v>
      </c>
      <c r="Y316" s="4" t="s">
        <v>48</v>
      </c>
    </row>
    <row r="317" s="4" customFormat="1" spans="1:25">
      <c r="A317" s="4" t="s">
        <v>1559</v>
      </c>
      <c r="B317" s="4" t="s">
        <v>26</v>
      </c>
      <c r="C317" s="4" t="s">
        <v>27</v>
      </c>
      <c r="D317" s="4" t="s">
        <v>1560</v>
      </c>
      <c r="E317" s="4" t="s">
        <v>1561</v>
      </c>
      <c r="F317" s="6">
        <v>45156</v>
      </c>
      <c r="G317" s="6">
        <v>45157</v>
      </c>
      <c r="H317" s="4">
        <v>1</v>
      </c>
      <c r="I317" s="4">
        <v>1</v>
      </c>
      <c r="J317" s="4">
        <v>1</v>
      </c>
      <c r="K317" s="4" t="s">
        <v>30</v>
      </c>
      <c r="L317" s="4">
        <v>303.47</v>
      </c>
      <c r="M317" s="4">
        <v>303.47</v>
      </c>
      <c r="N317" s="4" t="s">
        <v>1562</v>
      </c>
      <c r="O317" s="4" t="s">
        <v>32</v>
      </c>
      <c r="P317" s="4" t="s">
        <v>33</v>
      </c>
      <c r="Q317" s="4">
        <v>0</v>
      </c>
      <c r="R317" s="8">
        <v>45156</v>
      </c>
      <c r="S317" s="6">
        <v>45160</v>
      </c>
      <c r="T317" s="4" t="s">
        <v>34</v>
      </c>
      <c r="U317" s="4">
        <v>303.47</v>
      </c>
      <c r="V317" s="4">
        <v>0</v>
      </c>
      <c r="W317" s="4">
        <v>0</v>
      </c>
      <c r="X317" s="4" t="s">
        <v>1563</v>
      </c>
      <c r="Y317" s="4" t="s">
        <v>1564</v>
      </c>
    </row>
    <row r="318" s="4" customFormat="1" spans="1:25">
      <c r="A318" s="4" t="s">
        <v>1565</v>
      </c>
      <c r="B318" s="4" t="s">
        <v>26</v>
      </c>
      <c r="C318" s="4" t="s">
        <v>27</v>
      </c>
      <c r="D318" s="4" t="s">
        <v>1566</v>
      </c>
      <c r="E318" s="4" t="s">
        <v>1567</v>
      </c>
      <c r="F318" s="6">
        <v>45156</v>
      </c>
      <c r="G318" s="6">
        <v>45157</v>
      </c>
      <c r="H318" s="4">
        <v>1</v>
      </c>
      <c r="I318" s="4">
        <v>1</v>
      </c>
      <c r="J318" s="4">
        <v>1</v>
      </c>
      <c r="K318" s="4" t="s">
        <v>30</v>
      </c>
      <c r="L318" s="4">
        <v>326.48</v>
      </c>
      <c r="M318" s="4">
        <v>326.48</v>
      </c>
      <c r="N318" s="4" t="s">
        <v>1568</v>
      </c>
      <c r="O318" s="4" t="s">
        <v>32</v>
      </c>
      <c r="P318" s="4" t="s">
        <v>33</v>
      </c>
      <c r="Q318" s="4">
        <v>0</v>
      </c>
      <c r="R318" s="8">
        <v>45156.0000115741</v>
      </c>
      <c r="S318" s="6">
        <v>45160</v>
      </c>
      <c r="T318" s="4" t="s">
        <v>34</v>
      </c>
      <c r="U318" s="4">
        <v>326.48</v>
      </c>
      <c r="V318" s="4">
        <v>0</v>
      </c>
      <c r="W318" s="4">
        <v>0</v>
      </c>
      <c r="X318" s="4" t="s">
        <v>1569</v>
      </c>
      <c r="Y318" s="4" t="s">
        <v>1570</v>
      </c>
    </row>
    <row r="319" s="4" customFormat="1" spans="1:25">
      <c r="A319" s="4" t="s">
        <v>1571</v>
      </c>
      <c r="B319" s="4" t="s">
        <v>26</v>
      </c>
      <c r="C319" s="4" t="s">
        <v>27</v>
      </c>
      <c r="D319" s="4" t="s">
        <v>1572</v>
      </c>
      <c r="E319" s="4" t="s">
        <v>538</v>
      </c>
      <c r="F319" s="6">
        <v>45156</v>
      </c>
      <c r="G319" s="6">
        <v>45157</v>
      </c>
      <c r="H319" s="4">
        <v>1</v>
      </c>
      <c r="I319" s="4">
        <v>1</v>
      </c>
      <c r="J319" s="4">
        <v>1</v>
      </c>
      <c r="K319" s="4" t="s">
        <v>30</v>
      </c>
      <c r="L319" s="4">
        <v>211.05</v>
      </c>
      <c r="M319" s="4">
        <v>211.05</v>
      </c>
      <c r="N319" s="4" t="s">
        <v>1573</v>
      </c>
      <c r="O319" s="4" t="s">
        <v>32</v>
      </c>
      <c r="P319" s="4" t="s">
        <v>33</v>
      </c>
      <c r="Q319" s="4">
        <v>0</v>
      </c>
      <c r="R319" s="8">
        <v>45156.0000115741</v>
      </c>
      <c r="S319" s="6">
        <v>45160</v>
      </c>
      <c r="T319" s="4" t="s">
        <v>34</v>
      </c>
      <c r="U319" s="4">
        <v>211.05</v>
      </c>
      <c r="V319" s="4">
        <v>0</v>
      </c>
      <c r="W319" s="4">
        <v>0</v>
      </c>
      <c r="X319" s="4" t="s">
        <v>1574</v>
      </c>
      <c r="Y319" s="4" t="s">
        <v>1575</v>
      </c>
    </row>
    <row r="320" s="4" customFormat="1" spans="1:25">
      <c r="A320" s="4" t="s">
        <v>1576</v>
      </c>
      <c r="B320" s="4" t="s">
        <v>26</v>
      </c>
      <c r="C320" s="4" t="s">
        <v>27</v>
      </c>
      <c r="D320" s="4" t="s">
        <v>1577</v>
      </c>
      <c r="E320" s="4" t="s">
        <v>1578</v>
      </c>
      <c r="F320" s="6">
        <v>45156</v>
      </c>
      <c r="G320" s="6">
        <v>45157</v>
      </c>
      <c r="H320" s="4">
        <v>1</v>
      </c>
      <c r="I320" s="4">
        <v>1</v>
      </c>
      <c r="J320" s="4">
        <v>1</v>
      </c>
      <c r="K320" s="4" t="s">
        <v>30</v>
      </c>
      <c r="L320" s="4">
        <v>509.55</v>
      </c>
      <c r="M320" s="4">
        <v>509.55</v>
      </c>
      <c r="N320" s="4" t="s">
        <v>1579</v>
      </c>
      <c r="O320" s="4" t="s">
        <v>32</v>
      </c>
      <c r="P320" s="4" t="s">
        <v>33</v>
      </c>
      <c r="Q320" s="4">
        <v>0</v>
      </c>
      <c r="R320" s="8">
        <v>45156</v>
      </c>
      <c r="S320" s="6">
        <v>45160</v>
      </c>
      <c r="T320" s="4" t="s">
        <v>34</v>
      </c>
      <c r="U320" s="4">
        <v>509.55</v>
      </c>
      <c r="V320" s="4">
        <v>0</v>
      </c>
      <c r="W320" s="4">
        <v>0</v>
      </c>
      <c r="X320" s="4" t="s">
        <v>1580</v>
      </c>
      <c r="Y320" s="4" t="s">
        <v>1581</v>
      </c>
    </row>
    <row r="321" s="4" customFormat="1" spans="1:25">
      <c r="A321" s="4" t="s">
        <v>1582</v>
      </c>
      <c r="B321" s="4" t="s">
        <v>26</v>
      </c>
      <c r="C321" s="4" t="s">
        <v>27</v>
      </c>
      <c r="D321" s="4" t="s">
        <v>1583</v>
      </c>
      <c r="E321" s="4" t="s">
        <v>1584</v>
      </c>
      <c r="F321" s="6">
        <v>45156</v>
      </c>
      <c r="G321" s="6">
        <v>45157</v>
      </c>
      <c r="H321" s="4">
        <v>1</v>
      </c>
      <c r="I321" s="4">
        <v>1</v>
      </c>
      <c r="J321" s="4">
        <v>1</v>
      </c>
      <c r="K321" s="4" t="s">
        <v>30</v>
      </c>
      <c r="L321" s="4">
        <v>221.96</v>
      </c>
      <c r="M321" s="4">
        <v>221.96</v>
      </c>
      <c r="N321" s="4" t="s">
        <v>1585</v>
      </c>
      <c r="O321" s="4" t="s">
        <v>32</v>
      </c>
      <c r="P321" s="4" t="s">
        <v>33</v>
      </c>
      <c r="Q321" s="4">
        <v>0</v>
      </c>
      <c r="R321" s="8">
        <v>45156</v>
      </c>
      <c r="S321" s="6">
        <v>45160</v>
      </c>
      <c r="T321" s="4" t="s">
        <v>34</v>
      </c>
      <c r="U321" s="4">
        <v>221.96</v>
      </c>
      <c r="V321" s="4">
        <v>0</v>
      </c>
      <c r="W321" s="4">
        <v>0</v>
      </c>
      <c r="X321" s="4" t="s">
        <v>1586</v>
      </c>
      <c r="Y321" s="4" t="s">
        <v>1587</v>
      </c>
    </row>
    <row r="322" s="4" customFormat="1" spans="1:25">
      <c r="A322" s="4" t="s">
        <v>1588</v>
      </c>
      <c r="B322" s="4" t="s">
        <v>26</v>
      </c>
      <c r="C322" s="4" t="s">
        <v>27</v>
      </c>
      <c r="D322" s="4" t="s">
        <v>1583</v>
      </c>
      <c r="E322" s="4" t="s">
        <v>332</v>
      </c>
      <c r="F322" s="6">
        <v>45156</v>
      </c>
      <c r="G322" s="6">
        <v>45157</v>
      </c>
      <c r="H322" s="4">
        <v>1</v>
      </c>
      <c r="I322" s="4">
        <v>1</v>
      </c>
      <c r="J322" s="4">
        <v>1</v>
      </c>
      <c r="K322" s="4" t="s">
        <v>30</v>
      </c>
      <c r="L322" s="4">
        <v>221.96</v>
      </c>
      <c r="M322" s="4">
        <v>221.96</v>
      </c>
      <c r="N322" s="4" t="s">
        <v>1589</v>
      </c>
      <c r="O322" s="4" t="s">
        <v>32</v>
      </c>
      <c r="P322" s="4" t="s">
        <v>33</v>
      </c>
      <c r="Q322" s="4">
        <v>0</v>
      </c>
      <c r="R322" s="8">
        <v>45156</v>
      </c>
      <c r="S322" s="6">
        <v>45160</v>
      </c>
      <c r="T322" s="4" t="s">
        <v>34</v>
      </c>
      <c r="U322" s="4">
        <v>221.96</v>
      </c>
      <c r="V322" s="4">
        <v>0</v>
      </c>
      <c r="W322" s="4">
        <v>0</v>
      </c>
      <c r="X322" s="4" t="s">
        <v>1590</v>
      </c>
      <c r="Y322" s="4" t="s">
        <v>1591</v>
      </c>
    </row>
    <row r="323" s="4" customFormat="1" spans="1:25">
      <c r="A323" s="4" t="s">
        <v>1592</v>
      </c>
      <c r="B323" s="4" t="s">
        <v>26</v>
      </c>
      <c r="C323" s="4" t="s">
        <v>27</v>
      </c>
      <c r="D323" s="4" t="s">
        <v>1506</v>
      </c>
      <c r="E323" s="4" t="s">
        <v>332</v>
      </c>
      <c r="F323" s="6">
        <v>45156</v>
      </c>
      <c r="G323" s="6">
        <v>45157</v>
      </c>
      <c r="H323" s="4">
        <v>1</v>
      </c>
      <c r="I323" s="4">
        <v>1</v>
      </c>
      <c r="J323" s="4">
        <v>1</v>
      </c>
      <c r="K323" s="4" t="s">
        <v>30</v>
      </c>
      <c r="L323" s="4">
        <v>137.65</v>
      </c>
      <c r="M323" s="4">
        <v>137.65</v>
      </c>
      <c r="N323" s="4" t="s">
        <v>1593</v>
      </c>
      <c r="O323" s="4" t="s">
        <v>32</v>
      </c>
      <c r="P323" s="4" t="s">
        <v>33</v>
      </c>
      <c r="Q323" s="4">
        <v>0</v>
      </c>
      <c r="R323" s="8">
        <v>45156.0000115741</v>
      </c>
      <c r="S323" s="6">
        <v>45160</v>
      </c>
      <c r="T323" s="4" t="s">
        <v>34</v>
      </c>
      <c r="U323" s="4">
        <v>137.65</v>
      </c>
      <c r="V323" s="4">
        <v>0</v>
      </c>
      <c r="W323" s="4">
        <v>0</v>
      </c>
      <c r="X323" s="4" t="s">
        <v>1594</v>
      </c>
      <c r="Y323" s="4" t="s">
        <v>1595</v>
      </c>
    </row>
    <row r="324" s="4" customFormat="1" spans="1:25">
      <c r="A324" s="4" t="s">
        <v>1596</v>
      </c>
      <c r="B324" s="4" t="s">
        <v>26</v>
      </c>
      <c r="C324" s="4" t="s">
        <v>27</v>
      </c>
      <c r="D324" s="4" t="s">
        <v>1370</v>
      </c>
      <c r="E324" s="4" t="s">
        <v>1371</v>
      </c>
      <c r="F324" s="6">
        <v>45156</v>
      </c>
      <c r="G324" s="6">
        <v>45157</v>
      </c>
      <c r="H324" s="4">
        <v>1</v>
      </c>
      <c r="I324" s="4">
        <v>1</v>
      </c>
      <c r="J324" s="4">
        <v>1</v>
      </c>
      <c r="K324" s="4" t="s">
        <v>30</v>
      </c>
      <c r="L324" s="4">
        <v>333.66</v>
      </c>
      <c r="M324" s="4">
        <v>333.66</v>
      </c>
      <c r="N324" s="4" t="s">
        <v>1597</v>
      </c>
      <c r="O324" s="4" t="s">
        <v>32</v>
      </c>
      <c r="P324" s="4" t="s">
        <v>33</v>
      </c>
      <c r="Q324" s="4">
        <v>0</v>
      </c>
      <c r="R324" s="8">
        <v>45156</v>
      </c>
      <c r="S324" s="6">
        <v>45160</v>
      </c>
      <c r="T324" s="4" t="s">
        <v>34</v>
      </c>
      <c r="U324" s="4">
        <v>333.66</v>
      </c>
      <c r="V324" s="4">
        <v>0</v>
      </c>
      <c r="W324" s="4">
        <v>0</v>
      </c>
      <c r="X324" s="4" t="s">
        <v>1598</v>
      </c>
      <c r="Y324" s="4" t="s">
        <v>1599</v>
      </c>
    </row>
    <row r="325" s="4" customFormat="1" spans="1:25">
      <c r="A325" s="4" t="s">
        <v>1600</v>
      </c>
      <c r="B325" s="4" t="s">
        <v>26</v>
      </c>
      <c r="C325" s="4" t="s">
        <v>27</v>
      </c>
      <c r="D325" s="4" t="s">
        <v>1601</v>
      </c>
      <c r="E325" s="4" t="s">
        <v>601</v>
      </c>
      <c r="F325" s="6">
        <v>45156</v>
      </c>
      <c r="G325" s="6">
        <v>45157</v>
      </c>
      <c r="H325" s="4">
        <v>1</v>
      </c>
      <c r="I325" s="4">
        <v>1</v>
      </c>
      <c r="J325" s="4">
        <v>1</v>
      </c>
      <c r="K325" s="4" t="s">
        <v>30</v>
      </c>
      <c r="L325" s="4">
        <v>530.91</v>
      </c>
      <c r="M325" s="4">
        <v>530.91</v>
      </c>
      <c r="N325" s="4" t="s">
        <v>1602</v>
      </c>
      <c r="O325" s="4" t="s">
        <v>32</v>
      </c>
      <c r="P325" s="4" t="s">
        <v>33</v>
      </c>
      <c r="Q325" s="4">
        <v>0</v>
      </c>
      <c r="R325" s="8">
        <v>45156.0000115741</v>
      </c>
      <c r="S325" s="6">
        <v>45160</v>
      </c>
      <c r="T325" s="4" t="s">
        <v>34</v>
      </c>
      <c r="U325" s="4">
        <v>530.91</v>
      </c>
      <c r="V325" s="4">
        <v>0</v>
      </c>
      <c r="W325" s="4">
        <v>0</v>
      </c>
      <c r="X325" s="4" t="s">
        <v>1603</v>
      </c>
      <c r="Y325" s="4" t="s">
        <v>48</v>
      </c>
    </row>
    <row r="326" s="4" customFormat="1" spans="1:25">
      <c r="A326" s="4" t="s">
        <v>1604</v>
      </c>
      <c r="B326" s="4" t="s">
        <v>26</v>
      </c>
      <c r="C326" s="4" t="s">
        <v>27</v>
      </c>
      <c r="D326" s="4" t="s">
        <v>1605</v>
      </c>
      <c r="E326" s="4" t="s">
        <v>1606</v>
      </c>
      <c r="F326" s="6">
        <v>45156</v>
      </c>
      <c r="G326" s="6">
        <v>45157</v>
      </c>
      <c r="H326" s="4">
        <v>1</v>
      </c>
      <c r="I326" s="4">
        <v>1</v>
      </c>
      <c r="J326" s="4">
        <v>1</v>
      </c>
      <c r="K326" s="4" t="s">
        <v>30</v>
      </c>
      <c r="L326" s="4">
        <v>181.37</v>
      </c>
      <c r="M326" s="4">
        <v>181.37</v>
      </c>
      <c r="N326" s="4" t="s">
        <v>1607</v>
      </c>
      <c r="O326" s="4" t="s">
        <v>32</v>
      </c>
      <c r="P326" s="4" t="s">
        <v>33</v>
      </c>
      <c r="Q326" s="4">
        <v>0</v>
      </c>
      <c r="R326" s="8">
        <v>45156.0000115741</v>
      </c>
      <c r="S326" s="6">
        <v>45160</v>
      </c>
      <c r="T326" s="4" t="s">
        <v>34</v>
      </c>
      <c r="U326" s="4">
        <v>181.37</v>
      </c>
      <c r="V326" s="4">
        <v>0</v>
      </c>
      <c r="W326" s="4">
        <v>0</v>
      </c>
      <c r="X326" s="4" t="s">
        <v>1608</v>
      </c>
      <c r="Y326" s="4" t="s">
        <v>1609</v>
      </c>
    </row>
    <row r="327" s="4" customFormat="1" spans="1:26">
      <c r="A327" s="4" t="s">
        <v>1610</v>
      </c>
      <c r="B327" s="4" t="s">
        <v>26</v>
      </c>
      <c r="C327" s="4" t="s">
        <v>27</v>
      </c>
      <c r="D327" s="4" t="s">
        <v>1611</v>
      </c>
      <c r="E327" s="4" t="s">
        <v>1612</v>
      </c>
      <c r="F327" s="6">
        <v>45156</v>
      </c>
      <c r="G327" s="6">
        <v>45157</v>
      </c>
      <c r="H327" s="4">
        <v>2</v>
      </c>
      <c r="I327" s="4">
        <v>1</v>
      </c>
      <c r="J327" s="4">
        <v>2</v>
      </c>
      <c r="K327" s="4" t="s">
        <v>30</v>
      </c>
      <c r="L327" s="4">
        <v>2847.32</v>
      </c>
      <c r="M327" s="4">
        <v>2847.32</v>
      </c>
      <c r="N327" s="4" t="s">
        <v>1613</v>
      </c>
      <c r="O327" s="4" t="s">
        <v>32</v>
      </c>
      <c r="P327" s="4" t="s">
        <v>33</v>
      </c>
      <c r="Q327" s="4">
        <v>0</v>
      </c>
      <c r="R327" s="8">
        <v>45156</v>
      </c>
      <c r="S327" s="6">
        <v>45160</v>
      </c>
      <c r="T327" s="4" t="s">
        <v>34</v>
      </c>
      <c r="U327" s="4">
        <v>2847.32</v>
      </c>
      <c r="V327" s="4">
        <v>0</v>
      </c>
      <c r="W327" s="4">
        <v>0</v>
      </c>
      <c r="X327" s="4" t="s">
        <v>1614</v>
      </c>
      <c r="Y327" s="4" t="s">
        <v>1615</v>
      </c>
      <c r="Z327" s="4" t="s">
        <v>1616</v>
      </c>
    </row>
    <row r="328" s="4" customFormat="1" spans="1:25">
      <c r="A328" s="4" t="s">
        <v>1617</v>
      </c>
      <c r="B328" s="4" t="s">
        <v>26</v>
      </c>
      <c r="C328" s="4" t="s">
        <v>27</v>
      </c>
      <c r="D328" s="4" t="s">
        <v>1618</v>
      </c>
      <c r="E328" s="4" t="s">
        <v>717</v>
      </c>
      <c r="F328" s="6">
        <v>45156</v>
      </c>
      <c r="G328" s="6">
        <v>45157</v>
      </c>
      <c r="H328" s="4">
        <v>1</v>
      </c>
      <c r="I328" s="4">
        <v>1</v>
      </c>
      <c r="J328" s="4">
        <v>1</v>
      </c>
      <c r="K328" s="4" t="s">
        <v>30</v>
      </c>
      <c r="L328" s="4">
        <v>591.75</v>
      </c>
      <c r="M328" s="4">
        <v>591.75</v>
      </c>
      <c r="N328" s="4" t="s">
        <v>1619</v>
      </c>
      <c r="O328" s="4" t="s">
        <v>32</v>
      </c>
      <c r="P328" s="4" t="s">
        <v>33</v>
      </c>
      <c r="Q328" s="4">
        <v>0</v>
      </c>
      <c r="R328" s="8">
        <v>45156.0000115741</v>
      </c>
      <c r="S328" s="6">
        <v>45160</v>
      </c>
      <c r="T328" s="4" t="s">
        <v>34</v>
      </c>
      <c r="U328" s="4">
        <v>591.75</v>
      </c>
      <c r="V328" s="4">
        <v>0</v>
      </c>
      <c r="W328" s="4">
        <v>0</v>
      </c>
      <c r="X328" s="4" t="s">
        <v>1620</v>
      </c>
      <c r="Y328" s="4" t="s">
        <v>1621</v>
      </c>
    </row>
    <row r="329" s="4" customFormat="1" spans="1:25">
      <c r="A329" s="4" t="s">
        <v>1622</v>
      </c>
      <c r="B329" s="4" t="s">
        <v>26</v>
      </c>
      <c r="C329" s="4" t="s">
        <v>27</v>
      </c>
      <c r="D329" s="4" t="s">
        <v>1623</v>
      </c>
      <c r="E329" s="4" t="s">
        <v>1624</v>
      </c>
      <c r="F329" s="6">
        <v>45156</v>
      </c>
      <c r="G329" s="6">
        <v>45157</v>
      </c>
      <c r="H329" s="4">
        <v>1</v>
      </c>
      <c r="I329" s="4">
        <v>1</v>
      </c>
      <c r="J329" s="4">
        <v>1</v>
      </c>
      <c r="K329" s="4" t="s">
        <v>30</v>
      </c>
      <c r="L329" s="4">
        <v>643.88</v>
      </c>
      <c r="M329" s="4">
        <v>643.88</v>
      </c>
      <c r="N329" s="4" t="s">
        <v>1625</v>
      </c>
      <c r="O329" s="4" t="s">
        <v>32</v>
      </c>
      <c r="P329" s="4" t="s">
        <v>33</v>
      </c>
      <c r="Q329" s="4">
        <v>0</v>
      </c>
      <c r="R329" s="8">
        <v>45156.0000115741</v>
      </c>
      <c r="S329" s="6">
        <v>45160</v>
      </c>
      <c r="T329" s="4" t="s">
        <v>34</v>
      </c>
      <c r="U329" s="4">
        <v>643.88</v>
      </c>
      <c r="V329" s="4">
        <v>0</v>
      </c>
      <c r="W329" s="4">
        <v>0</v>
      </c>
      <c r="X329" s="4" t="s">
        <v>1626</v>
      </c>
      <c r="Y329" s="4" t="s">
        <v>1627</v>
      </c>
    </row>
    <row r="330" s="4" customFormat="1" spans="1:25">
      <c r="A330" s="4" t="s">
        <v>1628</v>
      </c>
      <c r="B330" s="4" t="s">
        <v>26</v>
      </c>
      <c r="C330" s="4" t="s">
        <v>27</v>
      </c>
      <c r="D330" s="4" t="s">
        <v>1629</v>
      </c>
      <c r="E330" s="4" t="s">
        <v>1630</v>
      </c>
      <c r="F330" s="6">
        <v>45156</v>
      </c>
      <c r="G330" s="6">
        <v>45157</v>
      </c>
      <c r="H330" s="4">
        <v>1</v>
      </c>
      <c r="I330" s="4">
        <v>1</v>
      </c>
      <c r="J330" s="4">
        <v>1</v>
      </c>
      <c r="K330" s="4" t="s">
        <v>30</v>
      </c>
      <c r="L330" s="4">
        <v>822.96</v>
      </c>
      <c r="M330" s="4">
        <v>822.96</v>
      </c>
      <c r="N330" s="4" t="s">
        <v>1631</v>
      </c>
      <c r="O330" s="4" t="s">
        <v>32</v>
      </c>
      <c r="P330" s="4" t="s">
        <v>33</v>
      </c>
      <c r="Q330" s="4">
        <v>0</v>
      </c>
      <c r="R330" s="8">
        <v>45156</v>
      </c>
      <c r="S330" s="6">
        <v>45160</v>
      </c>
      <c r="T330" s="4" t="s">
        <v>34</v>
      </c>
      <c r="U330" s="4">
        <v>822.96</v>
      </c>
      <c r="V330" s="4">
        <v>0</v>
      </c>
      <c r="W330" s="4">
        <v>0</v>
      </c>
      <c r="X330" s="4" t="s">
        <v>1632</v>
      </c>
      <c r="Y330" s="4" t="s">
        <v>48</v>
      </c>
    </row>
    <row r="331" s="4" customFormat="1" spans="1:25">
      <c r="A331" s="4" t="s">
        <v>1633</v>
      </c>
      <c r="B331" s="4" t="s">
        <v>26</v>
      </c>
      <c r="C331" s="4" t="s">
        <v>27</v>
      </c>
      <c r="D331" s="4" t="s">
        <v>1634</v>
      </c>
      <c r="E331" s="4" t="s">
        <v>1635</v>
      </c>
      <c r="F331" s="6">
        <v>45156</v>
      </c>
      <c r="G331" s="6">
        <v>45157</v>
      </c>
      <c r="H331" s="4">
        <v>1</v>
      </c>
      <c r="I331" s="4">
        <v>1</v>
      </c>
      <c r="J331" s="4">
        <v>1</v>
      </c>
      <c r="K331" s="4" t="s">
        <v>30</v>
      </c>
      <c r="L331" s="4">
        <v>365.26</v>
      </c>
      <c r="M331" s="4">
        <v>365.26</v>
      </c>
      <c r="N331" s="4" t="s">
        <v>1636</v>
      </c>
      <c r="O331" s="4" t="s">
        <v>32</v>
      </c>
      <c r="P331" s="4" t="s">
        <v>33</v>
      </c>
      <c r="Q331" s="4">
        <v>0</v>
      </c>
      <c r="R331" s="8">
        <v>45156.0000115741</v>
      </c>
      <c r="S331" s="6">
        <v>45160</v>
      </c>
      <c r="T331" s="4" t="s">
        <v>34</v>
      </c>
      <c r="U331" s="4">
        <v>365.26</v>
      </c>
      <c r="V331" s="4">
        <v>0</v>
      </c>
      <c r="W331" s="4">
        <v>0</v>
      </c>
      <c r="X331" s="4" t="s">
        <v>1637</v>
      </c>
      <c r="Y331" s="4" t="s">
        <v>1638</v>
      </c>
    </row>
    <row r="332" s="4" customFormat="1" spans="1:25">
      <c r="A332" s="4" t="s">
        <v>1639</v>
      </c>
      <c r="B332" s="4" t="s">
        <v>26</v>
      </c>
      <c r="C332" s="4" t="s">
        <v>27</v>
      </c>
      <c r="D332" s="4" t="s">
        <v>1232</v>
      </c>
      <c r="E332" s="4" t="s">
        <v>1233</v>
      </c>
      <c r="F332" s="6">
        <v>45156</v>
      </c>
      <c r="G332" s="6">
        <v>45157</v>
      </c>
      <c r="H332" s="4">
        <v>1</v>
      </c>
      <c r="I332" s="4">
        <v>1</v>
      </c>
      <c r="J332" s="4">
        <v>1</v>
      </c>
      <c r="K332" s="4" t="s">
        <v>30</v>
      </c>
      <c r="L332" s="4">
        <v>143.22</v>
      </c>
      <c r="M332" s="4">
        <v>143.22</v>
      </c>
      <c r="N332" s="4" t="s">
        <v>1640</v>
      </c>
      <c r="O332" s="4" t="s">
        <v>32</v>
      </c>
      <c r="P332" s="4" t="s">
        <v>33</v>
      </c>
      <c r="Q332" s="4">
        <v>0</v>
      </c>
      <c r="R332" s="8">
        <v>45156.0000115741</v>
      </c>
      <c r="S332" s="6">
        <v>45160</v>
      </c>
      <c r="T332" s="4" t="s">
        <v>34</v>
      </c>
      <c r="U332" s="4">
        <v>143.22</v>
      </c>
      <c r="V332" s="4">
        <v>0</v>
      </c>
      <c r="W332" s="4">
        <v>0</v>
      </c>
      <c r="X332" s="4" t="s">
        <v>1641</v>
      </c>
      <c r="Y332" s="4" t="s">
        <v>1642</v>
      </c>
    </row>
    <row r="333" s="4" customFormat="1" spans="1:25">
      <c r="A333" s="4" t="s">
        <v>1643</v>
      </c>
      <c r="B333" s="4" t="s">
        <v>26</v>
      </c>
      <c r="C333" s="4" t="s">
        <v>27</v>
      </c>
      <c r="D333" s="4" t="s">
        <v>1370</v>
      </c>
      <c r="E333" s="4" t="s">
        <v>1371</v>
      </c>
      <c r="F333" s="6">
        <v>45156</v>
      </c>
      <c r="G333" s="6">
        <v>45157</v>
      </c>
      <c r="H333" s="4">
        <v>1</v>
      </c>
      <c r="I333" s="4">
        <v>1</v>
      </c>
      <c r="J333" s="4">
        <v>1</v>
      </c>
      <c r="K333" s="4" t="s">
        <v>30</v>
      </c>
      <c r="L333" s="4">
        <v>333.66</v>
      </c>
      <c r="M333" s="4">
        <v>333.66</v>
      </c>
      <c r="N333" s="4" t="s">
        <v>1644</v>
      </c>
      <c r="O333" s="4" t="s">
        <v>32</v>
      </c>
      <c r="P333" s="4" t="s">
        <v>33</v>
      </c>
      <c r="Q333" s="4">
        <v>0</v>
      </c>
      <c r="R333" s="8">
        <v>45156.0000115741</v>
      </c>
      <c r="S333" s="6">
        <v>45160</v>
      </c>
      <c r="T333" s="4" t="s">
        <v>34</v>
      </c>
      <c r="U333" s="4">
        <v>333.66</v>
      </c>
      <c r="V333" s="4">
        <v>0</v>
      </c>
      <c r="W333" s="4">
        <v>0</v>
      </c>
      <c r="X333" s="4" t="s">
        <v>1645</v>
      </c>
      <c r="Y333" s="4" t="s">
        <v>1646</v>
      </c>
    </row>
    <row r="334" s="4" customFormat="1" spans="1:25">
      <c r="A334" s="4" t="s">
        <v>1647</v>
      </c>
      <c r="B334" s="4" t="s">
        <v>26</v>
      </c>
      <c r="C334" s="4" t="s">
        <v>27</v>
      </c>
      <c r="D334" s="4" t="s">
        <v>1648</v>
      </c>
      <c r="E334" s="4" t="s">
        <v>108</v>
      </c>
      <c r="F334" s="6">
        <v>45156</v>
      </c>
      <c r="G334" s="6">
        <v>45157</v>
      </c>
      <c r="H334" s="4">
        <v>1</v>
      </c>
      <c r="I334" s="4">
        <v>1</v>
      </c>
      <c r="J334" s="4">
        <v>1</v>
      </c>
      <c r="K334" s="4" t="s">
        <v>30</v>
      </c>
      <c r="L334" s="4">
        <v>154.65</v>
      </c>
      <c r="M334" s="4">
        <v>154.65</v>
      </c>
      <c r="N334" s="4" t="s">
        <v>1649</v>
      </c>
      <c r="O334" s="4" t="s">
        <v>32</v>
      </c>
      <c r="P334" s="4" t="s">
        <v>33</v>
      </c>
      <c r="Q334" s="4">
        <v>0</v>
      </c>
      <c r="R334" s="8">
        <v>45156.0000115741</v>
      </c>
      <c r="S334" s="6">
        <v>45160</v>
      </c>
      <c r="T334" s="4" t="s">
        <v>34</v>
      </c>
      <c r="U334" s="4">
        <v>154.65</v>
      </c>
      <c r="V334" s="4">
        <v>0</v>
      </c>
      <c r="W334" s="4">
        <v>0</v>
      </c>
      <c r="X334" s="4" t="s">
        <v>1650</v>
      </c>
      <c r="Y334" s="4" t="s">
        <v>48</v>
      </c>
    </row>
    <row r="335" s="4" customFormat="1" spans="1:25">
      <c r="A335" s="4" t="s">
        <v>1651</v>
      </c>
      <c r="B335" s="4" t="s">
        <v>26</v>
      </c>
      <c r="C335" s="4" t="s">
        <v>27</v>
      </c>
      <c r="D335" s="4" t="s">
        <v>1652</v>
      </c>
      <c r="E335" s="4" t="s">
        <v>892</v>
      </c>
      <c r="F335" s="6">
        <v>45156</v>
      </c>
      <c r="G335" s="6">
        <v>45157</v>
      </c>
      <c r="H335" s="4">
        <v>1</v>
      </c>
      <c r="I335" s="4">
        <v>1</v>
      </c>
      <c r="J335" s="4">
        <v>1</v>
      </c>
      <c r="K335" s="4" t="s">
        <v>30</v>
      </c>
      <c r="L335" s="4">
        <v>435.32</v>
      </c>
      <c r="M335" s="4">
        <v>435.32</v>
      </c>
      <c r="N335" s="4" t="s">
        <v>1653</v>
      </c>
      <c r="O335" s="4" t="s">
        <v>32</v>
      </c>
      <c r="P335" s="4" t="s">
        <v>33</v>
      </c>
      <c r="Q335" s="4">
        <v>0</v>
      </c>
      <c r="R335" s="8">
        <v>45156</v>
      </c>
      <c r="S335" s="6">
        <v>45160</v>
      </c>
      <c r="T335" s="4" t="s">
        <v>34</v>
      </c>
      <c r="U335" s="4">
        <v>435.32</v>
      </c>
      <c r="V335" s="4">
        <v>0</v>
      </c>
      <c r="W335" s="4">
        <v>0</v>
      </c>
      <c r="X335" s="4" t="s">
        <v>1654</v>
      </c>
      <c r="Y335" s="4" t="s">
        <v>1655</v>
      </c>
    </row>
    <row r="336" s="4" customFormat="1" spans="1:25">
      <c r="A336" s="4" t="s">
        <v>1656</v>
      </c>
      <c r="B336" s="4" t="s">
        <v>26</v>
      </c>
      <c r="C336" s="4" t="s">
        <v>27</v>
      </c>
      <c r="D336" s="4" t="s">
        <v>1657</v>
      </c>
      <c r="E336" s="4" t="s">
        <v>1658</v>
      </c>
      <c r="F336" s="6">
        <v>45156</v>
      </c>
      <c r="G336" s="6">
        <v>45157</v>
      </c>
      <c r="H336" s="4">
        <v>1</v>
      </c>
      <c r="I336" s="4">
        <v>1</v>
      </c>
      <c r="J336" s="4">
        <v>1</v>
      </c>
      <c r="K336" s="4" t="s">
        <v>30</v>
      </c>
      <c r="L336" s="4">
        <v>516.08</v>
      </c>
      <c r="M336" s="4">
        <v>516.08</v>
      </c>
      <c r="N336" s="4" t="s">
        <v>1659</v>
      </c>
      <c r="O336" s="4" t="s">
        <v>32</v>
      </c>
      <c r="P336" s="4" t="s">
        <v>33</v>
      </c>
      <c r="Q336" s="4">
        <v>0</v>
      </c>
      <c r="R336" s="8">
        <v>45156</v>
      </c>
      <c r="S336" s="6">
        <v>45160</v>
      </c>
      <c r="T336" s="4" t="s">
        <v>34</v>
      </c>
      <c r="U336" s="4">
        <v>516.08</v>
      </c>
      <c r="V336" s="4">
        <v>0</v>
      </c>
      <c r="W336" s="4">
        <v>0</v>
      </c>
      <c r="X336" s="4" t="s">
        <v>1660</v>
      </c>
      <c r="Y336" s="4" t="s">
        <v>1661</v>
      </c>
    </row>
    <row r="337" s="4" customFormat="1" spans="1:25">
      <c r="A337" s="4" t="s">
        <v>1662</v>
      </c>
      <c r="B337" s="4" t="s">
        <v>26</v>
      </c>
      <c r="C337" s="4" t="s">
        <v>27</v>
      </c>
      <c r="D337" s="4" t="s">
        <v>1663</v>
      </c>
      <c r="E337" s="4" t="s">
        <v>1664</v>
      </c>
      <c r="F337" s="6">
        <v>45156</v>
      </c>
      <c r="G337" s="6">
        <v>45157</v>
      </c>
      <c r="H337" s="4">
        <v>1</v>
      </c>
      <c r="I337" s="4">
        <v>1</v>
      </c>
      <c r="J337" s="4">
        <v>1</v>
      </c>
      <c r="K337" s="4" t="s">
        <v>30</v>
      </c>
      <c r="L337" s="4">
        <v>1947.49</v>
      </c>
      <c r="M337" s="4">
        <v>1947.49</v>
      </c>
      <c r="N337" s="4" t="s">
        <v>1665</v>
      </c>
      <c r="O337" s="4" t="s">
        <v>32</v>
      </c>
      <c r="P337" s="4" t="s">
        <v>33</v>
      </c>
      <c r="Q337" s="4">
        <v>0</v>
      </c>
      <c r="R337" s="8">
        <v>45156</v>
      </c>
      <c r="S337" s="6">
        <v>45160</v>
      </c>
      <c r="T337" s="4" t="s">
        <v>34</v>
      </c>
      <c r="U337" s="4">
        <v>1947.49</v>
      </c>
      <c r="V337" s="4">
        <v>0</v>
      </c>
      <c r="W337" s="4">
        <v>0</v>
      </c>
      <c r="X337" s="4" t="s">
        <v>1666</v>
      </c>
      <c r="Y337" s="4" t="s">
        <v>1667</v>
      </c>
    </row>
    <row r="338" s="4" customFormat="1" spans="1:25">
      <c r="A338" s="4" t="s">
        <v>1668</v>
      </c>
      <c r="B338" s="4" t="s">
        <v>26</v>
      </c>
      <c r="C338" s="4" t="s">
        <v>27</v>
      </c>
      <c r="D338" s="4" t="s">
        <v>1669</v>
      </c>
      <c r="E338" s="4" t="s">
        <v>1670</v>
      </c>
      <c r="F338" s="6">
        <v>45156</v>
      </c>
      <c r="G338" s="6">
        <v>45157</v>
      </c>
      <c r="H338" s="4">
        <v>1</v>
      </c>
      <c r="I338" s="4">
        <v>1</v>
      </c>
      <c r="J338" s="4">
        <v>1</v>
      </c>
      <c r="K338" s="4" t="s">
        <v>30</v>
      </c>
      <c r="L338" s="4">
        <v>734.59</v>
      </c>
      <c r="M338" s="4">
        <v>734.59</v>
      </c>
      <c r="N338" s="4" t="s">
        <v>1671</v>
      </c>
      <c r="O338" s="4" t="s">
        <v>32</v>
      </c>
      <c r="P338" s="4" t="s">
        <v>33</v>
      </c>
      <c r="Q338" s="4">
        <v>0</v>
      </c>
      <c r="R338" s="8">
        <v>45156.0000115741</v>
      </c>
      <c r="S338" s="6">
        <v>45160</v>
      </c>
      <c r="T338" s="4" t="s">
        <v>34</v>
      </c>
      <c r="U338" s="4">
        <v>734.59</v>
      </c>
      <c r="V338" s="4">
        <v>0</v>
      </c>
      <c r="W338" s="4">
        <v>0</v>
      </c>
      <c r="X338" s="4" t="s">
        <v>1672</v>
      </c>
      <c r="Y338" s="4" t="s">
        <v>1673</v>
      </c>
    </row>
    <row r="339" s="4" customFormat="1" spans="1:25">
      <c r="A339" s="4" t="s">
        <v>1674</v>
      </c>
      <c r="B339" s="4" t="s">
        <v>26</v>
      </c>
      <c r="C339" s="4" t="s">
        <v>27</v>
      </c>
      <c r="D339" s="4" t="s">
        <v>1675</v>
      </c>
      <c r="E339" s="4" t="s">
        <v>648</v>
      </c>
      <c r="F339" s="6">
        <v>45156</v>
      </c>
      <c r="G339" s="6">
        <v>45157</v>
      </c>
      <c r="H339" s="4">
        <v>1</v>
      </c>
      <c r="I339" s="4">
        <v>1</v>
      </c>
      <c r="J339" s="4">
        <v>1</v>
      </c>
      <c r="K339" s="4" t="s">
        <v>30</v>
      </c>
      <c r="L339" s="4">
        <v>356.89</v>
      </c>
      <c r="M339" s="4">
        <v>356.89</v>
      </c>
      <c r="N339" s="4" t="s">
        <v>1676</v>
      </c>
      <c r="O339" s="4" t="s">
        <v>32</v>
      </c>
      <c r="P339" s="4" t="s">
        <v>33</v>
      </c>
      <c r="Q339" s="4">
        <v>0</v>
      </c>
      <c r="R339" s="8">
        <v>45156</v>
      </c>
      <c r="S339" s="6">
        <v>45160</v>
      </c>
      <c r="T339" s="4" t="s">
        <v>34</v>
      </c>
      <c r="U339" s="4">
        <v>356.89</v>
      </c>
      <c r="V339" s="4">
        <v>0</v>
      </c>
      <c r="W339" s="4">
        <v>0</v>
      </c>
      <c r="X339" s="4" t="s">
        <v>1677</v>
      </c>
      <c r="Y339" s="4" t="s">
        <v>48</v>
      </c>
    </row>
    <row r="340" s="4" customFormat="1" spans="1:25">
      <c r="A340" s="4" t="s">
        <v>1678</v>
      </c>
      <c r="B340" s="4" t="s">
        <v>26</v>
      </c>
      <c r="C340" s="4" t="s">
        <v>27</v>
      </c>
      <c r="D340" s="4" t="s">
        <v>1348</v>
      </c>
      <c r="E340" s="4" t="s">
        <v>1349</v>
      </c>
      <c r="F340" s="6">
        <v>45156</v>
      </c>
      <c r="G340" s="6">
        <v>45157</v>
      </c>
      <c r="H340" s="4">
        <v>1</v>
      </c>
      <c r="I340" s="4">
        <v>1</v>
      </c>
      <c r="J340" s="4">
        <v>1</v>
      </c>
      <c r="K340" s="4" t="s">
        <v>30</v>
      </c>
      <c r="L340" s="4">
        <v>1082.09</v>
      </c>
      <c r="M340" s="4">
        <v>1082.09</v>
      </c>
      <c r="N340" s="4" t="s">
        <v>1679</v>
      </c>
      <c r="O340" s="4" t="s">
        <v>32</v>
      </c>
      <c r="P340" s="4" t="s">
        <v>33</v>
      </c>
      <c r="Q340" s="4">
        <v>0</v>
      </c>
      <c r="R340" s="8">
        <v>45156.0000115741</v>
      </c>
      <c r="S340" s="6">
        <v>45160</v>
      </c>
      <c r="T340" s="4" t="s">
        <v>34</v>
      </c>
      <c r="U340" s="4">
        <v>1082.09</v>
      </c>
      <c r="V340" s="4">
        <v>0</v>
      </c>
      <c r="W340" s="4">
        <v>0</v>
      </c>
      <c r="X340" s="4" t="s">
        <v>1680</v>
      </c>
      <c r="Y340" s="4" t="s">
        <v>1681</v>
      </c>
    </row>
    <row r="341" s="4" customFormat="1" spans="1:25">
      <c r="A341" s="4" t="s">
        <v>1682</v>
      </c>
      <c r="B341" s="4" t="s">
        <v>26</v>
      </c>
      <c r="C341" s="4" t="s">
        <v>27</v>
      </c>
      <c r="D341" s="4" t="s">
        <v>1560</v>
      </c>
      <c r="E341" s="4" t="s">
        <v>1561</v>
      </c>
      <c r="F341" s="6">
        <v>45156</v>
      </c>
      <c r="G341" s="6">
        <v>45157</v>
      </c>
      <c r="H341" s="4">
        <v>1</v>
      </c>
      <c r="I341" s="4">
        <v>1</v>
      </c>
      <c r="J341" s="4">
        <v>1</v>
      </c>
      <c r="K341" s="4" t="s">
        <v>30</v>
      </c>
      <c r="L341" s="4">
        <v>303.47</v>
      </c>
      <c r="M341" s="4">
        <v>303.47</v>
      </c>
      <c r="N341" s="4" t="s">
        <v>1683</v>
      </c>
      <c r="O341" s="4" t="s">
        <v>32</v>
      </c>
      <c r="P341" s="4" t="s">
        <v>33</v>
      </c>
      <c r="Q341" s="4">
        <v>0</v>
      </c>
      <c r="R341" s="8">
        <v>45156.0000115741</v>
      </c>
      <c r="S341" s="6">
        <v>45160</v>
      </c>
      <c r="T341" s="4" t="s">
        <v>34</v>
      </c>
      <c r="U341" s="4">
        <v>303.47</v>
      </c>
      <c r="V341" s="4">
        <v>0</v>
      </c>
      <c r="W341" s="4">
        <v>0</v>
      </c>
      <c r="X341" s="4" t="s">
        <v>1684</v>
      </c>
      <c r="Y341" s="4" t="s">
        <v>1685</v>
      </c>
    </row>
    <row r="342" s="4" customFormat="1" spans="1:25">
      <c r="A342" s="4" t="s">
        <v>1686</v>
      </c>
      <c r="B342" s="4" t="s">
        <v>26</v>
      </c>
      <c r="C342" s="4" t="s">
        <v>27</v>
      </c>
      <c r="D342" s="4" t="s">
        <v>1648</v>
      </c>
      <c r="E342" s="4" t="s">
        <v>108</v>
      </c>
      <c r="F342" s="6">
        <v>45156</v>
      </c>
      <c r="G342" s="6">
        <v>45157</v>
      </c>
      <c r="H342" s="4">
        <v>1</v>
      </c>
      <c r="I342" s="4">
        <v>1</v>
      </c>
      <c r="J342" s="4">
        <v>1</v>
      </c>
      <c r="K342" s="4" t="s">
        <v>30</v>
      </c>
      <c r="L342" s="4">
        <v>154.65</v>
      </c>
      <c r="M342" s="4">
        <v>154.65</v>
      </c>
      <c r="N342" s="4" t="s">
        <v>1687</v>
      </c>
      <c r="O342" s="4" t="s">
        <v>32</v>
      </c>
      <c r="P342" s="4" t="s">
        <v>33</v>
      </c>
      <c r="Q342" s="4">
        <v>0</v>
      </c>
      <c r="R342" s="8">
        <v>45156.0000115741</v>
      </c>
      <c r="S342" s="6">
        <v>45160</v>
      </c>
      <c r="T342" s="4" t="s">
        <v>34</v>
      </c>
      <c r="U342" s="4">
        <v>154.65</v>
      </c>
      <c r="V342" s="4">
        <v>0</v>
      </c>
      <c r="W342" s="4">
        <v>0</v>
      </c>
      <c r="X342" s="4" t="s">
        <v>1688</v>
      </c>
      <c r="Y342" s="4" t="s">
        <v>48</v>
      </c>
    </row>
    <row r="343" s="4" customFormat="1" spans="1:25">
      <c r="A343" s="4" t="s">
        <v>1689</v>
      </c>
      <c r="B343" s="4" t="s">
        <v>26</v>
      </c>
      <c r="C343" s="4" t="s">
        <v>27</v>
      </c>
      <c r="D343" s="4" t="s">
        <v>1690</v>
      </c>
      <c r="E343" s="4" t="s">
        <v>1584</v>
      </c>
      <c r="F343" s="6">
        <v>45156</v>
      </c>
      <c r="G343" s="6">
        <v>45157</v>
      </c>
      <c r="H343" s="4">
        <v>1</v>
      </c>
      <c r="I343" s="4">
        <v>1</v>
      </c>
      <c r="J343" s="4">
        <v>1</v>
      </c>
      <c r="K343" s="4" t="s">
        <v>30</v>
      </c>
      <c r="L343" s="4">
        <v>2459.77</v>
      </c>
      <c r="M343" s="4">
        <v>2459.77</v>
      </c>
      <c r="N343" s="4" t="s">
        <v>1691</v>
      </c>
      <c r="O343" s="4" t="s">
        <v>32</v>
      </c>
      <c r="P343" s="4" t="s">
        <v>33</v>
      </c>
      <c r="Q343" s="4">
        <v>0</v>
      </c>
      <c r="R343" s="8">
        <v>45156.0000115741</v>
      </c>
      <c r="S343" s="6">
        <v>45160</v>
      </c>
      <c r="T343" s="4" t="s">
        <v>34</v>
      </c>
      <c r="U343" s="4">
        <v>2459.77</v>
      </c>
      <c r="V343" s="4">
        <v>0</v>
      </c>
      <c r="W343" s="4">
        <v>0</v>
      </c>
      <c r="X343" s="4" t="s">
        <v>1692</v>
      </c>
      <c r="Y343" s="4" t="s">
        <v>1693</v>
      </c>
    </row>
    <row r="344" s="4" customFormat="1" spans="1:25">
      <c r="A344" s="4" t="s">
        <v>1694</v>
      </c>
      <c r="B344" s="4" t="s">
        <v>26</v>
      </c>
      <c r="C344" s="4" t="s">
        <v>27</v>
      </c>
      <c r="D344" s="4" t="s">
        <v>1695</v>
      </c>
      <c r="E344" s="4" t="s">
        <v>1696</v>
      </c>
      <c r="F344" s="6">
        <v>45156</v>
      </c>
      <c r="G344" s="6">
        <v>45157</v>
      </c>
      <c r="H344" s="4">
        <v>1</v>
      </c>
      <c r="I344" s="4">
        <v>1</v>
      </c>
      <c r="J344" s="4">
        <v>1</v>
      </c>
      <c r="K344" s="4" t="s">
        <v>30</v>
      </c>
      <c r="L344" s="4">
        <v>641.52</v>
      </c>
      <c r="M344" s="4">
        <v>641.52</v>
      </c>
      <c r="N344" s="4" t="s">
        <v>1697</v>
      </c>
      <c r="O344" s="4" t="s">
        <v>32</v>
      </c>
      <c r="P344" s="4" t="s">
        <v>33</v>
      </c>
      <c r="Q344" s="4">
        <v>0</v>
      </c>
      <c r="R344" s="8">
        <v>45156</v>
      </c>
      <c r="S344" s="6">
        <v>45160</v>
      </c>
      <c r="T344" s="4" t="s">
        <v>34</v>
      </c>
      <c r="U344" s="4">
        <v>641.52</v>
      </c>
      <c r="V344" s="4">
        <v>0</v>
      </c>
      <c r="W344" s="4">
        <v>0</v>
      </c>
      <c r="X344" s="4" t="s">
        <v>1698</v>
      </c>
      <c r="Y344" s="4" t="s">
        <v>1699</v>
      </c>
    </row>
    <row r="345" s="4" customFormat="1" spans="1:25">
      <c r="A345" s="4" t="s">
        <v>1700</v>
      </c>
      <c r="B345" s="4" t="s">
        <v>26</v>
      </c>
      <c r="C345" s="4" t="s">
        <v>27</v>
      </c>
      <c r="D345" s="4" t="s">
        <v>1232</v>
      </c>
      <c r="E345" s="4" t="s">
        <v>1233</v>
      </c>
      <c r="F345" s="6">
        <v>45156</v>
      </c>
      <c r="G345" s="6">
        <v>45157</v>
      </c>
      <c r="H345" s="4">
        <v>1</v>
      </c>
      <c r="I345" s="4">
        <v>1</v>
      </c>
      <c r="J345" s="4">
        <v>1</v>
      </c>
      <c r="K345" s="4" t="s">
        <v>30</v>
      </c>
      <c r="L345" s="4">
        <v>143.22</v>
      </c>
      <c r="M345" s="4">
        <v>143.22</v>
      </c>
      <c r="N345" s="4" t="s">
        <v>1701</v>
      </c>
      <c r="O345" s="4" t="s">
        <v>32</v>
      </c>
      <c r="P345" s="4" t="s">
        <v>33</v>
      </c>
      <c r="Q345" s="4">
        <v>0</v>
      </c>
      <c r="R345" s="8">
        <v>45156.0000115741</v>
      </c>
      <c r="S345" s="6">
        <v>45160</v>
      </c>
      <c r="T345" s="4" t="s">
        <v>34</v>
      </c>
      <c r="U345" s="4">
        <v>143.22</v>
      </c>
      <c r="V345" s="4">
        <v>0</v>
      </c>
      <c r="W345" s="4">
        <v>0</v>
      </c>
      <c r="X345" s="4" t="s">
        <v>1702</v>
      </c>
      <c r="Y345" s="4" t="s">
        <v>1703</v>
      </c>
    </row>
    <row r="346" s="4" customFormat="1" spans="1:25">
      <c r="A346" s="4" t="s">
        <v>1704</v>
      </c>
      <c r="B346" s="4" t="s">
        <v>26</v>
      </c>
      <c r="C346" s="4" t="s">
        <v>27</v>
      </c>
      <c r="D346" s="4" t="s">
        <v>1705</v>
      </c>
      <c r="E346" s="4" t="s">
        <v>648</v>
      </c>
      <c r="F346" s="6">
        <v>45156</v>
      </c>
      <c r="G346" s="6">
        <v>45157</v>
      </c>
      <c r="H346" s="4">
        <v>1</v>
      </c>
      <c r="I346" s="4">
        <v>1</v>
      </c>
      <c r="J346" s="4">
        <v>1</v>
      </c>
      <c r="K346" s="4" t="s">
        <v>30</v>
      </c>
      <c r="L346" s="4">
        <v>535.5</v>
      </c>
      <c r="M346" s="4">
        <v>535.5</v>
      </c>
      <c r="N346" s="4" t="s">
        <v>1706</v>
      </c>
      <c r="O346" s="4" t="s">
        <v>32</v>
      </c>
      <c r="P346" s="4" t="s">
        <v>33</v>
      </c>
      <c r="Q346" s="4">
        <v>0</v>
      </c>
      <c r="R346" s="8">
        <v>45156.0000115741</v>
      </c>
      <c r="S346" s="6">
        <v>45160</v>
      </c>
      <c r="T346" s="4" t="s">
        <v>34</v>
      </c>
      <c r="U346" s="4">
        <v>535.5</v>
      </c>
      <c r="V346" s="4">
        <v>0</v>
      </c>
      <c r="W346" s="4">
        <v>0</v>
      </c>
      <c r="X346" s="4" t="s">
        <v>1707</v>
      </c>
      <c r="Y346" s="4" t="s">
        <v>1708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6"/>
  <sheetViews>
    <sheetView tabSelected="1" topLeftCell="A308" workbookViewId="0">
      <selection activeCell="A324" sqref="A324:C326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1709</v>
      </c>
    </row>
    <row r="2" s="4" customFormat="1" spans="1:9">
      <c r="A2" s="5">
        <v>999224470261452</v>
      </c>
      <c r="B2" s="6">
        <v>45155</v>
      </c>
      <c r="C2" s="6">
        <v>45157</v>
      </c>
      <c r="D2" s="4">
        <v>1012</v>
      </c>
      <c r="E2" s="4" t="str">
        <f>VLOOKUP(A2,HOP!A:L,12,0)</f>
        <v>1012.00</v>
      </c>
      <c r="F2" s="4" t="str">
        <f>VLOOKUP(A2,HOP!A:C,3,0)</f>
        <v>3434700</v>
      </c>
      <c r="G2" s="4">
        <f>D2-E2</f>
        <v>0</v>
      </c>
      <c r="H2" s="4" t="str">
        <f>$H$1&amp;F2</f>
        <v>,3434700</v>
      </c>
      <c r="I2" s="4" t="str">
        <f>VLOOKUP(A2,HOP!A:U,21,0)</f>
        <v>直连</v>
      </c>
    </row>
    <row r="3" s="4" customFormat="1" spans="1:9">
      <c r="A3" s="5">
        <v>999224712937027</v>
      </c>
      <c r="B3" s="6">
        <v>45154</v>
      </c>
      <c r="C3" s="6">
        <v>45157</v>
      </c>
      <c r="D3" s="4">
        <v>1236</v>
      </c>
      <c r="E3" s="4" t="str">
        <f>VLOOKUP(A3,HOP!A:L,12,0)</f>
        <v>1236.00</v>
      </c>
      <c r="F3" s="4" t="str">
        <f>VLOOKUP(A3,HOP!A:C,3,0)</f>
        <v>3489277</v>
      </c>
      <c r="G3" s="4">
        <f t="shared" ref="G3:G66" si="0">D3-E3</f>
        <v>0</v>
      </c>
      <c r="H3" s="4" t="str">
        <f t="shared" ref="H3:H66" si="1">$H$1&amp;F3</f>
        <v>,3489277</v>
      </c>
      <c r="I3" s="4" t="str">
        <f>VLOOKUP(A3,HOP!A:U,21,0)</f>
        <v>直连</v>
      </c>
    </row>
    <row r="4" s="4" customFormat="1" hidden="1" spans="1:9">
      <c r="A4" s="5">
        <v>999224739410477</v>
      </c>
      <c r="B4" s="6">
        <v>45156</v>
      </c>
      <c r="C4" s="6">
        <v>45157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999224841312182</v>
      </c>
      <c r="B5" s="6">
        <v>45153</v>
      </c>
      <c r="C5" s="6">
        <v>45157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999224879946999</v>
      </c>
      <c r="B6" s="6">
        <v>45156</v>
      </c>
      <c r="C6" s="6">
        <v>45157</v>
      </c>
      <c r="D6" s="4">
        <v>2541.03</v>
      </c>
      <c r="E6" s="4" t="str">
        <f>VLOOKUP(A6,HOP!A:L,12,0)</f>
        <v>2541.03</v>
      </c>
      <c r="F6" s="4" t="str">
        <f>VLOOKUP(A6,HOP!A:C,3,0)</f>
        <v>3531674</v>
      </c>
      <c r="G6" s="4">
        <f t="shared" si="0"/>
        <v>0</v>
      </c>
      <c r="H6" s="4" t="str">
        <f t="shared" si="1"/>
        <v>,3531674</v>
      </c>
      <c r="I6" s="4" t="str">
        <f>VLOOKUP(A6,HOP!A:U,21,0)</f>
        <v>直连</v>
      </c>
    </row>
    <row r="7" s="4" customFormat="1" spans="1:9">
      <c r="A7" s="5">
        <v>999224970248899</v>
      </c>
      <c r="B7" s="6">
        <v>45155</v>
      </c>
      <c r="C7" s="6">
        <v>45157</v>
      </c>
      <c r="D7" s="4">
        <v>4146.76</v>
      </c>
      <c r="E7" s="4" t="str">
        <f>VLOOKUP(A7,HOP!A:L,12,0)</f>
        <v>4146.76</v>
      </c>
      <c r="F7" s="4" t="str">
        <f>VLOOKUP(A7,HOP!A:C,3,0)</f>
        <v>3553890</v>
      </c>
      <c r="G7" s="4">
        <f t="shared" si="0"/>
        <v>0</v>
      </c>
      <c r="H7" s="4" t="str">
        <f t="shared" si="1"/>
        <v>,3553890</v>
      </c>
      <c r="I7" s="4" t="str">
        <f>VLOOKUP(A7,HOP!A:U,21,0)</f>
        <v>直连</v>
      </c>
    </row>
    <row r="8" s="4" customFormat="1" spans="1:9">
      <c r="A8" s="5">
        <v>999224974658899</v>
      </c>
      <c r="B8" s="6">
        <v>45155</v>
      </c>
      <c r="C8" s="6">
        <v>45157</v>
      </c>
      <c r="D8" s="4">
        <v>4027.46</v>
      </c>
      <c r="E8" s="4" t="str">
        <f>VLOOKUP(A8,HOP!A:L,12,0)</f>
        <v>4027.46</v>
      </c>
      <c r="F8" s="4" t="str">
        <f>VLOOKUP(A8,HOP!A:C,3,0)</f>
        <v>3555099</v>
      </c>
      <c r="G8" s="4">
        <f t="shared" si="0"/>
        <v>0</v>
      </c>
      <c r="H8" s="4" t="str">
        <f t="shared" si="1"/>
        <v>,3555099</v>
      </c>
      <c r="I8" s="4" t="str">
        <f>VLOOKUP(A8,HOP!A:U,21,0)</f>
        <v>直连</v>
      </c>
    </row>
    <row r="9" s="4" customFormat="1" spans="1:9">
      <c r="A9" s="5">
        <v>999224977681325</v>
      </c>
      <c r="B9" s="6">
        <v>45156</v>
      </c>
      <c r="C9" s="6">
        <v>45157</v>
      </c>
      <c r="D9" s="4">
        <v>1342.73</v>
      </c>
      <c r="E9" s="4" t="str">
        <f>VLOOKUP(A9,HOP!A:L,12,0)</f>
        <v>1342.73</v>
      </c>
      <c r="F9" s="4" t="str">
        <f>VLOOKUP(A9,HOP!A:C,3,0)</f>
        <v>3556506</v>
      </c>
      <c r="G9" s="4">
        <f t="shared" si="0"/>
        <v>0</v>
      </c>
      <c r="H9" s="4" t="str">
        <f t="shared" si="1"/>
        <v>,3556506</v>
      </c>
      <c r="I9" s="4" t="str">
        <f>VLOOKUP(A9,HOP!A:U,21,0)</f>
        <v>直连</v>
      </c>
    </row>
    <row r="10" s="4" customFormat="1" spans="1:9">
      <c r="A10" s="5">
        <v>999224977783884</v>
      </c>
      <c r="B10" s="6">
        <v>45154</v>
      </c>
      <c r="C10" s="6">
        <v>45157</v>
      </c>
      <c r="D10" s="4">
        <v>34298.67</v>
      </c>
      <c r="E10" s="4" t="str">
        <f>VLOOKUP(A10,HOP!A:L,12,0)</f>
        <v>34298.67</v>
      </c>
      <c r="F10" s="4" t="str">
        <f>VLOOKUP(A10,HOP!A:C,3,0)</f>
        <v>3556594</v>
      </c>
      <c r="G10" s="4">
        <f t="shared" si="0"/>
        <v>0</v>
      </c>
      <c r="H10" s="4" t="str">
        <f t="shared" si="1"/>
        <v>,3556594</v>
      </c>
      <c r="I10" s="4" t="str">
        <f>VLOOKUP(A10,HOP!A:U,21,0)</f>
        <v>直连</v>
      </c>
    </row>
    <row r="11" s="4" customFormat="1" spans="1:9">
      <c r="A11" s="5">
        <v>999225022447512</v>
      </c>
      <c r="B11" s="6">
        <v>45154</v>
      </c>
      <c r="C11" s="6">
        <v>45157</v>
      </c>
      <c r="D11" s="4">
        <v>5239.71</v>
      </c>
      <c r="E11" s="4" t="str">
        <f>VLOOKUP(A11,HOP!A:L,12,0)</f>
        <v>5239.71</v>
      </c>
      <c r="F11" s="4" t="str">
        <f>VLOOKUP(A11,HOP!A:C,3,0)</f>
        <v>3567075</v>
      </c>
      <c r="G11" s="4">
        <f t="shared" si="0"/>
        <v>0</v>
      </c>
      <c r="H11" s="4" t="str">
        <f t="shared" si="1"/>
        <v>,3567075</v>
      </c>
      <c r="I11" s="4" t="str">
        <f>VLOOKUP(A11,HOP!A:U,21,0)</f>
        <v>直连</v>
      </c>
    </row>
    <row r="12" s="4" customFormat="1" spans="1:9">
      <c r="A12" s="5">
        <v>999225124581324</v>
      </c>
      <c r="B12" s="6">
        <v>45151</v>
      </c>
      <c r="C12" s="6">
        <v>45157</v>
      </c>
      <c r="D12" s="4">
        <v>12157.02</v>
      </c>
      <c r="E12" s="4" t="str">
        <f>VLOOKUP(A12,HOP!A:L,12,0)</f>
        <v>12157.14</v>
      </c>
      <c r="F12" s="4" t="str">
        <f>VLOOKUP(A12,HOP!A:C,3,0)</f>
        <v>3593172</v>
      </c>
      <c r="G12" s="4">
        <f t="shared" si="0"/>
        <v>-0.119999999998981</v>
      </c>
      <c r="H12" s="4" t="str">
        <f t="shared" si="1"/>
        <v>,3593172</v>
      </c>
      <c r="I12" s="4" t="str">
        <f>VLOOKUP(A12,HOP!A:U,21,0)</f>
        <v>直连</v>
      </c>
    </row>
    <row r="13" s="4" customFormat="1" spans="1:9">
      <c r="A13" s="5">
        <v>999225124582730</v>
      </c>
      <c r="B13" s="6">
        <v>45151</v>
      </c>
      <c r="C13" s="6">
        <v>45157</v>
      </c>
      <c r="D13" s="4">
        <v>12157.02</v>
      </c>
      <c r="E13" s="4" t="str">
        <f>VLOOKUP(A13,HOP!A:L,12,0)</f>
        <v>12157.14</v>
      </c>
      <c r="F13" s="4" t="str">
        <f>VLOOKUP(A13,HOP!A:C,3,0)</f>
        <v>3593173</v>
      </c>
      <c r="G13" s="4">
        <f t="shared" si="0"/>
        <v>-0.119999999998981</v>
      </c>
      <c r="H13" s="4" t="str">
        <f t="shared" si="1"/>
        <v>,3593173</v>
      </c>
      <c r="I13" s="4" t="str">
        <f>VLOOKUP(A13,HOP!A:U,21,0)</f>
        <v>直连</v>
      </c>
    </row>
    <row r="14" s="4" customFormat="1" spans="1:9">
      <c r="A14" s="5">
        <v>999225133263222</v>
      </c>
      <c r="B14" s="6">
        <v>45154</v>
      </c>
      <c r="C14" s="6">
        <v>45157</v>
      </c>
      <c r="D14" s="4">
        <v>813.75</v>
      </c>
      <c r="E14" s="4" t="str">
        <f>VLOOKUP(A14,HOP!A:L,12,0)</f>
        <v>813.75</v>
      </c>
      <c r="F14" s="4" t="str">
        <f>VLOOKUP(A14,HOP!A:C,3,0)</f>
        <v>3594832</v>
      </c>
      <c r="G14" s="4">
        <f t="shared" si="0"/>
        <v>0</v>
      </c>
      <c r="H14" s="4" t="str">
        <f t="shared" si="1"/>
        <v>,3594832</v>
      </c>
      <c r="I14" s="4" t="str">
        <f>VLOOKUP(A14,HOP!A:U,21,0)</f>
        <v>直连</v>
      </c>
    </row>
    <row r="15" s="4" customFormat="1" hidden="1" spans="1:9">
      <c r="A15" s="5">
        <v>999225165831040</v>
      </c>
      <c r="B15" s="6">
        <v>45156</v>
      </c>
      <c r="C15" s="6">
        <v>45157</v>
      </c>
      <c r="D15" s="4">
        <v>352.99</v>
      </c>
      <c r="E15" s="4" t="str">
        <f>VLOOKUP(A15,HOP!A:L,12,0)</f>
        <v>352.99</v>
      </c>
      <c r="F15" s="4" t="str">
        <f>VLOOKUP(A15,HOP!A:C,3,0)</f>
        <v>3601834</v>
      </c>
      <c r="G15" s="4">
        <f t="shared" si="0"/>
        <v>0</v>
      </c>
      <c r="H15" s="4" t="str">
        <f t="shared" si="1"/>
        <v>,3601834</v>
      </c>
      <c r="I15" s="4" t="str">
        <f>VLOOKUP(A15,HOP!A:U,21,0)</f>
        <v>直采</v>
      </c>
    </row>
    <row r="16" s="4" customFormat="1" hidden="1" spans="1:9">
      <c r="A16" s="5">
        <v>999225184423342</v>
      </c>
      <c r="B16" s="6">
        <v>45156</v>
      </c>
      <c r="C16" s="6">
        <v>45157</v>
      </c>
      <c r="D16" s="4">
        <v>351.95</v>
      </c>
      <c r="E16" s="4" t="str">
        <f>VLOOKUP(A16,HOP!A:L,12,0)</f>
        <v>351.95</v>
      </c>
      <c r="F16" s="4" t="str">
        <f>VLOOKUP(A16,HOP!A:C,3,0)</f>
        <v>3606054</v>
      </c>
      <c r="G16" s="4">
        <f t="shared" si="0"/>
        <v>0</v>
      </c>
      <c r="H16" s="4" t="str">
        <f t="shared" si="1"/>
        <v>,3606054</v>
      </c>
      <c r="I16" s="4" t="str">
        <f>VLOOKUP(A16,HOP!A:U,21,0)</f>
        <v>直采</v>
      </c>
    </row>
    <row r="17" s="4" customFormat="1" hidden="1" spans="1:9">
      <c r="A17" s="5">
        <v>999225266184625</v>
      </c>
      <c r="B17" s="6">
        <v>45156</v>
      </c>
      <c r="C17" s="6">
        <v>45157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999225271803611</v>
      </c>
      <c r="B18" s="6">
        <v>45155</v>
      </c>
      <c r="C18" s="6">
        <v>45157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999225307649422</v>
      </c>
      <c r="B19" s="6">
        <v>45154</v>
      </c>
      <c r="C19" s="6">
        <v>45157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999225307735609</v>
      </c>
      <c r="B20" s="6">
        <v>45154</v>
      </c>
      <c r="C20" s="6">
        <v>45157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999225309825653</v>
      </c>
      <c r="B21" s="6">
        <v>45156</v>
      </c>
      <c r="C21" s="6">
        <v>45157</v>
      </c>
      <c r="D21" s="4">
        <v>1488.4</v>
      </c>
      <c r="E21" s="4" t="str">
        <f>VLOOKUP(A21,HOP!A:L,12,0)</f>
        <v>1488.40</v>
      </c>
      <c r="F21" s="4" t="str">
        <f>VLOOKUP(A21,HOP!A:C,3,0)</f>
        <v>3632030</v>
      </c>
      <c r="G21" s="4">
        <f t="shared" si="0"/>
        <v>0</v>
      </c>
      <c r="H21" s="4" t="str">
        <f t="shared" si="1"/>
        <v>,3632030</v>
      </c>
      <c r="I21" s="4" t="str">
        <f>VLOOKUP(A21,HOP!A:U,21,0)</f>
        <v>直连</v>
      </c>
    </row>
    <row r="22" s="4" customFormat="1" hidden="1" spans="1:9">
      <c r="A22" s="5">
        <v>999225310866424</v>
      </c>
      <c r="B22" s="6">
        <v>45154</v>
      </c>
      <c r="C22" s="6">
        <v>45157</v>
      </c>
      <c r="D22" s="4">
        <v>0</v>
      </c>
      <c r="E22" s="4" t="str">
        <f>VLOOKUP(A22,HOP!A:L,12,0)</f>
        <v>1892.07</v>
      </c>
      <c r="F22" s="4" t="str">
        <f>VLOOKUP(A22,HOP!A:C,3,0)</f>
        <v>3632392</v>
      </c>
      <c r="G22" s="4">
        <f t="shared" si="0"/>
        <v>-1892.07</v>
      </c>
      <c r="H22" s="4" t="str">
        <f t="shared" si="1"/>
        <v>,3632392</v>
      </c>
      <c r="I22" s="4" t="str">
        <f>VLOOKUP(A22,HOP!A:U,21,0)</f>
        <v>直连</v>
      </c>
    </row>
    <row r="23" s="4" customFormat="1" hidden="1" spans="1:9">
      <c r="A23" s="5">
        <v>999225314648042</v>
      </c>
      <c r="B23" s="6">
        <v>45156</v>
      </c>
      <c r="C23" s="6">
        <v>45157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999225357166894</v>
      </c>
      <c r="B24" s="6">
        <v>45156</v>
      </c>
      <c r="C24" s="6">
        <v>45157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999225369511135</v>
      </c>
      <c r="B25" s="6">
        <v>45155</v>
      </c>
      <c r="C25" s="6">
        <v>45157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999225372974413</v>
      </c>
      <c r="B26" s="6">
        <v>45156</v>
      </c>
      <c r="C26" s="6">
        <v>45157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999225376877640</v>
      </c>
      <c r="B27" s="6">
        <v>45156</v>
      </c>
      <c r="C27" s="6">
        <v>45157</v>
      </c>
      <c r="D27" s="4">
        <v>531.6</v>
      </c>
      <c r="E27" s="4" t="str">
        <f>VLOOKUP(A27,HOP!A:L,12,0)</f>
        <v>531.60</v>
      </c>
      <c r="F27" s="4" t="str">
        <f>VLOOKUP(A27,HOP!A:C,3,0)</f>
        <v>3645292</v>
      </c>
      <c r="G27" s="4">
        <f t="shared" si="0"/>
        <v>0</v>
      </c>
      <c r="H27" s="4" t="str">
        <f t="shared" si="1"/>
        <v>,3645292</v>
      </c>
      <c r="I27" s="4" t="str">
        <f>VLOOKUP(A27,HOP!A:U,21,0)</f>
        <v>直采</v>
      </c>
    </row>
    <row r="28" s="4" customFormat="1" hidden="1" spans="1:9">
      <c r="A28" s="5">
        <v>999225383482838</v>
      </c>
      <c r="B28" s="6">
        <v>45154</v>
      </c>
      <c r="C28" s="6">
        <v>45157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999225395358851</v>
      </c>
      <c r="B29" s="6">
        <v>45156</v>
      </c>
      <c r="C29" s="6">
        <v>45157</v>
      </c>
      <c r="D29" s="4">
        <v>1318.47</v>
      </c>
      <c r="E29" s="4" t="str">
        <f>VLOOKUP(A29,HOP!A:L,12,0)</f>
        <v>1318.47</v>
      </c>
      <c r="F29" s="4" t="str">
        <f>VLOOKUP(A29,HOP!A:C,3,0)</f>
        <v>3648921</v>
      </c>
      <c r="G29" s="4">
        <f t="shared" si="0"/>
        <v>0</v>
      </c>
      <c r="H29" s="4" t="str">
        <f t="shared" si="1"/>
        <v>,3648921</v>
      </c>
      <c r="I29" s="4" t="str">
        <f>VLOOKUP(A29,HOP!A:U,21,0)</f>
        <v>直连</v>
      </c>
    </row>
    <row r="30" s="4" customFormat="1" spans="1:9">
      <c r="A30" s="5">
        <v>999225396445011</v>
      </c>
      <c r="B30" s="6">
        <v>45156</v>
      </c>
      <c r="C30" s="6">
        <v>45157</v>
      </c>
      <c r="D30" s="4">
        <v>504.47</v>
      </c>
      <c r="E30" s="4" t="str">
        <f>VLOOKUP(A30,HOP!A:L,12,0)</f>
        <v>504.47</v>
      </c>
      <c r="F30" s="4" t="str">
        <f>VLOOKUP(A30,HOP!A:C,3,0)</f>
        <v>3649176</v>
      </c>
      <c r="G30" s="4">
        <f t="shared" si="0"/>
        <v>0</v>
      </c>
      <c r="H30" s="4" t="str">
        <f t="shared" si="1"/>
        <v>,3649176</v>
      </c>
      <c r="I30" s="4" t="str">
        <f>VLOOKUP(A30,HOP!A:U,21,0)</f>
        <v>直连</v>
      </c>
    </row>
    <row r="31" s="4" customFormat="1" hidden="1" spans="1:9">
      <c r="A31" s="5">
        <v>999225405016355</v>
      </c>
      <c r="B31" s="6">
        <v>45156</v>
      </c>
      <c r="C31" s="6">
        <v>45157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999225412162865</v>
      </c>
      <c r="B32" s="6">
        <v>45150</v>
      </c>
      <c r="C32" s="6">
        <v>45157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999225421602546</v>
      </c>
      <c r="B33" s="6">
        <v>45153</v>
      </c>
      <c r="C33" s="6">
        <v>45157</v>
      </c>
      <c r="D33" s="4">
        <v>4449.48</v>
      </c>
      <c r="E33" s="4" t="str">
        <f>VLOOKUP(A33,HOP!A:L,12,0)</f>
        <v>4449.48</v>
      </c>
      <c r="F33" s="4" t="str">
        <f>VLOOKUP(A33,HOP!A:C,3,0)</f>
        <v>3654232</v>
      </c>
      <c r="G33" s="4">
        <f t="shared" si="0"/>
        <v>0</v>
      </c>
      <c r="H33" s="4" t="str">
        <f t="shared" si="1"/>
        <v>,3654232</v>
      </c>
      <c r="I33" s="4" t="str">
        <f>VLOOKUP(A33,HOP!A:U,21,0)</f>
        <v>直连</v>
      </c>
    </row>
    <row r="34" s="4" customFormat="1" spans="1:9">
      <c r="A34" s="5">
        <v>999225437923736</v>
      </c>
      <c r="B34" s="6">
        <v>45156</v>
      </c>
      <c r="C34" s="6">
        <v>45157</v>
      </c>
      <c r="D34" s="4">
        <v>518.77</v>
      </c>
      <c r="E34" s="4" t="str">
        <f>VLOOKUP(A34,HOP!A:L,12,0)</f>
        <v>518.77</v>
      </c>
      <c r="F34" s="4" t="str">
        <f>VLOOKUP(A34,HOP!A:C,3,0)</f>
        <v>3656562</v>
      </c>
      <c r="G34" s="4">
        <f t="shared" si="0"/>
        <v>0</v>
      </c>
      <c r="H34" s="4" t="str">
        <f t="shared" si="1"/>
        <v>,3656562</v>
      </c>
      <c r="I34" s="4" t="str">
        <f>VLOOKUP(A34,HOP!A:U,21,0)</f>
        <v>直连</v>
      </c>
    </row>
    <row r="35" s="4" customFormat="1" hidden="1" spans="1:9">
      <c r="A35" s="5">
        <v>999225443887782</v>
      </c>
      <c r="B35" s="6">
        <v>45156</v>
      </c>
      <c r="C35" s="6">
        <v>45157</v>
      </c>
      <c r="D35" s="4">
        <v>216.99</v>
      </c>
      <c r="E35" s="4" t="str">
        <f>VLOOKUP(A35,HOP!A:L,12,0)</f>
        <v>216.99</v>
      </c>
      <c r="F35" s="4" t="str">
        <f>VLOOKUP(A35,HOP!A:C,3,0)</f>
        <v>3657893</v>
      </c>
      <c r="G35" s="4">
        <f t="shared" si="0"/>
        <v>0</v>
      </c>
      <c r="H35" s="4" t="str">
        <f t="shared" si="1"/>
        <v>,3657893</v>
      </c>
      <c r="I35" s="4" t="str">
        <f>VLOOKUP(A35,HOP!A:U,21,0)</f>
        <v>直采</v>
      </c>
    </row>
    <row r="36" s="4" customFormat="1" spans="1:9">
      <c r="A36" s="5">
        <v>999225470746616</v>
      </c>
      <c r="B36" s="6">
        <v>45156</v>
      </c>
      <c r="C36" s="6">
        <v>45157</v>
      </c>
      <c r="D36" s="4">
        <v>1756.18</v>
      </c>
      <c r="E36" s="4" t="str">
        <f>VLOOKUP(A36,HOP!A:L,12,0)</f>
        <v>1756.18</v>
      </c>
      <c r="F36" s="4" t="str">
        <f>VLOOKUP(A36,HOP!A:C,3,0)</f>
        <v>3662382</v>
      </c>
      <c r="G36" s="4">
        <f t="shared" si="0"/>
        <v>0</v>
      </c>
      <c r="H36" s="4" t="str">
        <f t="shared" si="1"/>
        <v>,3662382</v>
      </c>
      <c r="I36" s="4" t="str">
        <f>VLOOKUP(A36,HOP!A:U,21,0)</f>
        <v>直连</v>
      </c>
    </row>
    <row r="37" s="4" customFormat="1" hidden="1" spans="1:9">
      <c r="A37" s="5">
        <v>999225471589917</v>
      </c>
      <c r="B37" s="6">
        <v>45153</v>
      </c>
      <c r="C37" s="6">
        <v>45157</v>
      </c>
      <c r="D37" s="4">
        <v>14699.16</v>
      </c>
      <c r="E37" s="4" t="str">
        <f>VLOOKUP(A37,HOP!A:L,12,0)</f>
        <v>14699.16</v>
      </c>
      <c r="F37" s="4" t="str">
        <f>VLOOKUP(A37,HOP!A:C,3,0)</f>
        <v>3662671</v>
      </c>
      <c r="G37" s="4">
        <f t="shared" si="0"/>
        <v>0</v>
      </c>
      <c r="H37" s="4" t="str">
        <f t="shared" si="1"/>
        <v>,3662671</v>
      </c>
      <c r="I37" s="4" t="str">
        <f>VLOOKUP(A37,HOP!A:U,21,0)</f>
        <v>直采</v>
      </c>
    </row>
    <row r="38" s="4" customFormat="1" spans="1:9">
      <c r="A38" s="5">
        <v>999225499145765</v>
      </c>
      <c r="B38" s="6">
        <v>45156</v>
      </c>
      <c r="C38" s="6">
        <v>45157</v>
      </c>
      <c r="D38" s="4">
        <v>1237.69</v>
      </c>
      <c r="E38" s="4" t="str">
        <f>VLOOKUP(A38,HOP!A:L,12,0)</f>
        <v>1237.69</v>
      </c>
      <c r="F38" s="4" t="str">
        <f>VLOOKUP(A38,HOP!A:C,3,0)</f>
        <v>3668288</v>
      </c>
      <c r="G38" s="4">
        <f t="shared" si="0"/>
        <v>0</v>
      </c>
      <c r="H38" s="4" t="str">
        <f t="shared" si="1"/>
        <v>,3668288</v>
      </c>
      <c r="I38" s="4" t="str">
        <f>VLOOKUP(A38,HOP!A:U,21,0)</f>
        <v>直连</v>
      </c>
    </row>
    <row r="39" s="4" customFormat="1" spans="1:9">
      <c r="A39" s="5">
        <v>999225501796002</v>
      </c>
      <c r="B39" s="6">
        <v>45154</v>
      </c>
      <c r="C39" s="6">
        <v>45157</v>
      </c>
      <c r="D39" s="4">
        <v>4085.19</v>
      </c>
      <c r="E39" s="4" t="str">
        <f>VLOOKUP(A39,HOP!A:L,12,0)</f>
        <v>4085.19</v>
      </c>
      <c r="F39" s="4" t="str">
        <f>VLOOKUP(A39,HOP!A:C,3,0)</f>
        <v>3668875</v>
      </c>
      <c r="G39" s="4">
        <f t="shared" si="0"/>
        <v>0</v>
      </c>
      <c r="H39" s="4" t="str">
        <f t="shared" si="1"/>
        <v>,3668875</v>
      </c>
      <c r="I39" s="4" t="str">
        <f>VLOOKUP(A39,HOP!A:U,21,0)</f>
        <v>直连</v>
      </c>
    </row>
    <row r="40" s="4" customFormat="1" hidden="1" spans="1:9">
      <c r="A40" s="5">
        <v>999225503987390</v>
      </c>
      <c r="B40" s="6">
        <v>45155</v>
      </c>
      <c r="C40" s="6">
        <v>45157</v>
      </c>
      <c r="D40" s="4">
        <v>829.08</v>
      </c>
      <c r="E40" s="4" t="str">
        <f>VLOOKUP(A40,HOP!A:L,12,0)</f>
        <v>829.08</v>
      </c>
      <c r="F40" s="4" t="str">
        <f>VLOOKUP(A40,HOP!A:C,3,0)</f>
        <v>3669270</v>
      </c>
      <c r="G40" s="4">
        <f t="shared" si="0"/>
        <v>0</v>
      </c>
      <c r="H40" s="4" t="str">
        <f t="shared" si="1"/>
        <v>,3669270</v>
      </c>
      <c r="I40" s="4" t="str">
        <f>VLOOKUP(A40,HOP!A:U,21,0)</f>
        <v>直采</v>
      </c>
    </row>
    <row r="41" s="4" customFormat="1" spans="1:9">
      <c r="A41" s="5">
        <v>999225505951887</v>
      </c>
      <c r="B41" s="6">
        <v>45154</v>
      </c>
      <c r="C41" s="6">
        <v>45157</v>
      </c>
      <c r="D41" s="4">
        <v>3129.51</v>
      </c>
      <c r="E41" s="4" t="str">
        <f>VLOOKUP(A41,HOP!A:L,12,0)</f>
        <v>3129.51</v>
      </c>
      <c r="F41" s="4" t="str">
        <f>VLOOKUP(A41,HOP!A:C,3,0)</f>
        <v>3669769</v>
      </c>
      <c r="G41" s="4">
        <f t="shared" si="0"/>
        <v>0</v>
      </c>
      <c r="H41" s="4" t="str">
        <f t="shared" si="1"/>
        <v>,3669769</v>
      </c>
      <c r="I41" s="4" t="str">
        <f>VLOOKUP(A41,HOP!A:U,21,0)</f>
        <v>直连</v>
      </c>
    </row>
    <row r="42" s="4" customFormat="1" spans="1:9">
      <c r="A42" s="5">
        <v>999225518489888</v>
      </c>
      <c r="B42" s="6">
        <v>45152</v>
      </c>
      <c r="C42" s="6">
        <v>45157</v>
      </c>
      <c r="D42" s="4">
        <v>2416.82</v>
      </c>
      <c r="E42" s="4" t="str">
        <f>VLOOKUP(A42,HOP!A:L,12,0)</f>
        <v>2416.80</v>
      </c>
      <c r="F42" s="4" t="str">
        <f>VLOOKUP(A42,HOP!A:C,3,0)</f>
        <v>3671218</v>
      </c>
      <c r="G42" s="4">
        <f t="shared" si="0"/>
        <v>0.0199999999999818</v>
      </c>
      <c r="H42" s="4" t="str">
        <f t="shared" si="1"/>
        <v>,3671218</v>
      </c>
      <c r="I42" s="4" t="str">
        <f>VLOOKUP(A42,HOP!A:U,21,0)</f>
        <v>直连</v>
      </c>
    </row>
    <row r="43" s="4" customFormat="1" spans="1:9">
      <c r="A43" s="5">
        <v>999225542031570</v>
      </c>
      <c r="B43" s="6">
        <v>45154</v>
      </c>
      <c r="C43" s="6">
        <v>45157</v>
      </c>
      <c r="D43" s="4">
        <v>3275.27</v>
      </c>
      <c r="E43" s="4" t="str">
        <f>VLOOKUP(A43,HOP!A:L,12,0)</f>
        <v>3275.27</v>
      </c>
      <c r="F43" s="4" t="str">
        <f>VLOOKUP(A43,HOP!A:C,3,0)</f>
        <v>3676664</v>
      </c>
      <c r="G43" s="4">
        <f t="shared" si="0"/>
        <v>0</v>
      </c>
      <c r="H43" s="4" t="str">
        <f t="shared" si="1"/>
        <v>,3676664</v>
      </c>
      <c r="I43" s="4" t="str">
        <f>VLOOKUP(A43,HOP!A:U,21,0)</f>
        <v>直连</v>
      </c>
    </row>
    <row r="44" s="4" customFormat="1" hidden="1" spans="1:9">
      <c r="A44" s="5">
        <v>999225542443854</v>
      </c>
      <c r="B44" s="6">
        <v>45156</v>
      </c>
      <c r="C44" s="6">
        <v>45157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spans="1:9">
      <c r="A45" s="5">
        <v>999225555147686</v>
      </c>
      <c r="B45" s="6">
        <v>45152</v>
      </c>
      <c r="C45" s="6">
        <v>45157</v>
      </c>
      <c r="D45" s="4">
        <v>3577.02</v>
      </c>
      <c r="E45" s="4" t="str">
        <f>VLOOKUP(A45,HOP!A:L,12,0)</f>
        <v>3577.02</v>
      </c>
      <c r="F45" s="4" t="str">
        <f>VLOOKUP(A45,HOP!A:C,3,0)</f>
        <v>3678938</v>
      </c>
      <c r="G45" s="4">
        <f t="shared" si="0"/>
        <v>0</v>
      </c>
      <c r="H45" s="4" t="str">
        <f t="shared" si="1"/>
        <v>,3678938</v>
      </c>
      <c r="I45" s="4" t="str">
        <f>VLOOKUP(A45,HOP!A:U,21,0)</f>
        <v>直连</v>
      </c>
    </row>
    <row r="46" s="4" customFormat="1" spans="1:9">
      <c r="A46" s="5">
        <v>999225567259195</v>
      </c>
      <c r="B46" s="6">
        <v>45156</v>
      </c>
      <c r="C46" s="6">
        <v>45157</v>
      </c>
      <c r="D46" s="4">
        <v>150.6</v>
      </c>
      <c r="E46" s="4" t="str">
        <f>VLOOKUP(A46,HOP!A:L,12,0)</f>
        <v>150.60</v>
      </c>
      <c r="F46" s="4" t="str">
        <f>VLOOKUP(A46,HOP!A:C,3,0)</f>
        <v>3681504</v>
      </c>
      <c r="G46" s="4">
        <f t="shared" si="0"/>
        <v>0</v>
      </c>
      <c r="H46" s="4" t="str">
        <f t="shared" si="1"/>
        <v>,3681504</v>
      </c>
      <c r="I46" s="4" t="str">
        <f>VLOOKUP(A46,HOP!A:U,21,0)</f>
        <v>直连</v>
      </c>
    </row>
    <row r="47" s="4" customFormat="1" spans="1:9">
      <c r="A47" s="5">
        <v>999225567307631</v>
      </c>
      <c r="B47" s="6">
        <v>45156</v>
      </c>
      <c r="C47" s="6">
        <v>45157</v>
      </c>
      <c r="D47" s="4">
        <v>150.6</v>
      </c>
      <c r="E47" s="4" t="str">
        <f>VLOOKUP(A47,HOP!A:L,12,0)</f>
        <v>150.60</v>
      </c>
      <c r="F47" s="4" t="str">
        <f>VLOOKUP(A47,HOP!A:C,3,0)</f>
        <v>3681507</v>
      </c>
      <c r="G47" s="4">
        <f t="shared" si="0"/>
        <v>0</v>
      </c>
      <c r="H47" s="4" t="str">
        <f t="shared" si="1"/>
        <v>,3681507</v>
      </c>
      <c r="I47" s="4" t="str">
        <f>VLOOKUP(A47,HOP!A:U,21,0)</f>
        <v>直连</v>
      </c>
    </row>
    <row r="48" s="4" customFormat="1" hidden="1" spans="1:9">
      <c r="A48" s="5">
        <v>999225570741494</v>
      </c>
      <c r="B48" s="6">
        <v>45154</v>
      </c>
      <c r="C48" s="6">
        <v>45157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spans="1:9">
      <c r="A49" s="5">
        <v>999225589337097</v>
      </c>
      <c r="B49" s="6">
        <v>45156</v>
      </c>
      <c r="C49" s="6">
        <v>45157</v>
      </c>
      <c r="D49" s="4">
        <v>510.78</v>
      </c>
      <c r="E49" s="4" t="str">
        <f>VLOOKUP(A49,HOP!A:L,12,0)</f>
        <v>510.78</v>
      </c>
      <c r="F49" s="4" t="str">
        <f>VLOOKUP(A49,HOP!A:C,3,0)</f>
        <v>3685664</v>
      </c>
      <c r="G49" s="4">
        <f t="shared" si="0"/>
        <v>0</v>
      </c>
      <c r="H49" s="4" t="str">
        <f t="shared" si="1"/>
        <v>,3685664</v>
      </c>
      <c r="I49" s="4" t="str">
        <f>VLOOKUP(A49,HOP!A:U,21,0)</f>
        <v>直连</v>
      </c>
    </row>
    <row r="50" s="4" customFormat="1" spans="1:9">
      <c r="A50" s="5">
        <v>999225591111649</v>
      </c>
      <c r="B50" s="6">
        <v>45154</v>
      </c>
      <c r="C50" s="6">
        <v>45157</v>
      </c>
      <c r="D50" s="4">
        <v>843.99</v>
      </c>
      <c r="E50" s="4" t="str">
        <f>VLOOKUP(A50,HOP!A:L,12,0)</f>
        <v>843.99</v>
      </c>
      <c r="F50" s="4" t="str">
        <f>VLOOKUP(A50,HOP!A:C,3,0)</f>
        <v>3686090</v>
      </c>
      <c r="G50" s="4">
        <f t="shared" si="0"/>
        <v>0</v>
      </c>
      <c r="H50" s="4" t="str">
        <f t="shared" si="1"/>
        <v>,3686090</v>
      </c>
      <c r="I50" s="4" t="str">
        <f>VLOOKUP(A50,HOP!A:U,21,0)</f>
        <v>直连</v>
      </c>
    </row>
    <row r="51" s="4" customFormat="1" spans="1:9">
      <c r="A51" s="5">
        <v>999225597608348</v>
      </c>
      <c r="B51" s="6">
        <v>45156</v>
      </c>
      <c r="C51" s="6">
        <v>45157</v>
      </c>
      <c r="D51" s="4">
        <v>1478.09</v>
      </c>
      <c r="E51" s="4" t="str">
        <f>VLOOKUP(A51,HOP!A:L,12,0)</f>
        <v>1478.09</v>
      </c>
      <c r="F51" s="4" t="str">
        <f>VLOOKUP(A51,HOP!A:C,3,0)</f>
        <v>3687494</v>
      </c>
      <c r="G51" s="4">
        <f t="shared" si="0"/>
        <v>0</v>
      </c>
      <c r="H51" s="4" t="str">
        <f t="shared" si="1"/>
        <v>,3687494</v>
      </c>
      <c r="I51" s="4" t="str">
        <f>VLOOKUP(A51,HOP!A:U,21,0)</f>
        <v>直连</v>
      </c>
    </row>
    <row r="52" s="4" customFormat="1" hidden="1" spans="1:9">
      <c r="A52" s="5">
        <v>999225600647355</v>
      </c>
      <c r="B52" s="6">
        <v>45153</v>
      </c>
      <c r="C52" s="6">
        <v>45157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25601599797</v>
      </c>
      <c r="B53" s="6">
        <v>45154</v>
      </c>
      <c r="C53" s="6">
        <v>45157</v>
      </c>
      <c r="D53" s="4">
        <v>14138.7</v>
      </c>
      <c r="E53" s="4" t="str">
        <f>VLOOKUP(A53,HOP!A:L,12,0)</f>
        <v>14138.70</v>
      </c>
      <c r="F53" s="4" t="str">
        <f>VLOOKUP(A53,HOP!A:C,3,0)</f>
        <v>3688688</v>
      </c>
      <c r="G53" s="4">
        <f t="shared" si="0"/>
        <v>0</v>
      </c>
      <c r="H53" s="4" t="str">
        <f t="shared" si="1"/>
        <v>,3688688</v>
      </c>
      <c r="I53" s="4" t="str">
        <f>VLOOKUP(A53,HOP!A:U,21,0)</f>
        <v>直采</v>
      </c>
    </row>
    <row r="54" s="4" customFormat="1" hidden="1" spans="1:9">
      <c r="A54" s="5">
        <v>25601599798</v>
      </c>
      <c r="B54" s="6">
        <v>45154</v>
      </c>
      <c r="C54" s="6">
        <v>45157</v>
      </c>
      <c r="D54" s="4">
        <v>27670.08</v>
      </c>
      <c r="E54" s="4" t="str">
        <f>VLOOKUP(A54,HOP!A:L,12,0)</f>
        <v>27670.08</v>
      </c>
      <c r="F54" s="4" t="str">
        <f>VLOOKUP(A54,HOP!A:C,3,0)</f>
        <v>3688687</v>
      </c>
      <c r="G54" s="4">
        <f t="shared" si="0"/>
        <v>0</v>
      </c>
      <c r="H54" s="4" t="str">
        <f t="shared" si="1"/>
        <v>,3688687</v>
      </c>
      <c r="I54" s="4" t="str">
        <f>VLOOKUP(A54,HOP!A:U,21,0)</f>
        <v>直采</v>
      </c>
    </row>
    <row r="55" s="4" customFormat="1" hidden="1" spans="1:9">
      <c r="A55" s="5">
        <v>999225603583845</v>
      </c>
      <c r="B55" s="6">
        <v>45156</v>
      </c>
      <c r="C55" s="6">
        <v>45157</v>
      </c>
      <c r="D55" s="4">
        <v>565.81</v>
      </c>
      <c r="E55" s="4" t="str">
        <f>VLOOKUP(A55,HOP!A:L,12,0)</f>
        <v>565.81</v>
      </c>
      <c r="F55" s="4" t="str">
        <f>VLOOKUP(A55,HOP!A:C,3,0)</f>
        <v>3689279</v>
      </c>
      <c r="G55" s="4">
        <f t="shared" si="0"/>
        <v>0</v>
      </c>
      <c r="H55" s="4" t="str">
        <f t="shared" si="1"/>
        <v>,3689279</v>
      </c>
      <c r="I55" s="4" t="str">
        <f>VLOOKUP(A55,HOP!A:U,21,0)</f>
        <v>直采</v>
      </c>
    </row>
    <row r="56" s="4" customFormat="1" spans="1:9">
      <c r="A56" s="5">
        <v>999225613185268</v>
      </c>
      <c r="B56" s="6">
        <v>45156</v>
      </c>
      <c r="C56" s="6">
        <v>45157</v>
      </c>
      <c r="D56" s="4">
        <v>84.82</v>
      </c>
      <c r="E56" s="4" t="str">
        <f>VLOOKUP(A56,HOP!A:L,12,0)</f>
        <v>84.82</v>
      </c>
      <c r="F56" s="4" t="str">
        <f>VLOOKUP(A56,HOP!A:C,3,0)</f>
        <v>3690489</v>
      </c>
      <c r="G56" s="4">
        <f t="shared" si="0"/>
        <v>0</v>
      </c>
      <c r="H56" s="4" t="str">
        <f t="shared" si="1"/>
        <v>,3690489</v>
      </c>
      <c r="I56" s="4" t="str">
        <f>VLOOKUP(A56,HOP!A:U,21,0)</f>
        <v>直连</v>
      </c>
    </row>
    <row r="57" s="4" customFormat="1" hidden="1" spans="1:9">
      <c r="A57" s="5">
        <v>999225624537489</v>
      </c>
      <c r="B57" s="6">
        <v>45154</v>
      </c>
      <c r="C57" s="6">
        <v>45157</v>
      </c>
      <c r="D57" s="4">
        <v>1293</v>
      </c>
      <c r="E57" s="4" t="str">
        <f>VLOOKUP(A57,HOP!A:L,12,0)</f>
        <v>1293.00</v>
      </c>
      <c r="F57" s="4" t="str">
        <f>VLOOKUP(A57,HOP!A:C,3,0)</f>
        <v>3693226</v>
      </c>
      <c r="G57" s="4">
        <f t="shared" si="0"/>
        <v>0</v>
      </c>
      <c r="H57" s="4" t="str">
        <f t="shared" si="1"/>
        <v>,3693226</v>
      </c>
      <c r="I57" s="4" t="str">
        <f>VLOOKUP(A57,HOP!A:U,21,0)</f>
        <v>直采</v>
      </c>
    </row>
    <row r="58" s="4" customFormat="1" spans="1:9">
      <c r="A58" s="5">
        <v>999225625243293</v>
      </c>
      <c r="B58" s="6">
        <v>45155</v>
      </c>
      <c r="C58" s="6">
        <v>45157</v>
      </c>
      <c r="D58" s="4">
        <v>826.32</v>
      </c>
      <c r="E58" s="4" t="str">
        <f>VLOOKUP(A58,HOP!A:L,12,0)</f>
        <v>826.32</v>
      </c>
      <c r="F58" s="4" t="str">
        <f>VLOOKUP(A58,HOP!A:C,3,0)</f>
        <v>3693360</v>
      </c>
      <c r="G58" s="4">
        <f t="shared" si="0"/>
        <v>0</v>
      </c>
      <c r="H58" s="4" t="str">
        <f t="shared" si="1"/>
        <v>,3693360</v>
      </c>
      <c r="I58" s="4" t="str">
        <f>VLOOKUP(A58,HOP!A:U,21,0)</f>
        <v>直连</v>
      </c>
    </row>
    <row r="59" s="4" customFormat="1" spans="1:9">
      <c r="A59" s="5">
        <v>999225633365616</v>
      </c>
      <c r="B59" s="6">
        <v>45152</v>
      </c>
      <c r="C59" s="6">
        <v>45157</v>
      </c>
      <c r="D59" s="4">
        <v>1938.86</v>
      </c>
      <c r="E59" s="4" t="str">
        <f>VLOOKUP(A59,HOP!A:L,12,0)</f>
        <v>1938.86</v>
      </c>
      <c r="F59" s="4" t="str">
        <f>VLOOKUP(A59,HOP!A:C,3,0)</f>
        <v>3694176</v>
      </c>
      <c r="G59" s="4">
        <f t="shared" si="0"/>
        <v>0</v>
      </c>
      <c r="H59" s="4" t="str">
        <f t="shared" si="1"/>
        <v>,3694176</v>
      </c>
      <c r="I59" s="4" t="str">
        <f>VLOOKUP(A59,HOP!A:U,21,0)</f>
        <v>直连</v>
      </c>
    </row>
    <row r="60" s="4" customFormat="1" spans="1:9">
      <c r="A60" s="5">
        <v>999225633359183</v>
      </c>
      <c r="B60" s="6">
        <v>45155</v>
      </c>
      <c r="C60" s="6">
        <v>45157</v>
      </c>
      <c r="D60" s="4">
        <v>996.77</v>
      </c>
      <c r="E60" s="4" t="str">
        <f>VLOOKUP(A60,HOP!A:L,12,0)</f>
        <v>996.77</v>
      </c>
      <c r="F60" s="4" t="str">
        <f>VLOOKUP(A60,HOP!A:C,3,0)</f>
        <v>3694173</v>
      </c>
      <c r="G60" s="4">
        <f t="shared" si="0"/>
        <v>0</v>
      </c>
      <c r="H60" s="4" t="str">
        <f t="shared" si="1"/>
        <v>,3694173</v>
      </c>
      <c r="I60" s="4" t="str">
        <f>VLOOKUP(A60,HOP!A:U,21,0)</f>
        <v>直连</v>
      </c>
    </row>
    <row r="61" s="4" customFormat="1" spans="1:9">
      <c r="A61" s="5">
        <v>25633826052</v>
      </c>
      <c r="B61" s="6">
        <v>45156</v>
      </c>
      <c r="C61" s="6">
        <v>45157</v>
      </c>
      <c r="D61" s="4">
        <v>9400.38</v>
      </c>
      <c r="E61" s="4" t="str">
        <f>VLOOKUP(A61,HOP!A:L,12,0)</f>
        <v>9400.38</v>
      </c>
      <c r="F61" s="4" t="str">
        <f>VLOOKUP(A61,HOP!A:C,3,0)</f>
        <v>3694247</v>
      </c>
      <c r="G61" s="4">
        <f t="shared" si="0"/>
        <v>0</v>
      </c>
      <c r="H61" s="4" t="str">
        <f t="shared" si="1"/>
        <v>,3694247</v>
      </c>
      <c r="I61" s="4" t="str">
        <f>VLOOKUP(A61,HOP!A:U,21,0)</f>
        <v>直连</v>
      </c>
    </row>
    <row r="62" s="4" customFormat="1" spans="1:9">
      <c r="A62" s="5">
        <v>999225637307666</v>
      </c>
      <c r="B62" s="6">
        <v>45154</v>
      </c>
      <c r="C62" s="6">
        <v>45157</v>
      </c>
      <c r="D62" s="4">
        <v>3638.72</v>
      </c>
      <c r="E62" s="4" t="str">
        <f>VLOOKUP(A62,HOP!A:L,12,0)</f>
        <v>3638.72</v>
      </c>
      <c r="F62" s="4" t="str">
        <f>VLOOKUP(A62,HOP!A:C,3,0)</f>
        <v>3695217</v>
      </c>
      <c r="G62" s="4">
        <f t="shared" si="0"/>
        <v>0</v>
      </c>
      <c r="H62" s="4" t="str">
        <f t="shared" si="1"/>
        <v>,3695217</v>
      </c>
      <c r="I62" s="4" t="str">
        <f>VLOOKUP(A62,HOP!A:U,21,0)</f>
        <v>直连</v>
      </c>
    </row>
    <row r="63" s="4" customFormat="1" hidden="1" spans="1:9">
      <c r="A63" s="5">
        <v>999225643535891</v>
      </c>
      <c r="B63" s="6">
        <v>45156</v>
      </c>
      <c r="C63" s="6">
        <v>45157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spans="1:9">
      <c r="A64" s="5">
        <v>999225665206757</v>
      </c>
      <c r="B64" s="6">
        <v>45154</v>
      </c>
      <c r="C64" s="6">
        <v>45157</v>
      </c>
      <c r="D64" s="4">
        <v>1214.97</v>
      </c>
      <c r="E64" s="4" t="str">
        <f>VLOOKUP(A64,HOP!A:L,12,0)</f>
        <v>1214.97</v>
      </c>
      <c r="F64" s="4" t="str">
        <f>VLOOKUP(A64,HOP!A:C,3,0)</f>
        <v>3702007</v>
      </c>
      <c r="G64" s="4">
        <f t="shared" si="0"/>
        <v>0</v>
      </c>
      <c r="H64" s="4" t="str">
        <f t="shared" si="1"/>
        <v>,3702007</v>
      </c>
      <c r="I64" s="4" t="str">
        <f>VLOOKUP(A64,HOP!A:U,21,0)</f>
        <v>直连</v>
      </c>
    </row>
    <row r="65" s="4" customFormat="1" hidden="1" spans="1:9">
      <c r="A65" s="5">
        <v>999225665337479</v>
      </c>
      <c r="B65" s="6">
        <v>45154</v>
      </c>
      <c r="C65" s="6">
        <v>45157</v>
      </c>
      <c r="D65" s="4">
        <v>1293.27</v>
      </c>
      <c r="E65" s="4" t="str">
        <f>VLOOKUP(A65,HOP!A:L,12,0)</f>
        <v>1293.27</v>
      </c>
      <c r="F65" s="4" t="str">
        <f>VLOOKUP(A65,HOP!A:C,3,0)</f>
        <v>3702036</v>
      </c>
      <c r="G65" s="4">
        <f t="shared" si="0"/>
        <v>0</v>
      </c>
      <c r="H65" s="4" t="str">
        <f t="shared" si="1"/>
        <v>,3702036</v>
      </c>
      <c r="I65" s="4" t="str">
        <f>VLOOKUP(A65,HOP!A:U,21,0)</f>
        <v>直采</v>
      </c>
    </row>
    <row r="66" s="4" customFormat="1" spans="1:9">
      <c r="A66" s="5">
        <v>999225672811328</v>
      </c>
      <c r="B66" s="6">
        <v>45156</v>
      </c>
      <c r="C66" s="6">
        <v>45157</v>
      </c>
      <c r="D66" s="4">
        <v>1188.42</v>
      </c>
      <c r="E66" s="4" t="str">
        <f>VLOOKUP(A66,HOP!A:L,12,0)</f>
        <v>1188.42</v>
      </c>
      <c r="F66" s="4" t="str">
        <f>VLOOKUP(A66,HOP!A:C,3,0)</f>
        <v>3703264</v>
      </c>
      <c r="G66" s="4">
        <f t="shared" si="0"/>
        <v>0</v>
      </c>
      <c r="H66" s="4" t="str">
        <f t="shared" si="1"/>
        <v>,3703264</v>
      </c>
      <c r="I66" s="4" t="str">
        <f>VLOOKUP(A66,HOP!A:U,21,0)</f>
        <v>直连</v>
      </c>
    </row>
    <row r="67" s="4" customFormat="1" spans="1:9">
      <c r="A67" s="5">
        <v>999225673131257</v>
      </c>
      <c r="B67" s="6">
        <v>45154</v>
      </c>
      <c r="C67" s="6">
        <v>45157</v>
      </c>
      <c r="D67" s="4">
        <v>1670.97</v>
      </c>
      <c r="E67" s="4" t="str">
        <f>VLOOKUP(A67,HOP!A:L,12,0)</f>
        <v>1671.03</v>
      </c>
      <c r="F67" s="4" t="str">
        <f>VLOOKUP(A67,HOP!A:C,3,0)</f>
        <v>3703316</v>
      </c>
      <c r="G67" s="4">
        <f t="shared" ref="G67:G130" si="2">D67-E67</f>
        <v>-0.0599999999999454</v>
      </c>
      <c r="H67" s="4" t="str">
        <f t="shared" ref="H67:H130" si="3">$H$1&amp;F67</f>
        <v>,3703316</v>
      </c>
      <c r="I67" s="4" t="str">
        <f>VLOOKUP(A67,HOP!A:U,21,0)</f>
        <v>直连</v>
      </c>
    </row>
    <row r="68" s="4" customFormat="1" spans="1:9">
      <c r="A68" s="5">
        <v>999225680089501</v>
      </c>
      <c r="B68" s="6">
        <v>45151</v>
      </c>
      <c r="C68" s="6">
        <v>45157</v>
      </c>
      <c r="D68" s="4">
        <v>11261.94</v>
      </c>
      <c r="E68" s="4" t="str">
        <f>VLOOKUP(A68,HOP!A:L,12,0)</f>
        <v>11261.94</v>
      </c>
      <c r="F68" s="4" t="str">
        <f>VLOOKUP(A68,HOP!A:C,3,0)</f>
        <v>3704979</v>
      </c>
      <c r="G68" s="4">
        <f t="shared" si="2"/>
        <v>0</v>
      </c>
      <c r="H68" s="4" t="str">
        <f t="shared" si="3"/>
        <v>,3704979</v>
      </c>
      <c r="I68" s="4" t="str">
        <f>VLOOKUP(A68,HOP!A:U,21,0)</f>
        <v>直连</v>
      </c>
    </row>
    <row r="69" s="4" customFormat="1" spans="1:9">
      <c r="A69" s="5">
        <v>999225681453223</v>
      </c>
      <c r="B69" s="6">
        <v>45156</v>
      </c>
      <c r="C69" s="6">
        <v>45157</v>
      </c>
      <c r="D69" s="4">
        <v>1038.36</v>
      </c>
      <c r="E69" s="4" t="str">
        <f>VLOOKUP(A69,HOP!A:L,12,0)</f>
        <v>1038.36</v>
      </c>
      <c r="F69" s="4" t="str">
        <f>VLOOKUP(A69,HOP!A:C,3,0)</f>
        <v>3705335</v>
      </c>
      <c r="G69" s="4">
        <f t="shared" si="2"/>
        <v>0</v>
      </c>
      <c r="H69" s="4" t="str">
        <f t="shared" si="3"/>
        <v>,3705335</v>
      </c>
      <c r="I69" s="4" t="str">
        <f>VLOOKUP(A69,HOP!A:U,21,0)</f>
        <v>直连</v>
      </c>
    </row>
    <row r="70" s="4" customFormat="1" spans="1:9">
      <c r="A70" s="5">
        <v>999225693111591</v>
      </c>
      <c r="B70" s="6">
        <v>45153</v>
      </c>
      <c r="C70" s="6">
        <v>45157</v>
      </c>
      <c r="D70" s="4">
        <v>24077.36</v>
      </c>
      <c r="E70" s="4" t="str">
        <f>VLOOKUP(A70,HOP!A:L,12,0)</f>
        <v>24077.36</v>
      </c>
      <c r="F70" s="4" t="str">
        <f>VLOOKUP(A70,HOP!A:C,3,0)</f>
        <v>3707545</v>
      </c>
      <c r="G70" s="4">
        <f t="shared" si="2"/>
        <v>0</v>
      </c>
      <c r="H70" s="4" t="str">
        <f t="shared" si="3"/>
        <v>,3707545</v>
      </c>
      <c r="I70" s="4" t="str">
        <f>VLOOKUP(A70,HOP!A:U,21,0)</f>
        <v>直连</v>
      </c>
    </row>
    <row r="71" s="4" customFormat="1" spans="1:9">
      <c r="A71" s="5">
        <v>999225701578540</v>
      </c>
      <c r="B71" s="6">
        <v>45156</v>
      </c>
      <c r="C71" s="6">
        <v>45157</v>
      </c>
      <c r="D71" s="4">
        <v>272.06</v>
      </c>
      <c r="E71" s="4" t="str">
        <f>VLOOKUP(A71,HOP!A:L,12,0)</f>
        <v>272.06</v>
      </c>
      <c r="F71" s="4" t="str">
        <f>VLOOKUP(A71,HOP!A:C,3,0)</f>
        <v>3709786</v>
      </c>
      <c r="G71" s="4">
        <f t="shared" si="2"/>
        <v>0</v>
      </c>
      <c r="H71" s="4" t="str">
        <f t="shared" si="3"/>
        <v>,3709786</v>
      </c>
      <c r="I71" s="4" t="str">
        <f>VLOOKUP(A71,HOP!A:U,21,0)</f>
        <v>直连</v>
      </c>
    </row>
    <row r="72" s="4" customFormat="1" spans="1:9">
      <c r="A72" s="5">
        <v>999225701592025</v>
      </c>
      <c r="B72" s="6">
        <v>45156</v>
      </c>
      <c r="C72" s="6">
        <v>45157</v>
      </c>
      <c r="D72" s="4">
        <v>170.69</v>
      </c>
      <c r="E72" s="4" t="str">
        <f>VLOOKUP(A72,HOP!A:L,12,0)</f>
        <v>170.69</v>
      </c>
      <c r="F72" s="4" t="str">
        <f>VLOOKUP(A72,HOP!A:C,3,0)</f>
        <v>3709787</v>
      </c>
      <c r="G72" s="4">
        <f t="shared" si="2"/>
        <v>0</v>
      </c>
      <c r="H72" s="4" t="str">
        <f t="shared" si="3"/>
        <v>,3709787</v>
      </c>
      <c r="I72" s="4" t="str">
        <f>VLOOKUP(A72,HOP!A:U,21,0)</f>
        <v>直连</v>
      </c>
    </row>
    <row r="73" s="4" customFormat="1" hidden="1" spans="1:9">
      <c r="A73" s="5">
        <v>999225711494020</v>
      </c>
      <c r="B73" s="6">
        <v>45156</v>
      </c>
      <c r="C73" s="6">
        <v>45157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spans="1:9">
      <c r="A74" s="5">
        <v>999225711942526</v>
      </c>
      <c r="B74" s="6">
        <v>45156</v>
      </c>
      <c r="C74" s="6">
        <v>45157</v>
      </c>
      <c r="D74" s="4">
        <v>1385.89</v>
      </c>
      <c r="E74" s="4" t="str">
        <f>VLOOKUP(A74,HOP!A:L,12,0)</f>
        <v>1385.89</v>
      </c>
      <c r="F74" s="4" t="str">
        <f>VLOOKUP(A74,HOP!A:C,3,0)</f>
        <v>3711599</v>
      </c>
      <c r="G74" s="4">
        <f t="shared" si="2"/>
        <v>0</v>
      </c>
      <c r="H74" s="4" t="str">
        <f t="shared" si="3"/>
        <v>,3711599</v>
      </c>
      <c r="I74" s="4" t="str">
        <f>VLOOKUP(A74,HOP!A:U,21,0)</f>
        <v>直连</v>
      </c>
    </row>
    <row r="75" s="4" customFormat="1" spans="1:9">
      <c r="A75" s="5">
        <v>999225714167433</v>
      </c>
      <c r="B75" s="6">
        <v>45155</v>
      </c>
      <c r="C75" s="6">
        <v>45157</v>
      </c>
      <c r="D75" s="4">
        <v>2447.3</v>
      </c>
      <c r="E75" s="4" t="str">
        <f>VLOOKUP(A75,HOP!A:L,12,0)</f>
        <v>2447.30</v>
      </c>
      <c r="F75" s="4" t="str">
        <f>VLOOKUP(A75,HOP!A:C,3,0)</f>
        <v>3712060</v>
      </c>
      <c r="G75" s="4">
        <f t="shared" si="2"/>
        <v>0</v>
      </c>
      <c r="H75" s="4" t="str">
        <f t="shared" si="3"/>
        <v>,3712060</v>
      </c>
      <c r="I75" s="4" t="str">
        <f>VLOOKUP(A75,HOP!A:U,21,0)</f>
        <v>直连</v>
      </c>
    </row>
    <row r="76" s="4" customFormat="1" spans="1:9">
      <c r="A76" s="5">
        <v>999225715483797</v>
      </c>
      <c r="B76" s="6">
        <v>45154</v>
      </c>
      <c r="C76" s="6">
        <v>45157</v>
      </c>
      <c r="D76" s="4">
        <v>3005.99</v>
      </c>
      <c r="E76" s="4" t="str">
        <f>VLOOKUP(A76,HOP!A:L,12,0)</f>
        <v>3005.99</v>
      </c>
      <c r="F76" s="4" t="str">
        <f>VLOOKUP(A76,HOP!A:C,3,0)</f>
        <v>3712376</v>
      </c>
      <c r="G76" s="4">
        <f t="shared" si="2"/>
        <v>0</v>
      </c>
      <c r="H76" s="4" t="str">
        <f t="shared" si="3"/>
        <v>,3712376</v>
      </c>
      <c r="I76" s="4" t="str">
        <f>VLOOKUP(A76,HOP!A:U,21,0)</f>
        <v>直连</v>
      </c>
    </row>
    <row r="77" s="4" customFormat="1" spans="1:9">
      <c r="A77" s="5">
        <v>999225716747076</v>
      </c>
      <c r="B77" s="6">
        <v>45156</v>
      </c>
      <c r="C77" s="6">
        <v>45157</v>
      </c>
      <c r="D77" s="4">
        <v>703.24</v>
      </c>
      <c r="E77" s="4" t="str">
        <f>VLOOKUP(A77,HOP!A:L,12,0)</f>
        <v>703.24</v>
      </c>
      <c r="F77" s="4" t="str">
        <f>VLOOKUP(A77,HOP!A:C,3,0)</f>
        <v>3712681</v>
      </c>
      <c r="G77" s="4">
        <f t="shared" si="2"/>
        <v>0</v>
      </c>
      <c r="H77" s="4" t="str">
        <f t="shared" si="3"/>
        <v>,3712681</v>
      </c>
      <c r="I77" s="4" t="str">
        <f>VLOOKUP(A77,HOP!A:U,21,0)</f>
        <v>直连</v>
      </c>
    </row>
    <row r="78" s="4" customFormat="1" spans="1:9">
      <c r="A78" s="5">
        <v>999225722249381</v>
      </c>
      <c r="B78" s="6">
        <v>45154</v>
      </c>
      <c r="C78" s="6">
        <v>45157</v>
      </c>
      <c r="D78" s="4">
        <v>2561.75</v>
      </c>
      <c r="E78" s="4" t="str">
        <f>VLOOKUP(A78,HOP!A:L,12,0)</f>
        <v>2561.75</v>
      </c>
      <c r="F78" s="4" t="str">
        <f>VLOOKUP(A78,HOP!A:C,3,0)</f>
        <v>3714111</v>
      </c>
      <c r="G78" s="4">
        <f t="shared" si="2"/>
        <v>0</v>
      </c>
      <c r="H78" s="4" t="str">
        <f t="shared" si="3"/>
        <v>,3714111</v>
      </c>
      <c r="I78" s="4" t="str">
        <f>VLOOKUP(A78,HOP!A:U,21,0)</f>
        <v>直连</v>
      </c>
    </row>
    <row r="79" s="4" customFormat="1" spans="1:9">
      <c r="A79" s="5">
        <v>999225724747288</v>
      </c>
      <c r="B79" s="6">
        <v>45156</v>
      </c>
      <c r="C79" s="6">
        <v>45157</v>
      </c>
      <c r="D79" s="4">
        <v>688.69</v>
      </c>
      <c r="E79" s="4" t="str">
        <f>VLOOKUP(A79,HOP!A:L,12,0)</f>
        <v>688.69</v>
      </c>
      <c r="F79" s="4" t="str">
        <f>VLOOKUP(A79,HOP!A:C,3,0)</f>
        <v>3714705</v>
      </c>
      <c r="G79" s="4">
        <f t="shared" si="2"/>
        <v>0</v>
      </c>
      <c r="H79" s="4" t="str">
        <f t="shared" si="3"/>
        <v>,3714705</v>
      </c>
      <c r="I79" s="4" t="str">
        <f>VLOOKUP(A79,HOP!A:U,21,0)</f>
        <v>直连</v>
      </c>
    </row>
    <row r="80" s="4" customFormat="1" hidden="1" spans="1:9">
      <c r="A80" s="5">
        <v>999225736557273</v>
      </c>
      <c r="B80" s="6">
        <v>45154</v>
      </c>
      <c r="C80" s="6">
        <v>45157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999225745435949</v>
      </c>
      <c r="B81" s="6">
        <v>45155</v>
      </c>
      <c r="C81" s="6">
        <v>45157</v>
      </c>
      <c r="D81" s="4">
        <v>4291.94</v>
      </c>
      <c r="E81" s="4" t="str">
        <f>VLOOKUP(A81,HOP!A:L,12,0)</f>
        <v>4291.94</v>
      </c>
      <c r="F81" s="4" t="str">
        <f>VLOOKUP(A81,HOP!A:C,3,0)</f>
        <v>3719105</v>
      </c>
      <c r="G81" s="4">
        <f t="shared" si="2"/>
        <v>0</v>
      </c>
      <c r="H81" s="4" t="str">
        <f t="shared" si="3"/>
        <v>,3719105</v>
      </c>
      <c r="I81" s="4" t="str">
        <f>VLOOKUP(A81,HOP!A:U,21,0)</f>
        <v>直采</v>
      </c>
    </row>
    <row r="82" s="4" customFormat="1" spans="1:9">
      <c r="A82" s="5">
        <v>999225747242089</v>
      </c>
      <c r="B82" s="6">
        <v>45156</v>
      </c>
      <c r="C82" s="6">
        <v>45157</v>
      </c>
      <c r="D82" s="4">
        <v>617.38</v>
      </c>
      <c r="E82" s="4" t="str">
        <f>VLOOKUP(A82,HOP!A:L,12,0)</f>
        <v>617.38</v>
      </c>
      <c r="F82" s="4" t="str">
        <f>VLOOKUP(A82,HOP!A:C,3,0)</f>
        <v>3719688</v>
      </c>
      <c r="G82" s="4">
        <f t="shared" si="2"/>
        <v>0</v>
      </c>
      <c r="H82" s="4" t="str">
        <f t="shared" si="3"/>
        <v>,3719688</v>
      </c>
      <c r="I82" s="4" t="str">
        <f>VLOOKUP(A82,HOP!A:U,21,0)</f>
        <v>直连</v>
      </c>
    </row>
    <row r="83" s="4" customFormat="1" spans="1:9">
      <c r="A83" s="5">
        <v>999225748228684</v>
      </c>
      <c r="B83" s="6">
        <v>45156</v>
      </c>
      <c r="C83" s="6">
        <v>45157</v>
      </c>
      <c r="D83" s="4">
        <v>1001.38</v>
      </c>
      <c r="E83" s="4" t="str">
        <f>VLOOKUP(A83,HOP!A:L,12,0)</f>
        <v>1001.38</v>
      </c>
      <c r="F83" s="4" t="str">
        <f>VLOOKUP(A83,HOP!A:C,3,0)</f>
        <v>3720085</v>
      </c>
      <c r="G83" s="4">
        <f t="shared" si="2"/>
        <v>0</v>
      </c>
      <c r="H83" s="4" t="str">
        <f t="shared" si="3"/>
        <v>,3720085</v>
      </c>
      <c r="I83" s="4" t="str">
        <f>VLOOKUP(A83,HOP!A:U,21,0)</f>
        <v>直连</v>
      </c>
    </row>
    <row r="84" s="4" customFormat="1" spans="1:9">
      <c r="A84" s="5">
        <v>999225748560346</v>
      </c>
      <c r="B84" s="6">
        <v>45156</v>
      </c>
      <c r="C84" s="6">
        <v>45157</v>
      </c>
      <c r="D84" s="4">
        <v>1498.1</v>
      </c>
      <c r="E84" s="4" t="str">
        <f>VLOOKUP(A84,HOP!A:L,12,0)</f>
        <v>1498.19</v>
      </c>
      <c r="F84" s="4" t="str">
        <f>VLOOKUP(A84,HOP!A:C,3,0)</f>
        <v>3720183</v>
      </c>
      <c r="G84" s="4">
        <f t="shared" si="2"/>
        <v>-0.0900000000001455</v>
      </c>
      <c r="H84" s="4" t="str">
        <f t="shared" si="3"/>
        <v>,3720183</v>
      </c>
      <c r="I84" s="4" t="str">
        <f>VLOOKUP(A84,HOP!A:U,21,0)</f>
        <v>直连</v>
      </c>
    </row>
    <row r="85" s="4" customFormat="1" hidden="1" spans="1:9">
      <c r="A85" s="5">
        <v>999225763876976</v>
      </c>
      <c r="B85" s="6">
        <v>45155</v>
      </c>
      <c r="C85" s="6">
        <v>45157</v>
      </c>
      <c r="D85" s="4">
        <v>385.66</v>
      </c>
      <c r="E85" s="4" t="str">
        <f>VLOOKUP(A85,HOP!A:L,12,0)</f>
        <v>385.66</v>
      </c>
      <c r="F85" s="4" t="str">
        <f>VLOOKUP(A85,HOP!A:C,3,0)</f>
        <v>3722767</v>
      </c>
      <c r="G85" s="4">
        <f t="shared" si="2"/>
        <v>0</v>
      </c>
      <c r="H85" s="4" t="str">
        <f t="shared" si="3"/>
        <v>,3722767</v>
      </c>
      <c r="I85" s="4" t="str">
        <f>VLOOKUP(A85,HOP!A:U,21,0)</f>
        <v>直采</v>
      </c>
    </row>
    <row r="86" s="4" customFormat="1" spans="1:9">
      <c r="A86" s="5">
        <v>999225764878687</v>
      </c>
      <c r="B86" s="6">
        <v>45156</v>
      </c>
      <c r="C86" s="6">
        <v>45157</v>
      </c>
      <c r="D86" s="4">
        <v>839.71</v>
      </c>
      <c r="E86" s="4" t="str">
        <f>VLOOKUP(A86,HOP!A:L,12,0)</f>
        <v>839.71</v>
      </c>
      <c r="F86" s="4" t="str">
        <f>VLOOKUP(A86,HOP!A:C,3,0)</f>
        <v>3722991</v>
      </c>
      <c r="G86" s="4">
        <f t="shared" si="2"/>
        <v>0</v>
      </c>
      <c r="H86" s="4" t="str">
        <f t="shared" si="3"/>
        <v>,3722991</v>
      </c>
      <c r="I86" s="4" t="str">
        <f>VLOOKUP(A86,HOP!A:U,21,0)</f>
        <v>直连</v>
      </c>
    </row>
    <row r="87" s="4" customFormat="1" spans="1:9">
      <c r="A87" s="5">
        <v>999225767081055</v>
      </c>
      <c r="B87" s="6">
        <v>45156</v>
      </c>
      <c r="C87" s="6">
        <v>45157</v>
      </c>
      <c r="D87" s="4">
        <v>839.71</v>
      </c>
      <c r="E87" s="4" t="str">
        <f>VLOOKUP(A87,HOP!A:L,12,0)</f>
        <v>839.71</v>
      </c>
      <c r="F87" s="4" t="str">
        <f>VLOOKUP(A87,HOP!A:C,3,0)</f>
        <v>3723572</v>
      </c>
      <c r="G87" s="4">
        <f t="shared" si="2"/>
        <v>0</v>
      </c>
      <c r="H87" s="4" t="str">
        <f t="shared" si="3"/>
        <v>,3723572</v>
      </c>
      <c r="I87" s="4" t="str">
        <f>VLOOKUP(A87,HOP!A:U,21,0)</f>
        <v>直连</v>
      </c>
    </row>
    <row r="88" s="4" customFormat="1" spans="1:9">
      <c r="A88" s="5">
        <v>999225768758930</v>
      </c>
      <c r="B88" s="6">
        <v>45155</v>
      </c>
      <c r="C88" s="6">
        <v>45157</v>
      </c>
      <c r="D88" s="4">
        <v>2141.98</v>
      </c>
      <c r="E88" s="4" t="str">
        <f>VLOOKUP(A88,HOP!A:L,12,0)</f>
        <v>2141.98</v>
      </c>
      <c r="F88" s="4" t="str">
        <f>VLOOKUP(A88,HOP!A:C,3,0)</f>
        <v>3723882</v>
      </c>
      <c r="G88" s="4">
        <f t="shared" si="2"/>
        <v>0</v>
      </c>
      <c r="H88" s="4" t="str">
        <f t="shared" si="3"/>
        <v>,3723882</v>
      </c>
      <c r="I88" s="4" t="str">
        <f>VLOOKUP(A88,HOP!A:U,21,0)</f>
        <v>直连</v>
      </c>
    </row>
    <row r="89" s="4" customFormat="1" spans="1:9">
      <c r="A89" s="5">
        <v>999225770397975</v>
      </c>
      <c r="B89" s="6">
        <v>45156</v>
      </c>
      <c r="C89" s="6">
        <v>45157</v>
      </c>
      <c r="D89" s="4">
        <v>481.7</v>
      </c>
      <c r="E89" s="4" t="str">
        <f>VLOOKUP(A89,HOP!A:L,12,0)</f>
        <v>481.70</v>
      </c>
      <c r="F89" s="4" t="str">
        <f>VLOOKUP(A89,HOP!A:C,3,0)</f>
        <v>3724470</v>
      </c>
      <c r="G89" s="4">
        <f t="shared" si="2"/>
        <v>0</v>
      </c>
      <c r="H89" s="4" t="str">
        <f t="shared" si="3"/>
        <v>,3724470</v>
      </c>
      <c r="I89" s="4" t="str">
        <f>VLOOKUP(A89,HOP!A:U,21,0)</f>
        <v>直连</v>
      </c>
    </row>
    <row r="90" s="4" customFormat="1" spans="1:9">
      <c r="A90" s="5">
        <v>999225792111298</v>
      </c>
      <c r="B90" s="6">
        <v>45156</v>
      </c>
      <c r="C90" s="6">
        <v>45157</v>
      </c>
      <c r="D90" s="4">
        <v>495.13</v>
      </c>
      <c r="E90" s="4" t="str">
        <f>VLOOKUP(A90,HOP!A:L,12,0)</f>
        <v>495.13</v>
      </c>
      <c r="F90" s="4" t="str">
        <f>VLOOKUP(A90,HOP!A:C,3,0)</f>
        <v>3728982</v>
      </c>
      <c r="G90" s="4">
        <f t="shared" si="2"/>
        <v>0</v>
      </c>
      <c r="H90" s="4" t="str">
        <f t="shared" si="3"/>
        <v>,3728982</v>
      </c>
      <c r="I90" s="4" t="str">
        <f>VLOOKUP(A90,HOP!A:U,21,0)</f>
        <v>直连</v>
      </c>
    </row>
    <row r="91" s="4" customFormat="1" spans="1:9">
      <c r="A91" s="5">
        <v>999225794003422</v>
      </c>
      <c r="B91" s="6">
        <v>45154</v>
      </c>
      <c r="C91" s="6">
        <v>45157</v>
      </c>
      <c r="D91" s="4">
        <v>1495.17</v>
      </c>
      <c r="E91" s="4" t="str">
        <f>VLOOKUP(A91,HOP!A:L,12,0)</f>
        <v>1495.17</v>
      </c>
      <c r="F91" s="4" t="str">
        <f>VLOOKUP(A91,HOP!A:C,3,0)</f>
        <v>3729613</v>
      </c>
      <c r="G91" s="4">
        <f t="shared" si="2"/>
        <v>0</v>
      </c>
      <c r="H91" s="4" t="str">
        <f t="shared" si="3"/>
        <v>,3729613</v>
      </c>
      <c r="I91" s="4" t="str">
        <f>VLOOKUP(A91,HOP!A:U,21,0)</f>
        <v>直连</v>
      </c>
    </row>
    <row r="92" s="4" customFormat="1" spans="1:9">
      <c r="A92" s="5">
        <v>999225801466658</v>
      </c>
      <c r="B92" s="6">
        <v>45155</v>
      </c>
      <c r="C92" s="6">
        <v>45157</v>
      </c>
      <c r="D92" s="4">
        <v>3630.3</v>
      </c>
      <c r="E92" s="4" t="str">
        <f>VLOOKUP(A92,HOP!A:L,12,0)</f>
        <v>3630.30</v>
      </c>
      <c r="F92" s="4" t="str">
        <f>VLOOKUP(A92,HOP!A:C,3,0)</f>
        <v>3730581</v>
      </c>
      <c r="G92" s="4">
        <f t="shared" si="2"/>
        <v>0</v>
      </c>
      <c r="H92" s="4" t="str">
        <f t="shared" si="3"/>
        <v>,3730581</v>
      </c>
      <c r="I92" s="4" t="str">
        <f>VLOOKUP(A92,HOP!A:U,21,0)</f>
        <v>直连</v>
      </c>
    </row>
    <row r="93" s="4" customFormat="1" spans="1:9">
      <c r="A93" s="5">
        <v>999225801842394</v>
      </c>
      <c r="B93" s="6">
        <v>45156</v>
      </c>
      <c r="C93" s="6">
        <v>45157</v>
      </c>
      <c r="D93" s="4">
        <v>2198.81</v>
      </c>
      <c r="E93" s="4" t="str">
        <f>VLOOKUP(A93,HOP!A:L,12,0)</f>
        <v>2198.81</v>
      </c>
      <c r="F93" s="4" t="str">
        <f>VLOOKUP(A93,HOP!A:C,3,0)</f>
        <v>3730684</v>
      </c>
      <c r="G93" s="4">
        <f t="shared" si="2"/>
        <v>0</v>
      </c>
      <c r="H93" s="4" t="str">
        <f t="shared" si="3"/>
        <v>,3730684</v>
      </c>
      <c r="I93" s="4" t="str">
        <f>VLOOKUP(A93,HOP!A:U,21,0)</f>
        <v>直连</v>
      </c>
    </row>
    <row r="94" s="4" customFormat="1" spans="1:9">
      <c r="A94" s="5">
        <v>999225806886910</v>
      </c>
      <c r="B94" s="6">
        <v>45154</v>
      </c>
      <c r="C94" s="6">
        <v>45157</v>
      </c>
      <c r="D94" s="4">
        <v>3011.16</v>
      </c>
      <c r="E94" s="4" t="str">
        <f>VLOOKUP(A94,HOP!A:L,12,0)</f>
        <v>3011.16</v>
      </c>
      <c r="F94" s="4" t="str">
        <f>VLOOKUP(A94,HOP!A:C,3,0)</f>
        <v>3731736</v>
      </c>
      <c r="G94" s="4">
        <f t="shared" si="2"/>
        <v>0</v>
      </c>
      <c r="H94" s="4" t="str">
        <f t="shared" si="3"/>
        <v>,3731736</v>
      </c>
      <c r="I94" s="4" t="str">
        <f>VLOOKUP(A94,HOP!A:U,21,0)</f>
        <v>直连</v>
      </c>
    </row>
    <row r="95" s="4" customFormat="1" hidden="1" spans="1:9">
      <c r="A95" s="5">
        <v>999225816024446</v>
      </c>
      <c r="B95" s="6">
        <v>45152</v>
      </c>
      <c r="C95" s="6">
        <v>45157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spans="1:9">
      <c r="A96" s="5">
        <v>999225821339284</v>
      </c>
      <c r="B96" s="6">
        <v>45150</v>
      </c>
      <c r="C96" s="6">
        <v>45157</v>
      </c>
      <c r="D96" s="4">
        <v>1409.45</v>
      </c>
      <c r="E96" s="4" t="str">
        <f>VLOOKUP(A96,HOP!A:L,12,0)</f>
        <v>1409.45</v>
      </c>
      <c r="F96" s="4" t="str">
        <f>VLOOKUP(A96,HOP!A:C,3,0)</f>
        <v>3734267</v>
      </c>
      <c r="G96" s="4">
        <f t="shared" si="2"/>
        <v>0</v>
      </c>
      <c r="H96" s="4" t="str">
        <f t="shared" si="3"/>
        <v>,3734267</v>
      </c>
      <c r="I96" s="4" t="str">
        <f>VLOOKUP(A96,HOP!A:U,21,0)</f>
        <v>直连</v>
      </c>
    </row>
    <row r="97" s="4" customFormat="1" spans="1:9">
      <c r="A97" s="5">
        <v>999225824863053</v>
      </c>
      <c r="B97" s="6">
        <v>45153</v>
      </c>
      <c r="C97" s="6">
        <v>45157</v>
      </c>
      <c r="D97" s="4">
        <v>11107.8</v>
      </c>
      <c r="E97" s="4" t="str">
        <f>VLOOKUP(A97,HOP!A:L,12,0)</f>
        <v>11107.80</v>
      </c>
      <c r="F97" s="4" t="str">
        <f>VLOOKUP(A97,HOP!A:C,3,0)</f>
        <v>3735161</v>
      </c>
      <c r="G97" s="4">
        <f t="shared" si="2"/>
        <v>0</v>
      </c>
      <c r="H97" s="4" t="str">
        <f t="shared" si="3"/>
        <v>,3735161</v>
      </c>
      <c r="I97" s="4" t="str">
        <f>VLOOKUP(A97,HOP!A:U,21,0)</f>
        <v>直连</v>
      </c>
    </row>
    <row r="98" s="4" customFormat="1" hidden="1" spans="1:9">
      <c r="A98" s="5">
        <v>999225825013202</v>
      </c>
      <c r="B98" s="6">
        <v>45156</v>
      </c>
      <c r="C98" s="6">
        <v>45157</v>
      </c>
      <c r="D98" s="4">
        <v>1017.18</v>
      </c>
      <c r="E98" s="4" t="str">
        <f>VLOOKUP(A98,HOP!A:L,12,0)</f>
        <v>1017.18</v>
      </c>
      <c r="F98" s="4" t="str">
        <f>VLOOKUP(A98,HOP!A:C,3,0)</f>
        <v>3735190</v>
      </c>
      <c r="G98" s="4">
        <f t="shared" si="2"/>
        <v>0</v>
      </c>
      <c r="H98" s="4" t="str">
        <f t="shared" si="3"/>
        <v>,3735190</v>
      </c>
      <c r="I98" s="4" t="str">
        <f>VLOOKUP(A98,HOP!A:U,21,0)</f>
        <v>直采</v>
      </c>
    </row>
    <row r="99" s="4" customFormat="1" hidden="1" spans="1:9">
      <c r="A99" s="5">
        <v>999225817901909</v>
      </c>
      <c r="B99" s="6">
        <v>45156</v>
      </c>
      <c r="C99" s="6">
        <v>45157</v>
      </c>
      <c r="D99" s="4">
        <v>1939.8</v>
      </c>
      <c r="E99" s="4" t="str">
        <f>VLOOKUP(A99,HOP!A:L,12,0)</f>
        <v>1939.80</v>
      </c>
      <c r="F99" s="4" t="str">
        <f>VLOOKUP(A99,HOP!A:C,3,0)</f>
        <v>3733456</v>
      </c>
      <c r="G99" s="4">
        <f t="shared" si="2"/>
        <v>0</v>
      </c>
      <c r="H99" s="4" t="str">
        <f t="shared" si="3"/>
        <v>,3733456</v>
      </c>
      <c r="I99" s="4" t="str">
        <f>VLOOKUP(A99,HOP!A:U,21,0)</f>
        <v>直采</v>
      </c>
    </row>
    <row r="100" s="4" customFormat="1" spans="1:9">
      <c r="A100" s="5">
        <v>999225829523554</v>
      </c>
      <c r="B100" s="6">
        <v>45156</v>
      </c>
      <c r="C100" s="6">
        <v>45157</v>
      </c>
      <c r="D100" s="4">
        <v>1125.07</v>
      </c>
      <c r="E100" s="4" t="str">
        <f>VLOOKUP(A100,HOP!A:L,12,0)</f>
        <v>1125.07</v>
      </c>
      <c r="F100" s="4" t="str">
        <f>VLOOKUP(A100,HOP!A:C,3,0)</f>
        <v>3736330</v>
      </c>
      <c r="G100" s="4">
        <f t="shared" si="2"/>
        <v>0</v>
      </c>
      <c r="H100" s="4" t="str">
        <f t="shared" si="3"/>
        <v>,3736330</v>
      </c>
      <c r="I100" s="4" t="str">
        <f>VLOOKUP(A100,HOP!A:U,21,0)</f>
        <v>直连</v>
      </c>
    </row>
    <row r="101" s="4" customFormat="1" spans="1:9">
      <c r="A101" s="5">
        <v>999225535297261</v>
      </c>
      <c r="B101" s="6">
        <v>45155</v>
      </c>
      <c r="C101" s="6">
        <v>45157</v>
      </c>
      <c r="D101" s="4">
        <v>3217.96</v>
      </c>
      <c r="E101" s="4" t="str">
        <f>VLOOKUP(A101,HOP!A:L,12,0)</f>
        <v>3218.04</v>
      </c>
      <c r="F101" s="4" t="str">
        <f>VLOOKUP(A101,HOP!A:C,3,0)</f>
        <v>3674419</v>
      </c>
      <c r="G101" s="4">
        <f t="shared" si="2"/>
        <v>-0.0799999999999272</v>
      </c>
      <c r="H101" s="4" t="str">
        <f t="shared" si="3"/>
        <v>,3674419</v>
      </c>
      <c r="I101" s="4" t="str">
        <f>VLOOKUP(A101,HOP!A:U,21,0)</f>
        <v>直连</v>
      </c>
    </row>
    <row r="102" s="4" customFormat="1" spans="1:9">
      <c r="A102" s="5">
        <v>999225841071367</v>
      </c>
      <c r="B102" s="6">
        <v>45152</v>
      </c>
      <c r="C102" s="6">
        <v>45157</v>
      </c>
      <c r="D102" s="4">
        <v>2421.95</v>
      </c>
      <c r="E102" s="4" t="str">
        <f>VLOOKUP(A102,HOP!A:L,12,0)</f>
        <v>2421.95</v>
      </c>
      <c r="F102" s="4" t="str">
        <f>VLOOKUP(A102,HOP!A:C,3,0)</f>
        <v>3738023</v>
      </c>
      <c r="G102" s="4">
        <f t="shared" si="2"/>
        <v>0</v>
      </c>
      <c r="H102" s="4" t="str">
        <f t="shared" si="3"/>
        <v>,3738023</v>
      </c>
      <c r="I102" s="4" t="str">
        <f>VLOOKUP(A102,HOP!A:U,21,0)</f>
        <v>直连</v>
      </c>
    </row>
    <row r="103" s="4" customFormat="1" spans="1:9">
      <c r="A103" s="5">
        <v>999225848553450</v>
      </c>
      <c r="B103" s="6">
        <v>45156</v>
      </c>
      <c r="C103" s="6">
        <v>45157</v>
      </c>
      <c r="D103" s="4">
        <v>417.24</v>
      </c>
      <c r="E103" s="4" t="str">
        <f>VLOOKUP(A103,HOP!A:L,12,0)</f>
        <v>417.24</v>
      </c>
      <c r="F103" s="4" t="str">
        <f>VLOOKUP(A103,HOP!A:C,3,0)</f>
        <v>3739809</v>
      </c>
      <c r="G103" s="4">
        <f t="shared" si="2"/>
        <v>0</v>
      </c>
      <c r="H103" s="4" t="str">
        <f t="shared" si="3"/>
        <v>,3739809</v>
      </c>
      <c r="I103" s="4" t="str">
        <f>VLOOKUP(A103,HOP!A:U,21,0)</f>
        <v>直连</v>
      </c>
    </row>
    <row r="104" s="4" customFormat="1" spans="1:9">
      <c r="A104" s="5">
        <v>999225852503857</v>
      </c>
      <c r="B104" s="6">
        <v>45154</v>
      </c>
      <c r="C104" s="6">
        <v>45157</v>
      </c>
      <c r="D104" s="4">
        <v>1315.75</v>
      </c>
      <c r="E104" s="4" t="str">
        <f>VLOOKUP(A104,HOP!A:L,12,0)</f>
        <v>1315.75</v>
      </c>
      <c r="F104" s="4" t="str">
        <f>VLOOKUP(A104,HOP!A:C,3,0)</f>
        <v>3740872</v>
      </c>
      <c r="G104" s="4">
        <f t="shared" si="2"/>
        <v>0</v>
      </c>
      <c r="H104" s="4" t="str">
        <f t="shared" si="3"/>
        <v>,3740872</v>
      </c>
      <c r="I104" s="4" t="str">
        <f>VLOOKUP(A104,HOP!A:U,21,0)</f>
        <v>直连</v>
      </c>
    </row>
    <row r="105" s="4" customFormat="1" spans="1:9">
      <c r="A105" s="5">
        <v>999225860660477</v>
      </c>
      <c r="B105" s="6">
        <v>45156</v>
      </c>
      <c r="C105" s="6">
        <v>45157</v>
      </c>
      <c r="D105" s="4">
        <v>1162.15</v>
      </c>
      <c r="E105" s="4" t="str">
        <f>VLOOKUP(A105,HOP!A:L,12,0)</f>
        <v>1162.15</v>
      </c>
      <c r="F105" s="4" t="str">
        <f>VLOOKUP(A105,HOP!A:C,3,0)</f>
        <v>3741807</v>
      </c>
      <c r="G105" s="4">
        <f t="shared" si="2"/>
        <v>0</v>
      </c>
      <c r="H105" s="4" t="str">
        <f t="shared" si="3"/>
        <v>,3741807</v>
      </c>
      <c r="I105" s="4" t="str">
        <f>VLOOKUP(A105,HOP!A:U,21,0)</f>
        <v>直连</v>
      </c>
    </row>
    <row r="106" s="4" customFormat="1" spans="1:9">
      <c r="A106" s="5">
        <v>999225860801249</v>
      </c>
      <c r="B106" s="6">
        <v>45154</v>
      </c>
      <c r="C106" s="6">
        <v>45157</v>
      </c>
      <c r="D106" s="4">
        <v>1315.75</v>
      </c>
      <c r="E106" s="4" t="str">
        <f>VLOOKUP(A106,HOP!A:L,12,0)</f>
        <v>1315.75</v>
      </c>
      <c r="F106" s="4" t="str">
        <f>VLOOKUP(A106,HOP!A:C,3,0)</f>
        <v>3741935</v>
      </c>
      <c r="G106" s="4">
        <f t="shared" si="2"/>
        <v>0</v>
      </c>
      <c r="H106" s="4" t="str">
        <f t="shared" si="3"/>
        <v>,3741935</v>
      </c>
      <c r="I106" s="4" t="str">
        <f>VLOOKUP(A106,HOP!A:U,21,0)</f>
        <v>直连</v>
      </c>
    </row>
    <row r="107" s="4" customFormat="1" spans="1:9">
      <c r="A107" s="5">
        <v>999225869522560</v>
      </c>
      <c r="B107" s="6">
        <v>45156</v>
      </c>
      <c r="C107" s="6">
        <v>45157</v>
      </c>
      <c r="D107" s="4">
        <v>2200</v>
      </c>
      <c r="E107" s="4" t="str">
        <f>VLOOKUP(A107,HOP!A:L,12,0)</f>
        <v>2200.00</v>
      </c>
      <c r="F107" s="4" t="str">
        <f>VLOOKUP(A107,HOP!A:C,3,0)</f>
        <v>3744190</v>
      </c>
      <c r="G107" s="4">
        <f t="shared" si="2"/>
        <v>0</v>
      </c>
      <c r="H107" s="4" t="str">
        <f t="shared" si="3"/>
        <v>,3744190</v>
      </c>
      <c r="I107" s="4" t="str">
        <f>VLOOKUP(A107,HOP!A:U,21,0)</f>
        <v>直连</v>
      </c>
    </row>
    <row r="108" s="4" customFormat="1" spans="1:9">
      <c r="A108" s="5">
        <v>999225872016405</v>
      </c>
      <c r="B108" s="6">
        <v>45154</v>
      </c>
      <c r="C108" s="6">
        <v>45157</v>
      </c>
      <c r="D108" s="4">
        <v>739.54</v>
      </c>
      <c r="E108" s="4" t="str">
        <f>VLOOKUP(A108,HOP!A:L,12,0)</f>
        <v>739.54</v>
      </c>
      <c r="F108" s="4" t="str">
        <f>VLOOKUP(A108,HOP!A:C,3,0)</f>
        <v>3744891</v>
      </c>
      <c r="G108" s="4">
        <f t="shared" si="2"/>
        <v>0</v>
      </c>
      <c r="H108" s="4" t="str">
        <f t="shared" si="3"/>
        <v>,3744891</v>
      </c>
      <c r="I108" s="4" t="str">
        <f>VLOOKUP(A108,HOP!A:U,21,0)</f>
        <v>直连</v>
      </c>
    </row>
    <row r="109" s="4" customFormat="1" spans="1:9">
      <c r="A109" s="5">
        <v>999225880755076</v>
      </c>
      <c r="B109" s="6">
        <v>45155</v>
      </c>
      <c r="C109" s="6">
        <v>45157</v>
      </c>
      <c r="D109" s="4">
        <v>4450.04</v>
      </c>
      <c r="E109" s="4" t="str">
        <f>VLOOKUP(A109,HOP!A:L,12,0)</f>
        <v>4450.04</v>
      </c>
      <c r="F109" s="4" t="str">
        <f>VLOOKUP(A109,HOP!A:C,3,0)</f>
        <v>3746076</v>
      </c>
      <c r="G109" s="4">
        <f t="shared" si="2"/>
        <v>0</v>
      </c>
      <c r="H109" s="4" t="str">
        <f t="shared" si="3"/>
        <v>,3746076</v>
      </c>
      <c r="I109" s="4" t="str">
        <f>VLOOKUP(A109,HOP!A:U,21,0)</f>
        <v>直连</v>
      </c>
    </row>
    <row r="110" s="4" customFormat="1" spans="1:9">
      <c r="A110" s="5">
        <v>999225891648997</v>
      </c>
      <c r="B110" s="6">
        <v>45156</v>
      </c>
      <c r="C110" s="6">
        <v>45157</v>
      </c>
      <c r="D110" s="4">
        <v>1426.93</v>
      </c>
      <c r="E110" s="4" t="str">
        <f>VLOOKUP(A110,HOP!A:L,12,0)</f>
        <v>1426.93</v>
      </c>
      <c r="F110" s="4" t="str">
        <f>VLOOKUP(A110,HOP!A:C,3,0)</f>
        <v>3748590</v>
      </c>
      <c r="G110" s="4">
        <f t="shared" si="2"/>
        <v>0</v>
      </c>
      <c r="H110" s="4" t="str">
        <f t="shared" si="3"/>
        <v>,3748590</v>
      </c>
      <c r="I110" s="4" t="str">
        <f>VLOOKUP(A110,HOP!A:U,21,0)</f>
        <v>直连</v>
      </c>
    </row>
    <row r="111" s="4" customFormat="1" spans="1:9">
      <c r="A111" s="5">
        <v>999225895555341</v>
      </c>
      <c r="B111" s="6">
        <v>45153</v>
      </c>
      <c r="C111" s="6">
        <v>45157</v>
      </c>
      <c r="D111" s="4">
        <v>3987.4</v>
      </c>
      <c r="E111" s="4" t="str">
        <f>VLOOKUP(A111,HOP!A:L,12,0)</f>
        <v>3987.44</v>
      </c>
      <c r="F111" s="4" t="str">
        <f>VLOOKUP(A111,HOP!A:C,3,0)</f>
        <v>3749920</v>
      </c>
      <c r="G111" s="4">
        <f t="shared" si="2"/>
        <v>-0.0399999999999636</v>
      </c>
      <c r="H111" s="4" t="str">
        <f t="shared" si="3"/>
        <v>,3749920</v>
      </c>
      <c r="I111" s="4" t="str">
        <f>VLOOKUP(A111,HOP!A:U,21,0)</f>
        <v>直连</v>
      </c>
    </row>
    <row r="112" s="4" customFormat="1" spans="1:9">
      <c r="A112" s="5">
        <v>999225904105727</v>
      </c>
      <c r="B112" s="6">
        <v>45154</v>
      </c>
      <c r="C112" s="6">
        <v>45157</v>
      </c>
      <c r="D112" s="4">
        <v>363.81</v>
      </c>
      <c r="E112" s="4" t="str">
        <f>VLOOKUP(A112,HOP!A:L,12,0)</f>
        <v>363.81</v>
      </c>
      <c r="F112" s="4" t="str">
        <f>VLOOKUP(A112,HOP!A:C,3,0)</f>
        <v>3750846</v>
      </c>
      <c r="G112" s="4">
        <f t="shared" si="2"/>
        <v>0</v>
      </c>
      <c r="H112" s="4" t="str">
        <f t="shared" si="3"/>
        <v>,3750846</v>
      </c>
      <c r="I112" s="4" t="str">
        <f>VLOOKUP(A112,HOP!A:U,21,0)</f>
        <v>直连</v>
      </c>
    </row>
    <row r="113" s="4" customFormat="1" spans="1:9">
      <c r="A113" s="5">
        <v>999225904678350</v>
      </c>
      <c r="B113" s="6">
        <v>45156</v>
      </c>
      <c r="C113" s="6">
        <v>45157</v>
      </c>
      <c r="D113" s="4">
        <v>1117.44</v>
      </c>
      <c r="E113" s="4" t="str">
        <f>VLOOKUP(A113,HOP!A:L,12,0)</f>
        <v>1117.44</v>
      </c>
      <c r="F113" s="4" t="str">
        <f>VLOOKUP(A113,HOP!A:C,3,0)</f>
        <v>3750958</v>
      </c>
      <c r="G113" s="4">
        <f t="shared" si="2"/>
        <v>0</v>
      </c>
      <c r="H113" s="4" t="str">
        <f t="shared" si="3"/>
        <v>,3750958</v>
      </c>
      <c r="I113" s="4" t="str">
        <f>VLOOKUP(A113,HOP!A:U,21,0)</f>
        <v>直连</v>
      </c>
    </row>
    <row r="114" s="4" customFormat="1" spans="1:9">
      <c r="A114" s="5">
        <v>999225908149787</v>
      </c>
      <c r="B114" s="6">
        <v>45156</v>
      </c>
      <c r="C114" s="6">
        <v>45157</v>
      </c>
      <c r="D114" s="4">
        <v>1473.65</v>
      </c>
      <c r="E114" s="4" t="str">
        <f>VLOOKUP(A114,HOP!A:L,12,0)</f>
        <v>1473.65</v>
      </c>
      <c r="F114" s="4" t="str">
        <f>VLOOKUP(A114,HOP!A:C,3,0)</f>
        <v>3751733</v>
      </c>
      <c r="G114" s="4">
        <f t="shared" si="2"/>
        <v>0</v>
      </c>
      <c r="H114" s="4" t="str">
        <f t="shared" si="3"/>
        <v>,3751733</v>
      </c>
      <c r="I114" s="4" t="str">
        <f>VLOOKUP(A114,HOP!A:U,21,0)</f>
        <v>直连</v>
      </c>
    </row>
    <row r="115" s="4" customFormat="1" spans="1:9">
      <c r="A115" s="5">
        <v>999225913224461</v>
      </c>
      <c r="B115" s="6">
        <v>45155</v>
      </c>
      <c r="C115" s="6">
        <v>45157</v>
      </c>
      <c r="D115" s="4">
        <v>912.18</v>
      </c>
      <c r="E115" s="4" t="str">
        <f>VLOOKUP(A115,HOP!A:L,12,0)</f>
        <v>912.18</v>
      </c>
      <c r="F115" s="4" t="str">
        <f>VLOOKUP(A115,HOP!A:C,3,0)</f>
        <v>3753164</v>
      </c>
      <c r="G115" s="4">
        <f t="shared" si="2"/>
        <v>0</v>
      </c>
      <c r="H115" s="4" t="str">
        <f t="shared" si="3"/>
        <v>,3753164</v>
      </c>
      <c r="I115" s="4" t="str">
        <f>VLOOKUP(A115,HOP!A:U,21,0)</f>
        <v>直连</v>
      </c>
    </row>
    <row r="116" s="4" customFormat="1" spans="1:9">
      <c r="A116" s="5">
        <v>999225913534061</v>
      </c>
      <c r="B116" s="6">
        <v>45156</v>
      </c>
      <c r="C116" s="6">
        <v>45157</v>
      </c>
      <c r="D116" s="4">
        <v>220.59</v>
      </c>
      <c r="E116" s="4" t="str">
        <f>VLOOKUP(A116,HOP!A:L,12,0)</f>
        <v>220.59</v>
      </c>
      <c r="F116" s="4" t="str">
        <f>VLOOKUP(A116,HOP!A:C,3,0)</f>
        <v>3753308</v>
      </c>
      <c r="G116" s="4">
        <f t="shared" si="2"/>
        <v>0</v>
      </c>
      <c r="H116" s="4" t="str">
        <f t="shared" si="3"/>
        <v>,3753308</v>
      </c>
      <c r="I116" s="4" t="str">
        <f>VLOOKUP(A116,HOP!A:U,21,0)</f>
        <v>直连</v>
      </c>
    </row>
    <row r="117" s="4" customFormat="1" spans="1:9">
      <c r="A117" s="5">
        <v>999225915489297</v>
      </c>
      <c r="B117" s="6">
        <v>45154</v>
      </c>
      <c r="C117" s="6">
        <v>45157</v>
      </c>
      <c r="D117" s="4">
        <v>2031.63</v>
      </c>
      <c r="E117" s="4" t="str">
        <f>VLOOKUP(A117,HOP!A:L,12,0)</f>
        <v>2031.63</v>
      </c>
      <c r="F117" s="4" t="str">
        <f>VLOOKUP(A117,HOP!A:C,3,0)</f>
        <v>3753821</v>
      </c>
      <c r="G117" s="4">
        <f t="shared" si="2"/>
        <v>0</v>
      </c>
      <c r="H117" s="4" t="str">
        <f t="shared" si="3"/>
        <v>,3753821</v>
      </c>
      <c r="I117" s="4" t="str">
        <f>VLOOKUP(A117,HOP!A:U,21,0)</f>
        <v>直连</v>
      </c>
    </row>
    <row r="118" s="4" customFormat="1" spans="1:9">
      <c r="A118" s="5">
        <v>999225915694486</v>
      </c>
      <c r="B118" s="6">
        <v>45156</v>
      </c>
      <c r="C118" s="6">
        <v>45157</v>
      </c>
      <c r="D118" s="4">
        <v>1076.72</v>
      </c>
      <c r="E118" s="4" t="str">
        <f>VLOOKUP(A118,HOP!A:L,12,0)</f>
        <v>1076.72</v>
      </c>
      <c r="F118" s="4" t="str">
        <f>VLOOKUP(A118,HOP!A:C,3,0)</f>
        <v>3753887</v>
      </c>
      <c r="G118" s="4">
        <f t="shared" si="2"/>
        <v>0</v>
      </c>
      <c r="H118" s="4" t="str">
        <f t="shared" si="3"/>
        <v>,3753887</v>
      </c>
      <c r="I118" s="4" t="str">
        <f>VLOOKUP(A118,HOP!A:U,21,0)</f>
        <v>直连</v>
      </c>
    </row>
    <row r="119" s="4" customFormat="1" spans="1:9">
      <c r="A119" s="5">
        <v>999225930271062</v>
      </c>
      <c r="B119" s="6">
        <v>45156</v>
      </c>
      <c r="C119" s="6">
        <v>45157</v>
      </c>
      <c r="D119" s="4">
        <v>1336.93</v>
      </c>
      <c r="E119" s="4" t="str">
        <f>VLOOKUP(A119,HOP!A:L,12,0)</f>
        <v>1336.93</v>
      </c>
      <c r="F119" s="4" t="str">
        <f>VLOOKUP(A119,HOP!A:C,3,0)</f>
        <v>3755118</v>
      </c>
      <c r="G119" s="4">
        <f t="shared" si="2"/>
        <v>0</v>
      </c>
      <c r="H119" s="4" t="str">
        <f t="shared" si="3"/>
        <v>,3755118</v>
      </c>
      <c r="I119" s="4" t="str">
        <f>VLOOKUP(A119,HOP!A:U,21,0)</f>
        <v>直连</v>
      </c>
    </row>
    <row r="120" s="4" customFormat="1" hidden="1" spans="1:9">
      <c r="A120" s="5">
        <v>999225933294361</v>
      </c>
      <c r="B120" s="6">
        <v>45155</v>
      </c>
      <c r="C120" s="6">
        <v>45157</v>
      </c>
      <c r="D120" s="4">
        <v>4873.64</v>
      </c>
      <c r="E120" s="4" t="str">
        <f>VLOOKUP(A120,HOP!A:L,12,0)</f>
        <v>4873.64</v>
      </c>
      <c r="F120" s="4" t="str">
        <f>VLOOKUP(A120,HOP!A:C,3,0)</f>
        <v>3756003</v>
      </c>
      <c r="G120" s="4">
        <f t="shared" si="2"/>
        <v>0</v>
      </c>
      <c r="H120" s="4" t="str">
        <f t="shared" si="3"/>
        <v>,3756003</v>
      </c>
      <c r="I120" s="4" t="str">
        <f>VLOOKUP(A120,HOP!A:U,21,0)</f>
        <v>直采</v>
      </c>
    </row>
    <row r="121" s="4" customFormat="1" spans="1:9">
      <c r="A121" s="5">
        <v>999225939885208</v>
      </c>
      <c r="B121" s="6">
        <v>45154</v>
      </c>
      <c r="C121" s="6">
        <v>45157</v>
      </c>
      <c r="D121" s="4">
        <v>645.66</v>
      </c>
      <c r="E121" s="4" t="str">
        <f>VLOOKUP(A121,HOP!A:L,12,0)</f>
        <v>645.72</v>
      </c>
      <c r="F121" s="4" t="str">
        <f>VLOOKUP(A121,HOP!A:C,3,0)</f>
        <v>3758832</v>
      </c>
      <c r="G121" s="4">
        <f t="shared" si="2"/>
        <v>-0.0600000000000591</v>
      </c>
      <c r="H121" s="4" t="str">
        <f t="shared" si="3"/>
        <v>,3758832</v>
      </c>
      <c r="I121" s="4" t="str">
        <f>VLOOKUP(A121,HOP!A:U,21,0)</f>
        <v>直连</v>
      </c>
    </row>
    <row r="122" s="4" customFormat="1" hidden="1" spans="1:9">
      <c r="A122" s="5">
        <v>999225941199614</v>
      </c>
      <c r="B122" s="6">
        <v>45152</v>
      </c>
      <c r="C122" s="6">
        <v>45157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s="4" customFormat="1" hidden="1" spans="1:9">
      <c r="A123" s="5">
        <v>999225943488775</v>
      </c>
      <c r="B123" s="6">
        <v>45153</v>
      </c>
      <c r="C123" s="6">
        <v>45157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spans="1:9">
      <c r="A124" s="5">
        <v>999225943549355</v>
      </c>
      <c r="B124" s="6">
        <v>45154</v>
      </c>
      <c r="C124" s="6">
        <v>45157</v>
      </c>
      <c r="D124" s="4">
        <v>1599.03</v>
      </c>
      <c r="E124" s="4" t="str">
        <f>VLOOKUP(A124,HOP!A:L,12,0)</f>
        <v>1599.03</v>
      </c>
      <c r="F124" s="4" t="str">
        <f>VLOOKUP(A124,HOP!A:C,3,0)</f>
        <v>3759578</v>
      </c>
      <c r="G124" s="4">
        <f t="shared" si="2"/>
        <v>0</v>
      </c>
      <c r="H124" s="4" t="str">
        <f t="shared" si="3"/>
        <v>,3759578</v>
      </c>
      <c r="I124" s="4" t="str">
        <f>VLOOKUP(A124,HOP!A:U,21,0)</f>
        <v>直连</v>
      </c>
    </row>
    <row r="125" s="4" customFormat="1" hidden="1" spans="1:9">
      <c r="A125" s="5">
        <v>999225943738824</v>
      </c>
      <c r="B125" s="6">
        <v>45153</v>
      </c>
      <c r="C125" s="6">
        <v>45157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spans="1:9">
      <c r="A126" s="5">
        <v>999225948456666</v>
      </c>
      <c r="B126" s="6">
        <v>45154</v>
      </c>
      <c r="C126" s="6">
        <v>45157</v>
      </c>
      <c r="D126" s="4">
        <v>1329.03</v>
      </c>
      <c r="E126" s="4" t="str">
        <f>VLOOKUP(A126,HOP!A:L,12,0)</f>
        <v>1329.03</v>
      </c>
      <c r="F126" s="4" t="str">
        <f>VLOOKUP(A126,HOP!A:C,3,0)</f>
        <v>3760478</v>
      </c>
      <c r="G126" s="4">
        <f t="shared" si="2"/>
        <v>0</v>
      </c>
      <c r="H126" s="4" t="str">
        <f t="shared" si="3"/>
        <v>,3760478</v>
      </c>
      <c r="I126" s="4" t="str">
        <f>VLOOKUP(A126,HOP!A:U,21,0)</f>
        <v>直连</v>
      </c>
    </row>
    <row r="127" s="4" customFormat="1" spans="1:9">
      <c r="A127" s="5">
        <v>999225949266901</v>
      </c>
      <c r="B127" s="6">
        <v>45156</v>
      </c>
      <c r="C127" s="6">
        <v>45157</v>
      </c>
      <c r="D127" s="4">
        <v>1558.52</v>
      </c>
      <c r="E127" s="4" t="str">
        <f>VLOOKUP(A127,HOP!A:L,12,0)</f>
        <v>1558.52</v>
      </c>
      <c r="F127" s="4" t="str">
        <f>VLOOKUP(A127,HOP!A:C,3,0)</f>
        <v>3760585</v>
      </c>
      <c r="G127" s="4">
        <f t="shared" si="2"/>
        <v>0</v>
      </c>
      <c r="H127" s="4" t="str">
        <f t="shared" si="3"/>
        <v>,3760585</v>
      </c>
      <c r="I127" s="4" t="str">
        <f>VLOOKUP(A127,HOP!A:U,21,0)</f>
        <v>直连</v>
      </c>
    </row>
    <row r="128" s="4" customFormat="1" spans="1:9">
      <c r="A128" s="5">
        <v>25949571044</v>
      </c>
      <c r="B128" s="6">
        <v>45155</v>
      </c>
      <c r="C128" s="6">
        <v>45157</v>
      </c>
      <c r="D128" s="4">
        <v>3171.66</v>
      </c>
      <c r="E128" s="4" t="str">
        <f>VLOOKUP(A128,HOP!A:L,12,0)</f>
        <v>3171.66</v>
      </c>
      <c r="F128" s="4" t="str">
        <f>VLOOKUP(A128,HOP!A:C,3,0)</f>
        <v>3760626</v>
      </c>
      <c r="G128" s="4">
        <f t="shared" si="2"/>
        <v>0</v>
      </c>
      <c r="H128" s="4" t="str">
        <f t="shared" si="3"/>
        <v>,3760626</v>
      </c>
      <c r="I128" s="4" t="str">
        <f>VLOOKUP(A128,HOP!A:U,21,0)</f>
        <v>直连</v>
      </c>
    </row>
    <row r="129" s="4" customFormat="1" spans="1:9">
      <c r="A129" s="5">
        <v>999225885502792</v>
      </c>
      <c r="B129" s="6">
        <v>45153</v>
      </c>
      <c r="C129" s="6">
        <v>45157</v>
      </c>
      <c r="D129" s="4">
        <v>2344.38</v>
      </c>
      <c r="E129" s="4" t="str">
        <f>VLOOKUP(A129,HOP!A:L,12,0)</f>
        <v>2344.38</v>
      </c>
      <c r="F129" s="4" t="str">
        <f>VLOOKUP(A129,HOP!A:C,3,0)</f>
        <v>3747163</v>
      </c>
      <c r="G129" s="4">
        <f t="shared" si="2"/>
        <v>0</v>
      </c>
      <c r="H129" s="4" t="str">
        <f t="shared" si="3"/>
        <v>,3747163</v>
      </c>
      <c r="I129" s="4" t="str">
        <f>VLOOKUP(A129,HOP!A:U,21,0)</f>
        <v>直连</v>
      </c>
    </row>
    <row r="130" s="4" customFormat="1" spans="1:9">
      <c r="A130" s="5">
        <v>999225951104268</v>
      </c>
      <c r="B130" s="6">
        <v>45155</v>
      </c>
      <c r="C130" s="6">
        <v>45157</v>
      </c>
      <c r="D130" s="4">
        <v>1439.74</v>
      </c>
      <c r="E130" s="4" t="str">
        <f>VLOOKUP(A130,HOP!A:L,12,0)</f>
        <v>1439.74</v>
      </c>
      <c r="F130" s="4" t="str">
        <f>VLOOKUP(A130,HOP!A:C,3,0)</f>
        <v>3761043</v>
      </c>
      <c r="G130" s="4">
        <f t="shared" si="2"/>
        <v>0</v>
      </c>
      <c r="H130" s="4" t="str">
        <f t="shared" si="3"/>
        <v>,3761043</v>
      </c>
      <c r="I130" s="4" t="str">
        <f>VLOOKUP(A130,HOP!A:U,21,0)</f>
        <v>直连</v>
      </c>
    </row>
    <row r="131" s="4" customFormat="1" spans="1:9">
      <c r="A131" s="5">
        <v>999225951878368</v>
      </c>
      <c r="B131" s="6">
        <v>45153</v>
      </c>
      <c r="C131" s="6">
        <v>45157</v>
      </c>
      <c r="D131" s="4">
        <v>880.44</v>
      </c>
      <c r="E131" s="4" t="str">
        <f>VLOOKUP(A131,HOP!A:L,12,0)</f>
        <v>880.44</v>
      </c>
      <c r="F131" s="4" t="str">
        <f>VLOOKUP(A131,HOP!A:C,3,0)</f>
        <v>3761191</v>
      </c>
      <c r="G131" s="4">
        <f t="shared" ref="G131:G194" si="4">D131-E131</f>
        <v>0</v>
      </c>
      <c r="H131" s="4" t="str">
        <f t="shared" ref="H131:H194" si="5">$H$1&amp;F131</f>
        <v>,3761191</v>
      </c>
      <c r="I131" s="4" t="str">
        <f>VLOOKUP(A131,HOP!A:U,21,0)</f>
        <v>直连</v>
      </c>
    </row>
    <row r="132" s="4" customFormat="1" hidden="1" spans="1:9">
      <c r="A132" s="5">
        <v>999225952722010</v>
      </c>
      <c r="B132" s="6">
        <v>45156</v>
      </c>
      <c r="C132" s="6">
        <v>45157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spans="1:9">
      <c r="A133" s="5">
        <v>999225915768993</v>
      </c>
      <c r="B133" s="6">
        <v>45153</v>
      </c>
      <c r="C133" s="6">
        <v>45157</v>
      </c>
      <c r="D133" s="4">
        <v>6054.36</v>
      </c>
      <c r="E133" s="4" t="str">
        <f>VLOOKUP(A133,HOP!A:L,12,0)</f>
        <v>6054.36</v>
      </c>
      <c r="F133" s="4" t="str">
        <f>VLOOKUP(A133,HOP!A:C,3,0)</f>
        <v>3753925</v>
      </c>
      <c r="G133" s="4">
        <f t="shared" si="4"/>
        <v>0</v>
      </c>
      <c r="H133" s="4" t="str">
        <f t="shared" si="5"/>
        <v>,3753925</v>
      </c>
      <c r="I133" s="4" t="str">
        <f>VLOOKUP(A133,HOP!A:U,21,0)</f>
        <v>直连</v>
      </c>
    </row>
    <row r="134" s="4" customFormat="1" spans="1:9">
      <c r="A134" s="5">
        <v>999225955692953</v>
      </c>
      <c r="B134" s="6">
        <v>45153</v>
      </c>
      <c r="C134" s="6">
        <v>45157</v>
      </c>
      <c r="D134" s="4">
        <v>8532.6</v>
      </c>
      <c r="E134" s="4" t="str">
        <f>VLOOKUP(A134,HOP!A:L,12,0)</f>
        <v>8532.60</v>
      </c>
      <c r="F134" s="4" t="str">
        <f>VLOOKUP(A134,HOP!A:C,3,0)</f>
        <v>3762370</v>
      </c>
      <c r="G134" s="4">
        <f t="shared" si="4"/>
        <v>0</v>
      </c>
      <c r="H134" s="4" t="str">
        <f t="shared" si="5"/>
        <v>,3762370</v>
      </c>
      <c r="I134" s="4" t="str">
        <f>VLOOKUP(A134,HOP!A:U,21,0)</f>
        <v>直连</v>
      </c>
    </row>
    <row r="135" s="4" customFormat="1" spans="1:9">
      <c r="A135" s="5">
        <v>999225956495710</v>
      </c>
      <c r="B135" s="6">
        <v>45156</v>
      </c>
      <c r="C135" s="6">
        <v>45157</v>
      </c>
      <c r="D135" s="4">
        <v>386.08</v>
      </c>
      <c r="E135" s="4" t="str">
        <f>VLOOKUP(A135,HOP!A:L,12,0)</f>
        <v>386.08</v>
      </c>
      <c r="F135" s="4" t="str">
        <f>VLOOKUP(A135,HOP!A:C,3,0)</f>
        <v>3762666</v>
      </c>
      <c r="G135" s="4">
        <f t="shared" si="4"/>
        <v>0</v>
      </c>
      <c r="H135" s="4" t="str">
        <f t="shared" si="5"/>
        <v>,3762666</v>
      </c>
      <c r="I135" s="4" t="str">
        <f>VLOOKUP(A135,HOP!A:U,21,0)</f>
        <v>直连</v>
      </c>
    </row>
    <row r="136" s="4" customFormat="1" hidden="1" spans="1:9">
      <c r="A136" s="5">
        <v>999225957280002</v>
      </c>
      <c r="B136" s="6">
        <v>45156</v>
      </c>
      <c r="C136" s="6">
        <v>45157</v>
      </c>
      <c r="D136" s="4">
        <v>441.56</v>
      </c>
      <c r="E136" s="4" t="str">
        <f>VLOOKUP(A136,HOP!A:L,12,0)</f>
        <v>441.56</v>
      </c>
      <c r="F136" s="4" t="str">
        <f>VLOOKUP(A136,HOP!A:C,3,0)</f>
        <v>3762876</v>
      </c>
      <c r="G136" s="4">
        <f t="shared" si="4"/>
        <v>0</v>
      </c>
      <c r="H136" s="4" t="str">
        <f t="shared" si="5"/>
        <v>,3762876</v>
      </c>
      <c r="I136" s="4" t="str">
        <f>VLOOKUP(A136,HOP!A:U,21,0)</f>
        <v>直采</v>
      </c>
    </row>
    <row r="137" s="4" customFormat="1" spans="1:9">
      <c r="A137" s="5">
        <v>999225958047964</v>
      </c>
      <c r="B137" s="6">
        <v>45156</v>
      </c>
      <c r="C137" s="6">
        <v>45157</v>
      </c>
      <c r="D137" s="4">
        <v>1694.92</v>
      </c>
      <c r="E137" s="4" t="str">
        <f>VLOOKUP(A137,HOP!A:L,12,0)</f>
        <v>1694.92</v>
      </c>
      <c r="F137" s="4" t="str">
        <f>VLOOKUP(A137,HOP!A:C,3,0)</f>
        <v>3763042</v>
      </c>
      <c r="G137" s="4">
        <f t="shared" si="4"/>
        <v>0</v>
      </c>
      <c r="H137" s="4" t="str">
        <f t="shared" si="5"/>
        <v>,3763042</v>
      </c>
      <c r="I137" s="4" t="str">
        <f>VLOOKUP(A137,HOP!A:U,21,0)</f>
        <v>直连</v>
      </c>
    </row>
    <row r="138" s="4" customFormat="1" hidden="1" spans="1:9">
      <c r="A138" s="5">
        <v>999225972610522</v>
      </c>
      <c r="B138" s="6">
        <v>45156</v>
      </c>
      <c r="C138" s="6">
        <v>45157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s="4" customFormat="1" spans="1:9">
      <c r="A139" s="5">
        <v>999225976029329</v>
      </c>
      <c r="B139" s="6">
        <v>45156</v>
      </c>
      <c r="C139" s="6">
        <v>45157</v>
      </c>
      <c r="D139" s="4">
        <v>1078.59</v>
      </c>
      <c r="E139" s="4" t="str">
        <f>VLOOKUP(A139,HOP!A:L,12,0)</f>
        <v>1078.59</v>
      </c>
      <c r="F139" s="4" t="str">
        <f>VLOOKUP(A139,HOP!A:C,3,0)</f>
        <v>3764409</v>
      </c>
      <c r="G139" s="4">
        <f t="shared" si="4"/>
        <v>0</v>
      </c>
      <c r="H139" s="4" t="str">
        <f t="shared" si="5"/>
        <v>,3764409</v>
      </c>
      <c r="I139" s="4" t="str">
        <f>VLOOKUP(A139,HOP!A:U,21,0)</f>
        <v>直连</v>
      </c>
    </row>
    <row r="140" s="4" customFormat="1" spans="1:9">
      <c r="A140" s="5">
        <v>999225980765560</v>
      </c>
      <c r="B140" s="6">
        <v>45153</v>
      </c>
      <c r="C140" s="6">
        <v>45157</v>
      </c>
      <c r="D140" s="4">
        <v>523.32</v>
      </c>
      <c r="E140" s="4" t="str">
        <f>VLOOKUP(A140,HOP!A:L,12,0)</f>
        <v>523.32</v>
      </c>
      <c r="F140" s="4" t="str">
        <f>VLOOKUP(A140,HOP!A:C,3,0)</f>
        <v>3765815</v>
      </c>
      <c r="G140" s="4">
        <f t="shared" si="4"/>
        <v>0</v>
      </c>
      <c r="H140" s="4" t="str">
        <f t="shared" si="5"/>
        <v>,3765815</v>
      </c>
      <c r="I140" s="4" t="str">
        <f>VLOOKUP(A140,HOP!A:U,21,0)</f>
        <v>直连</v>
      </c>
    </row>
    <row r="141" s="4" customFormat="1" spans="1:9">
      <c r="A141" s="5">
        <v>999225981968537</v>
      </c>
      <c r="B141" s="6">
        <v>45155</v>
      </c>
      <c r="C141" s="6">
        <v>45157</v>
      </c>
      <c r="D141" s="4">
        <v>1638.44</v>
      </c>
      <c r="E141" s="4" t="str">
        <f>VLOOKUP(A141,HOP!A:L,12,0)</f>
        <v>1638.44</v>
      </c>
      <c r="F141" s="4" t="str">
        <f>VLOOKUP(A141,HOP!A:C,3,0)</f>
        <v>3766227</v>
      </c>
      <c r="G141" s="4">
        <f t="shared" si="4"/>
        <v>0</v>
      </c>
      <c r="H141" s="4" t="str">
        <f t="shared" si="5"/>
        <v>,3766227</v>
      </c>
      <c r="I141" s="4" t="str">
        <f>VLOOKUP(A141,HOP!A:U,21,0)</f>
        <v>直连</v>
      </c>
    </row>
    <row r="142" s="4" customFormat="1" spans="1:9">
      <c r="A142" s="5">
        <v>999225983103035</v>
      </c>
      <c r="B142" s="6">
        <v>45156</v>
      </c>
      <c r="C142" s="6">
        <v>45157</v>
      </c>
      <c r="D142" s="4">
        <v>1692.16</v>
      </c>
      <c r="E142" s="4" t="str">
        <f>VLOOKUP(A142,HOP!A:L,12,0)</f>
        <v>1692.16</v>
      </c>
      <c r="F142" s="4" t="str">
        <f>VLOOKUP(A142,HOP!A:C,3,0)</f>
        <v>3766636</v>
      </c>
      <c r="G142" s="4">
        <f t="shared" si="4"/>
        <v>0</v>
      </c>
      <c r="H142" s="4" t="str">
        <f t="shared" si="5"/>
        <v>,3766636</v>
      </c>
      <c r="I142" s="4" t="str">
        <f>VLOOKUP(A142,HOP!A:U,21,0)</f>
        <v>直连</v>
      </c>
    </row>
    <row r="143" s="4" customFormat="1" spans="1:9">
      <c r="A143" s="5">
        <v>999225991948635</v>
      </c>
      <c r="B143" s="6">
        <v>45155</v>
      </c>
      <c r="C143" s="6">
        <v>45157</v>
      </c>
      <c r="D143" s="4">
        <v>1413.46</v>
      </c>
      <c r="E143" s="4" t="str">
        <f>VLOOKUP(A143,HOP!A:L,12,0)</f>
        <v>1413.46</v>
      </c>
      <c r="F143" s="4" t="str">
        <f>VLOOKUP(A143,HOP!A:C,3,0)</f>
        <v>3768981</v>
      </c>
      <c r="G143" s="4">
        <f t="shared" si="4"/>
        <v>0</v>
      </c>
      <c r="H143" s="4" t="str">
        <f t="shared" si="5"/>
        <v>,3768981</v>
      </c>
      <c r="I143" s="4" t="str">
        <f>VLOOKUP(A143,HOP!A:U,21,0)</f>
        <v>直连</v>
      </c>
    </row>
    <row r="144" s="4" customFormat="1" spans="1:9">
      <c r="A144" s="5">
        <v>999225993871379</v>
      </c>
      <c r="B144" s="6">
        <v>45156</v>
      </c>
      <c r="C144" s="6">
        <v>45157</v>
      </c>
      <c r="D144" s="4">
        <v>883.95</v>
      </c>
      <c r="E144" s="4" t="str">
        <f>VLOOKUP(A144,HOP!A:L,12,0)</f>
        <v>883.95</v>
      </c>
      <c r="F144" s="4" t="str">
        <f>VLOOKUP(A144,HOP!A:C,3,0)</f>
        <v>3769472</v>
      </c>
      <c r="G144" s="4">
        <f t="shared" si="4"/>
        <v>0</v>
      </c>
      <c r="H144" s="4" t="str">
        <f t="shared" si="5"/>
        <v>,3769472</v>
      </c>
      <c r="I144" s="4" t="str">
        <f>VLOOKUP(A144,HOP!A:U,21,0)</f>
        <v>直连</v>
      </c>
    </row>
    <row r="145" s="4" customFormat="1" spans="1:9">
      <c r="A145" s="5">
        <v>999225994568438</v>
      </c>
      <c r="B145" s="6">
        <v>45156</v>
      </c>
      <c r="C145" s="6">
        <v>45157</v>
      </c>
      <c r="D145" s="4">
        <v>683.21</v>
      </c>
      <c r="E145" s="4" t="str">
        <f>VLOOKUP(A145,HOP!A:L,12,0)</f>
        <v>683.21</v>
      </c>
      <c r="F145" s="4" t="str">
        <f>VLOOKUP(A145,HOP!A:C,3,0)</f>
        <v>3769549</v>
      </c>
      <c r="G145" s="4">
        <f t="shared" si="4"/>
        <v>0</v>
      </c>
      <c r="H145" s="4" t="str">
        <f t="shared" si="5"/>
        <v>,3769549</v>
      </c>
      <c r="I145" s="4" t="str">
        <f>VLOOKUP(A145,HOP!A:U,21,0)</f>
        <v>直连</v>
      </c>
    </row>
    <row r="146" s="4" customFormat="1" spans="1:9">
      <c r="A146" s="5">
        <v>999225995458611</v>
      </c>
      <c r="B146" s="6">
        <v>45153</v>
      </c>
      <c r="C146" s="6">
        <v>45157</v>
      </c>
      <c r="D146" s="4">
        <v>529.52</v>
      </c>
      <c r="E146" s="4" t="str">
        <f>VLOOKUP(A146,HOP!A:L,12,0)</f>
        <v>529.52</v>
      </c>
      <c r="F146" s="4" t="str">
        <f>VLOOKUP(A146,HOP!A:C,3,0)</f>
        <v>3769739</v>
      </c>
      <c r="G146" s="4">
        <f t="shared" si="4"/>
        <v>0</v>
      </c>
      <c r="H146" s="4" t="str">
        <f t="shared" si="5"/>
        <v>,3769739</v>
      </c>
      <c r="I146" s="4" t="str">
        <f>VLOOKUP(A146,HOP!A:U,21,0)</f>
        <v>直连</v>
      </c>
    </row>
    <row r="147" s="4" customFormat="1" spans="1:9">
      <c r="A147" s="5">
        <v>999225995590275</v>
      </c>
      <c r="B147" s="6">
        <v>45155</v>
      </c>
      <c r="C147" s="6">
        <v>45157</v>
      </c>
      <c r="D147" s="4">
        <v>1605.28</v>
      </c>
      <c r="E147" s="4" t="str">
        <f>VLOOKUP(A147,HOP!A:L,12,0)</f>
        <v>1605.28</v>
      </c>
      <c r="F147" s="4" t="str">
        <f>VLOOKUP(A147,HOP!A:C,3,0)</f>
        <v>3769750</v>
      </c>
      <c r="G147" s="4">
        <f t="shared" si="4"/>
        <v>0</v>
      </c>
      <c r="H147" s="4" t="str">
        <f t="shared" si="5"/>
        <v>,3769750</v>
      </c>
      <c r="I147" s="4" t="str">
        <f>VLOOKUP(A147,HOP!A:U,21,0)</f>
        <v>直连</v>
      </c>
    </row>
    <row r="148" s="4" customFormat="1" spans="1:9">
      <c r="A148" s="5">
        <v>999225996066240</v>
      </c>
      <c r="B148" s="6">
        <v>45153</v>
      </c>
      <c r="C148" s="6">
        <v>45157</v>
      </c>
      <c r="D148" s="4">
        <v>823.26</v>
      </c>
      <c r="E148" s="4" t="str">
        <f>VLOOKUP(A148,HOP!A:L,12,0)</f>
        <v>823.26</v>
      </c>
      <c r="F148" s="4" t="str">
        <f>VLOOKUP(A148,HOP!A:C,3,0)</f>
        <v>3769891</v>
      </c>
      <c r="G148" s="4">
        <f t="shared" si="4"/>
        <v>0</v>
      </c>
      <c r="H148" s="4" t="str">
        <f t="shared" si="5"/>
        <v>,3769891</v>
      </c>
      <c r="I148" s="4" t="str">
        <f>VLOOKUP(A148,HOP!A:U,21,0)</f>
        <v>直连</v>
      </c>
    </row>
    <row r="149" s="4" customFormat="1" spans="1:9">
      <c r="A149" s="5">
        <v>999225996108522</v>
      </c>
      <c r="B149" s="6">
        <v>45153</v>
      </c>
      <c r="C149" s="6">
        <v>45157</v>
      </c>
      <c r="D149" s="4">
        <v>823.26</v>
      </c>
      <c r="E149" s="4" t="str">
        <f>VLOOKUP(A149,HOP!A:L,12,0)</f>
        <v>823.26</v>
      </c>
      <c r="F149" s="4" t="str">
        <f>VLOOKUP(A149,HOP!A:C,3,0)</f>
        <v>3769894</v>
      </c>
      <c r="G149" s="4">
        <f t="shared" si="4"/>
        <v>0</v>
      </c>
      <c r="H149" s="4" t="str">
        <f t="shared" si="5"/>
        <v>,3769894</v>
      </c>
      <c r="I149" s="4" t="str">
        <f>VLOOKUP(A149,HOP!A:U,21,0)</f>
        <v>直连</v>
      </c>
    </row>
    <row r="150" s="4" customFormat="1" spans="1:9">
      <c r="A150" s="5">
        <v>25997030887</v>
      </c>
      <c r="B150" s="6">
        <v>45156</v>
      </c>
      <c r="C150" s="6">
        <v>45157</v>
      </c>
      <c r="D150" s="4">
        <v>2163.82</v>
      </c>
      <c r="E150" s="4" t="str">
        <f>VLOOKUP(A150,HOP!A:L,12,0)</f>
        <v>2163.82</v>
      </c>
      <c r="F150" s="4" t="str">
        <f>VLOOKUP(A150,HOP!A:C,3,0)</f>
        <v>3770119</v>
      </c>
      <c r="G150" s="4">
        <f t="shared" si="4"/>
        <v>0</v>
      </c>
      <c r="H150" s="4" t="str">
        <f t="shared" si="5"/>
        <v>,3770119</v>
      </c>
      <c r="I150" s="4" t="str">
        <f>VLOOKUP(A150,HOP!A:U,21,0)</f>
        <v>直连</v>
      </c>
    </row>
    <row r="151" s="4" customFormat="1" hidden="1" spans="1:9">
      <c r="A151" s="5">
        <v>999225998175957</v>
      </c>
      <c r="B151" s="6">
        <v>45156</v>
      </c>
      <c r="C151" s="6">
        <v>45157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999226000413019</v>
      </c>
      <c r="B152" s="6">
        <v>45152</v>
      </c>
      <c r="C152" s="6">
        <v>45157</v>
      </c>
      <c r="D152" s="4">
        <v>16892.9</v>
      </c>
      <c r="E152" s="4" t="str">
        <f>VLOOKUP(A152,HOP!A:L,12,0)</f>
        <v>16892.90</v>
      </c>
      <c r="F152" s="4" t="str">
        <f>VLOOKUP(A152,HOP!A:C,3,0)</f>
        <v>3771276</v>
      </c>
      <c r="G152" s="4">
        <f t="shared" si="4"/>
        <v>0</v>
      </c>
      <c r="H152" s="4" t="str">
        <f t="shared" si="5"/>
        <v>,3771276</v>
      </c>
      <c r="I152" s="4" t="str">
        <f>VLOOKUP(A152,HOP!A:U,21,0)</f>
        <v>直采</v>
      </c>
    </row>
    <row r="153" s="4" customFormat="1" spans="1:9">
      <c r="A153" s="5">
        <v>999226000693607</v>
      </c>
      <c r="B153" s="6">
        <v>45156</v>
      </c>
      <c r="C153" s="6">
        <v>45157</v>
      </c>
      <c r="D153" s="4">
        <v>736.29</v>
      </c>
      <c r="E153" s="4" t="str">
        <f>VLOOKUP(A153,HOP!A:L,12,0)</f>
        <v>736.29</v>
      </c>
      <c r="F153" s="4" t="str">
        <f>VLOOKUP(A153,HOP!A:C,3,0)</f>
        <v>3771431</v>
      </c>
      <c r="G153" s="4">
        <f t="shared" si="4"/>
        <v>0</v>
      </c>
      <c r="H153" s="4" t="str">
        <f t="shared" si="5"/>
        <v>,3771431</v>
      </c>
      <c r="I153" s="4" t="str">
        <f>VLOOKUP(A153,HOP!A:U,21,0)</f>
        <v>直连</v>
      </c>
    </row>
    <row r="154" s="4" customFormat="1" hidden="1" spans="1:9">
      <c r="A154" s="5">
        <v>999226007133034</v>
      </c>
      <c r="B154" s="6">
        <v>45153</v>
      </c>
      <c r="C154" s="6">
        <v>45157</v>
      </c>
      <c r="D154" s="4">
        <v>3016.56</v>
      </c>
      <c r="E154" s="4" t="str">
        <f>VLOOKUP(A154,HOP!A:L,12,0)</f>
        <v>3016.56</v>
      </c>
      <c r="F154" s="4" t="str">
        <f>VLOOKUP(A154,HOP!A:C,3,0)</f>
        <v>3772536</v>
      </c>
      <c r="G154" s="4">
        <f t="shared" si="4"/>
        <v>0</v>
      </c>
      <c r="H154" s="4" t="str">
        <f t="shared" si="5"/>
        <v>,3772536</v>
      </c>
      <c r="I154" s="4" t="str">
        <f>VLOOKUP(A154,HOP!A:U,21,0)</f>
        <v>直采</v>
      </c>
    </row>
    <row r="155" s="4" customFormat="1" spans="1:9">
      <c r="A155" s="5">
        <v>999226009031517</v>
      </c>
      <c r="B155" s="6">
        <v>45156</v>
      </c>
      <c r="C155" s="6">
        <v>45157</v>
      </c>
      <c r="D155" s="4">
        <v>496.79</v>
      </c>
      <c r="E155" s="4" t="str">
        <f>VLOOKUP(A155,HOP!A:L,12,0)</f>
        <v>496.79</v>
      </c>
      <c r="F155" s="4" t="str">
        <f>VLOOKUP(A155,HOP!A:C,3,0)</f>
        <v>3772906</v>
      </c>
      <c r="G155" s="4">
        <f t="shared" si="4"/>
        <v>0</v>
      </c>
      <c r="H155" s="4" t="str">
        <f t="shared" si="5"/>
        <v>,3772906</v>
      </c>
      <c r="I155" s="4" t="str">
        <f>VLOOKUP(A155,HOP!A:U,21,0)</f>
        <v>直连</v>
      </c>
    </row>
    <row r="156" s="4" customFormat="1" spans="1:9">
      <c r="A156" s="5">
        <v>999226009410284</v>
      </c>
      <c r="B156" s="6">
        <v>45156</v>
      </c>
      <c r="C156" s="6">
        <v>45157</v>
      </c>
      <c r="D156" s="4">
        <v>932.24</v>
      </c>
      <c r="E156" s="4" t="str">
        <f>VLOOKUP(A156,HOP!A:L,12,0)</f>
        <v>932.24</v>
      </c>
      <c r="F156" s="4" t="str">
        <f>VLOOKUP(A156,HOP!A:C,3,0)</f>
        <v>3772944</v>
      </c>
      <c r="G156" s="4">
        <f t="shared" si="4"/>
        <v>0</v>
      </c>
      <c r="H156" s="4" t="str">
        <f t="shared" si="5"/>
        <v>,3772944</v>
      </c>
      <c r="I156" s="4" t="str">
        <f>VLOOKUP(A156,HOP!A:U,21,0)</f>
        <v>直连</v>
      </c>
    </row>
    <row r="157" s="4" customFormat="1" spans="1:9">
      <c r="A157" s="5">
        <v>999226011298526</v>
      </c>
      <c r="B157" s="6">
        <v>45156</v>
      </c>
      <c r="C157" s="6">
        <v>45157</v>
      </c>
      <c r="D157" s="4">
        <v>1122.54</v>
      </c>
      <c r="E157" s="4" t="str">
        <f>VLOOKUP(A157,HOP!A:L,12,0)</f>
        <v>1122.54</v>
      </c>
      <c r="F157" s="4" t="str">
        <f>VLOOKUP(A157,HOP!A:C,3,0)</f>
        <v>3773516</v>
      </c>
      <c r="G157" s="4">
        <f t="shared" si="4"/>
        <v>0</v>
      </c>
      <c r="H157" s="4" t="str">
        <f t="shared" si="5"/>
        <v>,3773516</v>
      </c>
      <c r="I157" s="4" t="str">
        <f>VLOOKUP(A157,HOP!A:U,21,0)</f>
        <v>直连</v>
      </c>
    </row>
    <row r="158" s="4" customFormat="1" spans="1:9">
      <c r="A158" s="5">
        <v>26011526805</v>
      </c>
      <c r="B158" s="6">
        <v>45156</v>
      </c>
      <c r="C158" s="6">
        <v>45157</v>
      </c>
      <c r="D158" s="4">
        <v>810.8</v>
      </c>
      <c r="E158" s="4" t="str">
        <f>VLOOKUP(A158,HOP!A:L,12,0)</f>
        <v>810.80</v>
      </c>
      <c r="F158" s="4" t="str">
        <f>VLOOKUP(A158,HOP!A:C,3,0)</f>
        <v>3773558</v>
      </c>
      <c r="G158" s="4">
        <f t="shared" si="4"/>
        <v>0</v>
      </c>
      <c r="H158" s="4" t="str">
        <f t="shared" si="5"/>
        <v>,3773558</v>
      </c>
      <c r="I158" s="4" t="str">
        <f>VLOOKUP(A158,HOP!A:U,21,0)</f>
        <v>直连</v>
      </c>
    </row>
    <row r="159" s="4" customFormat="1" spans="1:9">
      <c r="A159" s="5">
        <v>999226012953886</v>
      </c>
      <c r="B159" s="6">
        <v>45156</v>
      </c>
      <c r="C159" s="6">
        <v>45157</v>
      </c>
      <c r="D159" s="4">
        <v>390.75</v>
      </c>
      <c r="E159" s="4" t="str">
        <f>VLOOKUP(A159,HOP!A:L,12,0)</f>
        <v>390.75</v>
      </c>
      <c r="F159" s="4" t="str">
        <f>VLOOKUP(A159,HOP!A:C,3,0)</f>
        <v>3773932</v>
      </c>
      <c r="G159" s="4">
        <f t="shared" si="4"/>
        <v>0</v>
      </c>
      <c r="H159" s="4" t="str">
        <f t="shared" si="5"/>
        <v>,3773932</v>
      </c>
      <c r="I159" s="4" t="str">
        <f>VLOOKUP(A159,HOP!A:U,21,0)</f>
        <v>直连</v>
      </c>
    </row>
    <row r="160" s="4" customFormat="1" spans="1:9">
      <c r="A160" s="5">
        <v>999226013893688</v>
      </c>
      <c r="B160" s="6">
        <v>45156</v>
      </c>
      <c r="C160" s="6">
        <v>45157</v>
      </c>
      <c r="D160" s="4">
        <v>452.75</v>
      </c>
      <c r="E160" s="4" t="str">
        <f>VLOOKUP(A160,HOP!A:L,12,0)</f>
        <v>452.75</v>
      </c>
      <c r="F160" s="4" t="str">
        <f>VLOOKUP(A160,HOP!A:C,3,0)</f>
        <v>3774186</v>
      </c>
      <c r="G160" s="4">
        <f t="shared" si="4"/>
        <v>0</v>
      </c>
      <c r="H160" s="4" t="str">
        <f t="shared" si="5"/>
        <v>,3774186</v>
      </c>
      <c r="I160" s="4" t="str">
        <f>VLOOKUP(A160,HOP!A:U,21,0)</f>
        <v>直连</v>
      </c>
    </row>
    <row r="161" s="4" customFormat="1" spans="1:9">
      <c r="A161" s="5">
        <v>999226014220947</v>
      </c>
      <c r="B161" s="6">
        <v>45152</v>
      </c>
      <c r="C161" s="6">
        <v>45157</v>
      </c>
      <c r="D161" s="4">
        <v>1778.75</v>
      </c>
      <c r="E161" s="4" t="str">
        <f>VLOOKUP(A161,HOP!A:L,12,0)</f>
        <v>1778.75</v>
      </c>
      <c r="F161" s="4" t="str">
        <f>VLOOKUP(A161,HOP!A:C,3,0)</f>
        <v>3774237</v>
      </c>
      <c r="G161" s="4">
        <f t="shared" si="4"/>
        <v>0</v>
      </c>
      <c r="H161" s="4" t="str">
        <f t="shared" si="5"/>
        <v>,3774237</v>
      </c>
      <c r="I161" s="4" t="str">
        <f>VLOOKUP(A161,HOP!A:U,21,0)</f>
        <v>直连</v>
      </c>
    </row>
    <row r="162" s="4" customFormat="1" spans="1:9">
      <c r="A162" s="5">
        <v>999226015965015</v>
      </c>
      <c r="B162" s="6">
        <v>45152</v>
      </c>
      <c r="C162" s="6">
        <v>45157</v>
      </c>
      <c r="D162" s="4">
        <v>4004.85</v>
      </c>
      <c r="E162" s="4" t="str">
        <f>VLOOKUP(A162,HOP!A:L,12,0)</f>
        <v>4005.30</v>
      </c>
      <c r="F162" s="4" t="str">
        <f>VLOOKUP(A162,HOP!A:C,3,0)</f>
        <v>3774750</v>
      </c>
      <c r="G162" s="4">
        <f t="shared" si="4"/>
        <v>-0.450000000000273</v>
      </c>
      <c r="H162" s="4" t="str">
        <f t="shared" si="5"/>
        <v>,3774750</v>
      </c>
      <c r="I162" s="4" t="str">
        <f>VLOOKUP(A162,HOP!A:U,21,0)</f>
        <v>直连</v>
      </c>
    </row>
    <row r="163" s="4" customFormat="1" spans="1:9">
      <c r="A163" s="5">
        <v>999226016314873</v>
      </c>
      <c r="B163" s="6">
        <v>45156</v>
      </c>
      <c r="C163" s="6">
        <v>45157</v>
      </c>
      <c r="D163" s="4">
        <v>141.13</v>
      </c>
      <c r="E163" s="4" t="str">
        <f>VLOOKUP(A163,HOP!A:L,12,0)</f>
        <v>141.13</v>
      </c>
      <c r="F163" s="4" t="str">
        <f>VLOOKUP(A163,HOP!A:C,3,0)</f>
        <v>3774934</v>
      </c>
      <c r="G163" s="4">
        <f t="shared" si="4"/>
        <v>0</v>
      </c>
      <c r="H163" s="4" t="str">
        <f t="shared" si="5"/>
        <v>,3774934</v>
      </c>
      <c r="I163" s="4" t="str">
        <f>VLOOKUP(A163,HOP!A:U,21,0)</f>
        <v>直连</v>
      </c>
    </row>
    <row r="164" s="4" customFormat="1" spans="1:9">
      <c r="A164" s="5">
        <v>999226019030534</v>
      </c>
      <c r="B164" s="6">
        <v>45151</v>
      </c>
      <c r="C164" s="6">
        <v>45157</v>
      </c>
      <c r="D164" s="4">
        <v>5302.86</v>
      </c>
      <c r="E164" s="4" t="str">
        <f>VLOOKUP(A164,HOP!A:L,12,0)</f>
        <v>5302.86</v>
      </c>
      <c r="F164" s="4" t="str">
        <f>VLOOKUP(A164,HOP!A:C,3,0)</f>
        <v>3775848</v>
      </c>
      <c r="G164" s="4">
        <f t="shared" si="4"/>
        <v>0</v>
      </c>
      <c r="H164" s="4" t="str">
        <f t="shared" si="5"/>
        <v>,3775848</v>
      </c>
      <c r="I164" s="4" t="str">
        <f>VLOOKUP(A164,HOP!A:U,21,0)</f>
        <v>直连</v>
      </c>
    </row>
    <row r="165" s="4" customFormat="1" hidden="1" spans="1:9">
      <c r="A165" s="5">
        <v>999226019719158</v>
      </c>
      <c r="B165" s="6">
        <v>45156</v>
      </c>
      <c r="C165" s="6">
        <v>45157</v>
      </c>
      <c r="D165" s="4">
        <v>553.64</v>
      </c>
      <c r="E165" s="4" t="str">
        <f>VLOOKUP(A165,HOP!A:L,12,0)</f>
        <v>553.64</v>
      </c>
      <c r="F165" s="4" t="str">
        <f>VLOOKUP(A165,HOP!A:C,3,0)</f>
        <v>3776290</v>
      </c>
      <c r="G165" s="4">
        <f t="shared" si="4"/>
        <v>0</v>
      </c>
      <c r="H165" s="4" t="str">
        <f t="shared" si="5"/>
        <v>,3776290</v>
      </c>
      <c r="I165" s="4" t="str">
        <f>VLOOKUP(A165,HOP!A:U,21,0)</f>
        <v>直采</v>
      </c>
    </row>
    <row r="166" s="4" customFormat="1" spans="1:9">
      <c r="A166" s="5">
        <v>26027585840</v>
      </c>
      <c r="B166" s="6">
        <v>45154</v>
      </c>
      <c r="C166" s="6">
        <v>45157</v>
      </c>
      <c r="D166" s="4">
        <v>4458.84</v>
      </c>
      <c r="E166" s="4" t="str">
        <f>VLOOKUP(A166,HOP!A:L,12,0)</f>
        <v>4458.84</v>
      </c>
      <c r="F166" s="4" t="str">
        <f>VLOOKUP(A166,HOP!A:C,3,0)</f>
        <v>3777148</v>
      </c>
      <c r="G166" s="4">
        <f t="shared" si="4"/>
        <v>0</v>
      </c>
      <c r="H166" s="4" t="str">
        <f t="shared" si="5"/>
        <v>,3777148</v>
      </c>
      <c r="I166" s="4" t="str">
        <f>VLOOKUP(A166,HOP!A:U,21,0)</f>
        <v>直连</v>
      </c>
    </row>
    <row r="167" s="4" customFormat="1" spans="1:9">
      <c r="A167" s="5">
        <v>999226027625535</v>
      </c>
      <c r="B167" s="6">
        <v>45156</v>
      </c>
      <c r="C167" s="6">
        <v>45157</v>
      </c>
      <c r="D167" s="4">
        <v>323.66</v>
      </c>
      <c r="E167" s="4" t="str">
        <f>VLOOKUP(A167,HOP!A:L,12,0)</f>
        <v>323.66</v>
      </c>
      <c r="F167" s="4" t="str">
        <f>VLOOKUP(A167,HOP!A:C,3,0)</f>
        <v>3777151</v>
      </c>
      <c r="G167" s="4">
        <f t="shared" si="4"/>
        <v>0</v>
      </c>
      <c r="H167" s="4" t="str">
        <f t="shared" si="5"/>
        <v>,3777151</v>
      </c>
      <c r="I167" s="4" t="str">
        <f>VLOOKUP(A167,HOP!A:U,21,0)</f>
        <v>直连</v>
      </c>
    </row>
    <row r="168" s="4" customFormat="1" spans="1:9">
      <c r="A168" s="5">
        <v>999226027924467</v>
      </c>
      <c r="B168" s="6">
        <v>45156</v>
      </c>
      <c r="C168" s="6">
        <v>45157</v>
      </c>
      <c r="D168" s="4">
        <v>982.56</v>
      </c>
      <c r="E168" s="4" t="str">
        <f>VLOOKUP(A168,HOP!A:L,12,0)</f>
        <v>982.56</v>
      </c>
      <c r="F168" s="4" t="str">
        <f>VLOOKUP(A168,HOP!A:C,3,0)</f>
        <v>3777200</v>
      </c>
      <c r="G168" s="4">
        <f t="shared" si="4"/>
        <v>0</v>
      </c>
      <c r="H168" s="4" t="str">
        <f t="shared" si="5"/>
        <v>,3777200</v>
      </c>
      <c r="I168" s="4" t="str">
        <f>VLOOKUP(A168,HOP!A:U,21,0)</f>
        <v>直连</v>
      </c>
    </row>
    <row r="169" s="4" customFormat="1" spans="1:9">
      <c r="A169" s="5">
        <v>999226029520153</v>
      </c>
      <c r="B169" s="6">
        <v>45156</v>
      </c>
      <c r="C169" s="6">
        <v>45157</v>
      </c>
      <c r="D169" s="4">
        <v>620.36</v>
      </c>
      <c r="E169" s="4" t="str">
        <f>VLOOKUP(A169,HOP!A:L,12,0)</f>
        <v>620.36</v>
      </c>
      <c r="F169" s="4" t="str">
        <f>VLOOKUP(A169,HOP!A:C,3,0)</f>
        <v>3777520</v>
      </c>
      <c r="G169" s="4">
        <f t="shared" si="4"/>
        <v>0</v>
      </c>
      <c r="H169" s="4" t="str">
        <f t="shared" si="5"/>
        <v>,3777520</v>
      </c>
      <c r="I169" s="4" t="str">
        <f>VLOOKUP(A169,HOP!A:U,21,0)</f>
        <v>直连</v>
      </c>
    </row>
    <row r="170" s="4" customFormat="1" spans="1:9">
      <c r="A170" s="5">
        <v>999226031741065</v>
      </c>
      <c r="B170" s="6">
        <v>45155</v>
      </c>
      <c r="C170" s="6">
        <v>45157</v>
      </c>
      <c r="D170" s="4">
        <v>4772.33</v>
      </c>
      <c r="E170" s="4" t="str">
        <f>VLOOKUP(A170,HOP!A:L,12,0)</f>
        <v>4772.33</v>
      </c>
      <c r="F170" s="4" t="str">
        <f>VLOOKUP(A170,HOP!A:C,3,0)</f>
        <v>3778252</v>
      </c>
      <c r="G170" s="4">
        <f t="shared" si="4"/>
        <v>0</v>
      </c>
      <c r="H170" s="4" t="str">
        <f t="shared" si="5"/>
        <v>,3778252</v>
      </c>
      <c r="I170" s="4" t="str">
        <f>VLOOKUP(A170,HOP!A:U,21,0)</f>
        <v>直连</v>
      </c>
    </row>
    <row r="171" s="4" customFormat="1" spans="1:9">
      <c r="A171" s="5">
        <v>999226032061790</v>
      </c>
      <c r="B171" s="6">
        <v>45156</v>
      </c>
      <c r="C171" s="6">
        <v>45157</v>
      </c>
      <c r="D171" s="4">
        <v>3016.17</v>
      </c>
      <c r="E171" s="4" t="str">
        <f>VLOOKUP(A171,HOP!A:L,12,0)</f>
        <v>3016.17</v>
      </c>
      <c r="F171" s="4" t="str">
        <f>VLOOKUP(A171,HOP!A:C,3,0)</f>
        <v>3778368</v>
      </c>
      <c r="G171" s="4">
        <f t="shared" si="4"/>
        <v>0</v>
      </c>
      <c r="H171" s="4" t="str">
        <f t="shared" si="5"/>
        <v>,3778368</v>
      </c>
      <c r="I171" s="4" t="str">
        <f>VLOOKUP(A171,HOP!A:U,21,0)</f>
        <v>直连</v>
      </c>
    </row>
    <row r="172" s="4" customFormat="1" spans="1:9">
      <c r="A172" s="5">
        <v>999226032163366</v>
      </c>
      <c r="B172" s="6">
        <v>45156</v>
      </c>
      <c r="C172" s="6">
        <v>45157</v>
      </c>
      <c r="D172" s="4">
        <v>648.39</v>
      </c>
      <c r="E172" s="4" t="str">
        <f>VLOOKUP(A172,HOP!A:L,12,0)</f>
        <v>648.39</v>
      </c>
      <c r="F172" s="4" t="str">
        <f>VLOOKUP(A172,HOP!A:C,3,0)</f>
        <v>3778416</v>
      </c>
      <c r="G172" s="4">
        <f t="shared" si="4"/>
        <v>0</v>
      </c>
      <c r="H172" s="4" t="str">
        <f t="shared" si="5"/>
        <v>,3778416</v>
      </c>
      <c r="I172" s="4" t="str">
        <f>VLOOKUP(A172,HOP!A:U,21,0)</f>
        <v>直连</v>
      </c>
    </row>
    <row r="173" s="4" customFormat="1" spans="1:9">
      <c r="A173" s="5">
        <v>999226041069532</v>
      </c>
      <c r="B173" s="6">
        <v>45154</v>
      </c>
      <c r="C173" s="6">
        <v>45157</v>
      </c>
      <c r="D173" s="4">
        <v>1162.68</v>
      </c>
      <c r="E173" s="4" t="str">
        <f>VLOOKUP(A173,HOP!A:L,12,0)</f>
        <v>1162.68</v>
      </c>
      <c r="F173" s="4" t="str">
        <f>VLOOKUP(A173,HOP!A:C,3,0)</f>
        <v>3781138</v>
      </c>
      <c r="G173" s="4">
        <f t="shared" si="4"/>
        <v>0</v>
      </c>
      <c r="H173" s="4" t="str">
        <f t="shared" si="5"/>
        <v>,3781138</v>
      </c>
      <c r="I173" s="4" t="str">
        <f>VLOOKUP(A173,HOP!A:U,21,0)</f>
        <v>直连</v>
      </c>
    </row>
    <row r="174" s="4" customFormat="1" spans="1:9">
      <c r="A174" s="5">
        <v>999226041777988</v>
      </c>
      <c r="B174" s="6">
        <v>45153</v>
      </c>
      <c r="C174" s="6">
        <v>45157</v>
      </c>
      <c r="D174" s="4">
        <v>1938.04</v>
      </c>
      <c r="E174" s="4" t="str">
        <f>VLOOKUP(A174,HOP!A:L,12,0)</f>
        <v>1938.04</v>
      </c>
      <c r="F174" s="4" t="str">
        <f>VLOOKUP(A174,HOP!A:C,3,0)</f>
        <v>3781433</v>
      </c>
      <c r="G174" s="4">
        <f t="shared" si="4"/>
        <v>0</v>
      </c>
      <c r="H174" s="4" t="str">
        <f t="shared" si="5"/>
        <v>,3781433</v>
      </c>
      <c r="I174" s="4" t="str">
        <f>VLOOKUP(A174,HOP!A:U,21,0)</f>
        <v>直连</v>
      </c>
    </row>
    <row r="175" s="4" customFormat="1" spans="1:9">
      <c r="A175" s="5">
        <v>999226046539551</v>
      </c>
      <c r="B175" s="6">
        <v>45156</v>
      </c>
      <c r="C175" s="6">
        <v>45157</v>
      </c>
      <c r="D175" s="4">
        <v>370.93</v>
      </c>
      <c r="E175" s="4" t="str">
        <f>VLOOKUP(A175,HOP!A:L,12,0)</f>
        <v>370.97</v>
      </c>
      <c r="F175" s="4" t="str">
        <f>VLOOKUP(A175,HOP!A:C,3,0)</f>
        <v>3781874</v>
      </c>
      <c r="G175" s="4">
        <f t="shared" si="4"/>
        <v>-0.0400000000000205</v>
      </c>
      <c r="H175" s="4" t="str">
        <f t="shared" si="5"/>
        <v>,3781874</v>
      </c>
      <c r="I175" s="4" t="str">
        <f>VLOOKUP(A175,HOP!A:U,21,0)</f>
        <v>直连</v>
      </c>
    </row>
    <row r="176" s="4" customFormat="1" spans="1:9">
      <c r="A176" s="5">
        <v>999226046541063</v>
      </c>
      <c r="B176" s="6">
        <v>45154</v>
      </c>
      <c r="C176" s="6">
        <v>45157</v>
      </c>
      <c r="D176" s="4">
        <v>875.64</v>
      </c>
      <c r="E176" s="4" t="str">
        <f>VLOOKUP(A176,HOP!A:L,12,0)</f>
        <v>875.64</v>
      </c>
      <c r="F176" s="4" t="str">
        <f>VLOOKUP(A176,HOP!A:C,3,0)</f>
        <v>3781883</v>
      </c>
      <c r="G176" s="4">
        <f t="shared" si="4"/>
        <v>0</v>
      </c>
      <c r="H176" s="4" t="str">
        <f t="shared" si="5"/>
        <v>,3781883</v>
      </c>
      <c r="I176" s="4" t="str">
        <f>VLOOKUP(A176,HOP!A:U,21,0)</f>
        <v>直连</v>
      </c>
    </row>
    <row r="177" s="4" customFormat="1" spans="1:9">
      <c r="A177" s="5">
        <v>999226048004951</v>
      </c>
      <c r="B177" s="6">
        <v>45156</v>
      </c>
      <c r="C177" s="6">
        <v>45157</v>
      </c>
      <c r="D177" s="4">
        <v>1281.89</v>
      </c>
      <c r="E177" s="4" t="str">
        <f>VLOOKUP(A177,HOP!A:L,12,0)</f>
        <v>1281.89</v>
      </c>
      <c r="F177" s="4" t="str">
        <f>VLOOKUP(A177,HOP!A:C,3,0)</f>
        <v>3782090</v>
      </c>
      <c r="G177" s="4">
        <f t="shared" si="4"/>
        <v>0</v>
      </c>
      <c r="H177" s="4" t="str">
        <f t="shared" si="5"/>
        <v>,3782090</v>
      </c>
      <c r="I177" s="4" t="str">
        <f>VLOOKUP(A177,HOP!A:U,21,0)</f>
        <v>直连</v>
      </c>
    </row>
    <row r="178" s="4" customFormat="1" spans="1:9">
      <c r="A178" s="5">
        <v>999226049346728</v>
      </c>
      <c r="B178" s="6">
        <v>45154</v>
      </c>
      <c r="C178" s="6">
        <v>45157</v>
      </c>
      <c r="D178" s="4">
        <v>540.77</v>
      </c>
      <c r="E178" s="4" t="str">
        <f>VLOOKUP(A178,HOP!A:L,12,0)</f>
        <v>540.77</v>
      </c>
      <c r="F178" s="4" t="str">
        <f>VLOOKUP(A178,HOP!A:C,3,0)</f>
        <v>3782412</v>
      </c>
      <c r="G178" s="4">
        <f t="shared" si="4"/>
        <v>0</v>
      </c>
      <c r="H178" s="4" t="str">
        <f t="shared" si="5"/>
        <v>,3782412</v>
      </c>
      <c r="I178" s="4" t="str">
        <f>VLOOKUP(A178,HOP!A:U,21,0)</f>
        <v>直连</v>
      </c>
    </row>
    <row r="179" s="4" customFormat="1" spans="1:9">
      <c r="A179" s="5">
        <v>999226050201882</v>
      </c>
      <c r="B179" s="6">
        <v>45155</v>
      </c>
      <c r="C179" s="6">
        <v>45157</v>
      </c>
      <c r="D179" s="4">
        <v>905.79</v>
      </c>
      <c r="E179" s="4" t="str">
        <f>VLOOKUP(A179,HOP!A:L,12,0)</f>
        <v>905.79</v>
      </c>
      <c r="F179" s="4" t="str">
        <f>VLOOKUP(A179,HOP!A:C,3,0)</f>
        <v>3782692</v>
      </c>
      <c r="G179" s="4">
        <f t="shared" si="4"/>
        <v>0</v>
      </c>
      <c r="H179" s="4" t="str">
        <f t="shared" si="5"/>
        <v>,3782692</v>
      </c>
      <c r="I179" s="4" t="str">
        <f>VLOOKUP(A179,HOP!A:U,21,0)</f>
        <v>直连</v>
      </c>
    </row>
    <row r="180" s="4" customFormat="1" spans="1:9">
      <c r="A180" s="5">
        <v>999226050865164</v>
      </c>
      <c r="B180" s="6">
        <v>45156</v>
      </c>
      <c r="C180" s="6">
        <v>45157</v>
      </c>
      <c r="D180" s="4">
        <v>1220.89</v>
      </c>
      <c r="E180" s="4" t="str">
        <f>VLOOKUP(A180,HOP!A:L,12,0)</f>
        <v>1220.89</v>
      </c>
      <c r="F180" s="4" t="str">
        <f>VLOOKUP(A180,HOP!A:C,3,0)</f>
        <v>3782777</v>
      </c>
      <c r="G180" s="4">
        <f t="shared" si="4"/>
        <v>0</v>
      </c>
      <c r="H180" s="4" t="str">
        <f t="shared" si="5"/>
        <v>,3782777</v>
      </c>
      <c r="I180" s="4" t="str">
        <f>VLOOKUP(A180,HOP!A:U,21,0)</f>
        <v>直连</v>
      </c>
    </row>
    <row r="181" s="4" customFormat="1" spans="1:9">
      <c r="A181" s="5">
        <v>999226051618507</v>
      </c>
      <c r="B181" s="6">
        <v>45153</v>
      </c>
      <c r="C181" s="6">
        <v>45157</v>
      </c>
      <c r="D181" s="4">
        <v>1949.4</v>
      </c>
      <c r="E181" s="4" t="str">
        <f>VLOOKUP(A181,HOP!A:L,12,0)</f>
        <v>1949.40</v>
      </c>
      <c r="F181" s="4" t="str">
        <f>VLOOKUP(A181,HOP!A:C,3,0)</f>
        <v>3782919</v>
      </c>
      <c r="G181" s="4">
        <f t="shared" si="4"/>
        <v>0</v>
      </c>
      <c r="H181" s="4" t="str">
        <f t="shared" si="5"/>
        <v>,3782919</v>
      </c>
      <c r="I181" s="4" t="str">
        <f>VLOOKUP(A181,HOP!A:U,21,0)</f>
        <v>直连</v>
      </c>
    </row>
    <row r="182" s="4" customFormat="1" spans="1:9">
      <c r="A182" s="5">
        <v>999226053039782</v>
      </c>
      <c r="B182" s="6">
        <v>45156</v>
      </c>
      <c r="C182" s="6">
        <v>45157</v>
      </c>
      <c r="D182" s="4">
        <v>737.41</v>
      </c>
      <c r="E182" s="4" t="str">
        <f>VLOOKUP(A182,HOP!A:L,12,0)</f>
        <v>737.41</v>
      </c>
      <c r="F182" s="4" t="str">
        <f>VLOOKUP(A182,HOP!A:C,3,0)</f>
        <v>3783129</v>
      </c>
      <c r="G182" s="4">
        <f t="shared" si="4"/>
        <v>0</v>
      </c>
      <c r="H182" s="4" t="str">
        <f t="shared" si="5"/>
        <v>,3783129</v>
      </c>
      <c r="I182" s="4" t="str">
        <f>VLOOKUP(A182,HOP!A:U,21,0)</f>
        <v>直连</v>
      </c>
    </row>
    <row r="183" s="4" customFormat="1" spans="1:9">
      <c r="A183" s="5">
        <v>999226054673528</v>
      </c>
      <c r="B183" s="6">
        <v>45156</v>
      </c>
      <c r="C183" s="6">
        <v>45157</v>
      </c>
      <c r="D183" s="4">
        <v>2001.19</v>
      </c>
      <c r="E183" s="4" t="str">
        <f>VLOOKUP(A183,HOP!A:L,12,0)</f>
        <v>2001.19</v>
      </c>
      <c r="F183" s="4" t="str">
        <f>VLOOKUP(A183,HOP!A:C,3,0)</f>
        <v>3783509</v>
      </c>
      <c r="G183" s="4">
        <f t="shared" si="4"/>
        <v>0</v>
      </c>
      <c r="H183" s="4" t="str">
        <f t="shared" si="5"/>
        <v>,3783509</v>
      </c>
      <c r="I183" s="4" t="str">
        <f>VLOOKUP(A183,HOP!A:U,21,0)</f>
        <v>直连</v>
      </c>
    </row>
    <row r="184" s="4" customFormat="1" spans="1:9">
      <c r="A184" s="5">
        <v>999226055405869</v>
      </c>
      <c r="B184" s="6">
        <v>45156</v>
      </c>
      <c r="C184" s="6">
        <v>45157</v>
      </c>
      <c r="D184" s="4">
        <v>347.68</v>
      </c>
      <c r="E184" s="4" t="str">
        <f>VLOOKUP(A184,HOP!A:L,12,0)</f>
        <v>347.68</v>
      </c>
      <c r="F184" s="4" t="str">
        <f>VLOOKUP(A184,HOP!A:C,3,0)</f>
        <v>3783638</v>
      </c>
      <c r="G184" s="4">
        <f t="shared" si="4"/>
        <v>0</v>
      </c>
      <c r="H184" s="4" t="str">
        <f t="shared" si="5"/>
        <v>,3783638</v>
      </c>
      <c r="I184" s="4" t="str">
        <f>VLOOKUP(A184,HOP!A:U,21,0)</f>
        <v>直连</v>
      </c>
    </row>
    <row r="185" s="4" customFormat="1" spans="1:9">
      <c r="A185" s="5">
        <v>999226056573806</v>
      </c>
      <c r="B185" s="6">
        <v>45155</v>
      </c>
      <c r="C185" s="6">
        <v>45157</v>
      </c>
      <c r="D185" s="4">
        <v>790.84</v>
      </c>
      <c r="E185" s="4" t="str">
        <f>VLOOKUP(A185,HOP!A:L,12,0)</f>
        <v>790.84</v>
      </c>
      <c r="F185" s="4" t="str">
        <f>VLOOKUP(A185,HOP!A:C,3,0)</f>
        <v>3783875</v>
      </c>
      <c r="G185" s="4">
        <f t="shared" si="4"/>
        <v>0</v>
      </c>
      <c r="H185" s="4" t="str">
        <f t="shared" si="5"/>
        <v>,3783875</v>
      </c>
      <c r="I185" s="4" t="str">
        <f>VLOOKUP(A185,HOP!A:U,21,0)</f>
        <v>直连</v>
      </c>
    </row>
    <row r="186" s="4" customFormat="1" spans="1:9">
      <c r="A186" s="5">
        <v>999226063232565</v>
      </c>
      <c r="B186" s="6">
        <v>45154</v>
      </c>
      <c r="C186" s="6">
        <v>45157</v>
      </c>
      <c r="D186" s="4">
        <v>950.26</v>
      </c>
      <c r="E186" s="4" t="str">
        <f>VLOOKUP(A186,HOP!A:L,12,0)</f>
        <v>950.26</v>
      </c>
      <c r="F186" s="4" t="str">
        <f>VLOOKUP(A186,HOP!A:C,3,0)</f>
        <v>3785838</v>
      </c>
      <c r="G186" s="4">
        <f t="shared" si="4"/>
        <v>0</v>
      </c>
      <c r="H186" s="4" t="str">
        <f t="shared" si="5"/>
        <v>,3785838</v>
      </c>
      <c r="I186" s="4" t="str">
        <f>VLOOKUP(A186,HOP!A:U,21,0)</f>
        <v>直连</v>
      </c>
    </row>
    <row r="187" s="4" customFormat="1" spans="1:9">
      <c r="A187" s="5">
        <v>999226064351807</v>
      </c>
      <c r="B187" s="6">
        <v>45154</v>
      </c>
      <c r="C187" s="6">
        <v>45157</v>
      </c>
      <c r="D187" s="4">
        <v>2470.32</v>
      </c>
      <c r="E187" s="4" t="str">
        <f>VLOOKUP(A187,HOP!A:L,12,0)</f>
        <v>2470.32</v>
      </c>
      <c r="F187" s="4" t="str">
        <f>VLOOKUP(A187,HOP!A:C,3,0)</f>
        <v>3786205</v>
      </c>
      <c r="G187" s="4">
        <f t="shared" si="4"/>
        <v>0</v>
      </c>
      <c r="H187" s="4" t="str">
        <f t="shared" si="5"/>
        <v>,3786205</v>
      </c>
      <c r="I187" s="4" t="str">
        <f>VLOOKUP(A187,HOP!A:U,21,0)</f>
        <v>直连</v>
      </c>
    </row>
    <row r="188" s="4" customFormat="1" spans="1:9">
      <c r="A188" s="5">
        <v>999226065301250</v>
      </c>
      <c r="B188" s="6">
        <v>45154</v>
      </c>
      <c r="C188" s="6">
        <v>45157</v>
      </c>
      <c r="D188" s="4">
        <v>1845.34</v>
      </c>
      <c r="E188" s="4" t="str">
        <f>VLOOKUP(A188,HOP!A:L,12,0)</f>
        <v>1845.34</v>
      </c>
      <c r="F188" s="4" t="str">
        <f>VLOOKUP(A188,HOP!A:C,3,0)</f>
        <v>3786636</v>
      </c>
      <c r="G188" s="4">
        <f t="shared" si="4"/>
        <v>0</v>
      </c>
      <c r="H188" s="4" t="str">
        <f t="shared" si="5"/>
        <v>,3786636</v>
      </c>
      <c r="I188" s="4" t="str">
        <f>VLOOKUP(A188,HOP!A:U,21,0)</f>
        <v>直连</v>
      </c>
    </row>
    <row r="189" s="4" customFormat="1" spans="1:9">
      <c r="A189" s="5">
        <v>999226066236464</v>
      </c>
      <c r="B189" s="6">
        <v>45155</v>
      </c>
      <c r="C189" s="6">
        <v>45157</v>
      </c>
      <c r="D189" s="4">
        <v>449.15</v>
      </c>
      <c r="E189" s="4" t="str">
        <f>VLOOKUP(A189,HOP!A:L,12,0)</f>
        <v>449.15</v>
      </c>
      <c r="F189" s="4" t="str">
        <f>VLOOKUP(A189,HOP!A:C,3,0)</f>
        <v>3787032</v>
      </c>
      <c r="G189" s="4">
        <f t="shared" si="4"/>
        <v>0</v>
      </c>
      <c r="H189" s="4" t="str">
        <f t="shared" si="5"/>
        <v>,3787032</v>
      </c>
      <c r="I189" s="4" t="str">
        <f>VLOOKUP(A189,HOP!A:U,21,0)</f>
        <v>直连</v>
      </c>
    </row>
    <row r="190" s="4" customFormat="1" spans="1:9">
      <c r="A190" s="5">
        <v>999226066441886</v>
      </c>
      <c r="B190" s="6">
        <v>45155</v>
      </c>
      <c r="C190" s="6">
        <v>45157</v>
      </c>
      <c r="D190" s="4">
        <v>1196.91</v>
      </c>
      <c r="E190" s="4" t="str">
        <f>VLOOKUP(A190,HOP!A:L,12,0)</f>
        <v>1196.91</v>
      </c>
      <c r="F190" s="4" t="str">
        <f>VLOOKUP(A190,HOP!A:C,3,0)</f>
        <v>3787253</v>
      </c>
      <c r="G190" s="4">
        <f t="shared" si="4"/>
        <v>0</v>
      </c>
      <c r="H190" s="4" t="str">
        <f t="shared" si="5"/>
        <v>,3787253</v>
      </c>
      <c r="I190" s="4" t="str">
        <f>VLOOKUP(A190,HOP!A:U,21,0)</f>
        <v>直连</v>
      </c>
    </row>
    <row r="191" s="4" customFormat="1" spans="1:9">
      <c r="A191" s="5">
        <v>999226066774196</v>
      </c>
      <c r="B191" s="6">
        <v>45154</v>
      </c>
      <c r="C191" s="6">
        <v>45157</v>
      </c>
      <c r="D191" s="4">
        <v>13917.3</v>
      </c>
      <c r="E191" s="4" t="str">
        <f>VLOOKUP(A191,HOP!A:L,12,0)</f>
        <v>13917.30</v>
      </c>
      <c r="F191" s="4" t="str">
        <f>VLOOKUP(A191,HOP!A:C,3,0)</f>
        <v>3787347</v>
      </c>
      <c r="G191" s="4">
        <f t="shared" si="4"/>
        <v>0</v>
      </c>
      <c r="H191" s="4" t="str">
        <f t="shared" si="5"/>
        <v>,3787347</v>
      </c>
      <c r="I191" s="4" t="str">
        <f>VLOOKUP(A191,HOP!A:U,21,0)</f>
        <v>直连</v>
      </c>
    </row>
    <row r="192" s="4" customFormat="1" spans="1:9">
      <c r="A192" s="5">
        <v>999226067856818</v>
      </c>
      <c r="B192" s="6">
        <v>45154</v>
      </c>
      <c r="C192" s="6">
        <v>45157</v>
      </c>
      <c r="D192" s="4">
        <v>3016.8</v>
      </c>
      <c r="E192" s="4" t="str">
        <f>VLOOKUP(A192,HOP!A:L,12,0)</f>
        <v>3016.80</v>
      </c>
      <c r="F192" s="4" t="str">
        <f>VLOOKUP(A192,HOP!A:C,3,0)</f>
        <v>3787845</v>
      </c>
      <c r="G192" s="4">
        <f t="shared" si="4"/>
        <v>0</v>
      </c>
      <c r="H192" s="4" t="str">
        <f t="shared" si="5"/>
        <v>,3787845</v>
      </c>
      <c r="I192" s="4" t="str">
        <f>VLOOKUP(A192,HOP!A:U,21,0)</f>
        <v>直连</v>
      </c>
    </row>
    <row r="193" s="4" customFormat="1" spans="1:9">
      <c r="A193" s="5">
        <v>999226068726212</v>
      </c>
      <c r="B193" s="6">
        <v>45156</v>
      </c>
      <c r="C193" s="6">
        <v>45157</v>
      </c>
      <c r="D193" s="4">
        <v>231.68</v>
      </c>
      <c r="E193" s="4" t="str">
        <f>VLOOKUP(A193,HOP!A:L,12,0)</f>
        <v>231.68</v>
      </c>
      <c r="F193" s="4" t="str">
        <f>VLOOKUP(A193,HOP!A:C,3,0)</f>
        <v>3788132</v>
      </c>
      <c r="G193" s="4">
        <f t="shared" si="4"/>
        <v>0</v>
      </c>
      <c r="H193" s="4" t="str">
        <f t="shared" si="5"/>
        <v>,3788132</v>
      </c>
      <c r="I193" s="4" t="str">
        <f>VLOOKUP(A193,HOP!A:U,21,0)</f>
        <v>直连</v>
      </c>
    </row>
    <row r="194" s="4" customFormat="1" spans="1:9">
      <c r="A194" s="5">
        <v>999226068908624</v>
      </c>
      <c r="B194" s="6">
        <v>45155</v>
      </c>
      <c r="C194" s="6">
        <v>45157</v>
      </c>
      <c r="D194" s="4">
        <v>1392.28</v>
      </c>
      <c r="E194" s="4" t="str">
        <f>VLOOKUP(A194,HOP!A:L,12,0)</f>
        <v>1392.28</v>
      </c>
      <c r="F194" s="4" t="str">
        <f>VLOOKUP(A194,HOP!A:C,3,0)</f>
        <v>3788326</v>
      </c>
      <c r="G194" s="4">
        <f t="shared" si="4"/>
        <v>0</v>
      </c>
      <c r="H194" s="4" t="str">
        <f t="shared" si="5"/>
        <v>,3788326</v>
      </c>
      <c r="I194" s="4" t="str">
        <f>VLOOKUP(A194,HOP!A:U,21,0)</f>
        <v>直连</v>
      </c>
    </row>
    <row r="195" s="4" customFormat="1" spans="1:9">
      <c r="A195" s="5">
        <v>999226068918887</v>
      </c>
      <c r="B195" s="6">
        <v>45154</v>
      </c>
      <c r="C195" s="6">
        <v>45157</v>
      </c>
      <c r="D195" s="4">
        <v>3129</v>
      </c>
      <c r="E195" s="4" t="str">
        <f>VLOOKUP(A195,HOP!A:L,12,0)</f>
        <v>3129.00</v>
      </c>
      <c r="F195" s="4" t="str">
        <f>VLOOKUP(A195,HOP!A:C,3,0)</f>
        <v>3788360</v>
      </c>
      <c r="G195" s="4">
        <f t="shared" ref="G195:G258" si="6">D195-E195</f>
        <v>0</v>
      </c>
      <c r="H195" s="4" t="str">
        <f t="shared" ref="H195:H258" si="7">$H$1&amp;F195</f>
        <v>,3788360</v>
      </c>
      <c r="I195" s="4" t="str">
        <f>VLOOKUP(A195,HOP!A:U,21,0)</f>
        <v>直连</v>
      </c>
    </row>
    <row r="196" s="4" customFormat="1" spans="1:9">
      <c r="A196" s="5">
        <v>999226068932310</v>
      </c>
      <c r="B196" s="6">
        <v>45154</v>
      </c>
      <c r="C196" s="6">
        <v>45157</v>
      </c>
      <c r="D196" s="4">
        <v>6804.4</v>
      </c>
      <c r="E196" s="4" t="str">
        <f>VLOOKUP(A196,HOP!A:L,12,0)</f>
        <v>6804.40</v>
      </c>
      <c r="F196" s="4" t="str">
        <f>VLOOKUP(A196,HOP!A:C,3,0)</f>
        <v>3788388</v>
      </c>
      <c r="G196" s="4">
        <f t="shared" si="6"/>
        <v>0</v>
      </c>
      <c r="H196" s="4" t="str">
        <f t="shared" si="7"/>
        <v>,3788388</v>
      </c>
      <c r="I196" s="4" t="str">
        <f>VLOOKUP(A196,HOP!A:U,21,0)</f>
        <v>直连</v>
      </c>
    </row>
    <row r="197" s="4" customFormat="1" spans="1:9">
      <c r="A197" s="5">
        <v>999226069092071</v>
      </c>
      <c r="B197" s="6">
        <v>45156</v>
      </c>
      <c r="C197" s="6">
        <v>45157</v>
      </c>
      <c r="D197" s="4">
        <v>681.45</v>
      </c>
      <c r="E197" s="4" t="str">
        <f>VLOOKUP(A197,HOP!A:L,12,0)</f>
        <v>681.45</v>
      </c>
      <c r="F197" s="4" t="str">
        <f>VLOOKUP(A197,HOP!A:C,3,0)</f>
        <v>3788575</v>
      </c>
      <c r="G197" s="4">
        <f t="shared" si="6"/>
        <v>0</v>
      </c>
      <c r="H197" s="4" t="str">
        <f t="shared" si="7"/>
        <v>,3788575</v>
      </c>
      <c r="I197" s="4" t="str">
        <f>VLOOKUP(A197,HOP!A:U,21,0)</f>
        <v>直连</v>
      </c>
    </row>
    <row r="198" s="4" customFormat="1" spans="1:9">
      <c r="A198" s="5">
        <v>999226069194392</v>
      </c>
      <c r="B198" s="6">
        <v>45155</v>
      </c>
      <c r="C198" s="6">
        <v>45157</v>
      </c>
      <c r="D198" s="4">
        <v>2230.28</v>
      </c>
      <c r="E198" s="4" t="str">
        <f>VLOOKUP(A198,HOP!A:L,12,0)</f>
        <v>2230.28</v>
      </c>
      <c r="F198" s="4" t="str">
        <f>VLOOKUP(A198,HOP!A:C,3,0)</f>
        <v>3788647</v>
      </c>
      <c r="G198" s="4">
        <f t="shared" si="6"/>
        <v>0</v>
      </c>
      <c r="H198" s="4" t="str">
        <f t="shared" si="7"/>
        <v>,3788647</v>
      </c>
      <c r="I198" s="4" t="str">
        <f>VLOOKUP(A198,HOP!A:U,21,0)</f>
        <v>直连</v>
      </c>
    </row>
    <row r="199" s="4" customFormat="1" spans="1:9">
      <c r="A199" s="5">
        <v>999226069328482</v>
      </c>
      <c r="B199" s="6">
        <v>45155</v>
      </c>
      <c r="C199" s="6">
        <v>45157</v>
      </c>
      <c r="D199" s="4">
        <v>284.96</v>
      </c>
      <c r="E199" s="4" t="str">
        <f>VLOOKUP(A199,HOP!A:L,12,0)</f>
        <v>284.96</v>
      </c>
      <c r="F199" s="4" t="str">
        <f>VLOOKUP(A199,HOP!A:C,3,0)</f>
        <v>3788775</v>
      </c>
      <c r="G199" s="4">
        <f t="shared" si="6"/>
        <v>0</v>
      </c>
      <c r="H199" s="4" t="str">
        <f t="shared" si="7"/>
        <v>,3788775</v>
      </c>
      <c r="I199" s="4" t="str">
        <f>VLOOKUP(A199,HOP!A:U,21,0)</f>
        <v>直连</v>
      </c>
    </row>
    <row r="200" s="4" customFormat="1" spans="1:9">
      <c r="A200" s="5">
        <v>999226071623637</v>
      </c>
      <c r="B200" s="6">
        <v>45156</v>
      </c>
      <c r="C200" s="6">
        <v>45157</v>
      </c>
      <c r="D200" s="4">
        <v>2261.72</v>
      </c>
      <c r="E200" s="4" t="str">
        <f>VLOOKUP(A200,HOP!A:L,12,0)</f>
        <v>2261.72</v>
      </c>
      <c r="F200" s="4" t="str">
        <f>VLOOKUP(A200,HOP!A:C,3,0)</f>
        <v>3789858</v>
      </c>
      <c r="G200" s="4">
        <f t="shared" si="6"/>
        <v>0</v>
      </c>
      <c r="H200" s="4" t="str">
        <f t="shared" si="7"/>
        <v>,3789858</v>
      </c>
      <c r="I200" s="4" t="str">
        <f>VLOOKUP(A200,HOP!A:U,21,0)</f>
        <v>直连</v>
      </c>
    </row>
    <row r="201" s="4" customFormat="1" spans="1:9">
      <c r="A201" s="5">
        <v>999226073766459</v>
      </c>
      <c r="B201" s="6">
        <v>45154</v>
      </c>
      <c r="C201" s="6">
        <v>45157</v>
      </c>
      <c r="D201" s="4">
        <v>821.44</v>
      </c>
      <c r="E201" s="4" t="str">
        <f>VLOOKUP(A201,HOP!A:L,12,0)</f>
        <v>821.44</v>
      </c>
      <c r="F201" s="4" t="str">
        <f>VLOOKUP(A201,HOP!A:C,3,0)</f>
        <v>3790096</v>
      </c>
      <c r="G201" s="4">
        <f t="shared" si="6"/>
        <v>0</v>
      </c>
      <c r="H201" s="4" t="str">
        <f t="shared" si="7"/>
        <v>,3790096</v>
      </c>
      <c r="I201" s="4" t="str">
        <f>VLOOKUP(A201,HOP!A:U,21,0)</f>
        <v>直连</v>
      </c>
    </row>
    <row r="202" s="4" customFormat="1" spans="1:9">
      <c r="A202" s="5">
        <v>999226079815697</v>
      </c>
      <c r="B202" s="6">
        <v>45154</v>
      </c>
      <c r="C202" s="6">
        <v>45157</v>
      </c>
      <c r="D202" s="4">
        <v>3747.06</v>
      </c>
      <c r="E202" s="4" t="str">
        <f>VLOOKUP(A202,HOP!A:L,12,0)</f>
        <v>3747.06</v>
      </c>
      <c r="F202" s="4" t="str">
        <f>VLOOKUP(A202,HOP!A:C,3,0)</f>
        <v>3790915</v>
      </c>
      <c r="G202" s="4">
        <f t="shared" si="6"/>
        <v>0</v>
      </c>
      <c r="H202" s="4" t="str">
        <f t="shared" si="7"/>
        <v>,3790915</v>
      </c>
      <c r="I202" s="4" t="str">
        <f>VLOOKUP(A202,HOP!A:U,21,0)</f>
        <v>直连</v>
      </c>
    </row>
    <row r="203" s="4" customFormat="1" spans="1:9">
      <c r="A203" s="5">
        <v>999226079983894</v>
      </c>
      <c r="B203" s="6">
        <v>45156</v>
      </c>
      <c r="C203" s="6">
        <v>45157</v>
      </c>
      <c r="D203" s="4">
        <v>118</v>
      </c>
      <c r="E203" s="4" t="str">
        <f>VLOOKUP(A203,HOP!A:L,12,0)</f>
        <v>118.00</v>
      </c>
      <c r="F203" s="4" t="str">
        <f>VLOOKUP(A203,HOP!A:C,3,0)</f>
        <v>3790935</v>
      </c>
      <c r="G203" s="4">
        <f t="shared" si="6"/>
        <v>0</v>
      </c>
      <c r="H203" s="4" t="str">
        <f t="shared" si="7"/>
        <v>,3790935</v>
      </c>
      <c r="I203" s="4" t="str">
        <f>VLOOKUP(A203,HOP!A:U,21,0)</f>
        <v>直连</v>
      </c>
    </row>
    <row r="204" s="4" customFormat="1" spans="1:9">
      <c r="A204" s="5">
        <v>999226100663407</v>
      </c>
      <c r="B204" s="6">
        <v>45154</v>
      </c>
      <c r="C204" s="6">
        <v>45157</v>
      </c>
      <c r="D204" s="4">
        <v>2846.34</v>
      </c>
      <c r="E204" s="4" t="str">
        <f>VLOOKUP(A204,HOP!A:L,12,0)</f>
        <v>2846.34</v>
      </c>
      <c r="F204" s="4" t="str">
        <f>VLOOKUP(A204,HOP!A:C,3,0)</f>
        <v>3791262</v>
      </c>
      <c r="G204" s="4">
        <f t="shared" si="6"/>
        <v>0</v>
      </c>
      <c r="H204" s="4" t="str">
        <f t="shared" si="7"/>
        <v>,3791262</v>
      </c>
      <c r="I204" s="4" t="str">
        <f>VLOOKUP(A204,HOP!A:U,21,0)</f>
        <v>直连</v>
      </c>
    </row>
    <row r="205" s="4" customFormat="1" spans="1:9">
      <c r="A205" s="5">
        <v>999226100879636</v>
      </c>
      <c r="B205" s="6">
        <v>45155</v>
      </c>
      <c r="C205" s="6">
        <v>45157</v>
      </c>
      <c r="D205" s="4">
        <v>508.19</v>
      </c>
      <c r="E205" s="4" t="str">
        <f>VLOOKUP(A205,HOP!A:L,12,0)</f>
        <v>508.19</v>
      </c>
      <c r="F205" s="4" t="str">
        <f>VLOOKUP(A205,HOP!A:C,3,0)</f>
        <v>3791279</v>
      </c>
      <c r="G205" s="4">
        <f t="shared" si="6"/>
        <v>0</v>
      </c>
      <c r="H205" s="4" t="str">
        <f t="shared" si="7"/>
        <v>,3791279</v>
      </c>
      <c r="I205" s="4" t="str">
        <f>VLOOKUP(A205,HOP!A:U,21,0)</f>
        <v>直连</v>
      </c>
    </row>
    <row r="206" s="4" customFormat="1" spans="1:9">
      <c r="A206" s="5">
        <v>999226101926552</v>
      </c>
      <c r="B206" s="6">
        <v>45155</v>
      </c>
      <c r="C206" s="6">
        <v>45157</v>
      </c>
      <c r="D206" s="4">
        <v>1620.62</v>
      </c>
      <c r="E206" s="4" t="str">
        <f>VLOOKUP(A206,HOP!A:L,12,0)</f>
        <v>1620.66</v>
      </c>
      <c r="F206" s="4" t="str">
        <f>VLOOKUP(A206,HOP!A:C,3,0)</f>
        <v>3791348</v>
      </c>
      <c r="G206" s="4">
        <f t="shared" si="6"/>
        <v>-0.040000000000191</v>
      </c>
      <c r="H206" s="4" t="str">
        <f t="shared" si="7"/>
        <v>,3791348</v>
      </c>
      <c r="I206" s="4" t="str">
        <f>VLOOKUP(A206,HOP!A:U,21,0)</f>
        <v>直连</v>
      </c>
    </row>
    <row r="207" s="4" customFormat="1" spans="1:9">
      <c r="A207" s="5">
        <v>999226102954196</v>
      </c>
      <c r="B207" s="6">
        <v>45156</v>
      </c>
      <c r="C207" s="6">
        <v>45157</v>
      </c>
      <c r="D207" s="4">
        <v>1338.2</v>
      </c>
      <c r="E207" s="4" t="str">
        <f>VLOOKUP(A207,HOP!A:L,12,0)</f>
        <v>1338.20</v>
      </c>
      <c r="F207" s="4" t="str">
        <f>VLOOKUP(A207,HOP!A:C,3,0)</f>
        <v>3791585</v>
      </c>
      <c r="G207" s="4">
        <f t="shared" si="6"/>
        <v>0</v>
      </c>
      <c r="H207" s="4" t="str">
        <f t="shared" si="7"/>
        <v>,3791585</v>
      </c>
      <c r="I207" s="4" t="str">
        <f>VLOOKUP(A207,HOP!A:U,21,0)</f>
        <v>直连</v>
      </c>
    </row>
    <row r="208" s="4" customFormat="1" spans="1:9">
      <c r="A208" s="5">
        <v>999226107940654</v>
      </c>
      <c r="B208" s="6">
        <v>45155</v>
      </c>
      <c r="C208" s="6">
        <v>45157</v>
      </c>
      <c r="D208" s="4">
        <v>2912.87</v>
      </c>
      <c r="E208" s="4" t="str">
        <f>VLOOKUP(A208,HOP!A:L,12,0)</f>
        <v>2912.87</v>
      </c>
      <c r="F208" s="4" t="str">
        <f>VLOOKUP(A208,HOP!A:C,3,0)</f>
        <v>3792644</v>
      </c>
      <c r="G208" s="4">
        <f t="shared" si="6"/>
        <v>0</v>
      </c>
      <c r="H208" s="4" t="str">
        <f t="shared" si="7"/>
        <v>,3792644</v>
      </c>
      <c r="I208" s="4" t="str">
        <f>VLOOKUP(A208,HOP!A:U,21,0)</f>
        <v>直连</v>
      </c>
    </row>
    <row r="209" s="4" customFormat="1" spans="1:9">
      <c r="A209" s="5">
        <v>999226107984690</v>
      </c>
      <c r="B209" s="6">
        <v>45156</v>
      </c>
      <c r="C209" s="6">
        <v>45157</v>
      </c>
      <c r="D209" s="4">
        <v>185.55</v>
      </c>
      <c r="E209" s="4" t="str">
        <f>VLOOKUP(A209,HOP!A:L,12,0)</f>
        <v>185.55</v>
      </c>
      <c r="F209" s="4" t="str">
        <f>VLOOKUP(A209,HOP!A:C,3,0)</f>
        <v>3792651</v>
      </c>
      <c r="G209" s="4">
        <f t="shared" si="6"/>
        <v>0</v>
      </c>
      <c r="H209" s="4" t="str">
        <f t="shared" si="7"/>
        <v>,3792651</v>
      </c>
      <c r="I209" s="4" t="str">
        <f>VLOOKUP(A209,HOP!A:U,21,0)</f>
        <v>直连</v>
      </c>
    </row>
    <row r="210" s="4" customFormat="1" spans="1:9">
      <c r="A210" s="5">
        <v>999226109079182</v>
      </c>
      <c r="B210" s="6">
        <v>45156</v>
      </c>
      <c r="C210" s="6">
        <v>45157</v>
      </c>
      <c r="D210" s="4">
        <v>1021.84</v>
      </c>
      <c r="E210" s="4" t="str">
        <f>VLOOKUP(A210,HOP!A:L,12,0)</f>
        <v>1021.84</v>
      </c>
      <c r="F210" s="4" t="str">
        <f>VLOOKUP(A210,HOP!A:C,3,0)</f>
        <v>3792897</v>
      </c>
      <c r="G210" s="4">
        <f t="shared" si="6"/>
        <v>0</v>
      </c>
      <c r="H210" s="4" t="str">
        <f t="shared" si="7"/>
        <v>,3792897</v>
      </c>
      <c r="I210" s="4" t="str">
        <f>VLOOKUP(A210,HOP!A:U,21,0)</f>
        <v>直连</v>
      </c>
    </row>
    <row r="211" s="4" customFormat="1" spans="1:9">
      <c r="A211" s="5">
        <v>999226109233246</v>
      </c>
      <c r="B211" s="6">
        <v>45156</v>
      </c>
      <c r="C211" s="6">
        <v>45157</v>
      </c>
      <c r="D211" s="4">
        <v>2982.86</v>
      </c>
      <c r="E211" s="4" t="str">
        <f>VLOOKUP(A211,HOP!A:L,12,0)</f>
        <v>2982.86</v>
      </c>
      <c r="F211" s="4" t="str">
        <f>VLOOKUP(A211,HOP!A:C,3,0)</f>
        <v>3792923</v>
      </c>
      <c r="G211" s="4">
        <f t="shared" si="6"/>
        <v>0</v>
      </c>
      <c r="H211" s="4" t="str">
        <f t="shared" si="7"/>
        <v>,3792923</v>
      </c>
      <c r="I211" s="4" t="str">
        <f>VLOOKUP(A211,HOP!A:U,21,0)</f>
        <v>直连</v>
      </c>
    </row>
    <row r="212" s="4" customFormat="1" spans="1:9">
      <c r="A212" s="5">
        <v>999226110123549</v>
      </c>
      <c r="B212" s="6">
        <v>45156</v>
      </c>
      <c r="C212" s="6">
        <v>45157</v>
      </c>
      <c r="D212" s="4">
        <v>473.28</v>
      </c>
      <c r="E212" s="4" t="str">
        <f>VLOOKUP(A212,HOP!A:L,12,0)</f>
        <v>473.28</v>
      </c>
      <c r="F212" s="4" t="str">
        <f>VLOOKUP(A212,HOP!A:C,3,0)</f>
        <v>3793049</v>
      </c>
      <c r="G212" s="4">
        <f t="shared" si="6"/>
        <v>0</v>
      </c>
      <c r="H212" s="4" t="str">
        <f t="shared" si="7"/>
        <v>,3793049</v>
      </c>
      <c r="I212" s="4" t="str">
        <f>VLOOKUP(A212,HOP!A:U,21,0)</f>
        <v>直连</v>
      </c>
    </row>
    <row r="213" s="4" customFormat="1" spans="1:9">
      <c r="A213" s="5">
        <v>999226110535159</v>
      </c>
      <c r="B213" s="6">
        <v>45155</v>
      </c>
      <c r="C213" s="6">
        <v>45157</v>
      </c>
      <c r="D213" s="4">
        <v>1322.82</v>
      </c>
      <c r="E213" s="4" t="str">
        <f>VLOOKUP(A213,HOP!A:L,12,0)</f>
        <v>1322.82</v>
      </c>
      <c r="F213" s="4" t="str">
        <f>VLOOKUP(A213,HOP!A:C,3,0)</f>
        <v>3793199</v>
      </c>
      <c r="G213" s="4">
        <f t="shared" si="6"/>
        <v>0</v>
      </c>
      <c r="H213" s="4" t="str">
        <f t="shared" si="7"/>
        <v>,3793199</v>
      </c>
      <c r="I213" s="4" t="str">
        <f>VLOOKUP(A213,HOP!A:U,21,0)</f>
        <v>直连</v>
      </c>
    </row>
    <row r="214" s="4" customFormat="1" spans="1:9">
      <c r="A214" s="5">
        <v>999226110596230</v>
      </c>
      <c r="B214" s="6">
        <v>45155</v>
      </c>
      <c r="C214" s="6">
        <v>45157</v>
      </c>
      <c r="D214" s="4">
        <v>2051.52</v>
      </c>
      <c r="E214" s="4" t="str">
        <f>VLOOKUP(A214,HOP!A:L,12,0)</f>
        <v>2051.52</v>
      </c>
      <c r="F214" s="4" t="str">
        <f>VLOOKUP(A214,HOP!A:C,3,0)</f>
        <v>3793227</v>
      </c>
      <c r="G214" s="4">
        <f t="shared" si="6"/>
        <v>0</v>
      </c>
      <c r="H214" s="4" t="str">
        <f t="shared" si="7"/>
        <v>,3793227</v>
      </c>
      <c r="I214" s="4" t="str">
        <f>VLOOKUP(A214,HOP!A:U,21,0)</f>
        <v>直连</v>
      </c>
    </row>
    <row r="215" s="4" customFormat="1" spans="1:9">
      <c r="A215" s="5">
        <v>999226110605629</v>
      </c>
      <c r="B215" s="6">
        <v>45156</v>
      </c>
      <c r="C215" s="6">
        <v>45157</v>
      </c>
      <c r="D215" s="4">
        <v>2103.8</v>
      </c>
      <c r="E215" s="4" t="str">
        <f>VLOOKUP(A215,HOP!A:L,12,0)</f>
        <v>2103.80</v>
      </c>
      <c r="F215" s="4" t="str">
        <f>VLOOKUP(A215,HOP!A:C,3,0)</f>
        <v>3793229</v>
      </c>
      <c r="G215" s="4">
        <f t="shared" si="6"/>
        <v>0</v>
      </c>
      <c r="H215" s="4" t="str">
        <f t="shared" si="7"/>
        <v>,3793229</v>
      </c>
      <c r="I215" s="4" t="str">
        <f>VLOOKUP(A215,HOP!A:U,21,0)</f>
        <v>直连</v>
      </c>
    </row>
    <row r="216" s="4" customFormat="1" spans="1:9">
      <c r="A216" s="5">
        <v>999226110636625</v>
      </c>
      <c r="B216" s="6">
        <v>45155</v>
      </c>
      <c r="C216" s="6">
        <v>45157</v>
      </c>
      <c r="D216" s="4">
        <v>727.3</v>
      </c>
      <c r="E216" s="4" t="str">
        <f>VLOOKUP(A216,HOP!A:L,12,0)</f>
        <v>727.30</v>
      </c>
      <c r="F216" s="4" t="str">
        <f>VLOOKUP(A216,HOP!A:C,3,0)</f>
        <v>3793256</v>
      </c>
      <c r="G216" s="4">
        <f t="shared" si="6"/>
        <v>0</v>
      </c>
      <c r="H216" s="4" t="str">
        <f t="shared" si="7"/>
        <v>,3793256</v>
      </c>
      <c r="I216" s="4" t="str">
        <f>VLOOKUP(A216,HOP!A:U,21,0)</f>
        <v>直连</v>
      </c>
    </row>
    <row r="217" s="4" customFormat="1" spans="1:9">
      <c r="A217" s="5">
        <v>999226110669509</v>
      </c>
      <c r="B217" s="6">
        <v>45156</v>
      </c>
      <c r="C217" s="6">
        <v>45157</v>
      </c>
      <c r="D217" s="4">
        <v>622.7</v>
      </c>
      <c r="E217" s="4" t="str">
        <f>VLOOKUP(A217,HOP!A:L,12,0)</f>
        <v>622.70</v>
      </c>
      <c r="F217" s="4" t="str">
        <f>VLOOKUP(A217,HOP!A:C,3,0)</f>
        <v>3793274</v>
      </c>
      <c r="G217" s="4">
        <f t="shared" si="6"/>
        <v>0</v>
      </c>
      <c r="H217" s="4" t="str">
        <f t="shared" si="7"/>
        <v>,3793274</v>
      </c>
      <c r="I217" s="4" t="str">
        <f>VLOOKUP(A217,HOP!A:U,21,0)</f>
        <v>直连</v>
      </c>
    </row>
    <row r="218" s="4" customFormat="1" spans="1:9">
      <c r="A218" s="5">
        <v>999226111033623</v>
      </c>
      <c r="B218" s="6">
        <v>45155</v>
      </c>
      <c r="C218" s="6">
        <v>45157</v>
      </c>
      <c r="D218" s="4">
        <v>813.12</v>
      </c>
      <c r="E218" s="4" t="str">
        <f>VLOOKUP(A218,HOP!A:L,12,0)</f>
        <v>813.12</v>
      </c>
      <c r="F218" s="4" t="str">
        <f>VLOOKUP(A218,HOP!A:C,3,0)</f>
        <v>3793418</v>
      </c>
      <c r="G218" s="4">
        <f t="shared" si="6"/>
        <v>0</v>
      </c>
      <c r="H218" s="4" t="str">
        <f t="shared" si="7"/>
        <v>,3793418</v>
      </c>
      <c r="I218" s="4" t="str">
        <f>VLOOKUP(A218,HOP!A:U,21,0)</f>
        <v>直连</v>
      </c>
    </row>
    <row r="219" s="4" customFormat="1" spans="1:9">
      <c r="A219" s="5">
        <v>999226111097643</v>
      </c>
      <c r="B219" s="6">
        <v>45156</v>
      </c>
      <c r="C219" s="6">
        <v>45157</v>
      </c>
      <c r="D219" s="4">
        <v>778.2</v>
      </c>
      <c r="E219" s="4" t="str">
        <f>VLOOKUP(A219,HOP!A:L,12,0)</f>
        <v>778.20</v>
      </c>
      <c r="F219" s="4" t="str">
        <f>VLOOKUP(A219,HOP!A:C,3,0)</f>
        <v>3793432</v>
      </c>
      <c r="G219" s="4">
        <f t="shared" si="6"/>
        <v>0</v>
      </c>
      <c r="H219" s="4" t="str">
        <f t="shared" si="7"/>
        <v>,3793432</v>
      </c>
      <c r="I219" s="4" t="str">
        <f>VLOOKUP(A219,HOP!A:U,21,0)</f>
        <v>直连</v>
      </c>
    </row>
    <row r="220" s="4" customFormat="1" spans="1:9">
      <c r="A220" s="5">
        <v>999226111168704</v>
      </c>
      <c r="B220" s="6">
        <v>45156</v>
      </c>
      <c r="C220" s="6">
        <v>45157</v>
      </c>
      <c r="D220" s="4">
        <v>357.38</v>
      </c>
      <c r="E220" s="4" t="str">
        <f>VLOOKUP(A220,HOP!A:L,12,0)</f>
        <v>357.38</v>
      </c>
      <c r="F220" s="4" t="str">
        <f>VLOOKUP(A220,HOP!A:C,3,0)</f>
        <v>3793444</v>
      </c>
      <c r="G220" s="4">
        <f t="shared" si="6"/>
        <v>0</v>
      </c>
      <c r="H220" s="4" t="str">
        <f t="shared" si="7"/>
        <v>,3793444</v>
      </c>
      <c r="I220" s="4" t="str">
        <f>VLOOKUP(A220,HOP!A:U,21,0)</f>
        <v>直连</v>
      </c>
    </row>
    <row r="221" s="4" customFormat="1" spans="1:9">
      <c r="A221" s="5">
        <v>999226111377871</v>
      </c>
      <c r="B221" s="6">
        <v>45156</v>
      </c>
      <c r="C221" s="6">
        <v>45157</v>
      </c>
      <c r="D221" s="4">
        <v>2549.52</v>
      </c>
      <c r="E221" s="4" t="str">
        <f>VLOOKUP(A221,HOP!A:L,12,0)</f>
        <v>2549.52</v>
      </c>
      <c r="F221" s="4" t="str">
        <f>VLOOKUP(A221,HOP!A:C,3,0)</f>
        <v>3793532</v>
      </c>
      <c r="G221" s="4">
        <f t="shared" si="6"/>
        <v>0</v>
      </c>
      <c r="H221" s="4" t="str">
        <f t="shared" si="7"/>
        <v>,3793532</v>
      </c>
      <c r="I221" s="4" t="str">
        <f>VLOOKUP(A221,HOP!A:U,21,0)</f>
        <v>直连</v>
      </c>
    </row>
    <row r="222" s="4" customFormat="1" spans="1:9">
      <c r="A222" s="5">
        <v>999226112511759</v>
      </c>
      <c r="B222" s="6">
        <v>45156</v>
      </c>
      <c r="C222" s="6">
        <v>45157</v>
      </c>
      <c r="D222" s="4">
        <v>652.44</v>
      </c>
      <c r="E222" s="4" t="str">
        <f>VLOOKUP(A222,HOP!A:L,12,0)</f>
        <v>652.44</v>
      </c>
      <c r="F222" s="4" t="str">
        <f>VLOOKUP(A222,HOP!A:C,3,0)</f>
        <v>3793854</v>
      </c>
      <c r="G222" s="4">
        <f t="shared" si="6"/>
        <v>0</v>
      </c>
      <c r="H222" s="4" t="str">
        <f t="shared" si="7"/>
        <v>,3793854</v>
      </c>
      <c r="I222" s="4" t="str">
        <f>VLOOKUP(A222,HOP!A:U,21,0)</f>
        <v>直连</v>
      </c>
    </row>
    <row r="223" s="4" customFormat="1" spans="1:9">
      <c r="A223" s="5">
        <v>999226113835573</v>
      </c>
      <c r="B223" s="6">
        <v>45156</v>
      </c>
      <c r="C223" s="6">
        <v>45157</v>
      </c>
      <c r="D223" s="4">
        <v>786.77</v>
      </c>
      <c r="E223" s="4" t="str">
        <f>VLOOKUP(A223,HOP!A:L,12,0)</f>
        <v>786.77</v>
      </c>
      <c r="F223" s="4" t="str">
        <f>VLOOKUP(A223,HOP!A:C,3,0)</f>
        <v>3794178</v>
      </c>
      <c r="G223" s="4">
        <f t="shared" si="6"/>
        <v>0</v>
      </c>
      <c r="H223" s="4" t="str">
        <f t="shared" si="7"/>
        <v>,3794178</v>
      </c>
      <c r="I223" s="4" t="str">
        <f>VLOOKUP(A223,HOP!A:U,21,0)</f>
        <v>直连</v>
      </c>
    </row>
    <row r="224" s="4" customFormat="1" spans="1:9">
      <c r="A224" s="5">
        <v>999226114687146</v>
      </c>
      <c r="B224" s="6">
        <v>45156</v>
      </c>
      <c r="C224" s="6">
        <v>45157</v>
      </c>
      <c r="D224" s="4">
        <v>565.35</v>
      </c>
      <c r="E224" s="4" t="str">
        <f>VLOOKUP(A224,HOP!A:L,12,0)</f>
        <v>565.35</v>
      </c>
      <c r="F224" s="4" t="str">
        <f>VLOOKUP(A224,HOP!A:C,3,0)</f>
        <v>3794444</v>
      </c>
      <c r="G224" s="4">
        <f t="shared" si="6"/>
        <v>0</v>
      </c>
      <c r="H224" s="4" t="str">
        <f t="shared" si="7"/>
        <v>,3794444</v>
      </c>
      <c r="I224" s="4" t="str">
        <f>VLOOKUP(A224,HOP!A:U,21,0)</f>
        <v>直连</v>
      </c>
    </row>
    <row r="225" s="4" customFormat="1" spans="1:9">
      <c r="A225" s="5">
        <v>999226115372415</v>
      </c>
      <c r="B225" s="6">
        <v>45155</v>
      </c>
      <c r="C225" s="6">
        <v>45157</v>
      </c>
      <c r="D225" s="4">
        <v>338.68</v>
      </c>
      <c r="E225" s="4" t="str">
        <f>VLOOKUP(A225,HOP!A:L,12,0)</f>
        <v>338.68</v>
      </c>
      <c r="F225" s="4" t="str">
        <f>VLOOKUP(A225,HOP!A:C,3,0)</f>
        <v>3794688</v>
      </c>
      <c r="G225" s="4">
        <f t="shared" si="6"/>
        <v>0</v>
      </c>
      <c r="H225" s="4" t="str">
        <f t="shared" si="7"/>
        <v>,3794688</v>
      </c>
      <c r="I225" s="4" t="str">
        <f>VLOOKUP(A225,HOP!A:U,21,0)</f>
        <v>直连</v>
      </c>
    </row>
    <row r="226" s="4" customFormat="1" spans="1:9">
      <c r="A226" s="5">
        <v>999226116471927</v>
      </c>
      <c r="B226" s="6">
        <v>45155</v>
      </c>
      <c r="C226" s="6">
        <v>45157</v>
      </c>
      <c r="D226" s="4">
        <v>3597.7</v>
      </c>
      <c r="E226" s="4" t="str">
        <f>VLOOKUP(A226,HOP!A:L,12,0)</f>
        <v>3597.76</v>
      </c>
      <c r="F226" s="4" t="str">
        <f>VLOOKUP(A226,HOP!A:C,3,0)</f>
        <v>3795013</v>
      </c>
      <c r="G226" s="4">
        <f t="shared" si="6"/>
        <v>-0.0600000000004002</v>
      </c>
      <c r="H226" s="4" t="str">
        <f t="shared" si="7"/>
        <v>,3795013</v>
      </c>
      <c r="I226" s="4" t="str">
        <f>VLOOKUP(A226,HOP!A:U,21,0)</f>
        <v>直连</v>
      </c>
    </row>
    <row r="227" s="4" customFormat="1" spans="1:9">
      <c r="A227" s="5">
        <v>999226116584445</v>
      </c>
      <c r="B227" s="6">
        <v>45156</v>
      </c>
      <c r="C227" s="6">
        <v>45157</v>
      </c>
      <c r="D227" s="4">
        <v>399.58</v>
      </c>
      <c r="E227" s="4" t="str">
        <f>VLOOKUP(A227,HOP!A:L,12,0)</f>
        <v>399.58</v>
      </c>
      <c r="F227" s="4" t="str">
        <f>VLOOKUP(A227,HOP!A:C,3,0)</f>
        <v>3795036</v>
      </c>
      <c r="G227" s="4">
        <f t="shared" si="6"/>
        <v>0</v>
      </c>
      <c r="H227" s="4" t="str">
        <f t="shared" si="7"/>
        <v>,3795036</v>
      </c>
      <c r="I227" s="4" t="str">
        <f>VLOOKUP(A227,HOP!A:U,21,0)</f>
        <v>直连</v>
      </c>
    </row>
    <row r="228" s="4" customFormat="1" spans="1:9">
      <c r="A228" s="5">
        <v>999226117006967</v>
      </c>
      <c r="B228" s="6">
        <v>45156</v>
      </c>
      <c r="C228" s="6">
        <v>45157</v>
      </c>
      <c r="D228" s="4">
        <v>143.39</v>
      </c>
      <c r="E228" s="4" t="str">
        <f>VLOOKUP(A228,HOP!A:L,12,0)</f>
        <v>143.39</v>
      </c>
      <c r="F228" s="4" t="str">
        <f>VLOOKUP(A228,HOP!A:C,3,0)</f>
        <v>3795271</v>
      </c>
      <c r="G228" s="4">
        <f t="shared" si="6"/>
        <v>0</v>
      </c>
      <c r="H228" s="4" t="str">
        <f t="shared" si="7"/>
        <v>,3795271</v>
      </c>
      <c r="I228" s="4" t="str">
        <f>VLOOKUP(A228,HOP!A:U,21,0)</f>
        <v>直连</v>
      </c>
    </row>
    <row r="229" s="4" customFormat="1" spans="1:9">
      <c r="A229" s="5">
        <v>999226118227865</v>
      </c>
      <c r="B229" s="6">
        <v>45156</v>
      </c>
      <c r="C229" s="6">
        <v>45157</v>
      </c>
      <c r="D229" s="4">
        <v>167.45</v>
      </c>
      <c r="E229" s="4" t="str">
        <f>VLOOKUP(A229,HOP!A:L,12,0)</f>
        <v>167.45</v>
      </c>
      <c r="F229" s="4" t="str">
        <f>VLOOKUP(A229,HOP!A:C,3,0)</f>
        <v>3795849</v>
      </c>
      <c r="G229" s="4">
        <f t="shared" si="6"/>
        <v>0</v>
      </c>
      <c r="H229" s="4" t="str">
        <f t="shared" si="7"/>
        <v>,3795849</v>
      </c>
      <c r="I229" s="4" t="str">
        <f>VLOOKUP(A229,HOP!A:U,21,0)</f>
        <v>直连</v>
      </c>
    </row>
    <row r="230" s="4" customFormat="1" spans="1:9">
      <c r="A230" s="5">
        <v>999226118323464</v>
      </c>
      <c r="B230" s="6">
        <v>45156</v>
      </c>
      <c r="C230" s="6">
        <v>45157</v>
      </c>
      <c r="D230" s="4">
        <v>307.75</v>
      </c>
      <c r="E230" s="4" t="str">
        <f>VLOOKUP(A230,HOP!A:L,12,0)</f>
        <v>307.75</v>
      </c>
      <c r="F230" s="4" t="str">
        <f>VLOOKUP(A230,HOP!A:C,3,0)</f>
        <v>3795868</v>
      </c>
      <c r="G230" s="4">
        <f t="shared" si="6"/>
        <v>0</v>
      </c>
      <c r="H230" s="4" t="str">
        <f t="shared" si="7"/>
        <v>,3795868</v>
      </c>
      <c r="I230" s="4" t="str">
        <f>VLOOKUP(A230,HOP!A:U,21,0)</f>
        <v>直连</v>
      </c>
    </row>
    <row r="231" s="4" customFormat="1" spans="1:9">
      <c r="A231" s="5">
        <v>999226118366729</v>
      </c>
      <c r="B231" s="6">
        <v>45155</v>
      </c>
      <c r="C231" s="6">
        <v>45157</v>
      </c>
      <c r="D231" s="4">
        <v>3719.84</v>
      </c>
      <c r="E231" s="4" t="str">
        <f>VLOOKUP(A231,HOP!A:L,12,0)</f>
        <v>3719.84</v>
      </c>
      <c r="F231" s="4" t="str">
        <f>VLOOKUP(A231,HOP!A:C,3,0)</f>
        <v>3795880</v>
      </c>
      <c r="G231" s="4">
        <f t="shared" si="6"/>
        <v>0</v>
      </c>
      <c r="H231" s="4" t="str">
        <f t="shared" si="7"/>
        <v>,3795880</v>
      </c>
      <c r="I231" s="4" t="str">
        <f>VLOOKUP(A231,HOP!A:U,21,0)</f>
        <v>直连</v>
      </c>
    </row>
    <row r="232" s="4" customFormat="1" spans="1:9">
      <c r="A232" s="5">
        <v>26118381628</v>
      </c>
      <c r="B232" s="6">
        <v>45156</v>
      </c>
      <c r="C232" s="6">
        <v>45157</v>
      </c>
      <c r="D232" s="4">
        <v>3583.74</v>
      </c>
      <c r="E232" s="4" t="str">
        <f>VLOOKUP(A232,HOP!A:L,12,0)</f>
        <v>3583.74</v>
      </c>
      <c r="F232" s="4" t="str">
        <f>VLOOKUP(A232,HOP!A:C,3,0)</f>
        <v>3795886</v>
      </c>
      <c r="G232" s="4">
        <f t="shared" si="6"/>
        <v>0</v>
      </c>
      <c r="H232" s="4" t="str">
        <f t="shared" si="7"/>
        <v>,3795886</v>
      </c>
      <c r="I232" s="4" t="str">
        <f>VLOOKUP(A232,HOP!A:U,21,0)</f>
        <v>直连</v>
      </c>
    </row>
    <row r="233" s="4" customFormat="1" spans="1:9">
      <c r="A233" s="5">
        <v>999226118503567</v>
      </c>
      <c r="B233" s="6">
        <v>45155</v>
      </c>
      <c r="C233" s="6">
        <v>45157</v>
      </c>
      <c r="D233" s="4">
        <v>914.58</v>
      </c>
      <c r="E233" s="4" t="str">
        <f>VLOOKUP(A233,HOP!A:L,12,0)</f>
        <v>914.58</v>
      </c>
      <c r="F233" s="4" t="str">
        <f>VLOOKUP(A233,HOP!A:C,3,0)</f>
        <v>3795908</v>
      </c>
      <c r="G233" s="4">
        <f t="shared" si="6"/>
        <v>0</v>
      </c>
      <c r="H233" s="4" t="str">
        <f t="shared" si="7"/>
        <v>,3795908</v>
      </c>
      <c r="I233" s="4" t="str">
        <f>VLOOKUP(A233,HOP!A:U,21,0)</f>
        <v>直连</v>
      </c>
    </row>
    <row r="234" s="4" customFormat="1" spans="1:9">
      <c r="A234" s="5">
        <v>999226119206675</v>
      </c>
      <c r="B234" s="6">
        <v>45155</v>
      </c>
      <c r="C234" s="6">
        <v>45157</v>
      </c>
      <c r="D234" s="4">
        <v>1186.68</v>
      </c>
      <c r="E234" s="4" t="str">
        <f>VLOOKUP(A234,HOP!A:L,12,0)</f>
        <v>1186.68</v>
      </c>
      <c r="F234" s="4" t="str">
        <f>VLOOKUP(A234,HOP!A:C,3,0)</f>
        <v>3796093</v>
      </c>
      <c r="G234" s="4">
        <f t="shared" si="6"/>
        <v>0</v>
      </c>
      <c r="H234" s="4" t="str">
        <f t="shared" si="7"/>
        <v>,3796093</v>
      </c>
      <c r="I234" s="4" t="str">
        <f>VLOOKUP(A234,HOP!A:U,21,0)</f>
        <v>直连</v>
      </c>
    </row>
    <row r="235" s="4" customFormat="1" spans="1:9">
      <c r="A235" s="5">
        <v>999226119346147</v>
      </c>
      <c r="B235" s="6">
        <v>45156</v>
      </c>
      <c r="C235" s="6">
        <v>45157</v>
      </c>
      <c r="D235" s="4">
        <v>303.87</v>
      </c>
      <c r="E235" s="4" t="str">
        <f>VLOOKUP(A235,HOP!A:L,12,0)</f>
        <v>303.87</v>
      </c>
      <c r="F235" s="4" t="str">
        <f>VLOOKUP(A235,HOP!A:C,3,0)</f>
        <v>3796308</v>
      </c>
      <c r="G235" s="4">
        <f t="shared" si="6"/>
        <v>0</v>
      </c>
      <c r="H235" s="4" t="str">
        <f t="shared" si="7"/>
        <v>,3796308</v>
      </c>
      <c r="I235" s="4" t="str">
        <f>VLOOKUP(A235,HOP!A:U,21,0)</f>
        <v>直连</v>
      </c>
    </row>
    <row r="236" s="4" customFormat="1" spans="1:9">
      <c r="A236" s="5">
        <v>999226119887054</v>
      </c>
      <c r="B236" s="6">
        <v>45156</v>
      </c>
      <c r="C236" s="6">
        <v>45157</v>
      </c>
      <c r="D236" s="4">
        <v>528.9</v>
      </c>
      <c r="E236" s="4" t="str">
        <f>VLOOKUP(A236,HOP!A:L,12,0)</f>
        <v>528.90</v>
      </c>
      <c r="F236" s="4" t="str">
        <f>VLOOKUP(A236,HOP!A:C,3,0)</f>
        <v>3796728</v>
      </c>
      <c r="G236" s="4">
        <f t="shared" si="6"/>
        <v>0</v>
      </c>
      <c r="H236" s="4" t="str">
        <f t="shared" si="7"/>
        <v>,3796728</v>
      </c>
      <c r="I236" s="4" t="str">
        <f>VLOOKUP(A236,HOP!A:U,21,0)</f>
        <v>直连</v>
      </c>
    </row>
    <row r="237" s="4" customFormat="1" spans="1:9">
      <c r="A237" s="5">
        <v>999226119995077</v>
      </c>
      <c r="B237" s="6">
        <v>45155</v>
      </c>
      <c r="C237" s="6">
        <v>45157</v>
      </c>
      <c r="D237" s="4">
        <v>994.4</v>
      </c>
      <c r="E237" s="4" t="str">
        <f>VLOOKUP(A237,HOP!A:L,12,0)</f>
        <v>994.40</v>
      </c>
      <c r="F237" s="4" t="str">
        <f>VLOOKUP(A237,HOP!A:C,3,0)</f>
        <v>3796926</v>
      </c>
      <c r="G237" s="4">
        <f t="shared" si="6"/>
        <v>0</v>
      </c>
      <c r="H237" s="4" t="str">
        <f t="shared" si="7"/>
        <v>,3796926</v>
      </c>
      <c r="I237" s="4" t="str">
        <f>VLOOKUP(A237,HOP!A:U,21,0)</f>
        <v>直连</v>
      </c>
    </row>
    <row r="238" s="4" customFormat="1" spans="1:9">
      <c r="A238" s="5">
        <v>999226120404584</v>
      </c>
      <c r="B238" s="6">
        <v>45156</v>
      </c>
      <c r="C238" s="6">
        <v>45157</v>
      </c>
      <c r="D238" s="4">
        <v>329.15</v>
      </c>
      <c r="E238" s="4" t="str">
        <f>VLOOKUP(A238,HOP!A:L,12,0)</f>
        <v>329.15</v>
      </c>
      <c r="F238" s="4" t="str">
        <f>VLOOKUP(A238,HOP!A:C,3,0)</f>
        <v>3797300</v>
      </c>
      <c r="G238" s="4">
        <f t="shared" si="6"/>
        <v>0</v>
      </c>
      <c r="H238" s="4" t="str">
        <f t="shared" si="7"/>
        <v>,3797300</v>
      </c>
      <c r="I238" s="4" t="str">
        <f>VLOOKUP(A238,HOP!A:U,21,0)</f>
        <v>直连</v>
      </c>
    </row>
    <row r="239" s="4" customFormat="1" spans="1:9">
      <c r="A239" s="5">
        <v>999226120500991</v>
      </c>
      <c r="B239" s="6">
        <v>45156</v>
      </c>
      <c r="C239" s="6">
        <v>45157</v>
      </c>
      <c r="D239" s="4">
        <v>328.18</v>
      </c>
      <c r="E239" s="4" t="str">
        <f>VLOOKUP(A239,HOP!A:L,12,0)</f>
        <v>328.18</v>
      </c>
      <c r="F239" s="4" t="str">
        <f>VLOOKUP(A239,HOP!A:C,3,0)</f>
        <v>3797348</v>
      </c>
      <c r="G239" s="4">
        <f t="shared" si="6"/>
        <v>0</v>
      </c>
      <c r="H239" s="4" t="str">
        <f t="shared" si="7"/>
        <v>,3797348</v>
      </c>
      <c r="I239" s="4" t="str">
        <f>VLOOKUP(A239,HOP!A:U,21,0)</f>
        <v>直连</v>
      </c>
    </row>
    <row r="240" s="4" customFormat="1" spans="1:9">
      <c r="A240" s="5">
        <v>999226120528523</v>
      </c>
      <c r="B240" s="6">
        <v>45155</v>
      </c>
      <c r="C240" s="6">
        <v>45157</v>
      </c>
      <c r="D240" s="4">
        <v>873.88</v>
      </c>
      <c r="E240" s="4" t="str">
        <f>VLOOKUP(A240,HOP!A:L,12,0)</f>
        <v>873.88</v>
      </c>
      <c r="F240" s="4" t="str">
        <f>VLOOKUP(A240,HOP!A:C,3,0)</f>
        <v>3797370</v>
      </c>
      <c r="G240" s="4">
        <f t="shared" si="6"/>
        <v>0</v>
      </c>
      <c r="H240" s="4" t="str">
        <f t="shared" si="7"/>
        <v>,3797370</v>
      </c>
      <c r="I240" s="4" t="str">
        <f>VLOOKUP(A240,HOP!A:U,21,0)</f>
        <v>直连</v>
      </c>
    </row>
    <row r="241" s="4" customFormat="1" spans="1:9">
      <c r="A241" s="5">
        <v>999226120620664</v>
      </c>
      <c r="B241" s="6">
        <v>45156</v>
      </c>
      <c r="C241" s="6">
        <v>45157</v>
      </c>
      <c r="D241" s="4">
        <v>399.58</v>
      </c>
      <c r="E241" s="4" t="str">
        <f>VLOOKUP(A241,HOP!A:L,12,0)</f>
        <v>399.58</v>
      </c>
      <c r="F241" s="4" t="str">
        <f>VLOOKUP(A241,HOP!A:C,3,0)</f>
        <v>3797421</v>
      </c>
      <c r="G241" s="4">
        <f t="shared" si="6"/>
        <v>0</v>
      </c>
      <c r="H241" s="4" t="str">
        <f t="shared" si="7"/>
        <v>,3797421</v>
      </c>
      <c r="I241" s="4" t="str">
        <f>VLOOKUP(A241,HOP!A:U,21,0)</f>
        <v>直连</v>
      </c>
    </row>
    <row r="242" s="4" customFormat="1" spans="1:9">
      <c r="A242" s="5">
        <v>999226120638690</v>
      </c>
      <c r="B242" s="6">
        <v>45156</v>
      </c>
      <c r="C242" s="6">
        <v>45157</v>
      </c>
      <c r="D242" s="4">
        <v>146.76</v>
      </c>
      <c r="E242" s="4" t="str">
        <f>VLOOKUP(A242,HOP!A:L,12,0)</f>
        <v>146.76</v>
      </c>
      <c r="F242" s="4" t="str">
        <f>VLOOKUP(A242,HOP!A:C,3,0)</f>
        <v>3797552</v>
      </c>
      <c r="G242" s="4">
        <f t="shared" si="6"/>
        <v>0</v>
      </c>
      <c r="H242" s="4" t="str">
        <f t="shared" si="7"/>
        <v>,3797552</v>
      </c>
      <c r="I242" s="4" t="str">
        <f>VLOOKUP(A242,HOP!A:U,21,0)</f>
        <v>直连</v>
      </c>
    </row>
    <row r="243" s="4" customFormat="1" hidden="1" spans="1:9">
      <c r="A243" s="5">
        <v>999226121528233</v>
      </c>
      <c r="B243" s="6">
        <v>45156</v>
      </c>
      <c r="C243" s="6">
        <v>45157</v>
      </c>
      <c r="D243" s="4">
        <v>328.62</v>
      </c>
      <c r="E243" s="4" t="str">
        <f>VLOOKUP(A243,HOP!A:L,12,0)</f>
        <v>328.62</v>
      </c>
      <c r="F243" s="4" t="str">
        <f>VLOOKUP(A243,HOP!A:C,3,0)</f>
        <v>3797586</v>
      </c>
      <c r="G243" s="4">
        <f t="shared" si="6"/>
        <v>0</v>
      </c>
      <c r="H243" s="4" t="str">
        <f t="shared" si="7"/>
        <v>,3797586</v>
      </c>
      <c r="I243" s="4" t="str">
        <f>VLOOKUP(A243,HOP!A:U,21,0)</f>
        <v>直采</v>
      </c>
    </row>
    <row r="244" s="4" customFormat="1" spans="1:9">
      <c r="A244" s="5">
        <v>999226121702717</v>
      </c>
      <c r="B244" s="6">
        <v>45156</v>
      </c>
      <c r="C244" s="6">
        <v>45157</v>
      </c>
      <c r="D244" s="4">
        <v>630.52</v>
      </c>
      <c r="E244" s="4" t="str">
        <f>VLOOKUP(A244,HOP!A:L,12,0)</f>
        <v>630.52</v>
      </c>
      <c r="F244" s="4" t="str">
        <f>VLOOKUP(A244,HOP!A:C,3,0)</f>
        <v>3797590</v>
      </c>
      <c r="G244" s="4">
        <f t="shared" si="6"/>
        <v>0</v>
      </c>
      <c r="H244" s="4" t="str">
        <f t="shared" si="7"/>
        <v>,3797590</v>
      </c>
      <c r="I244" s="4" t="str">
        <f>VLOOKUP(A244,HOP!A:U,21,0)</f>
        <v>直连</v>
      </c>
    </row>
    <row r="245" s="4" customFormat="1" spans="1:9">
      <c r="A245" s="5">
        <v>999226122340963</v>
      </c>
      <c r="B245" s="6">
        <v>45156</v>
      </c>
      <c r="C245" s="6">
        <v>45157</v>
      </c>
      <c r="D245" s="4">
        <v>5414.06</v>
      </c>
      <c r="E245" s="4" t="str">
        <f>VLOOKUP(A245,HOP!A:L,12,0)</f>
        <v>5414.06</v>
      </c>
      <c r="F245" s="4" t="str">
        <f>VLOOKUP(A245,HOP!A:C,3,0)</f>
        <v>3797641</v>
      </c>
      <c r="G245" s="4">
        <f t="shared" si="6"/>
        <v>0</v>
      </c>
      <c r="H245" s="4" t="str">
        <f t="shared" si="7"/>
        <v>,3797641</v>
      </c>
      <c r="I245" s="4" t="str">
        <f>VLOOKUP(A245,HOP!A:U,21,0)</f>
        <v>直连</v>
      </c>
    </row>
    <row r="246" s="4" customFormat="1" spans="1:9">
      <c r="A246" s="5">
        <v>999226122945541</v>
      </c>
      <c r="B246" s="6">
        <v>45156</v>
      </c>
      <c r="C246" s="6">
        <v>45157</v>
      </c>
      <c r="D246" s="4">
        <v>1045.32</v>
      </c>
      <c r="E246" s="4" t="str">
        <f>VLOOKUP(A246,HOP!A:L,12,0)</f>
        <v>1045.32</v>
      </c>
      <c r="F246" s="4" t="str">
        <f>VLOOKUP(A246,HOP!A:C,3,0)</f>
        <v>3797682</v>
      </c>
      <c r="G246" s="4">
        <f t="shared" si="6"/>
        <v>0</v>
      </c>
      <c r="H246" s="4" t="str">
        <f t="shared" si="7"/>
        <v>,3797682</v>
      </c>
      <c r="I246" s="4" t="str">
        <f>VLOOKUP(A246,HOP!A:U,21,0)</f>
        <v>直连</v>
      </c>
    </row>
    <row r="247" s="4" customFormat="1" spans="1:9">
      <c r="A247" s="5">
        <v>26123536476</v>
      </c>
      <c r="B247" s="6">
        <v>45156</v>
      </c>
      <c r="C247" s="6">
        <v>45157</v>
      </c>
      <c r="D247" s="4">
        <v>781.08</v>
      </c>
      <c r="E247" s="4" t="str">
        <f>VLOOKUP(A247,HOP!A:L,12,0)</f>
        <v>781.08</v>
      </c>
      <c r="F247" s="4" t="str">
        <f>VLOOKUP(A247,HOP!A:C,3,0)</f>
        <v>3797750</v>
      </c>
      <c r="G247" s="4">
        <f t="shared" si="6"/>
        <v>0</v>
      </c>
      <c r="H247" s="4" t="str">
        <f t="shared" si="7"/>
        <v>,3797750</v>
      </c>
      <c r="I247" s="4" t="str">
        <f>VLOOKUP(A247,HOP!A:U,21,0)</f>
        <v>直连</v>
      </c>
    </row>
    <row r="248" s="4" customFormat="1" spans="1:9">
      <c r="A248" s="5">
        <v>26123568458</v>
      </c>
      <c r="B248" s="6">
        <v>45156</v>
      </c>
      <c r="C248" s="6">
        <v>45157</v>
      </c>
      <c r="D248" s="4">
        <v>1074.18</v>
      </c>
      <c r="E248" s="4" t="str">
        <f>VLOOKUP(A248,HOP!A:L,12,0)</f>
        <v>1074.18</v>
      </c>
      <c r="F248" s="4" t="str">
        <f>VLOOKUP(A248,HOP!A:C,3,0)</f>
        <v>3797753</v>
      </c>
      <c r="G248" s="4">
        <f t="shared" si="6"/>
        <v>0</v>
      </c>
      <c r="H248" s="4" t="str">
        <f t="shared" si="7"/>
        <v>,3797753</v>
      </c>
      <c r="I248" s="4" t="str">
        <f>VLOOKUP(A248,HOP!A:U,21,0)</f>
        <v>直连</v>
      </c>
    </row>
    <row r="249" s="4" customFormat="1" spans="1:9">
      <c r="A249" s="5">
        <v>999226123632927</v>
      </c>
      <c r="B249" s="6">
        <v>45156</v>
      </c>
      <c r="C249" s="6">
        <v>45157</v>
      </c>
      <c r="D249" s="4">
        <v>405.46</v>
      </c>
      <c r="E249" s="4" t="str">
        <f>VLOOKUP(A249,HOP!A:L,12,0)</f>
        <v>405.46</v>
      </c>
      <c r="F249" s="4" t="str">
        <f>VLOOKUP(A249,HOP!A:C,3,0)</f>
        <v>3797761</v>
      </c>
      <c r="G249" s="4">
        <f t="shared" si="6"/>
        <v>0</v>
      </c>
      <c r="H249" s="4" t="str">
        <f t="shared" si="7"/>
        <v>,3797761</v>
      </c>
      <c r="I249" s="4" t="str">
        <f>VLOOKUP(A249,HOP!A:U,21,0)</f>
        <v>直连</v>
      </c>
    </row>
    <row r="250" s="4" customFormat="1" spans="1:9">
      <c r="A250" s="5">
        <v>26123915304</v>
      </c>
      <c r="B250" s="6">
        <v>45156</v>
      </c>
      <c r="C250" s="6">
        <v>45157</v>
      </c>
      <c r="D250" s="4">
        <v>746.1</v>
      </c>
      <c r="E250" s="4" t="str">
        <f>VLOOKUP(A250,HOP!A:L,12,0)</f>
        <v>746.10</v>
      </c>
      <c r="F250" s="4" t="str">
        <f>VLOOKUP(A250,HOP!A:C,3,0)</f>
        <v>3797917</v>
      </c>
      <c r="G250" s="4">
        <f t="shared" si="6"/>
        <v>0</v>
      </c>
      <c r="H250" s="4" t="str">
        <f t="shared" si="7"/>
        <v>,3797917</v>
      </c>
      <c r="I250" s="4" t="str">
        <f>VLOOKUP(A250,HOP!A:U,21,0)</f>
        <v>直连</v>
      </c>
    </row>
    <row r="251" s="4" customFormat="1" spans="1:9">
      <c r="A251" s="5">
        <v>999226124093949</v>
      </c>
      <c r="B251" s="6">
        <v>45156</v>
      </c>
      <c r="C251" s="6">
        <v>45157</v>
      </c>
      <c r="D251" s="4">
        <v>1091.57</v>
      </c>
      <c r="E251" s="4" t="str">
        <f>VLOOKUP(A251,HOP!A:L,12,0)</f>
        <v>1091.57</v>
      </c>
      <c r="F251" s="4" t="str">
        <f>VLOOKUP(A251,HOP!A:C,3,0)</f>
        <v>3797937</v>
      </c>
      <c r="G251" s="4">
        <f t="shared" si="6"/>
        <v>0</v>
      </c>
      <c r="H251" s="4" t="str">
        <f t="shared" si="7"/>
        <v>,3797937</v>
      </c>
      <c r="I251" s="4" t="str">
        <f>VLOOKUP(A251,HOP!A:U,21,0)</f>
        <v>直连</v>
      </c>
    </row>
    <row r="252" s="4" customFormat="1" spans="1:9">
      <c r="A252" s="5">
        <v>999226124532740</v>
      </c>
      <c r="B252" s="6">
        <v>45156</v>
      </c>
      <c r="C252" s="6">
        <v>45157</v>
      </c>
      <c r="D252" s="4">
        <v>382.89</v>
      </c>
      <c r="E252" s="4" t="str">
        <f>VLOOKUP(A252,HOP!A:L,12,0)</f>
        <v>382.89</v>
      </c>
      <c r="F252" s="4" t="str">
        <f>VLOOKUP(A252,HOP!A:C,3,0)</f>
        <v>3797995</v>
      </c>
      <c r="G252" s="4">
        <f t="shared" si="6"/>
        <v>0</v>
      </c>
      <c r="H252" s="4" t="str">
        <f t="shared" si="7"/>
        <v>,3797995</v>
      </c>
      <c r="I252" s="4" t="str">
        <f>VLOOKUP(A252,HOP!A:U,21,0)</f>
        <v>直连</v>
      </c>
    </row>
    <row r="253" s="4" customFormat="1" spans="1:9">
      <c r="A253" s="5">
        <v>999226124865394</v>
      </c>
      <c r="B253" s="6">
        <v>45156</v>
      </c>
      <c r="C253" s="6">
        <v>45157</v>
      </c>
      <c r="D253" s="4">
        <v>411.23</v>
      </c>
      <c r="E253" s="4" t="str">
        <f>VLOOKUP(A253,HOP!A:L,12,0)</f>
        <v>411.23</v>
      </c>
      <c r="F253" s="4" t="str">
        <f>VLOOKUP(A253,HOP!A:C,3,0)</f>
        <v>3798044</v>
      </c>
      <c r="G253" s="4">
        <f t="shared" si="6"/>
        <v>0</v>
      </c>
      <c r="H253" s="4" t="str">
        <f t="shared" si="7"/>
        <v>,3798044</v>
      </c>
      <c r="I253" s="4" t="str">
        <f>VLOOKUP(A253,HOP!A:U,21,0)</f>
        <v>直连</v>
      </c>
    </row>
    <row r="254" s="4" customFormat="1" spans="1:9">
      <c r="A254" s="5">
        <v>999226124897746</v>
      </c>
      <c r="B254" s="6">
        <v>45156</v>
      </c>
      <c r="C254" s="6">
        <v>45157</v>
      </c>
      <c r="D254" s="4">
        <v>390.54</v>
      </c>
      <c r="E254" s="4" t="str">
        <f>VLOOKUP(A254,HOP!A:L,12,0)</f>
        <v>390.54</v>
      </c>
      <c r="F254" s="4" t="str">
        <f>VLOOKUP(A254,HOP!A:C,3,0)</f>
        <v>3798052</v>
      </c>
      <c r="G254" s="4">
        <f t="shared" si="6"/>
        <v>0</v>
      </c>
      <c r="H254" s="4" t="str">
        <f t="shared" si="7"/>
        <v>,3798052</v>
      </c>
      <c r="I254" s="4" t="str">
        <f>VLOOKUP(A254,HOP!A:U,21,0)</f>
        <v>直连</v>
      </c>
    </row>
    <row r="255" s="4" customFormat="1" spans="1:9">
      <c r="A255" s="5">
        <v>999226124899443</v>
      </c>
      <c r="B255" s="6">
        <v>45156</v>
      </c>
      <c r="C255" s="6">
        <v>45157</v>
      </c>
      <c r="D255" s="4">
        <v>323.67</v>
      </c>
      <c r="E255" s="4" t="str">
        <f>VLOOKUP(A255,HOP!A:L,12,0)</f>
        <v>323.67</v>
      </c>
      <c r="F255" s="4" t="str">
        <f>VLOOKUP(A255,HOP!A:C,3,0)</f>
        <v>3798053</v>
      </c>
      <c r="G255" s="4">
        <f t="shared" si="6"/>
        <v>0</v>
      </c>
      <c r="H255" s="4" t="str">
        <f t="shared" si="7"/>
        <v>,3798053</v>
      </c>
      <c r="I255" s="4" t="str">
        <f>VLOOKUP(A255,HOP!A:U,21,0)</f>
        <v>直连</v>
      </c>
    </row>
    <row r="256" s="4" customFormat="1" spans="1:9">
      <c r="A256" s="5">
        <v>999226124935169</v>
      </c>
      <c r="B256" s="6">
        <v>45156</v>
      </c>
      <c r="C256" s="6">
        <v>45157</v>
      </c>
      <c r="D256" s="4">
        <v>1316.68</v>
      </c>
      <c r="E256" s="4" t="str">
        <f>VLOOKUP(A256,HOP!A:L,12,0)</f>
        <v>1316.68</v>
      </c>
      <c r="F256" s="4" t="str">
        <f>VLOOKUP(A256,HOP!A:C,3,0)</f>
        <v>3798073</v>
      </c>
      <c r="G256" s="4">
        <f t="shared" si="6"/>
        <v>0</v>
      </c>
      <c r="H256" s="4" t="str">
        <f t="shared" si="7"/>
        <v>,3798073</v>
      </c>
      <c r="I256" s="4" t="str">
        <f>VLOOKUP(A256,HOP!A:U,21,0)</f>
        <v>直连</v>
      </c>
    </row>
    <row r="257" s="4" customFormat="1" spans="1:9">
      <c r="A257" s="5">
        <v>999226124938733</v>
      </c>
      <c r="B257" s="6">
        <v>45156</v>
      </c>
      <c r="C257" s="6">
        <v>45157</v>
      </c>
      <c r="D257" s="4">
        <v>1562.16</v>
      </c>
      <c r="E257" s="4" t="str">
        <f>VLOOKUP(A257,HOP!A:L,12,0)</f>
        <v>1562.16</v>
      </c>
      <c r="F257" s="4" t="str">
        <f>VLOOKUP(A257,HOP!A:C,3,0)</f>
        <v>3798074</v>
      </c>
      <c r="G257" s="4">
        <f t="shared" si="6"/>
        <v>0</v>
      </c>
      <c r="H257" s="4" t="str">
        <f t="shared" si="7"/>
        <v>,3798074</v>
      </c>
      <c r="I257" s="4" t="str">
        <f>VLOOKUP(A257,HOP!A:U,21,0)</f>
        <v>直连</v>
      </c>
    </row>
    <row r="258" s="4" customFormat="1" spans="1:9">
      <c r="A258" s="5">
        <v>999226125003148</v>
      </c>
      <c r="B258" s="6">
        <v>45156</v>
      </c>
      <c r="C258" s="6">
        <v>45157</v>
      </c>
      <c r="D258" s="4">
        <v>831.83</v>
      </c>
      <c r="E258" s="4" t="str">
        <f>VLOOKUP(A258,HOP!A:L,12,0)</f>
        <v>831.83</v>
      </c>
      <c r="F258" s="4" t="str">
        <f>VLOOKUP(A258,HOP!A:C,3,0)</f>
        <v>3798092</v>
      </c>
      <c r="G258" s="4">
        <f t="shared" si="6"/>
        <v>0</v>
      </c>
      <c r="H258" s="4" t="str">
        <f t="shared" si="7"/>
        <v>,3798092</v>
      </c>
      <c r="I258" s="4" t="str">
        <f>VLOOKUP(A258,HOP!A:U,21,0)</f>
        <v>直连</v>
      </c>
    </row>
    <row r="259" s="4" customFormat="1" spans="1:9">
      <c r="A259" s="5">
        <v>999226125090972</v>
      </c>
      <c r="B259" s="6">
        <v>45156</v>
      </c>
      <c r="C259" s="6">
        <v>45157</v>
      </c>
      <c r="D259" s="4">
        <v>850.52</v>
      </c>
      <c r="E259" s="4" t="str">
        <f>VLOOKUP(A259,HOP!A:L,12,0)</f>
        <v>850.52</v>
      </c>
      <c r="F259" s="4" t="str">
        <f>VLOOKUP(A259,HOP!A:C,3,0)</f>
        <v>3798115</v>
      </c>
      <c r="G259" s="4">
        <f t="shared" ref="G259:G319" si="8">D259-E259</f>
        <v>0</v>
      </c>
      <c r="H259" s="4" t="str">
        <f t="shared" ref="H259:H319" si="9">$H$1&amp;F259</f>
        <v>,3798115</v>
      </c>
      <c r="I259" s="4" t="str">
        <f>VLOOKUP(A259,HOP!A:U,21,0)</f>
        <v>直连</v>
      </c>
    </row>
    <row r="260" s="4" customFormat="1" spans="1:9">
      <c r="A260" s="5">
        <v>999226125125015</v>
      </c>
      <c r="B260" s="6">
        <v>45156</v>
      </c>
      <c r="C260" s="6">
        <v>45157</v>
      </c>
      <c r="D260" s="4">
        <v>1096.88</v>
      </c>
      <c r="E260" s="4" t="str">
        <f>VLOOKUP(A260,HOP!A:L,12,0)</f>
        <v>1096.88</v>
      </c>
      <c r="F260" s="4" t="str">
        <f>VLOOKUP(A260,HOP!A:C,3,0)</f>
        <v>3798122</v>
      </c>
      <c r="G260" s="4">
        <f t="shared" si="8"/>
        <v>0</v>
      </c>
      <c r="H260" s="4" t="str">
        <f t="shared" si="9"/>
        <v>,3798122</v>
      </c>
      <c r="I260" s="4" t="str">
        <f>VLOOKUP(A260,HOP!A:U,21,0)</f>
        <v>直连</v>
      </c>
    </row>
    <row r="261" s="4" customFormat="1" spans="1:9">
      <c r="A261" s="5">
        <v>999226125317288</v>
      </c>
      <c r="B261" s="6">
        <v>45156</v>
      </c>
      <c r="C261" s="6">
        <v>45157</v>
      </c>
      <c r="D261" s="4">
        <v>593.47</v>
      </c>
      <c r="E261" s="4" t="str">
        <f>VLOOKUP(A261,HOP!A:L,12,0)</f>
        <v>593.47</v>
      </c>
      <c r="F261" s="4" t="str">
        <f>VLOOKUP(A261,HOP!A:C,3,0)</f>
        <v>3798190</v>
      </c>
      <c r="G261" s="4">
        <f t="shared" si="8"/>
        <v>0</v>
      </c>
      <c r="H261" s="4" t="str">
        <f t="shared" si="9"/>
        <v>,3798190</v>
      </c>
      <c r="I261" s="4" t="str">
        <f>VLOOKUP(A261,HOP!A:U,21,0)</f>
        <v>直连</v>
      </c>
    </row>
    <row r="262" s="4" customFormat="1" spans="1:9">
      <c r="A262" s="5">
        <v>999226125346435</v>
      </c>
      <c r="B262" s="6">
        <v>45156</v>
      </c>
      <c r="C262" s="6">
        <v>45157</v>
      </c>
      <c r="D262" s="4">
        <v>1224.25</v>
      </c>
      <c r="E262" s="4" t="str">
        <f>VLOOKUP(A262,HOP!A:L,12,0)</f>
        <v>1224.25</v>
      </c>
      <c r="F262" s="4" t="str">
        <f>VLOOKUP(A262,HOP!A:C,3,0)</f>
        <v>3798206</v>
      </c>
      <c r="G262" s="4">
        <f t="shared" si="8"/>
        <v>0</v>
      </c>
      <c r="H262" s="4" t="str">
        <f t="shared" si="9"/>
        <v>,3798206</v>
      </c>
      <c r="I262" s="4" t="str">
        <f>VLOOKUP(A262,HOP!A:U,21,0)</f>
        <v>直连</v>
      </c>
    </row>
    <row r="263" s="4" customFormat="1" spans="1:9">
      <c r="A263" s="5">
        <v>999226125398034</v>
      </c>
      <c r="B263" s="6">
        <v>45156</v>
      </c>
      <c r="C263" s="6">
        <v>45157</v>
      </c>
      <c r="D263" s="4">
        <v>511.52</v>
      </c>
      <c r="E263" s="4" t="str">
        <f>VLOOKUP(A263,HOP!A:L,12,0)</f>
        <v>511.52</v>
      </c>
      <c r="F263" s="4" t="str">
        <f>VLOOKUP(A263,HOP!A:C,3,0)</f>
        <v>3798233</v>
      </c>
      <c r="G263" s="4">
        <f t="shared" si="8"/>
        <v>0</v>
      </c>
      <c r="H263" s="4" t="str">
        <f t="shared" si="9"/>
        <v>,3798233</v>
      </c>
      <c r="I263" s="4" t="str">
        <f>VLOOKUP(A263,HOP!A:U,21,0)</f>
        <v>直连</v>
      </c>
    </row>
    <row r="264" s="4" customFormat="1" spans="1:9">
      <c r="A264" s="5">
        <v>999226125439722</v>
      </c>
      <c r="B264" s="6">
        <v>45156</v>
      </c>
      <c r="C264" s="6">
        <v>45157</v>
      </c>
      <c r="D264" s="4">
        <v>1285.62</v>
      </c>
      <c r="E264" s="4" t="str">
        <f>VLOOKUP(A264,HOP!A:L,12,0)</f>
        <v>1285.62</v>
      </c>
      <c r="F264" s="4" t="str">
        <f>VLOOKUP(A264,HOP!A:C,3,0)</f>
        <v>3798246</v>
      </c>
      <c r="G264" s="4">
        <f t="shared" si="8"/>
        <v>0</v>
      </c>
      <c r="H264" s="4" t="str">
        <f t="shared" si="9"/>
        <v>,3798246</v>
      </c>
      <c r="I264" s="4" t="str">
        <f>VLOOKUP(A264,HOP!A:U,21,0)</f>
        <v>直连</v>
      </c>
    </row>
    <row r="265" s="4" customFormat="1" spans="1:9">
      <c r="A265" s="5">
        <v>999226125494289</v>
      </c>
      <c r="B265" s="6">
        <v>45156</v>
      </c>
      <c r="C265" s="6">
        <v>45157</v>
      </c>
      <c r="D265" s="4">
        <v>1540.92</v>
      </c>
      <c r="E265" s="4" t="str">
        <f>VLOOKUP(A265,HOP!A:L,12,0)</f>
        <v>1540.92</v>
      </c>
      <c r="F265" s="4" t="str">
        <f>VLOOKUP(A265,HOP!A:C,3,0)</f>
        <v>3798272</v>
      </c>
      <c r="G265" s="4">
        <f t="shared" si="8"/>
        <v>0</v>
      </c>
      <c r="H265" s="4" t="str">
        <f t="shared" si="9"/>
        <v>,3798272</v>
      </c>
      <c r="I265" s="4" t="str">
        <f>VLOOKUP(A265,HOP!A:U,21,0)</f>
        <v>直连</v>
      </c>
    </row>
    <row r="266" s="4" customFormat="1" spans="1:9">
      <c r="A266" s="5">
        <v>999226125822110</v>
      </c>
      <c r="B266" s="6">
        <v>45156</v>
      </c>
      <c r="C266" s="6">
        <v>45157</v>
      </c>
      <c r="D266" s="4">
        <v>797.67</v>
      </c>
      <c r="E266" s="4" t="str">
        <f>VLOOKUP(A266,HOP!A:L,12,0)</f>
        <v>797.67</v>
      </c>
      <c r="F266" s="4" t="str">
        <f>VLOOKUP(A266,HOP!A:C,3,0)</f>
        <v>3798360</v>
      </c>
      <c r="G266" s="4">
        <f t="shared" si="8"/>
        <v>0</v>
      </c>
      <c r="H266" s="4" t="str">
        <f t="shared" si="9"/>
        <v>,3798360</v>
      </c>
      <c r="I266" s="4" t="str">
        <f>VLOOKUP(A266,HOP!A:U,21,0)</f>
        <v>直连</v>
      </c>
    </row>
    <row r="267" s="4" customFormat="1" spans="1:9">
      <c r="A267" s="5">
        <v>999226126351475</v>
      </c>
      <c r="B267" s="6">
        <v>45156</v>
      </c>
      <c r="C267" s="6">
        <v>45157</v>
      </c>
      <c r="D267" s="4">
        <v>385.22</v>
      </c>
      <c r="E267" s="4" t="str">
        <f>VLOOKUP(A267,HOP!A:L,12,0)</f>
        <v>385.22</v>
      </c>
      <c r="F267" s="4" t="str">
        <f>VLOOKUP(A267,HOP!A:C,3,0)</f>
        <v>3798470</v>
      </c>
      <c r="G267" s="4">
        <f t="shared" si="8"/>
        <v>0</v>
      </c>
      <c r="H267" s="4" t="str">
        <f t="shared" si="9"/>
        <v>,3798470</v>
      </c>
      <c r="I267" s="4" t="str">
        <f>VLOOKUP(A267,HOP!A:U,21,0)</f>
        <v>直连</v>
      </c>
    </row>
    <row r="268" s="4" customFormat="1" spans="1:9">
      <c r="A268" s="5">
        <v>999226126453497</v>
      </c>
      <c r="B268" s="6">
        <v>45156</v>
      </c>
      <c r="C268" s="6">
        <v>45157</v>
      </c>
      <c r="D268" s="4">
        <v>591.37</v>
      </c>
      <c r="E268" s="4" t="str">
        <f>VLOOKUP(A268,HOP!A:L,12,0)</f>
        <v>591.37</v>
      </c>
      <c r="F268" s="4" t="str">
        <f>VLOOKUP(A268,HOP!A:C,3,0)</f>
        <v>3798485</v>
      </c>
      <c r="G268" s="4">
        <f t="shared" si="8"/>
        <v>0</v>
      </c>
      <c r="H268" s="4" t="str">
        <f t="shared" si="9"/>
        <v>,3798485</v>
      </c>
      <c r="I268" s="4" t="str">
        <f>VLOOKUP(A268,HOP!A:U,21,0)</f>
        <v>直连</v>
      </c>
    </row>
    <row r="269" s="4" customFormat="1" spans="1:9">
      <c r="A269" s="5">
        <v>26127078382</v>
      </c>
      <c r="B269" s="6">
        <v>45156</v>
      </c>
      <c r="C269" s="6">
        <v>45157</v>
      </c>
      <c r="D269" s="4">
        <v>522.12</v>
      </c>
      <c r="E269" s="4" t="str">
        <f>VLOOKUP(A269,HOP!A:L,12,0)</f>
        <v>522.12</v>
      </c>
      <c r="F269" s="4" t="str">
        <f>VLOOKUP(A269,HOP!A:C,3,0)</f>
        <v>3798622</v>
      </c>
      <c r="G269" s="4">
        <f t="shared" si="8"/>
        <v>0</v>
      </c>
      <c r="H269" s="4" t="str">
        <f t="shared" si="9"/>
        <v>,3798622</v>
      </c>
      <c r="I269" s="4" t="str">
        <f>VLOOKUP(A269,HOP!A:U,21,0)</f>
        <v>直连</v>
      </c>
    </row>
    <row r="270" s="4" customFormat="1" spans="1:9">
      <c r="A270" s="5">
        <v>999226127080809</v>
      </c>
      <c r="B270" s="6">
        <v>45156</v>
      </c>
      <c r="C270" s="6">
        <v>45157</v>
      </c>
      <c r="D270" s="4">
        <v>199.59</v>
      </c>
      <c r="E270" s="4" t="str">
        <f>VLOOKUP(A270,HOP!A:L,12,0)</f>
        <v>199.59</v>
      </c>
      <c r="F270" s="4" t="str">
        <f>VLOOKUP(A270,HOP!A:C,3,0)</f>
        <v>3798621</v>
      </c>
      <c r="G270" s="4">
        <f t="shared" si="8"/>
        <v>0</v>
      </c>
      <c r="H270" s="4" t="str">
        <f t="shared" si="9"/>
        <v>,3798621</v>
      </c>
      <c r="I270" s="4" t="str">
        <f>VLOOKUP(A270,HOP!A:U,21,0)</f>
        <v>直连</v>
      </c>
    </row>
    <row r="271" s="4" customFormat="1" spans="1:9">
      <c r="A271" s="5">
        <v>999226127343179</v>
      </c>
      <c r="B271" s="6">
        <v>45156</v>
      </c>
      <c r="C271" s="6">
        <v>45157</v>
      </c>
      <c r="D271" s="4">
        <v>937.72</v>
      </c>
      <c r="E271" s="4" t="str">
        <f>VLOOKUP(A271,HOP!A:L,12,0)</f>
        <v>937.72</v>
      </c>
      <c r="F271" s="4" t="str">
        <f>VLOOKUP(A271,HOP!A:C,3,0)</f>
        <v>3798646</v>
      </c>
      <c r="G271" s="4">
        <f t="shared" si="8"/>
        <v>0</v>
      </c>
      <c r="H271" s="4" t="str">
        <f t="shared" si="9"/>
        <v>,3798646</v>
      </c>
      <c r="I271" s="4" t="str">
        <f>VLOOKUP(A271,HOP!A:U,21,0)</f>
        <v>直连</v>
      </c>
    </row>
    <row r="272" s="4" customFormat="1" spans="1:9">
      <c r="A272" s="5">
        <v>999226127353965</v>
      </c>
      <c r="B272" s="6">
        <v>45156</v>
      </c>
      <c r="C272" s="6">
        <v>45157</v>
      </c>
      <c r="D272" s="4">
        <v>291.06</v>
      </c>
      <c r="E272" s="4" t="str">
        <f>VLOOKUP(A272,HOP!A:L,12,0)</f>
        <v>291.06</v>
      </c>
      <c r="F272" s="4" t="str">
        <f>VLOOKUP(A272,HOP!A:C,3,0)</f>
        <v>3798650</v>
      </c>
      <c r="G272" s="4">
        <f t="shared" si="8"/>
        <v>0</v>
      </c>
      <c r="H272" s="4" t="str">
        <f t="shared" si="9"/>
        <v>,3798650</v>
      </c>
      <c r="I272" s="4" t="str">
        <f>VLOOKUP(A272,HOP!A:U,21,0)</f>
        <v>直连</v>
      </c>
    </row>
    <row r="273" s="4" customFormat="1" spans="1:9">
      <c r="A273" s="5">
        <v>999226127549270</v>
      </c>
      <c r="B273" s="6">
        <v>45156</v>
      </c>
      <c r="C273" s="6">
        <v>45157</v>
      </c>
      <c r="D273" s="4">
        <v>261.39</v>
      </c>
      <c r="E273" s="4" t="str">
        <f>VLOOKUP(A273,HOP!A:L,12,0)</f>
        <v>261.39</v>
      </c>
      <c r="F273" s="4" t="str">
        <f>VLOOKUP(A273,HOP!A:C,3,0)</f>
        <v>3798735</v>
      </c>
      <c r="G273" s="4">
        <f t="shared" si="8"/>
        <v>0</v>
      </c>
      <c r="H273" s="4" t="str">
        <f t="shared" si="9"/>
        <v>,3798735</v>
      </c>
      <c r="I273" s="4" t="str">
        <f>VLOOKUP(A273,HOP!A:U,21,0)</f>
        <v>直连</v>
      </c>
    </row>
    <row r="274" s="4" customFormat="1" spans="1:9">
      <c r="A274" s="5">
        <v>999226127901180</v>
      </c>
      <c r="B274" s="6">
        <v>45156</v>
      </c>
      <c r="C274" s="6">
        <v>45157</v>
      </c>
      <c r="D274" s="4">
        <v>121</v>
      </c>
      <c r="E274" s="4" t="str">
        <f>VLOOKUP(A274,HOP!A:L,12,0)</f>
        <v>121.00</v>
      </c>
      <c r="F274" s="4" t="str">
        <f>VLOOKUP(A274,HOP!A:C,3,0)</f>
        <v>3798793</v>
      </c>
      <c r="G274" s="4">
        <f t="shared" si="8"/>
        <v>0</v>
      </c>
      <c r="H274" s="4" t="str">
        <f t="shared" si="9"/>
        <v>,3798793</v>
      </c>
      <c r="I274" s="4" t="str">
        <f>VLOOKUP(A274,HOP!A:U,21,0)</f>
        <v>直连</v>
      </c>
    </row>
    <row r="275" s="4" customFormat="1" spans="1:9">
      <c r="A275" s="5">
        <v>999226128554364</v>
      </c>
      <c r="B275" s="6">
        <v>45156</v>
      </c>
      <c r="C275" s="6">
        <v>45157</v>
      </c>
      <c r="D275" s="4">
        <v>369.67</v>
      </c>
      <c r="E275" s="4" t="str">
        <f>VLOOKUP(A275,HOP!A:L,12,0)</f>
        <v>369.67</v>
      </c>
      <c r="F275" s="4" t="str">
        <f>VLOOKUP(A275,HOP!A:C,3,0)</f>
        <v>3798876</v>
      </c>
      <c r="G275" s="4">
        <f t="shared" si="8"/>
        <v>0</v>
      </c>
      <c r="H275" s="4" t="str">
        <f t="shared" si="9"/>
        <v>,3798876</v>
      </c>
      <c r="I275" s="4" t="str">
        <f>VLOOKUP(A275,HOP!A:U,21,0)</f>
        <v>直连</v>
      </c>
    </row>
    <row r="276" s="4" customFormat="1" spans="1:9">
      <c r="A276" s="5">
        <v>999226128639246</v>
      </c>
      <c r="B276" s="6">
        <v>45156</v>
      </c>
      <c r="C276" s="6">
        <v>45157</v>
      </c>
      <c r="D276" s="4">
        <v>1603.05</v>
      </c>
      <c r="E276" s="4" t="str">
        <f>VLOOKUP(A276,HOP!A:L,12,0)</f>
        <v>1603.05</v>
      </c>
      <c r="F276" s="4" t="str">
        <f>VLOOKUP(A276,HOP!A:C,3,0)</f>
        <v>3798966</v>
      </c>
      <c r="G276" s="4">
        <f t="shared" si="8"/>
        <v>0</v>
      </c>
      <c r="H276" s="4" t="str">
        <f t="shared" si="9"/>
        <v>,3798966</v>
      </c>
      <c r="I276" s="4" t="str">
        <f>VLOOKUP(A276,HOP!A:U,21,0)</f>
        <v>直连</v>
      </c>
    </row>
    <row r="277" s="4" customFormat="1" spans="1:9">
      <c r="A277" s="5">
        <v>999226128887358</v>
      </c>
      <c r="B277" s="6">
        <v>45156</v>
      </c>
      <c r="C277" s="6">
        <v>45157</v>
      </c>
      <c r="D277" s="4">
        <v>379.29</v>
      </c>
      <c r="E277" s="4" t="str">
        <f>VLOOKUP(A277,HOP!A:L,12,0)</f>
        <v>379.29</v>
      </c>
      <c r="F277" s="4" t="str">
        <f>VLOOKUP(A277,HOP!A:C,3,0)</f>
        <v>3798997</v>
      </c>
      <c r="G277" s="4">
        <f t="shared" si="8"/>
        <v>0</v>
      </c>
      <c r="H277" s="4" t="str">
        <f t="shared" si="9"/>
        <v>,3798997</v>
      </c>
      <c r="I277" s="4" t="str">
        <f>VLOOKUP(A277,HOP!A:U,21,0)</f>
        <v>直连</v>
      </c>
    </row>
    <row r="278" s="4" customFormat="1" spans="1:9">
      <c r="A278" s="5">
        <v>999226129445706</v>
      </c>
      <c r="B278" s="6">
        <v>45156</v>
      </c>
      <c r="C278" s="6">
        <v>45157</v>
      </c>
      <c r="D278" s="4">
        <v>507.17</v>
      </c>
      <c r="E278" s="4" t="str">
        <f>VLOOKUP(A278,HOP!A:L,12,0)</f>
        <v>507.17</v>
      </c>
      <c r="F278" s="4" t="str">
        <f>VLOOKUP(A278,HOP!A:C,3,0)</f>
        <v>3799081</v>
      </c>
      <c r="G278" s="4">
        <f t="shared" si="8"/>
        <v>0</v>
      </c>
      <c r="H278" s="4" t="str">
        <f t="shared" si="9"/>
        <v>,3799081</v>
      </c>
      <c r="I278" s="4" t="str">
        <f>VLOOKUP(A278,HOP!A:U,21,0)</f>
        <v>直连</v>
      </c>
    </row>
    <row r="279" s="4" customFormat="1" spans="1:9">
      <c r="A279" s="5">
        <v>999226130133768</v>
      </c>
      <c r="B279" s="6">
        <v>45156</v>
      </c>
      <c r="C279" s="6">
        <v>45157</v>
      </c>
      <c r="D279" s="4">
        <v>462.15</v>
      </c>
      <c r="E279" s="4" t="str">
        <f>VLOOKUP(A279,HOP!A:L,12,0)</f>
        <v>462.15</v>
      </c>
      <c r="F279" s="4" t="str">
        <f>VLOOKUP(A279,HOP!A:C,3,0)</f>
        <v>3799278</v>
      </c>
      <c r="G279" s="4">
        <f t="shared" si="8"/>
        <v>0</v>
      </c>
      <c r="H279" s="4" t="str">
        <f t="shared" si="9"/>
        <v>,3799278</v>
      </c>
      <c r="I279" s="4" t="str">
        <f>VLOOKUP(A279,HOP!A:U,21,0)</f>
        <v>直连</v>
      </c>
    </row>
    <row r="280" s="4" customFormat="1" spans="1:9">
      <c r="A280" s="5">
        <v>999226130625803</v>
      </c>
      <c r="B280" s="6">
        <v>45156</v>
      </c>
      <c r="C280" s="6">
        <v>45157</v>
      </c>
      <c r="D280" s="4">
        <v>137.65</v>
      </c>
      <c r="E280" s="4" t="str">
        <f>VLOOKUP(A280,HOP!A:L,12,0)</f>
        <v>137.65</v>
      </c>
      <c r="F280" s="4" t="str">
        <f>VLOOKUP(A280,HOP!A:C,3,0)</f>
        <v>3799341</v>
      </c>
      <c r="G280" s="4">
        <f t="shared" si="8"/>
        <v>0</v>
      </c>
      <c r="H280" s="4" t="str">
        <f t="shared" si="9"/>
        <v>,3799341</v>
      </c>
      <c r="I280" s="4" t="str">
        <f>VLOOKUP(A280,HOP!A:U,21,0)</f>
        <v>直连</v>
      </c>
    </row>
    <row r="281" s="4" customFormat="1" spans="1:9">
      <c r="A281" s="5">
        <v>999226130771545</v>
      </c>
      <c r="B281" s="6">
        <v>45156</v>
      </c>
      <c r="C281" s="6">
        <v>45157</v>
      </c>
      <c r="D281" s="4">
        <v>975.42</v>
      </c>
      <c r="E281" s="4" t="str">
        <f>VLOOKUP(A281,HOP!A:L,12,0)</f>
        <v>975.42</v>
      </c>
      <c r="F281" s="4" t="str">
        <f>VLOOKUP(A281,HOP!A:C,3,0)</f>
        <v>3799353</v>
      </c>
      <c r="G281" s="4">
        <f t="shared" si="8"/>
        <v>0</v>
      </c>
      <c r="H281" s="4" t="str">
        <f t="shared" si="9"/>
        <v>,3799353</v>
      </c>
      <c r="I281" s="4" t="str">
        <f>VLOOKUP(A281,HOP!A:U,21,0)</f>
        <v>直连</v>
      </c>
    </row>
    <row r="282" s="4" customFormat="1" spans="1:9">
      <c r="A282" s="5">
        <v>999226130808567</v>
      </c>
      <c r="B282" s="6">
        <v>45156</v>
      </c>
      <c r="C282" s="6">
        <v>45157</v>
      </c>
      <c r="D282" s="4">
        <v>386.49</v>
      </c>
      <c r="E282" s="4" t="str">
        <f>VLOOKUP(A282,HOP!A:L,12,0)</f>
        <v>386.49</v>
      </c>
      <c r="F282" s="4" t="str">
        <f>VLOOKUP(A282,HOP!A:C,3,0)</f>
        <v>3799354</v>
      </c>
      <c r="G282" s="4">
        <f t="shared" si="8"/>
        <v>0</v>
      </c>
      <c r="H282" s="4" t="str">
        <f t="shared" si="9"/>
        <v>,3799354</v>
      </c>
      <c r="I282" s="4" t="str">
        <f>VLOOKUP(A282,HOP!A:U,21,0)</f>
        <v>直连</v>
      </c>
    </row>
    <row r="283" s="4" customFormat="1" spans="1:9">
      <c r="A283" s="5">
        <v>999226131212685</v>
      </c>
      <c r="B283" s="6">
        <v>45156</v>
      </c>
      <c r="C283" s="6">
        <v>45157</v>
      </c>
      <c r="D283" s="4">
        <v>1096.31</v>
      </c>
      <c r="E283" s="4" t="str">
        <f>VLOOKUP(A283,HOP!A:L,12,0)</f>
        <v>1096.31</v>
      </c>
      <c r="F283" s="4" t="str">
        <f>VLOOKUP(A283,HOP!A:C,3,0)</f>
        <v>3799522</v>
      </c>
      <c r="G283" s="4">
        <f t="shared" si="8"/>
        <v>0</v>
      </c>
      <c r="H283" s="4" t="str">
        <f t="shared" si="9"/>
        <v>,3799522</v>
      </c>
      <c r="I283" s="4" t="str">
        <f>VLOOKUP(A283,HOP!A:U,21,0)</f>
        <v>直连</v>
      </c>
    </row>
    <row r="284" s="4" customFormat="1" spans="1:9">
      <c r="A284" s="5">
        <v>999226131514730</v>
      </c>
      <c r="B284" s="6">
        <v>45156</v>
      </c>
      <c r="C284" s="6">
        <v>45157</v>
      </c>
      <c r="D284" s="4">
        <v>3118.64</v>
      </c>
      <c r="E284" s="4" t="str">
        <f>VLOOKUP(A284,HOP!A:L,12,0)</f>
        <v>3118.64</v>
      </c>
      <c r="F284" s="4" t="str">
        <f>VLOOKUP(A284,HOP!A:C,3,0)</f>
        <v>3799572</v>
      </c>
      <c r="G284" s="4">
        <f t="shared" si="8"/>
        <v>0</v>
      </c>
      <c r="H284" s="4" t="str">
        <f t="shared" si="9"/>
        <v>,3799572</v>
      </c>
      <c r="I284" s="4" t="str">
        <f>VLOOKUP(A284,HOP!A:U,21,0)</f>
        <v>直连</v>
      </c>
    </row>
    <row r="285" s="4" customFormat="1" spans="1:9">
      <c r="A285" s="5">
        <v>999226131617674</v>
      </c>
      <c r="B285" s="6">
        <v>45156</v>
      </c>
      <c r="C285" s="6">
        <v>45157</v>
      </c>
      <c r="D285" s="4">
        <v>187.28</v>
      </c>
      <c r="E285" s="4" t="str">
        <f>VLOOKUP(A285,HOP!A:L,12,0)</f>
        <v>187.28</v>
      </c>
      <c r="F285" s="4" t="str">
        <f>VLOOKUP(A285,HOP!A:C,3,0)</f>
        <v>3799584</v>
      </c>
      <c r="G285" s="4">
        <f t="shared" si="8"/>
        <v>0</v>
      </c>
      <c r="H285" s="4" t="str">
        <f t="shared" si="9"/>
        <v>,3799584</v>
      </c>
      <c r="I285" s="4" t="str">
        <f>VLOOKUP(A285,HOP!A:U,21,0)</f>
        <v>直连</v>
      </c>
    </row>
    <row r="286" s="4" customFormat="1" spans="1:9">
      <c r="A286" s="5">
        <v>999226132276809</v>
      </c>
      <c r="B286" s="6">
        <v>45156</v>
      </c>
      <c r="C286" s="6">
        <v>45157</v>
      </c>
      <c r="D286" s="4">
        <v>3063.62</v>
      </c>
      <c r="E286" s="4" t="str">
        <f>VLOOKUP(A286,HOP!A:L,12,0)</f>
        <v>3063.62</v>
      </c>
      <c r="F286" s="4" t="str">
        <f>VLOOKUP(A286,HOP!A:C,3,0)</f>
        <v>3799663</v>
      </c>
      <c r="G286" s="4">
        <f t="shared" si="8"/>
        <v>0</v>
      </c>
      <c r="H286" s="4" t="str">
        <f t="shared" si="9"/>
        <v>,3799663</v>
      </c>
      <c r="I286" s="4" t="str">
        <f>VLOOKUP(A286,HOP!A:U,21,0)</f>
        <v>直连</v>
      </c>
    </row>
    <row r="287" s="4" customFormat="1" spans="1:9">
      <c r="A287" s="5">
        <v>999226132349265</v>
      </c>
      <c r="B287" s="6">
        <v>45156</v>
      </c>
      <c r="C287" s="6">
        <v>45157</v>
      </c>
      <c r="D287" s="4">
        <v>591.27</v>
      </c>
      <c r="E287" s="4" t="str">
        <f>VLOOKUP(A287,HOP!A:L,12,0)</f>
        <v>591.27</v>
      </c>
      <c r="F287" s="4" t="str">
        <f>VLOOKUP(A287,HOP!A:C,3,0)</f>
        <v>3799778</v>
      </c>
      <c r="G287" s="4">
        <f t="shared" si="8"/>
        <v>0</v>
      </c>
      <c r="H287" s="4" t="str">
        <f t="shared" si="9"/>
        <v>,3799778</v>
      </c>
      <c r="I287" s="4" t="str">
        <f>VLOOKUP(A287,HOP!A:U,21,0)</f>
        <v>直连</v>
      </c>
    </row>
    <row r="288" s="4" customFormat="1" spans="1:9">
      <c r="A288" s="5">
        <v>999226132803126</v>
      </c>
      <c r="B288" s="6">
        <v>45156</v>
      </c>
      <c r="C288" s="6">
        <v>45157</v>
      </c>
      <c r="D288" s="4">
        <v>1044.24</v>
      </c>
      <c r="E288" s="4" t="str">
        <f>VLOOKUP(A288,HOP!A:L,12,0)</f>
        <v>1044.24</v>
      </c>
      <c r="F288" s="4" t="str">
        <f>VLOOKUP(A288,HOP!A:C,3,0)</f>
        <v>3799872</v>
      </c>
      <c r="G288" s="4">
        <f t="shared" si="8"/>
        <v>0</v>
      </c>
      <c r="H288" s="4" t="str">
        <f t="shared" si="9"/>
        <v>,3799872</v>
      </c>
      <c r="I288" s="4" t="str">
        <f>VLOOKUP(A288,HOP!A:U,21,0)</f>
        <v>直连</v>
      </c>
    </row>
    <row r="289" s="4" customFormat="1" spans="1:9">
      <c r="A289" s="5">
        <v>999226133756836</v>
      </c>
      <c r="B289" s="6">
        <v>45156</v>
      </c>
      <c r="C289" s="6">
        <v>45157</v>
      </c>
      <c r="D289" s="4">
        <v>1110.83</v>
      </c>
      <c r="E289" s="4" t="str">
        <f>VLOOKUP(A289,HOP!A:L,12,0)</f>
        <v>1110.83</v>
      </c>
      <c r="F289" s="4" t="str">
        <f>VLOOKUP(A289,HOP!A:C,3,0)</f>
        <v>3800140</v>
      </c>
      <c r="G289" s="4">
        <f t="shared" si="8"/>
        <v>0</v>
      </c>
      <c r="H289" s="4" t="str">
        <f t="shared" si="9"/>
        <v>,3800140</v>
      </c>
      <c r="I289" s="4" t="str">
        <f>VLOOKUP(A289,HOP!A:U,21,0)</f>
        <v>直连</v>
      </c>
    </row>
    <row r="290" s="4" customFormat="1" spans="1:9">
      <c r="A290" s="5">
        <v>999226133750952</v>
      </c>
      <c r="B290" s="6">
        <v>45156</v>
      </c>
      <c r="C290" s="6">
        <v>45157</v>
      </c>
      <c r="D290" s="4">
        <v>303.47</v>
      </c>
      <c r="E290" s="4" t="str">
        <f>VLOOKUP(A290,HOP!A:L,12,0)</f>
        <v>303.47</v>
      </c>
      <c r="F290" s="4" t="str">
        <f>VLOOKUP(A290,HOP!A:C,3,0)</f>
        <v>3800139</v>
      </c>
      <c r="G290" s="4">
        <f t="shared" si="8"/>
        <v>0</v>
      </c>
      <c r="H290" s="4" t="str">
        <f t="shared" si="9"/>
        <v>,3800139</v>
      </c>
      <c r="I290" s="4" t="str">
        <f>VLOOKUP(A290,HOP!A:U,21,0)</f>
        <v>直连</v>
      </c>
    </row>
    <row r="291" s="4" customFormat="1" spans="1:9">
      <c r="A291" s="5">
        <v>999226134140560</v>
      </c>
      <c r="B291" s="6">
        <v>45156</v>
      </c>
      <c r="C291" s="6">
        <v>45157</v>
      </c>
      <c r="D291" s="4">
        <v>326.48</v>
      </c>
      <c r="E291" s="4" t="str">
        <f>VLOOKUP(A291,HOP!A:L,12,0)</f>
        <v>326.48</v>
      </c>
      <c r="F291" s="4" t="str">
        <f>VLOOKUP(A291,HOP!A:C,3,0)</f>
        <v>3800339</v>
      </c>
      <c r="G291" s="4">
        <f t="shared" si="8"/>
        <v>0</v>
      </c>
      <c r="H291" s="4" t="str">
        <f t="shared" si="9"/>
        <v>,3800339</v>
      </c>
      <c r="I291" s="4" t="str">
        <f>VLOOKUP(A291,HOP!A:U,21,0)</f>
        <v>直连</v>
      </c>
    </row>
    <row r="292" s="4" customFormat="1" spans="1:9">
      <c r="A292" s="5">
        <v>999226135277274</v>
      </c>
      <c r="B292" s="6">
        <v>45156</v>
      </c>
      <c r="C292" s="6">
        <v>45157</v>
      </c>
      <c r="D292" s="4">
        <v>211.05</v>
      </c>
      <c r="E292" s="4" t="str">
        <f>VLOOKUP(A292,HOP!A:L,12,0)</f>
        <v>211.05</v>
      </c>
      <c r="F292" s="4" t="str">
        <f>VLOOKUP(A292,HOP!A:C,3,0)</f>
        <v>3800596</v>
      </c>
      <c r="G292" s="4">
        <f t="shared" si="8"/>
        <v>0</v>
      </c>
      <c r="H292" s="4" t="str">
        <f t="shared" si="9"/>
        <v>,3800596</v>
      </c>
      <c r="I292" s="4" t="str">
        <f>VLOOKUP(A292,HOP!A:U,21,0)</f>
        <v>直连</v>
      </c>
    </row>
    <row r="293" s="4" customFormat="1" spans="1:9">
      <c r="A293" s="5">
        <v>999226135431540</v>
      </c>
      <c r="B293" s="6">
        <v>45156</v>
      </c>
      <c r="C293" s="6">
        <v>45157</v>
      </c>
      <c r="D293" s="4">
        <v>509.55</v>
      </c>
      <c r="E293" s="4" t="str">
        <f>VLOOKUP(A293,HOP!A:L,12,0)</f>
        <v>509.56</v>
      </c>
      <c r="F293" s="4" t="str">
        <f>VLOOKUP(A293,HOP!A:C,3,0)</f>
        <v>3800628</v>
      </c>
      <c r="G293" s="4">
        <f t="shared" si="8"/>
        <v>-0.00999999999999091</v>
      </c>
      <c r="H293" s="4" t="str">
        <f t="shared" si="9"/>
        <v>,3800628</v>
      </c>
      <c r="I293" s="4" t="str">
        <f>VLOOKUP(A293,HOP!A:U,21,0)</f>
        <v>直连</v>
      </c>
    </row>
    <row r="294" s="4" customFormat="1" spans="1:9">
      <c r="A294" s="5">
        <v>999226135800755</v>
      </c>
      <c r="B294" s="6">
        <v>45156</v>
      </c>
      <c r="C294" s="6">
        <v>45157</v>
      </c>
      <c r="D294" s="4">
        <v>221.96</v>
      </c>
      <c r="E294" s="4" t="str">
        <f>VLOOKUP(A294,HOP!A:L,12,0)</f>
        <v>221.96</v>
      </c>
      <c r="F294" s="4" t="str">
        <f>VLOOKUP(A294,HOP!A:C,3,0)</f>
        <v>3800684</v>
      </c>
      <c r="G294" s="4">
        <f t="shared" si="8"/>
        <v>0</v>
      </c>
      <c r="H294" s="4" t="str">
        <f t="shared" si="9"/>
        <v>,3800684</v>
      </c>
      <c r="I294" s="4" t="str">
        <f>VLOOKUP(A294,HOP!A:U,21,0)</f>
        <v>直连</v>
      </c>
    </row>
    <row r="295" s="4" customFormat="1" spans="1:9">
      <c r="A295" s="5">
        <v>999226135833436</v>
      </c>
      <c r="B295" s="6">
        <v>45156</v>
      </c>
      <c r="C295" s="6">
        <v>45157</v>
      </c>
      <c r="D295" s="4">
        <v>221.96</v>
      </c>
      <c r="E295" s="4" t="str">
        <f>VLOOKUP(A295,HOP!A:L,12,0)</f>
        <v>221.96</v>
      </c>
      <c r="F295" s="4" t="str">
        <f>VLOOKUP(A295,HOP!A:C,3,0)</f>
        <v>3800688</v>
      </c>
      <c r="G295" s="4">
        <f t="shared" si="8"/>
        <v>0</v>
      </c>
      <c r="H295" s="4" t="str">
        <f t="shared" si="9"/>
        <v>,3800688</v>
      </c>
      <c r="I295" s="4" t="str">
        <f>VLOOKUP(A295,HOP!A:U,21,0)</f>
        <v>直连</v>
      </c>
    </row>
    <row r="296" s="4" customFormat="1" spans="1:9">
      <c r="A296" s="5">
        <v>999226136143194</v>
      </c>
      <c r="B296" s="6">
        <v>45156</v>
      </c>
      <c r="C296" s="6">
        <v>45157</v>
      </c>
      <c r="D296" s="4">
        <v>137.65</v>
      </c>
      <c r="E296" s="4" t="str">
        <f>VLOOKUP(A296,HOP!A:L,12,0)</f>
        <v>137.65</v>
      </c>
      <c r="F296" s="4" t="str">
        <f>VLOOKUP(A296,HOP!A:C,3,0)</f>
        <v>3800920</v>
      </c>
      <c r="G296" s="4">
        <f t="shared" si="8"/>
        <v>0</v>
      </c>
      <c r="H296" s="4" t="str">
        <f t="shared" si="9"/>
        <v>,3800920</v>
      </c>
      <c r="I296" s="4" t="str">
        <f>VLOOKUP(A296,HOP!A:U,21,0)</f>
        <v>直连</v>
      </c>
    </row>
    <row r="297" s="4" customFormat="1" spans="1:9">
      <c r="A297" s="5">
        <v>999226136183900</v>
      </c>
      <c r="B297" s="6">
        <v>45156</v>
      </c>
      <c r="C297" s="6">
        <v>45157</v>
      </c>
      <c r="D297" s="4">
        <v>333.66</v>
      </c>
      <c r="E297" s="4" t="str">
        <f>VLOOKUP(A297,HOP!A:L,12,0)</f>
        <v>333.66</v>
      </c>
      <c r="F297" s="4" t="str">
        <f>VLOOKUP(A297,HOP!A:C,3,0)</f>
        <v>3800929</v>
      </c>
      <c r="G297" s="4">
        <f t="shared" si="8"/>
        <v>0</v>
      </c>
      <c r="H297" s="4" t="str">
        <f t="shared" si="9"/>
        <v>,3800929</v>
      </c>
      <c r="I297" s="4" t="str">
        <f>VLOOKUP(A297,HOP!A:U,21,0)</f>
        <v>直连</v>
      </c>
    </row>
    <row r="298" s="4" customFormat="1" spans="1:9">
      <c r="A298" s="5">
        <v>999226136375608</v>
      </c>
      <c r="B298" s="6">
        <v>45156</v>
      </c>
      <c r="C298" s="6">
        <v>45157</v>
      </c>
      <c r="D298" s="4">
        <v>530.91</v>
      </c>
      <c r="E298" s="4" t="str">
        <f>VLOOKUP(A298,HOP!A:L,12,0)</f>
        <v>530.91</v>
      </c>
      <c r="F298" s="4" t="str">
        <f>VLOOKUP(A298,HOP!A:C,3,0)</f>
        <v>3800952</v>
      </c>
      <c r="G298" s="4">
        <f t="shared" si="8"/>
        <v>0</v>
      </c>
      <c r="H298" s="4" t="str">
        <f t="shared" si="9"/>
        <v>,3800952</v>
      </c>
      <c r="I298" s="4" t="str">
        <f>VLOOKUP(A298,HOP!A:U,21,0)</f>
        <v>直连</v>
      </c>
    </row>
    <row r="299" s="4" customFormat="1" spans="1:9">
      <c r="A299" s="5">
        <v>999226136389009</v>
      </c>
      <c r="B299" s="6">
        <v>45156</v>
      </c>
      <c r="C299" s="6">
        <v>45157</v>
      </c>
      <c r="D299" s="4">
        <v>181.37</v>
      </c>
      <c r="E299" s="4" t="str">
        <f>VLOOKUP(A299,HOP!A:L,12,0)</f>
        <v>181.37</v>
      </c>
      <c r="F299" s="4" t="str">
        <f>VLOOKUP(A299,HOP!A:C,3,0)</f>
        <v>3800954</v>
      </c>
      <c r="G299" s="4">
        <f t="shared" si="8"/>
        <v>0</v>
      </c>
      <c r="H299" s="4" t="str">
        <f t="shared" si="9"/>
        <v>,3800954</v>
      </c>
      <c r="I299" s="4" t="str">
        <f>VLOOKUP(A299,HOP!A:U,21,0)</f>
        <v>直连</v>
      </c>
    </row>
    <row r="300" s="4" customFormat="1" spans="1:9">
      <c r="A300" s="5">
        <v>999226136557584</v>
      </c>
      <c r="B300" s="6">
        <v>45156</v>
      </c>
      <c r="C300" s="6">
        <v>45157</v>
      </c>
      <c r="D300" s="4">
        <v>2847.32</v>
      </c>
      <c r="E300" s="4" t="str">
        <f>VLOOKUP(A300,HOP!A:L,12,0)</f>
        <v>2847.32</v>
      </c>
      <c r="F300" s="4" t="str">
        <f>VLOOKUP(A300,HOP!A:C,3,0)</f>
        <v>3800986</v>
      </c>
      <c r="G300" s="4">
        <f t="shared" si="8"/>
        <v>0</v>
      </c>
      <c r="H300" s="4" t="str">
        <f t="shared" si="9"/>
        <v>,3800986</v>
      </c>
      <c r="I300" s="4" t="str">
        <f>VLOOKUP(A300,HOP!A:U,21,0)</f>
        <v>直连</v>
      </c>
    </row>
    <row r="301" s="4" customFormat="1" spans="1:9">
      <c r="A301" s="5">
        <v>999226135774733</v>
      </c>
      <c r="B301" s="6">
        <v>45156</v>
      </c>
      <c r="C301" s="6">
        <v>45157</v>
      </c>
      <c r="D301" s="4">
        <v>591.75</v>
      </c>
      <c r="E301" s="4" t="str">
        <f>VLOOKUP(A301,HOP!A:L,12,0)</f>
        <v>591.75</v>
      </c>
      <c r="F301" s="4" t="str">
        <f>VLOOKUP(A301,HOP!A:C,3,0)</f>
        <v>3800679</v>
      </c>
      <c r="G301" s="4">
        <f t="shared" si="8"/>
        <v>0</v>
      </c>
      <c r="H301" s="4" t="str">
        <f t="shared" si="9"/>
        <v>,3800679</v>
      </c>
      <c r="I301" s="4" t="str">
        <f>VLOOKUP(A301,HOP!A:U,21,0)</f>
        <v>直连</v>
      </c>
    </row>
    <row r="302" s="4" customFormat="1" spans="1:9">
      <c r="A302" s="5">
        <v>999226137278072</v>
      </c>
      <c r="B302" s="6">
        <v>45156</v>
      </c>
      <c r="C302" s="6">
        <v>45157</v>
      </c>
      <c r="D302" s="4">
        <v>643.88</v>
      </c>
      <c r="E302" s="4" t="str">
        <f>VLOOKUP(A302,HOP!A:L,12,0)</f>
        <v>643.88</v>
      </c>
      <c r="F302" s="4" t="str">
        <f>VLOOKUP(A302,HOP!A:C,3,0)</f>
        <v>3801298</v>
      </c>
      <c r="G302" s="4">
        <f t="shared" si="8"/>
        <v>0</v>
      </c>
      <c r="H302" s="4" t="str">
        <f t="shared" si="9"/>
        <v>,3801298</v>
      </c>
      <c r="I302" s="4" t="str">
        <f>VLOOKUP(A302,HOP!A:U,21,0)</f>
        <v>直连</v>
      </c>
    </row>
    <row r="303" s="4" customFormat="1" spans="1:9">
      <c r="A303" s="5">
        <v>999226137329317</v>
      </c>
      <c r="B303" s="6">
        <v>45156</v>
      </c>
      <c r="C303" s="6">
        <v>45157</v>
      </c>
      <c r="D303" s="4">
        <v>822.96</v>
      </c>
      <c r="E303" s="4" t="str">
        <f>VLOOKUP(A303,HOP!A:L,12,0)</f>
        <v>822.96</v>
      </c>
      <c r="F303" s="4" t="str">
        <f>VLOOKUP(A303,HOP!A:C,3,0)</f>
        <v>3801309</v>
      </c>
      <c r="G303" s="4">
        <f t="shared" si="8"/>
        <v>0</v>
      </c>
      <c r="H303" s="4" t="str">
        <f t="shared" si="9"/>
        <v>,3801309</v>
      </c>
      <c r="I303" s="4" t="str">
        <f>VLOOKUP(A303,HOP!A:U,21,0)</f>
        <v>直连</v>
      </c>
    </row>
    <row r="304" s="4" customFormat="1" spans="1:9">
      <c r="A304" s="5">
        <v>999226137449473</v>
      </c>
      <c r="B304" s="6">
        <v>45156</v>
      </c>
      <c r="C304" s="6">
        <v>45157</v>
      </c>
      <c r="D304" s="4">
        <v>365.26</v>
      </c>
      <c r="E304" s="4" t="str">
        <f>VLOOKUP(A304,HOP!A:L,12,0)</f>
        <v>365.26</v>
      </c>
      <c r="F304" s="4" t="str">
        <f>VLOOKUP(A304,HOP!A:C,3,0)</f>
        <v>3801333</v>
      </c>
      <c r="G304" s="4">
        <f t="shared" si="8"/>
        <v>0</v>
      </c>
      <c r="H304" s="4" t="str">
        <f t="shared" si="9"/>
        <v>,3801333</v>
      </c>
      <c r="I304" s="4" t="str">
        <f>VLOOKUP(A304,HOP!A:U,21,0)</f>
        <v>直连</v>
      </c>
    </row>
    <row r="305" s="4" customFormat="1" spans="1:9">
      <c r="A305" s="5">
        <v>999226137453466</v>
      </c>
      <c r="B305" s="6">
        <v>45156</v>
      </c>
      <c r="C305" s="6">
        <v>45157</v>
      </c>
      <c r="D305" s="4">
        <v>143.22</v>
      </c>
      <c r="E305" s="4" t="str">
        <f>VLOOKUP(A305,HOP!A:L,12,0)</f>
        <v>143.22</v>
      </c>
      <c r="F305" s="4" t="str">
        <f>VLOOKUP(A305,HOP!A:C,3,0)</f>
        <v>3801334</v>
      </c>
      <c r="G305" s="4">
        <f t="shared" si="8"/>
        <v>0</v>
      </c>
      <c r="H305" s="4" t="str">
        <f t="shared" si="9"/>
        <v>,3801334</v>
      </c>
      <c r="I305" s="4" t="str">
        <f>VLOOKUP(A305,HOP!A:U,21,0)</f>
        <v>直连</v>
      </c>
    </row>
    <row r="306" s="4" customFormat="1" spans="1:9">
      <c r="A306" s="5">
        <v>999226138236539</v>
      </c>
      <c r="B306" s="6">
        <v>45156</v>
      </c>
      <c r="C306" s="6">
        <v>45157</v>
      </c>
      <c r="D306" s="4">
        <v>333.66</v>
      </c>
      <c r="E306" s="4" t="str">
        <f>VLOOKUP(A306,HOP!A:L,12,0)</f>
        <v>333.66</v>
      </c>
      <c r="F306" s="4" t="str">
        <f>VLOOKUP(A306,HOP!A:C,3,0)</f>
        <v>3801643</v>
      </c>
      <c r="G306" s="4">
        <f t="shared" si="8"/>
        <v>0</v>
      </c>
      <c r="H306" s="4" t="str">
        <f t="shared" si="9"/>
        <v>,3801643</v>
      </c>
      <c r="I306" s="4" t="str">
        <f>VLOOKUP(A306,HOP!A:U,21,0)</f>
        <v>直连</v>
      </c>
    </row>
    <row r="307" s="4" customFormat="1" spans="1:9">
      <c r="A307" s="5">
        <v>999226138312437</v>
      </c>
      <c r="B307" s="6">
        <v>45156</v>
      </c>
      <c r="C307" s="6">
        <v>45157</v>
      </c>
      <c r="D307" s="4">
        <v>154.65</v>
      </c>
      <c r="E307" s="4" t="str">
        <f>VLOOKUP(A307,HOP!A:L,12,0)</f>
        <v>154.69</v>
      </c>
      <c r="F307" s="4" t="str">
        <f>VLOOKUP(A307,HOP!A:C,3,0)</f>
        <v>3801674</v>
      </c>
      <c r="G307" s="4">
        <f t="shared" si="8"/>
        <v>-0.039999999999992</v>
      </c>
      <c r="H307" s="4" t="str">
        <f t="shared" si="9"/>
        <v>,3801674</v>
      </c>
      <c r="I307" s="4" t="str">
        <f>VLOOKUP(A307,HOP!A:U,21,0)</f>
        <v>直连</v>
      </c>
    </row>
    <row r="308" s="4" customFormat="1" spans="1:9">
      <c r="A308" s="5">
        <v>999226138490744</v>
      </c>
      <c r="B308" s="6">
        <v>45156</v>
      </c>
      <c r="C308" s="6">
        <v>45157</v>
      </c>
      <c r="D308" s="4">
        <v>435.32</v>
      </c>
      <c r="E308" s="4" t="str">
        <f>VLOOKUP(A308,HOP!A:L,12,0)</f>
        <v>435.32</v>
      </c>
      <c r="F308" s="4" t="str">
        <f>VLOOKUP(A308,HOP!A:C,3,0)</f>
        <v>3801726</v>
      </c>
      <c r="G308" s="4">
        <f t="shared" si="8"/>
        <v>0</v>
      </c>
      <c r="H308" s="4" t="str">
        <f t="shared" si="9"/>
        <v>,3801726</v>
      </c>
      <c r="I308" s="4" t="str">
        <f>VLOOKUP(A308,HOP!A:U,21,0)</f>
        <v>直连</v>
      </c>
    </row>
    <row r="309" s="4" customFormat="1" spans="1:9">
      <c r="A309" s="5">
        <v>999226138633338</v>
      </c>
      <c r="B309" s="6">
        <v>45156</v>
      </c>
      <c r="C309" s="6">
        <v>45157</v>
      </c>
      <c r="D309" s="4">
        <v>516.08</v>
      </c>
      <c r="E309" s="4" t="str">
        <f>VLOOKUP(A309,HOP!A:L,12,0)</f>
        <v>516.08</v>
      </c>
      <c r="F309" s="4" t="str">
        <f>VLOOKUP(A309,HOP!A:C,3,0)</f>
        <v>3801763</v>
      </c>
      <c r="G309" s="4">
        <f t="shared" si="8"/>
        <v>0</v>
      </c>
      <c r="H309" s="4" t="str">
        <f t="shared" si="9"/>
        <v>,3801763</v>
      </c>
      <c r="I309" s="4" t="str">
        <f>VLOOKUP(A309,HOP!A:U,21,0)</f>
        <v>直连</v>
      </c>
    </row>
    <row r="310" s="4" customFormat="1" spans="1:9">
      <c r="A310" s="5">
        <v>26138644855</v>
      </c>
      <c r="B310" s="6">
        <v>45156</v>
      </c>
      <c r="C310" s="6">
        <v>45157</v>
      </c>
      <c r="D310" s="4">
        <v>1947.49</v>
      </c>
      <c r="E310" s="4" t="str">
        <f>VLOOKUP(A310,HOP!A:L,12,0)</f>
        <v>1947.49</v>
      </c>
      <c r="F310" s="4" t="str">
        <f>VLOOKUP(A310,HOP!A:C,3,0)</f>
        <v>3801767</v>
      </c>
      <c r="G310" s="4">
        <f t="shared" si="8"/>
        <v>0</v>
      </c>
      <c r="H310" s="4" t="str">
        <f t="shared" si="9"/>
        <v>,3801767</v>
      </c>
      <c r="I310" s="4" t="str">
        <f>VLOOKUP(A310,HOP!A:U,21,0)</f>
        <v>直连</v>
      </c>
    </row>
    <row r="311" s="4" customFormat="1" spans="1:9">
      <c r="A311" s="5">
        <v>999226138972916</v>
      </c>
      <c r="B311" s="6">
        <v>45156</v>
      </c>
      <c r="C311" s="6">
        <v>45157</v>
      </c>
      <c r="D311" s="4">
        <v>734.59</v>
      </c>
      <c r="E311" s="4" t="str">
        <f>VLOOKUP(A311,HOP!A:L,12,0)</f>
        <v>734.59</v>
      </c>
      <c r="F311" s="4" t="str">
        <f>VLOOKUP(A311,HOP!A:C,3,0)</f>
        <v>3801994</v>
      </c>
      <c r="G311" s="4">
        <f t="shared" si="8"/>
        <v>0</v>
      </c>
      <c r="H311" s="4" t="str">
        <f t="shared" si="9"/>
        <v>,3801994</v>
      </c>
      <c r="I311" s="4" t="str">
        <f>VLOOKUP(A311,HOP!A:U,21,0)</f>
        <v>直连</v>
      </c>
    </row>
    <row r="312" s="4" customFormat="1" spans="1:9">
      <c r="A312" s="5">
        <v>999226139135098</v>
      </c>
      <c r="B312" s="6">
        <v>45156</v>
      </c>
      <c r="C312" s="6">
        <v>45157</v>
      </c>
      <c r="D312" s="4">
        <v>356.89</v>
      </c>
      <c r="E312" s="4" t="str">
        <f>VLOOKUP(A312,HOP!A:L,12,0)</f>
        <v>356.89</v>
      </c>
      <c r="F312" s="4" t="str">
        <f>VLOOKUP(A312,HOP!A:C,3,0)</f>
        <v>3802039</v>
      </c>
      <c r="G312" s="4">
        <f t="shared" si="8"/>
        <v>0</v>
      </c>
      <c r="H312" s="4" t="str">
        <f t="shared" si="9"/>
        <v>,3802039</v>
      </c>
      <c r="I312" s="4" t="str">
        <f>VLOOKUP(A312,HOP!A:U,21,0)</f>
        <v>直连</v>
      </c>
    </row>
    <row r="313" s="4" customFormat="1" spans="1:9">
      <c r="A313" s="5">
        <v>999226139344900</v>
      </c>
      <c r="B313" s="6">
        <v>45156</v>
      </c>
      <c r="C313" s="6">
        <v>45157</v>
      </c>
      <c r="D313" s="4">
        <v>1082.09</v>
      </c>
      <c r="E313" s="4" t="str">
        <f>VLOOKUP(A313,HOP!A:L,12,0)</f>
        <v>1082.09</v>
      </c>
      <c r="F313" s="4" t="str">
        <f>VLOOKUP(A313,HOP!A:C,3,0)</f>
        <v>3802090</v>
      </c>
      <c r="G313" s="4">
        <f t="shared" si="8"/>
        <v>0</v>
      </c>
      <c r="H313" s="4" t="str">
        <f t="shared" si="9"/>
        <v>,3802090</v>
      </c>
      <c r="I313" s="4" t="str">
        <f>VLOOKUP(A313,HOP!A:U,21,0)</f>
        <v>直连</v>
      </c>
    </row>
    <row r="314" s="4" customFormat="1" spans="1:9">
      <c r="A314" s="5">
        <v>999226139673394</v>
      </c>
      <c r="B314" s="6">
        <v>45156</v>
      </c>
      <c r="C314" s="6">
        <v>45157</v>
      </c>
      <c r="D314" s="4">
        <v>303.47</v>
      </c>
      <c r="E314" s="4" t="str">
        <f>VLOOKUP(A314,HOP!A:L,12,0)</f>
        <v>303.47</v>
      </c>
      <c r="F314" s="4" t="str">
        <f>VLOOKUP(A314,HOP!A:C,3,0)</f>
        <v>3802202</v>
      </c>
      <c r="G314" s="4">
        <f t="shared" si="8"/>
        <v>0</v>
      </c>
      <c r="H314" s="4" t="str">
        <f t="shared" si="9"/>
        <v>,3802202</v>
      </c>
      <c r="I314" s="4" t="str">
        <f>VLOOKUP(A314,HOP!A:U,21,0)</f>
        <v>直连</v>
      </c>
    </row>
    <row r="315" s="4" customFormat="1" spans="1:9">
      <c r="A315" s="5">
        <v>999226139930362</v>
      </c>
      <c r="B315" s="6">
        <v>45156</v>
      </c>
      <c r="C315" s="6">
        <v>45157</v>
      </c>
      <c r="D315" s="4">
        <v>154.65</v>
      </c>
      <c r="E315" s="4" t="str">
        <f>VLOOKUP(A315,HOP!A:L,12,0)</f>
        <v>154.69</v>
      </c>
      <c r="F315" s="4" t="str">
        <f>VLOOKUP(A315,HOP!A:C,3,0)</f>
        <v>3802263</v>
      </c>
      <c r="G315" s="4">
        <f t="shared" si="8"/>
        <v>-0.039999999999992</v>
      </c>
      <c r="H315" s="4" t="str">
        <f t="shared" si="9"/>
        <v>,3802263</v>
      </c>
      <c r="I315" s="4" t="str">
        <f>VLOOKUP(A315,HOP!A:U,21,0)</f>
        <v>直连</v>
      </c>
    </row>
    <row r="316" s="4" customFormat="1" spans="1:9">
      <c r="A316" s="5">
        <v>999226140020200</v>
      </c>
      <c r="B316" s="6">
        <v>45156</v>
      </c>
      <c r="C316" s="6">
        <v>45157</v>
      </c>
      <c r="D316" s="4">
        <v>2459.77</v>
      </c>
      <c r="E316" s="4" t="str">
        <f>VLOOKUP(A316,HOP!A:L,12,0)</f>
        <v>2459.77</v>
      </c>
      <c r="F316" s="4" t="str">
        <f>VLOOKUP(A316,HOP!A:C,3,0)</f>
        <v>3802291</v>
      </c>
      <c r="G316" s="4">
        <f t="shared" si="8"/>
        <v>0</v>
      </c>
      <c r="H316" s="4" t="str">
        <f t="shared" si="9"/>
        <v>,3802291</v>
      </c>
      <c r="I316" s="4" t="str">
        <f>VLOOKUP(A316,HOP!A:U,21,0)</f>
        <v>直连</v>
      </c>
    </row>
    <row r="317" s="4" customFormat="1" spans="1:9">
      <c r="A317" s="5">
        <v>999226139976651</v>
      </c>
      <c r="B317" s="6">
        <v>45156</v>
      </c>
      <c r="C317" s="6">
        <v>45157</v>
      </c>
      <c r="D317" s="4">
        <v>641.52</v>
      </c>
      <c r="E317" s="4" t="str">
        <f>VLOOKUP(A317,HOP!A:L,12,0)</f>
        <v>641.52</v>
      </c>
      <c r="F317" s="4" t="str">
        <f>VLOOKUP(A317,HOP!A:C,3,0)</f>
        <v>3802278</v>
      </c>
      <c r="G317" s="4">
        <f t="shared" si="8"/>
        <v>0</v>
      </c>
      <c r="H317" s="4" t="str">
        <f t="shared" si="9"/>
        <v>,3802278</v>
      </c>
      <c r="I317" s="4" t="str">
        <f>VLOOKUP(A317,HOP!A:U,21,0)</f>
        <v>直连</v>
      </c>
    </row>
    <row r="318" s="4" customFormat="1" spans="1:9">
      <c r="A318" s="5">
        <v>999226140072095</v>
      </c>
      <c r="B318" s="6">
        <v>45156</v>
      </c>
      <c r="C318" s="6">
        <v>45157</v>
      </c>
      <c r="D318" s="4">
        <v>143.22</v>
      </c>
      <c r="E318" s="4" t="str">
        <f>VLOOKUP(A318,HOP!A:L,12,0)</f>
        <v>143.22</v>
      </c>
      <c r="F318" s="4" t="str">
        <f>VLOOKUP(A318,HOP!A:C,3,0)</f>
        <v>3802304</v>
      </c>
      <c r="G318" s="4">
        <f t="shared" si="8"/>
        <v>0</v>
      </c>
      <c r="H318" s="4" t="str">
        <f t="shared" si="9"/>
        <v>,3802304</v>
      </c>
      <c r="I318" s="4" t="str">
        <f>VLOOKUP(A318,HOP!A:U,21,0)</f>
        <v>直连</v>
      </c>
    </row>
    <row r="319" s="4" customFormat="1" spans="1:9">
      <c r="A319" s="5">
        <v>999226139990842</v>
      </c>
      <c r="B319" s="6">
        <v>45156</v>
      </c>
      <c r="C319" s="6">
        <v>45157</v>
      </c>
      <c r="D319" s="4">
        <v>535.5</v>
      </c>
      <c r="E319" s="4" t="str">
        <f>VLOOKUP(A319,HOP!A:L,12,0)</f>
        <v>535.50</v>
      </c>
      <c r="F319" s="4" t="str">
        <f>VLOOKUP(A319,HOP!A:C,3,0)</f>
        <v>3802282</v>
      </c>
      <c r="G319" s="4">
        <f t="shared" si="8"/>
        <v>0</v>
      </c>
      <c r="H319" s="4" t="str">
        <f t="shared" si="9"/>
        <v>,3802282</v>
      </c>
      <c r="I319" s="4" t="str">
        <f>VLOOKUP(A319,HOP!A:U,21,0)</f>
        <v>直连</v>
      </c>
    </row>
    <row r="321" spans="4:4">
      <c r="D321" s="4">
        <f>SUM(D2:D320)</f>
        <v>577686.690000001</v>
      </c>
    </row>
    <row r="322" spans="4:4">
      <c r="D322" s="4" t="s">
        <v>1710</v>
      </c>
    </row>
    <row r="324" spans="1:3">
      <c r="A324" s="4" t="s">
        <v>1711</v>
      </c>
      <c r="C324" s="7">
        <v>95684.13</v>
      </c>
    </row>
    <row r="325" spans="1:3">
      <c r="A325" s="4" t="s">
        <v>1712</v>
      </c>
      <c r="C325" s="4">
        <v>482002.56</v>
      </c>
    </row>
    <row r="326" spans="1:3">
      <c r="A326" s="4" t="s">
        <v>1713</v>
      </c>
      <c r="C326" s="4">
        <f>SUBTOTAL(9,C324:C325)</f>
        <v>577686.69</v>
      </c>
    </row>
  </sheetData>
  <autoFilter ref="A1:X319">
    <filterColumn colId="3">
      <filters>
        <filter val="1949.4"/>
        <filter val="535.5"/>
        <filter val="531.6"/>
        <filter val="481.7"/>
        <filter val="1939.8"/>
        <filter val="118"/>
        <filter val="121"/>
        <filter val="3129"/>
        <filter val="3577.02"/>
        <filter val="1329.03"/>
        <filter val="1599.03"/>
        <filter val="2541.03"/>
        <filter val="1938.04"/>
        <filter val="4450.04"/>
        <filter val="1603.05"/>
        <filter val="3747.06"/>
        <filter val="5414.06"/>
        <filter val="1125.07"/>
        <filter val="1082.09"/>
        <filter val="1478.09"/>
        <filter val="746.1"/>
        <filter val="8532.6"/>
        <filter val="622.7"/>
        <filter val="3016.8"/>
        <filter val="16892.9"/>
        <filter val="2200"/>
        <filter val="211.05"/>
        <filter val="272.06"/>
        <filter val="291.06"/>
        <filter val="386.08"/>
        <filter val="516.08"/>
        <filter val="781.08"/>
        <filter val="829.08"/>
        <filter val="522.12"/>
        <filter val="813.12"/>
        <filter val="1188.42"/>
        <filter val="141.13"/>
        <filter val="495.13"/>
        <filter val="1117.44"/>
        <filter val="1638.44"/>
        <filter val="329.15"/>
        <filter val="449.15"/>
        <filter val="462.15"/>
        <filter val="1409.45"/>
        <filter val="1413.46"/>
        <filter val="4027.46"/>
        <filter val="507.17"/>
        <filter val="1318.47"/>
        <filter val="328.18"/>
        <filter val="912.18"/>
        <filter val="4449.48"/>
        <filter val="508.19"/>
        <filter val="1947.49"/>
        <filter val="683.21"/>
        <filter val="1096.31"/>
        <filter val="143.22"/>
        <filter val="385.22"/>
        <filter val="1045.32"/>
        <filter val="2470.32"/>
        <filter val="2847.32"/>
        <filter val="411.23"/>
        <filter val="4772.33"/>
        <filter val="417.24"/>
        <filter val="703.24"/>
        <filter val="932.24"/>
        <filter val="1845.34"/>
        <filter val="2846.34"/>
        <filter val="365.26"/>
        <filter val="823.26"/>
        <filter val="950.26"/>
        <filter val="1038.36"/>
        <filter val="6054.36"/>
        <filter val="591.27"/>
        <filter val="187.28"/>
        <filter val="473.28"/>
        <filter val="1001.38"/>
        <filter val="2344.38"/>
        <filter val="9400.38"/>
        <filter val="379.29"/>
        <filter val="736.29"/>
        <filter val="435.32"/>
        <filter val="523.32"/>
        <filter val="826.32"/>
        <filter val="1044.24"/>
        <filter val="565.35"/>
        <filter val="1224.25"/>
        <filter val="1236"/>
        <filter val="620.36"/>
        <filter val="181.37"/>
        <filter val="591.37"/>
        <filter val="1293.27"/>
        <filter val="3275.27"/>
        <filter val="357.38"/>
        <filter val="617.38"/>
        <filter val="1392.28"/>
        <filter val="1605.28"/>
        <filter val="2230.28"/>
        <filter val="143.39"/>
        <filter val="261.39"/>
        <filter val="648.39"/>
        <filter val="737.41"/>
        <filter val="975.42"/>
        <filter val="652.44"/>
        <filter val="821.44"/>
        <filter val="880.44"/>
        <filter val="167.45"/>
        <filter val="681.45"/>
        <filter val="1162.15"/>
        <filter val="405.46"/>
        <filter val="1562.16"/>
        <filter val="1692.16"/>
        <filter val="3011.16"/>
        <filter val="303.47"/>
        <filter val="504.47"/>
        <filter val="593.47"/>
        <filter val="1495.17"/>
        <filter val="3016.17"/>
        <filter val="326.48"/>
        <filter val="1017.18"/>
        <filter val="1074.18"/>
        <filter val="1756.18"/>
        <filter val="386.49"/>
        <filter val="2001.19"/>
        <filter val="4085.19"/>
        <filter val="2198.81"/>
        <filter val="511.52"/>
        <filter val="529.52"/>
        <filter val="630.52"/>
        <filter val="641.52"/>
        <filter val="850.52"/>
        <filter val="1322.82"/>
        <filter val="2163.82"/>
        <filter val="2416.82"/>
        <filter val="1110.83"/>
        <filter val="390.54"/>
        <filter val="739.54"/>
        <filter val="1021.84"/>
        <filter val="3719.84"/>
        <filter val="4458.84"/>
        <filter val="185.55"/>
        <filter val="509.55"/>
        <filter val="4004.85"/>
        <filter val="441.56"/>
        <filter val="982.56"/>
        <filter val="1938.86"/>
        <filter val="2982.86"/>
        <filter val="5302.86"/>
        <filter val="2912.87"/>
        <filter val="399.58"/>
        <filter val="914.58"/>
        <filter val="1096.88"/>
        <filter val="199.59"/>
        <filter val="220.59"/>
        <filter val="734.59"/>
        <filter val="1220.89"/>
        <filter val="1281.89"/>
        <filter val="1385.89"/>
        <filter val="5239.71"/>
        <filter val="328.62"/>
        <filter val="1076.72"/>
        <filter val="2261.72"/>
        <filter val="3638.72"/>
        <filter val="1342.73"/>
        <filter val="553.64"/>
        <filter val="875.64"/>
        <filter val="1439.74"/>
        <filter val="3583.74"/>
        <filter val="137.65"/>
        <filter val="154.65"/>
        <filter val="1315.75"/>
        <filter val="1778.75"/>
        <filter val="2561.75"/>
        <filter val="323.66"/>
        <filter val="333.66"/>
        <filter val="385.66"/>
        <filter val="645.66"/>
        <filter val="4146.76"/>
        <filter val="323.67"/>
        <filter val="369.67"/>
        <filter val="797.67"/>
        <filter val="2459.77"/>
        <filter val="231.68"/>
        <filter val="338.68"/>
        <filter val="347.68"/>
        <filter val="170.69"/>
        <filter val="688.69"/>
        <filter val="839.71"/>
        <filter val="937.72"/>
        <filter val="1285.62"/>
        <filter val="1620.62"/>
        <filter val="3063.62"/>
        <filter val="2031.63"/>
        <filter val="3118.64"/>
        <filter val="4873.64"/>
        <filter val="307.75"/>
        <filter val="390.75"/>
        <filter val="452.75"/>
        <filter val="591.75"/>
        <filter val="813.75"/>
        <filter val="1473.65"/>
        <filter val="146.76"/>
        <filter val="3171.66"/>
        <filter val="518.77"/>
        <filter val="540.77"/>
        <filter val="786.77"/>
        <filter val="996.77"/>
        <filter val="510.78"/>
        <filter val="1162.68"/>
        <filter val="1186.68"/>
        <filter val="1316.68"/>
        <filter val="496.79"/>
        <filter val="905.79"/>
        <filter val="1237.69"/>
        <filter val="363.81"/>
        <filter val="565.81"/>
        <filter val="3129.51"/>
        <filter val="84.82"/>
        <filter val="1558.52"/>
        <filter val="2051.52"/>
        <filter val="2549.52"/>
        <filter val="831.83"/>
        <filter val="790.84"/>
        <filter val="1122.54"/>
        <filter val="3016.56"/>
        <filter val="303.87"/>
        <filter val="1091.57"/>
        <filter val="643.88"/>
        <filter val="873.88"/>
        <filter val="356.89"/>
        <filter val="382.89"/>
        <filter val="1078.59"/>
        <filter val="530.91"/>
        <filter val="1293"/>
        <filter val="370.93"/>
        <filter val="351.95"/>
        <filter val="883.95"/>
        <filter val="221.96"/>
        <filter val="284.96"/>
        <filter val="822.96"/>
        <filter val="216.99"/>
        <filter val="352.99"/>
        <filter val="843.99"/>
        <filter val="1196.91"/>
        <filter val="1540.92"/>
        <filter val="1694.92"/>
        <filter val="1336.93"/>
        <filter val="1426.93"/>
        <filter val="4291.94"/>
        <filter val="2421.95"/>
        <filter val="3217.96"/>
        <filter val="1214.97"/>
        <filter val="1670.97"/>
        <filter val="2141.98"/>
        <filter val="3005.99"/>
        <filter val="14699.16"/>
        <filter val="727.3"/>
        <filter val="2447.3"/>
        <filter val="3987.4"/>
        <filter val="3597.7"/>
        <filter val="2103.8"/>
        <filter val="13917.3"/>
        <filter val="11107.8"/>
        <filter val="24077.36"/>
        <filter val="27670.08"/>
        <filter val="12157.02"/>
        <filter val="11261.94"/>
        <filter val="34298.67"/>
        <filter val="1498.1"/>
        <filter val="778.2"/>
        <filter val="1338.2"/>
        <filter val="3630.3"/>
        <filter val="994.4"/>
        <filter val="1488.4"/>
        <filter val="6804.4"/>
        <filter val="150.6"/>
        <filter val="810.8"/>
        <filter val="528.9"/>
        <filter val="14138.7"/>
        <filter val="1012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4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1714</v>
      </c>
      <c r="B1" s="2" t="s">
        <v>1715</v>
      </c>
      <c r="C1" s="2" t="s">
        <v>1716</v>
      </c>
      <c r="D1" s="2" t="s">
        <v>1717</v>
      </c>
      <c r="E1" s="2" t="s">
        <v>13</v>
      </c>
      <c r="F1" s="2" t="s">
        <v>5</v>
      </c>
      <c r="G1" s="2" t="s">
        <v>6</v>
      </c>
      <c r="H1" s="2" t="s">
        <v>1718</v>
      </c>
      <c r="I1" s="2" t="s">
        <v>1719</v>
      </c>
      <c r="J1" s="2" t="s">
        <v>1720</v>
      </c>
      <c r="K1" s="2" t="s">
        <v>1721</v>
      </c>
      <c r="L1" s="2" t="s">
        <v>1722</v>
      </c>
      <c r="M1" s="2" t="s">
        <v>1723</v>
      </c>
      <c r="N1" s="2" t="s">
        <v>1724</v>
      </c>
      <c r="O1" s="2" t="s">
        <v>1725</v>
      </c>
      <c r="P1" s="2" t="s">
        <v>1726</v>
      </c>
      <c r="Q1" s="2" t="s">
        <v>1727</v>
      </c>
      <c r="R1" s="2" t="s">
        <v>1728</v>
      </c>
      <c r="S1" s="2" t="s">
        <v>1729</v>
      </c>
      <c r="T1" s="2" t="s">
        <v>1730</v>
      </c>
      <c r="U1" s="2" t="s">
        <v>1731</v>
      </c>
      <c r="V1" s="2" t="s">
        <v>1732</v>
      </c>
    </row>
    <row r="2" s="1" customFormat="1" spans="1:22">
      <c r="A2" s="3">
        <v>999224470261452</v>
      </c>
      <c r="B2" s="1" t="s">
        <v>1733</v>
      </c>
      <c r="C2" s="1" t="s">
        <v>1734</v>
      </c>
      <c r="D2" s="1" t="s">
        <v>1735</v>
      </c>
      <c r="E2" s="1" t="s">
        <v>1736</v>
      </c>
      <c r="F2" s="1" t="s">
        <v>1737</v>
      </c>
      <c r="G2" s="1" t="s">
        <v>1738</v>
      </c>
      <c r="H2" s="1" t="s">
        <v>1739</v>
      </c>
      <c r="I2" s="1" t="s">
        <v>1740</v>
      </c>
      <c r="J2" s="1" t="s">
        <v>30</v>
      </c>
      <c r="K2" s="1" t="s">
        <v>1741</v>
      </c>
      <c r="L2" s="1" t="s">
        <v>1741</v>
      </c>
      <c r="M2" s="1" t="s">
        <v>1742</v>
      </c>
      <c r="N2" s="1" t="s">
        <v>1742</v>
      </c>
      <c r="O2" s="1" t="s">
        <v>1743</v>
      </c>
      <c r="P2" s="1" t="s">
        <v>1744</v>
      </c>
      <c r="Q2" s="1" t="s">
        <v>1745</v>
      </c>
      <c r="R2" s="1" t="s">
        <v>1746</v>
      </c>
      <c r="S2" s="1" t="s">
        <v>1747</v>
      </c>
      <c r="T2" s="1" t="s">
        <v>1748</v>
      </c>
      <c r="U2" s="1" t="s">
        <v>1749</v>
      </c>
      <c r="V2" s="1" t="s">
        <v>1750</v>
      </c>
    </row>
    <row r="3" s="1" customFormat="1" spans="1:22">
      <c r="A3" s="3">
        <v>999224712937027</v>
      </c>
      <c r="B3" s="1" t="s">
        <v>1751</v>
      </c>
      <c r="C3" s="1" t="s">
        <v>1752</v>
      </c>
      <c r="D3" s="1" t="s">
        <v>1753</v>
      </c>
      <c r="E3" s="1" t="s">
        <v>1754</v>
      </c>
      <c r="F3" s="1" t="s">
        <v>1755</v>
      </c>
      <c r="G3" s="1" t="s">
        <v>1738</v>
      </c>
      <c r="H3" s="1" t="s">
        <v>1739</v>
      </c>
      <c r="I3" s="1" t="s">
        <v>1756</v>
      </c>
      <c r="J3" s="1" t="s">
        <v>30</v>
      </c>
      <c r="K3" s="1" t="s">
        <v>1757</v>
      </c>
      <c r="L3" s="1" t="s">
        <v>1757</v>
      </c>
      <c r="M3" s="1" t="s">
        <v>1742</v>
      </c>
      <c r="N3" s="1" t="s">
        <v>1742</v>
      </c>
      <c r="O3" s="1" t="s">
        <v>1743</v>
      </c>
      <c r="P3" s="1" t="s">
        <v>1744</v>
      </c>
      <c r="Q3" s="1" t="s">
        <v>1745</v>
      </c>
      <c r="R3" s="1" t="s">
        <v>1758</v>
      </c>
      <c r="S3" s="1" t="s">
        <v>1747</v>
      </c>
      <c r="T3" s="1" t="s">
        <v>1748</v>
      </c>
      <c r="U3" s="1" t="s">
        <v>1749</v>
      </c>
      <c r="V3" s="1" t="s">
        <v>1750</v>
      </c>
    </row>
    <row r="4" s="1" customFormat="1" spans="1:22">
      <c r="A4" s="3">
        <v>999224879946999</v>
      </c>
      <c r="B4" s="1" t="s">
        <v>1759</v>
      </c>
      <c r="C4" s="1" t="s">
        <v>1760</v>
      </c>
      <c r="D4" s="1" t="s">
        <v>1761</v>
      </c>
      <c r="E4" s="1" t="s">
        <v>1762</v>
      </c>
      <c r="F4" s="1" t="s">
        <v>1763</v>
      </c>
      <c r="G4" s="1" t="s">
        <v>1738</v>
      </c>
      <c r="H4" s="1" t="s">
        <v>1739</v>
      </c>
      <c r="I4" s="1" t="s">
        <v>1764</v>
      </c>
      <c r="J4" s="1" t="s">
        <v>30</v>
      </c>
      <c r="K4" s="1" t="s">
        <v>1765</v>
      </c>
      <c r="L4" s="1" t="s">
        <v>1765</v>
      </c>
      <c r="M4" s="1" t="s">
        <v>1742</v>
      </c>
      <c r="N4" s="1" t="s">
        <v>1742</v>
      </c>
      <c r="O4" s="1" t="s">
        <v>1743</v>
      </c>
      <c r="P4" s="1" t="s">
        <v>1744</v>
      </c>
      <c r="Q4" s="1" t="s">
        <v>1745</v>
      </c>
      <c r="R4" s="1" t="s">
        <v>1766</v>
      </c>
      <c r="S4" s="1" t="s">
        <v>1747</v>
      </c>
      <c r="T4" s="1" t="s">
        <v>1748</v>
      </c>
      <c r="U4" s="1" t="s">
        <v>1749</v>
      </c>
      <c r="V4" s="1" t="s">
        <v>1767</v>
      </c>
    </row>
    <row r="5" s="1" customFormat="1" spans="1:22">
      <c r="A5" s="3">
        <v>999224970248899</v>
      </c>
      <c r="B5" s="1" t="s">
        <v>1768</v>
      </c>
      <c r="C5" s="1" t="s">
        <v>1769</v>
      </c>
      <c r="D5" s="1" t="s">
        <v>1770</v>
      </c>
      <c r="E5" s="1" t="s">
        <v>1771</v>
      </c>
      <c r="F5" s="1" t="s">
        <v>1737</v>
      </c>
      <c r="G5" s="1" t="s">
        <v>1738</v>
      </c>
      <c r="H5" s="1" t="s">
        <v>1739</v>
      </c>
      <c r="I5" s="1" t="s">
        <v>1772</v>
      </c>
      <c r="J5" s="1" t="s">
        <v>30</v>
      </c>
      <c r="K5" s="1" t="s">
        <v>1773</v>
      </c>
      <c r="L5" s="1" t="s">
        <v>1773</v>
      </c>
      <c r="M5" s="1" t="s">
        <v>1742</v>
      </c>
      <c r="N5" s="1" t="s">
        <v>1742</v>
      </c>
      <c r="O5" s="1" t="s">
        <v>1743</v>
      </c>
      <c r="P5" s="1" t="s">
        <v>1744</v>
      </c>
      <c r="Q5" s="1" t="s">
        <v>1745</v>
      </c>
      <c r="R5" s="1" t="s">
        <v>1774</v>
      </c>
      <c r="S5" s="1" t="s">
        <v>1747</v>
      </c>
      <c r="T5" s="1" t="s">
        <v>1748</v>
      </c>
      <c r="U5" s="1" t="s">
        <v>1749</v>
      </c>
      <c r="V5" s="1" t="s">
        <v>1775</v>
      </c>
    </row>
    <row r="6" s="1" customFormat="1" spans="1:22">
      <c r="A6" s="3">
        <v>999224974658899</v>
      </c>
      <c r="B6" s="1" t="s">
        <v>1768</v>
      </c>
      <c r="C6" s="1" t="s">
        <v>1776</v>
      </c>
      <c r="D6" s="1" t="s">
        <v>1777</v>
      </c>
      <c r="E6" s="1" t="s">
        <v>1778</v>
      </c>
      <c r="F6" s="1" t="s">
        <v>1737</v>
      </c>
      <c r="G6" s="1" t="s">
        <v>1738</v>
      </c>
      <c r="H6" s="1" t="s">
        <v>1739</v>
      </c>
      <c r="I6" s="1" t="s">
        <v>1779</v>
      </c>
      <c r="J6" s="1" t="s">
        <v>30</v>
      </c>
      <c r="K6" s="1" t="s">
        <v>1780</v>
      </c>
      <c r="L6" s="1" t="s">
        <v>1780</v>
      </c>
      <c r="M6" s="1" t="s">
        <v>1742</v>
      </c>
      <c r="N6" s="1" t="s">
        <v>1742</v>
      </c>
      <c r="O6" s="1" t="s">
        <v>1743</v>
      </c>
      <c r="P6" s="1" t="s">
        <v>1744</v>
      </c>
      <c r="Q6" s="1" t="s">
        <v>1745</v>
      </c>
      <c r="R6" s="1" t="s">
        <v>1781</v>
      </c>
      <c r="S6" s="1" t="s">
        <v>1747</v>
      </c>
      <c r="T6" s="1" t="s">
        <v>1748</v>
      </c>
      <c r="U6" s="1" t="s">
        <v>1749</v>
      </c>
      <c r="V6" s="1" t="s">
        <v>1782</v>
      </c>
    </row>
    <row r="7" s="1" customFormat="1" spans="1:22">
      <c r="A7" s="3">
        <v>999224977681325</v>
      </c>
      <c r="B7" s="1" t="s">
        <v>1783</v>
      </c>
      <c r="C7" s="1" t="s">
        <v>1784</v>
      </c>
      <c r="D7" s="1" t="s">
        <v>1785</v>
      </c>
      <c r="E7" s="1" t="s">
        <v>1786</v>
      </c>
      <c r="F7" s="1" t="s">
        <v>1763</v>
      </c>
      <c r="G7" s="1" t="s">
        <v>1738</v>
      </c>
      <c r="H7" s="1" t="s">
        <v>1739</v>
      </c>
      <c r="I7" s="1" t="s">
        <v>1787</v>
      </c>
      <c r="J7" s="1" t="s">
        <v>30</v>
      </c>
      <c r="K7" s="1" t="s">
        <v>1788</v>
      </c>
      <c r="L7" s="1" t="s">
        <v>1788</v>
      </c>
      <c r="M7" s="1" t="s">
        <v>1742</v>
      </c>
      <c r="N7" s="1" t="s">
        <v>1742</v>
      </c>
      <c r="O7" s="1" t="s">
        <v>1743</v>
      </c>
      <c r="P7" s="1" t="s">
        <v>1744</v>
      </c>
      <c r="Q7" s="1" t="s">
        <v>1745</v>
      </c>
      <c r="R7" s="1" t="s">
        <v>1789</v>
      </c>
      <c r="S7" s="1" t="s">
        <v>1747</v>
      </c>
      <c r="T7" s="1" t="s">
        <v>1748</v>
      </c>
      <c r="U7" s="1" t="s">
        <v>1749</v>
      </c>
      <c r="V7" s="1" t="s">
        <v>1790</v>
      </c>
    </row>
    <row r="8" s="1" customFormat="1" spans="1:22">
      <c r="A8" s="3">
        <v>999224977783884</v>
      </c>
      <c r="B8" s="1" t="s">
        <v>1783</v>
      </c>
      <c r="C8" s="1" t="s">
        <v>1791</v>
      </c>
      <c r="D8" s="1" t="s">
        <v>1792</v>
      </c>
      <c r="E8" s="1" t="s">
        <v>1793</v>
      </c>
      <c r="F8" s="1" t="s">
        <v>1755</v>
      </c>
      <c r="G8" s="1" t="s">
        <v>1738</v>
      </c>
      <c r="H8" s="1" t="s">
        <v>1739</v>
      </c>
      <c r="I8" s="1" t="s">
        <v>1794</v>
      </c>
      <c r="J8" s="1" t="s">
        <v>30</v>
      </c>
      <c r="K8" s="1" t="s">
        <v>1795</v>
      </c>
      <c r="L8" s="1" t="s">
        <v>1795</v>
      </c>
      <c r="M8" s="1" t="s">
        <v>1742</v>
      </c>
      <c r="N8" s="1" t="s">
        <v>1742</v>
      </c>
      <c r="O8" s="1" t="s">
        <v>1743</v>
      </c>
      <c r="P8" s="1" t="s">
        <v>1744</v>
      </c>
      <c r="Q8" s="1" t="s">
        <v>1745</v>
      </c>
      <c r="R8" s="1" t="s">
        <v>1796</v>
      </c>
      <c r="S8" s="1" t="s">
        <v>1747</v>
      </c>
      <c r="T8" s="1" t="s">
        <v>1748</v>
      </c>
      <c r="U8" s="1" t="s">
        <v>1749</v>
      </c>
      <c r="V8" s="1" t="s">
        <v>1790</v>
      </c>
    </row>
    <row r="9" s="1" customFormat="1" spans="1:22">
      <c r="A9" s="3">
        <v>999225022447512</v>
      </c>
      <c r="B9" s="1" t="s">
        <v>1797</v>
      </c>
      <c r="C9" s="1" t="s">
        <v>1798</v>
      </c>
      <c r="D9" s="1" t="s">
        <v>1799</v>
      </c>
      <c r="E9" s="1" t="s">
        <v>1800</v>
      </c>
      <c r="F9" s="1" t="s">
        <v>1755</v>
      </c>
      <c r="G9" s="1" t="s">
        <v>1738</v>
      </c>
      <c r="H9" s="1" t="s">
        <v>1739</v>
      </c>
      <c r="I9" s="1" t="s">
        <v>1801</v>
      </c>
      <c r="J9" s="1" t="s">
        <v>30</v>
      </c>
      <c r="K9" s="1" t="s">
        <v>1802</v>
      </c>
      <c r="L9" s="1" t="s">
        <v>1802</v>
      </c>
      <c r="M9" s="1" t="s">
        <v>1742</v>
      </c>
      <c r="N9" s="1" t="s">
        <v>1742</v>
      </c>
      <c r="O9" s="1" t="s">
        <v>1743</v>
      </c>
      <c r="P9" s="1" t="s">
        <v>1744</v>
      </c>
      <c r="Q9" s="1" t="s">
        <v>1745</v>
      </c>
      <c r="R9" s="1" t="s">
        <v>1803</v>
      </c>
      <c r="S9" s="1" t="s">
        <v>1747</v>
      </c>
      <c r="T9" s="1" t="s">
        <v>1748</v>
      </c>
      <c r="U9" s="1" t="s">
        <v>1749</v>
      </c>
      <c r="V9" s="1" t="s">
        <v>1790</v>
      </c>
    </row>
    <row r="10" s="1" customFormat="1" spans="1:22">
      <c r="A10" s="3">
        <v>999225124581324</v>
      </c>
      <c r="B10" s="1" t="s">
        <v>1804</v>
      </c>
      <c r="C10" s="1" t="s">
        <v>1805</v>
      </c>
      <c r="D10" s="1" t="s">
        <v>1806</v>
      </c>
      <c r="E10" s="1" t="s">
        <v>1807</v>
      </c>
      <c r="F10" s="1" t="s">
        <v>1808</v>
      </c>
      <c r="G10" s="1" t="s">
        <v>1738</v>
      </c>
      <c r="H10" s="1" t="s">
        <v>1739</v>
      </c>
      <c r="I10" s="1" t="s">
        <v>1809</v>
      </c>
      <c r="J10" s="1" t="s">
        <v>30</v>
      </c>
      <c r="K10" s="1" t="s">
        <v>1810</v>
      </c>
      <c r="L10" s="1" t="s">
        <v>1810</v>
      </c>
      <c r="M10" s="1" t="s">
        <v>1742</v>
      </c>
      <c r="N10" s="1" t="s">
        <v>1742</v>
      </c>
      <c r="O10" s="1" t="s">
        <v>1743</v>
      </c>
      <c r="P10" s="1" t="s">
        <v>1744</v>
      </c>
      <c r="Q10" s="1" t="s">
        <v>1745</v>
      </c>
      <c r="R10" s="1" t="s">
        <v>1811</v>
      </c>
      <c r="S10" s="1" t="s">
        <v>1747</v>
      </c>
      <c r="T10" s="1" t="s">
        <v>1748</v>
      </c>
      <c r="U10" s="1" t="s">
        <v>1749</v>
      </c>
      <c r="V10" s="1" t="s">
        <v>1790</v>
      </c>
    </row>
    <row r="11" s="1" customFormat="1" spans="1:22">
      <c r="A11" s="3">
        <v>999225124582730</v>
      </c>
      <c r="B11" s="1" t="s">
        <v>1804</v>
      </c>
      <c r="C11" s="1" t="s">
        <v>1812</v>
      </c>
      <c r="D11" s="1" t="s">
        <v>1806</v>
      </c>
      <c r="E11" s="1" t="s">
        <v>1813</v>
      </c>
      <c r="F11" s="1" t="s">
        <v>1808</v>
      </c>
      <c r="G11" s="1" t="s">
        <v>1738</v>
      </c>
      <c r="H11" s="1" t="s">
        <v>1739</v>
      </c>
      <c r="I11" s="1" t="s">
        <v>1809</v>
      </c>
      <c r="J11" s="1" t="s">
        <v>30</v>
      </c>
      <c r="K11" s="1" t="s">
        <v>1810</v>
      </c>
      <c r="L11" s="1" t="s">
        <v>1810</v>
      </c>
      <c r="M11" s="1" t="s">
        <v>1742</v>
      </c>
      <c r="N11" s="1" t="s">
        <v>1742</v>
      </c>
      <c r="O11" s="1" t="s">
        <v>1743</v>
      </c>
      <c r="P11" s="1" t="s">
        <v>1744</v>
      </c>
      <c r="Q11" s="1" t="s">
        <v>1745</v>
      </c>
      <c r="R11" s="1" t="s">
        <v>1814</v>
      </c>
      <c r="S11" s="1" t="s">
        <v>1747</v>
      </c>
      <c r="T11" s="1" t="s">
        <v>1748</v>
      </c>
      <c r="U11" s="1" t="s">
        <v>1749</v>
      </c>
      <c r="V11" s="1" t="s">
        <v>1790</v>
      </c>
    </row>
    <row r="12" s="1" customFormat="1" spans="1:22">
      <c r="A12" s="3">
        <v>999225133263222</v>
      </c>
      <c r="B12" s="1" t="s">
        <v>1804</v>
      </c>
      <c r="C12" s="1" t="s">
        <v>1815</v>
      </c>
      <c r="D12" s="1" t="s">
        <v>1816</v>
      </c>
      <c r="E12" s="1" t="s">
        <v>1817</v>
      </c>
      <c r="F12" s="1" t="s">
        <v>1755</v>
      </c>
      <c r="G12" s="1" t="s">
        <v>1738</v>
      </c>
      <c r="H12" s="1" t="s">
        <v>1739</v>
      </c>
      <c r="I12" s="1" t="s">
        <v>1818</v>
      </c>
      <c r="J12" s="1" t="s">
        <v>30</v>
      </c>
      <c r="K12" s="1" t="s">
        <v>1819</v>
      </c>
      <c r="L12" s="1" t="s">
        <v>1819</v>
      </c>
      <c r="M12" s="1" t="s">
        <v>1742</v>
      </c>
      <c r="N12" s="1" t="s">
        <v>1742</v>
      </c>
      <c r="O12" s="1" t="s">
        <v>1743</v>
      </c>
      <c r="P12" s="1" t="s">
        <v>1744</v>
      </c>
      <c r="Q12" s="1" t="s">
        <v>1745</v>
      </c>
      <c r="R12" s="1" t="s">
        <v>1820</v>
      </c>
      <c r="S12" s="1" t="s">
        <v>1747</v>
      </c>
      <c r="T12" s="1" t="s">
        <v>1748</v>
      </c>
      <c r="U12" s="1" t="s">
        <v>1749</v>
      </c>
      <c r="V12" s="1" t="s">
        <v>1821</v>
      </c>
    </row>
    <row r="13" s="1" customFormat="1" spans="1:22">
      <c r="A13" s="3">
        <v>999225165831040</v>
      </c>
      <c r="B13" s="1" t="s">
        <v>1822</v>
      </c>
      <c r="C13" s="1" t="s">
        <v>1823</v>
      </c>
      <c r="D13" s="1" t="s">
        <v>1824</v>
      </c>
      <c r="E13" s="1" t="s">
        <v>1825</v>
      </c>
      <c r="F13" s="1" t="s">
        <v>1763</v>
      </c>
      <c r="G13" s="1" t="s">
        <v>1738</v>
      </c>
      <c r="H13" s="1" t="s">
        <v>1739</v>
      </c>
      <c r="I13" s="1" t="s">
        <v>1826</v>
      </c>
      <c r="J13" s="1" t="s">
        <v>30</v>
      </c>
      <c r="K13" s="1" t="s">
        <v>1827</v>
      </c>
      <c r="L13" s="1" t="s">
        <v>1827</v>
      </c>
      <c r="M13" s="1" t="s">
        <v>1742</v>
      </c>
      <c r="N13" s="1" t="s">
        <v>1742</v>
      </c>
      <c r="O13" s="1" t="s">
        <v>1743</v>
      </c>
      <c r="P13" s="1" t="s">
        <v>1744</v>
      </c>
      <c r="Q13" s="1" t="s">
        <v>1745</v>
      </c>
      <c r="R13" s="1" t="s">
        <v>1828</v>
      </c>
      <c r="S13" s="1" t="s">
        <v>1747</v>
      </c>
      <c r="T13" s="1" t="s">
        <v>1748</v>
      </c>
      <c r="U13" s="1" t="s">
        <v>1829</v>
      </c>
      <c r="V13" s="1" t="s">
        <v>1750</v>
      </c>
    </row>
    <row r="14" s="1" customFormat="1" spans="1:22">
      <c r="A14" s="3">
        <v>999225184423342</v>
      </c>
      <c r="B14" s="1" t="s">
        <v>1830</v>
      </c>
      <c r="C14" s="1" t="s">
        <v>1831</v>
      </c>
      <c r="D14" s="1" t="s">
        <v>1824</v>
      </c>
      <c r="E14" s="1" t="s">
        <v>1832</v>
      </c>
      <c r="F14" s="1" t="s">
        <v>1763</v>
      </c>
      <c r="G14" s="1" t="s">
        <v>1738</v>
      </c>
      <c r="H14" s="1" t="s">
        <v>1739</v>
      </c>
      <c r="I14" s="1" t="s">
        <v>1833</v>
      </c>
      <c r="J14" s="1" t="s">
        <v>30</v>
      </c>
      <c r="K14" s="1" t="s">
        <v>1834</v>
      </c>
      <c r="L14" s="1" t="s">
        <v>1834</v>
      </c>
      <c r="M14" s="1" t="s">
        <v>1742</v>
      </c>
      <c r="N14" s="1" t="s">
        <v>1742</v>
      </c>
      <c r="O14" s="1" t="s">
        <v>1743</v>
      </c>
      <c r="P14" s="1" t="s">
        <v>1744</v>
      </c>
      <c r="Q14" s="1" t="s">
        <v>1745</v>
      </c>
      <c r="R14" s="1" t="s">
        <v>1835</v>
      </c>
      <c r="S14" s="1" t="s">
        <v>1747</v>
      </c>
      <c r="T14" s="1" t="s">
        <v>1748</v>
      </c>
      <c r="U14" s="1" t="s">
        <v>1829</v>
      </c>
      <c r="V14" s="1" t="s">
        <v>1750</v>
      </c>
    </row>
    <row r="15" s="1" customFormat="1" spans="1:22">
      <c r="A15" s="3">
        <v>999225309825653</v>
      </c>
      <c r="B15" s="1" t="s">
        <v>1836</v>
      </c>
      <c r="C15" s="1" t="s">
        <v>1837</v>
      </c>
      <c r="D15" s="1" t="s">
        <v>1838</v>
      </c>
      <c r="E15" s="1" t="s">
        <v>1839</v>
      </c>
      <c r="F15" s="1" t="s">
        <v>1763</v>
      </c>
      <c r="G15" s="1" t="s">
        <v>1738</v>
      </c>
      <c r="H15" s="1" t="s">
        <v>1739</v>
      </c>
      <c r="I15" s="1" t="s">
        <v>1840</v>
      </c>
      <c r="J15" s="1" t="s">
        <v>30</v>
      </c>
      <c r="K15" s="1" t="s">
        <v>1841</v>
      </c>
      <c r="L15" s="1" t="s">
        <v>1841</v>
      </c>
      <c r="M15" s="1" t="s">
        <v>1742</v>
      </c>
      <c r="N15" s="1" t="s">
        <v>1742</v>
      </c>
      <c r="O15" s="1" t="s">
        <v>1743</v>
      </c>
      <c r="P15" s="1" t="s">
        <v>1744</v>
      </c>
      <c r="Q15" s="1" t="s">
        <v>1745</v>
      </c>
      <c r="R15" s="1" t="s">
        <v>1842</v>
      </c>
      <c r="S15" s="1" t="s">
        <v>1747</v>
      </c>
      <c r="T15" s="1" t="s">
        <v>1748</v>
      </c>
      <c r="U15" s="1" t="s">
        <v>1749</v>
      </c>
      <c r="V15" s="1" t="s">
        <v>1843</v>
      </c>
    </row>
    <row r="16" s="1" customFormat="1" spans="1:22">
      <c r="A16" s="3">
        <v>999225310866424</v>
      </c>
      <c r="B16" s="1" t="s">
        <v>1844</v>
      </c>
      <c r="C16" s="1" t="s">
        <v>1845</v>
      </c>
      <c r="D16" s="1" t="s">
        <v>1846</v>
      </c>
      <c r="E16" s="1" t="s">
        <v>1847</v>
      </c>
      <c r="F16" s="1" t="s">
        <v>1755</v>
      </c>
      <c r="G16" s="1" t="s">
        <v>1738</v>
      </c>
      <c r="H16" s="1" t="s">
        <v>1739</v>
      </c>
      <c r="I16" s="1" t="s">
        <v>1848</v>
      </c>
      <c r="J16" s="1" t="s">
        <v>30</v>
      </c>
      <c r="K16" s="1" t="s">
        <v>1849</v>
      </c>
      <c r="L16" s="1" t="s">
        <v>1849</v>
      </c>
      <c r="M16" s="1" t="s">
        <v>1742</v>
      </c>
      <c r="N16" s="1" t="s">
        <v>1742</v>
      </c>
      <c r="O16" s="1" t="s">
        <v>1743</v>
      </c>
      <c r="P16" s="1" t="s">
        <v>1744</v>
      </c>
      <c r="Q16" s="1" t="s">
        <v>1745</v>
      </c>
      <c r="R16" s="1" t="s">
        <v>1850</v>
      </c>
      <c r="S16" s="1" t="s">
        <v>1747</v>
      </c>
      <c r="T16" s="1" t="s">
        <v>1748</v>
      </c>
      <c r="U16" s="1" t="s">
        <v>1749</v>
      </c>
      <c r="V16" s="1" t="s">
        <v>1843</v>
      </c>
    </row>
    <row r="17" s="1" customFormat="1" spans="1:22">
      <c r="A17" s="3">
        <v>999225376877640</v>
      </c>
      <c r="B17" s="1" t="s">
        <v>1851</v>
      </c>
      <c r="C17" s="1" t="s">
        <v>1852</v>
      </c>
      <c r="D17" s="1" t="s">
        <v>1853</v>
      </c>
      <c r="E17" s="1" t="s">
        <v>1854</v>
      </c>
      <c r="F17" s="1" t="s">
        <v>1763</v>
      </c>
      <c r="G17" s="1" t="s">
        <v>1738</v>
      </c>
      <c r="H17" s="1" t="s">
        <v>1739</v>
      </c>
      <c r="I17" s="1" t="s">
        <v>1855</v>
      </c>
      <c r="J17" s="1" t="s">
        <v>30</v>
      </c>
      <c r="K17" s="1" t="s">
        <v>1856</v>
      </c>
      <c r="L17" s="1" t="s">
        <v>1856</v>
      </c>
      <c r="M17" s="1" t="s">
        <v>1742</v>
      </c>
      <c r="N17" s="1" t="s">
        <v>1742</v>
      </c>
      <c r="O17" s="1" t="s">
        <v>1743</v>
      </c>
      <c r="P17" s="1" t="s">
        <v>1744</v>
      </c>
      <c r="Q17" s="1" t="s">
        <v>1745</v>
      </c>
      <c r="R17" s="1" t="s">
        <v>1857</v>
      </c>
      <c r="S17" s="1" t="s">
        <v>1747</v>
      </c>
      <c r="T17" s="1" t="s">
        <v>1748</v>
      </c>
      <c r="U17" s="1" t="s">
        <v>1829</v>
      </c>
      <c r="V17" s="1" t="s">
        <v>1858</v>
      </c>
    </row>
    <row r="18" s="1" customFormat="1" spans="1:22">
      <c r="A18" s="3">
        <v>999225395358851</v>
      </c>
      <c r="B18" s="1" t="s">
        <v>1859</v>
      </c>
      <c r="C18" s="1" t="s">
        <v>1860</v>
      </c>
      <c r="D18" s="1" t="s">
        <v>1861</v>
      </c>
      <c r="E18" s="1" t="s">
        <v>1862</v>
      </c>
      <c r="F18" s="1" t="s">
        <v>1763</v>
      </c>
      <c r="G18" s="1" t="s">
        <v>1738</v>
      </c>
      <c r="H18" s="1" t="s">
        <v>1739</v>
      </c>
      <c r="I18" s="1" t="s">
        <v>1863</v>
      </c>
      <c r="J18" s="1" t="s">
        <v>30</v>
      </c>
      <c r="K18" s="1" t="s">
        <v>1864</v>
      </c>
      <c r="L18" s="1" t="s">
        <v>1864</v>
      </c>
      <c r="M18" s="1" t="s">
        <v>1742</v>
      </c>
      <c r="N18" s="1" t="s">
        <v>1742</v>
      </c>
      <c r="O18" s="1" t="s">
        <v>1743</v>
      </c>
      <c r="P18" s="1" t="s">
        <v>1744</v>
      </c>
      <c r="Q18" s="1" t="s">
        <v>1745</v>
      </c>
      <c r="R18" s="1" t="s">
        <v>1865</v>
      </c>
      <c r="S18" s="1" t="s">
        <v>1747</v>
      </c>
      <c r="T18" s="1" t="s">
        <v>1748</v>
      </c>
      <c r="U18" s="1" t="s">
        <v>1749</v>
      </c>
      <c r="V18" s="1" t="s">
        <v>1843</v>
      </c>
    </row>
    <row r="19" s="1" customFormat="1" spans="1:22">
      <c r="A19" s="3">
        <v>999225396445011</v>
      </c>
      <c r="B19" s="1" t="s">
        <v>1859</v>
      </c>
      <c r="C19" s="1" t="s">
        <v>1866</v>
      </c>
      <c r="D19" s="1" t="s">
        <v>1867</v>
      </c>
      <c r="E19" s="1" t="s">
        <v>1868</v>
      </c>
      <c r="F19" s="1" t="s">
        <v>1763</v>
      </c>
      <c r="G19" s="1" t="s">
        <v>1738</v>
      </c>
      <c r="H19" s="1" t="s">
        <v>1739</v>
      </c>
      <c r="I19" s="1" t="s">
        <v>1869</v>
      </c>
      <c r="J19" s="1" t="s">
        <v>30</v>
      </c>
      <c r="K19" s="1" t="s">
        <v>1870</v>
      </c>
      <c r="L19" s="1" t="s">
        <v>1870</v>
      </c>
      <c r="M19" s="1" t="s">
        <v>1742</v>
      </c>
      <c r="N19" s="1" t="s">
        <v>1742</v>
      </c>
      <c r="O19" s="1" t="s">
        <v>1743</v>
      </c>
      <c r="P19" s="1" t="s">
        <v>1744</v>
      </c>
      <c r="Q19" s="1" t="s">
        <v>1745</v>
      </c>
      <c r="R19" s="1" t="s">
        <v>1871</v>
      </c>
      <c r="S19" s="1" t="s">
        <v>1747</v>
      </c>
      <c r="T19" s="1" t="s">
        <v>1748</v>
      </c>
      <c r="U19" s="1" t="s">
        <v>1749</v>
      </c>
      <c r="V19" s="1" t="s">
        <v>1821</v>
      </c>
    </row>
    <row r="20" s="1" customFormat="1" spans="1:22">
      <c r="A20" s="3">
        <v>999225421602546</v>
      </c>
      <c r="B20" s="1" t="s">
        <v>1872</v>
      </c>
      <c r="C20" s="1" t="s">
        <v>1873</v>
      </c>
      <c r="D20" s="1" t="s">
        <v>1874</v>
      </c>
      <c r="E20" s="1" t="s">
        <v>1875</v>
      </c>
      <c r="F20" s="1" t="s">
        <v>1876</v>
      </c>
      <c r="G20" s="1" t="s">
        <v>1738</v>
      </c>
      <c r="H20" s="1" t="s">
        <v>1739</v>
      </c>
      <c r="I20" s="1" t="s">
        <v>1877</v>
      </c>
      <c r="J20" s="1" t="s">
        <v>30</v>
      </c>
      <c r="K20" s="1" t="s">
        <v>1878</v>
      </c>
      <c r="L20" s="1" t="s">
        <v>1878</v>
      </c>
      <c r="M20" s="1" t="s">
        <v>1742</v>
      </c>
      <c r="N20" s="1" t="s">
        <v>1742</v>
      </c>
      <c r="O20" s="1" t="s">
        <v>1743</v>
      </c>
      <c r="P20" s="1" t="s">
        <v>1744</v>
      </c>
      <c r="Q20" s="1" t="s">
        <v>1745</v>
      </c>
      <c r="R20" s="1" t="s">
        <v>1879</v>
      </c>
      <c r="S20" s="1" t="s">
        <v>1747</v>
      </c>
      <c r="T20" s="1" t="s">
        <v>1748</v>
      </c>
      <c r="U20" s="1" t="s">
        <v>1749</v>
      </c>
      <c r="V20" s="1" t="s">
        <v>1750</v>
      </c>
    </row>
    <row r="21" s="1" customFormat="1" spans="1:22">
      <c r="A21" s="3">
        <v>999225437923736</v>
      </c>
      <c r="B21" s="1" t="s">
        <v>1880</v>
      </c>
      <c r="C21" s="1" t="s">
        <v>1881</v>
      </c>
      <c r="D21" s="1" t="s">
        <v>1882</v>
      </c>
      <c r="E21" s="1" t="s">
        <v>1883</v>
      </c>
      <c r="F21" s="1" t="s">
        <v>1763</v>
      </c>
      <c r="G21" s="1" t="s">
        <v>1738</v>
      </c>
      <c r="H21" s="1" t="s">
        <v>1739</v>
      </c>
      <c r="I21" s="1" t="s">
        <v>1884</v>
      </c>
      <c r="J21" s="1" t="s">
        <v>30</v>
      </c>
      <c r="K21" s="1" t="s">
        <v>1885</v>
      </c>
      <c r="L21" s="1" t="s">
        <v>1885</v>
      </c>
      <c r="M21" s="1" t="s">
        <v>1742</v>
      </c>
      <c r="N21" s="1" t="s">
        <v>1742</v>
      </c>
      <c r="O21" s="1" t="s">
        <v>1743</v>
      </c>
      <c r="P21" s="1" t="s">
        <v>1744</v>
      </c>
      <c r="Q21" s="1" t="s">
        <v>1745</v>
      </c>
      <c r="R21" s="1" t="s">
        <v>1886</v>
      </c>
      <c r="S21" s="1" t="s">
        <v>1747</v>
      </c>
      <c r="T21" s="1" t="s">
        <v>1748</v>
      </c>
      <c r="U21" s="1" t="s">
        <v>1749</v>
      </c>
      <c r="V21" s="1" t="s">
        <v>1858</v>
      </c>
    </row>
    <row r="22" s="1" customFormat="1" spans="1:22">
      <c r="A22" s="3">
        <v>999225443887782</v>
      </c>
      <c r="B22" s="1" t="s">
        <v>1880</v>
      </c>
      <c r="C22" s="1" t="s">
        <v>1887</v>
      </c>
      <c r="D22" s="1" t="s">
        <v>1888</v>
      </c>
      <c r="E22" s="1" t="s">
        <v>1889</v>
      </c>
      <c r="F22" s="1" t="s">
        <v>1763</v>
      </c>
      <c r="G22" s="1" t="s">
        <v>1738</v>
      </c>
      <c r="H22" s="1" t="s">
        <v>1739</v>
      </c>
      <c r="I22" s="1" t="s">
        <v>1890</v>
      </c>
      <c r="J22" s="1" t="s">
        <v>30</v>
      </c>
      <c r="K22" s="1" t="s">
        <v>1891</v>
      </c>
      <c r="L22" s="1" t="s">
        <v>1891</v>
      </c>
      <c r="M22" s="1" t="s">
        <v>1742</v>
      </c>
      <c r="N22" s="1" t="s">
        <v>1742</v>
      </c>
      <c r="O22" s="1" t="s">
        <v>1743</v>
      </c>
      <c r="P22" s="1" t="s">
        <v>1744</v>
      </c>
      <c r="Q22" s="1" t="s">
        <v>1745</v>
      </c>
      <c r="R22" s="1" t="s">
        <v>1892</v>
      </c>
      <c r="S22" s="1" t="s">
        <v>1747</v>
      </c>
      <c r="T22" s="1" t="s">
        <v>1748</v>
      </c>
      <c r="U22" s="1" t="s">
        <v>1829</v>
      </c>
      <c r="V22" s="1" t="s">
        <v>1858</v>
      </c>
    </row>
    <row r="23" s="1" customFormat="1" spans="1:22">
      <c r="A23" s="3">
        <v>999225470746616</v>
      </c>
      <c r="B23" s="1" t="s">
        <v>1893</v>
      </c>
      <c r="C23" s="1" t="s">
        <v>1894</v>
      </c>
      <c r="D23" s="1" t="s">
        <v>1895</v>
      </c>
      <c r="E23" s="1" t="s">
        <v>1896</v>
      </c>
      <c r="F23" s="1" t="s">
        <v>1763</v>
      </c>
      <c r="G23" s="1" t="s">
        <v>1738</v>
      </c>
      <c r="H23" s="1" t="s">
        <v>1739</v>
      </c>
      <c r="I23" s="1" t="s">
        <v>1897</v>
      </c>
      <c r="J23" s="1" t="s">
        <v>30</v>
      </c>
      <c r="K23" s="1" t="s">
        <v>1898</v>
      </c>
      <c r="L23" s="1" t="s">
        <v>1898</v>
      </c>
      <c r="M23" s="1" t="s">
        <v>1742</v>
      </c>
      <c r="N23" s="1" t="s">
        <v>1742</v>
      </c>
      <c r="O23" s="1" t="s">
        <v>1743</v>
      </c>
      <c r="P23" s="1" t="s">
        <v>1744</v>
      </c>
      <c r="Q23" s="1" t="s">
        <v>1745</v>
      </c>
      <c r="R23" s="1" t="s">
        <v>1899</v>
      </c>
      <c r="S23" s="1" t="s">
        <v>1747</v>
      </c>
      <c r="T23" s="1" t="s">
        <v>1748</v>
      </c>
      <c r="U23" s="1" t="s">
        <v>1749</v>
      </c>
      <c r="V23" s="1" t="s">
        <v>1900</v>
      </c>
    </row>
    <row r="24" s="1" customFormat="1" spans="1:22">
      <c r="A24" s="3">
        <v>999225471589917</v>
      </c>
      <c r="B24" s="1" t="s">
        <v>1893</v>
      </c>
      <c r="C24" s="1" t="s">
        <v>1901</v>
      </c>
      <c r="D24" s="1" t="s">
        <v>1902</v>
      </c>
      <c r="E24" s="1" t="s">
        <v>1903</v>
      </c>
      <c r="F24" s="1" t="s">
        <v>1876</v>
      </c>
      <c r="G24" s="1" t="s">
        <v>1738</v>
      </c>
      <c r="H24" s="1" t="s">
        <v>1739</v>
      </c>
      <c r="I24" s="1" t="s">
        <v>1904</v>
      </c>
      <c r="J24" s="1" t="s">
        <v>30</v>
      </c>
      <c r="K24" s="1" t="s">
        <v>1905</v>
      </c>
      <c r="L24" s="1" t="s">
        <v>1905</v>
      </c>
      <c r="M24" s="1" t="s">
        <v>1742</v>
      </c>
      <c r="N24" s="1" t="s">
        <v>1742</v>
      </c>
      <c r="O24" s="1" t="s">
        <v>1743</v>
      </c>
      <c r="P24" s="1" t="s">
        <v>1744</v>
      </c>
      <c r="Q24" s="1" t="s">
        <v>1745</v>
      </c>
      <c r="R24" s="1" t="s">
        <v>1906</v>
      </c>
      <c r="S24" s="1" t="s">
        <v>1747</v>
      </c>
      <c r="T24" s="1" t="s">
        <v>1748</v>
      </c>
      <c r="U24" s="1" t="s">
        <v>1829</v>
      </c>
      <c r="V24" s="1" t="s">
        <v>1750</v>
      </c>
    </row>
    <row r="25" s="1" customFormat="1" spans="1:22">
      <c r="A25" s="3">
        <v>999225499145765</v>
      </c>
      <c r="B25" s="1" t="s">
        <v>1907</v>
      </c>
      <c r="C25" s="1" t="s">
        <v>1908</v>
      </c>
      <c r="D25" s="1" t="s">
        <v>1909</v>
      </c>
      <c r="E25" s="1" t="s">
        <v>1910</v>
      </c>
      <c r="F25" s="1" t="s">
        <v>1763</v>
      </c>
      <c r="G25" s="1" t="s">
        <v>1738</v>
      </c>
      <c r="H25" s="1" t="s">
        <v>1739</v>
      </c>
      <c r="I25" s="1" t="s">
        <v>1911</v>
      </c>
      <c r="J25" s="1" t="s">
        <v>30</v>
      </c>
      <c r="K25" s="1" t="s">
        <v>1912</v>
      </c>
      <c r="L25" s="1" t="s">
        <v>1912</v>
      </c>
      <c r="M25" s="1" t="s">
        <v>1742</v>
      </c>
      <c r="N25" s="1" t="s">
        <v>1742</v>
      </c>
      <c r="O25" s="1" t="s">
        <v>1743</v>
      </c>
      <c r="P25" s="1" t="s">
        <v>1744</v>
      </c>
      <c r="Q25" s="1" t="s">
        <v>1745</v>
      </c>
      <c r="R25" s="1" t="s">
        <v>1913</v>
      </c>
      <c r="S25" s="1" t="s">
        <v>1747</v>
      </c>
      <c r="T25" s="1" t="s">
        <v>1748</v>
      </c>
      <c r="U25" s="1" t="s">
        <v>1749</v>
      </c>
      <c r="V25" s="1" t="s">
        <v>1843</v>
      </c>
    </row>
    <row r="26" s="1" customFormat="1" spans="1:22">
      <c r="A26" s="3">
        <v>999225501796002</v>
      </c>
      <c r="B26" s="1" t="s">
        <v>1907</v>
      </c>
      <c r="C26" s="1" t="s">
        <v>1914</v>
      </c>
      <c r="D26" s="1" t="s">
        <v>1915</v>
      </c>
      <c r="E26" s="1" t="s">
        <v>1916</v>
      </c>
      <c r="F26" s="1" t="s">
        <v>1755</v>
      </c>
      <c r="G26" s="1" t="s">
        <v>1738</v>
      </c>
      <c r="H26" s="1" t="s">
        <v>1739</v>
      </c>
      <c r="I26" s="1" t="s">
        <v>1917</v>
      </c>
      <c r="J26" s="1" t="s">
        <v>30</v>
      </c>
      <c r="K26" s="1" t="s">
        <v>1918</v>
      </c>
      <c r="L26" s="1" t="s">
        <v>1918</v>
      </c>
      <c r="M26" s="1" t="s">
        <v>1742</v>
      </c>
      <c r="N26" s="1" t="s">
        <v>1742</v>
      </c>
      <c r="O26" s="1" t="s">
        <v>1743</v>
      </c>
      <c r="P26" s="1" t="s">
        <v>1744</v>
      </c>
      <c r="Q26" s="1" t="s">
        <v>1745</v>
      </c>
      <c r="R26" s="1" t="s">
        <v>1919</v>
      </c>
      <c r="S26" s="1" t="s">
        <v>1747</v>
      </c>
      <c r="T26" s="1" t="s">
        <v>1748</v>
      </c>
      <c r="U26" s="1" t="s">
        <v>1749</v>
      </c>
      <c r="V26" s="1" t="s">
        <v>1843</v>
      </c>
    </row>
    <row r="27" s="1" customFormat="1" spans="1:22">
      <c r="A27" s="3">
        <v>999225503987390</v>
      </c>
      <c r="B27" s="1" t="s">
        <v>1907</v>
      </c>
      <c r="C27" s="1" t="s">
        <v>1920</v>
      </c>
      <c r="D27" s="1" t="s">
        <v>1921</v>
      </c>
      <c r="E27" s="1" t="s">
        <v>1922</v>
      </c>
      <c r="F27" s="1" t="s">
        <v>1737</v>
      </c>
      <c r="G27" s="1" t="s">
        <v>1738</v>
      </c>
      <c r="H27" s="1" t="s">
        <v>1739</v>
      </c>
      <c r="I27" s="1" t="s">
        <v>1923</v>
      </c>
      <c r="J27" s="1" t="s">
        <v>30</v>
      </c>
      <c r="K27" s="1" t="s">
        <v>1924</v>
      </c>
      <c r="L27" s="1" t="s">
        <v>1924</v>
      </c>
      <c r="M27" s="1" t="s">
        <v>1742</v>
      </c>
      <c r="N27" s="1" t="s">
        <v>1742</v>
      </c>
      <c r="O27" s="1" t="s">
        <v>1743</v>
      </c>
      <c r="P27" s="1" t="s">
        <v>1744</v>
      </c>
      <c r="Q27" s="1" t="s">
        <v>1745</v>
      </c>
      <c r="R27" s="1" t="s">
        <v>1925</v>
      </c>
      <c r="S27" s="1" t="s">
        <v>1747</v>
      </c>
      <c r="T27" s="1" t="s">
        <v>1748</v>
      </c>
      <c r="U27" s="1" t="s">
        <v>1829</v>
      </c>
      <c r="V27" s="1" t="s">
        <v>1750</v>
      </c>
    </row>
    <row r="28" s="1" customFormat="1" spans="1:22">
      <c r="A28" s="3">
        <v>999225505951887</v>
      </c>
      <c r="B28" s="1" t="s">
        <v>1907</v>
      </c>
      <c r="C28" s="1" t="s">
        <v>1926</v>
      </c>
      <c r="D28" s="1" t="s">
        <v>1927</v>
      </c>
      <c r="E28" s="1" t="s">
        <v>1928</v>
      </c>
      <c r="F28" s="1" t="s">
        <v>1755</v>
      </c>
      <c r="G28" s="1" t="s">
        <v>1738</v>
      </c>
      <c r="H28" s="1" t="s">
        <v>1739</v>
      </c>
      <c r="I28" s="1" t="s">
        <v>1929</v>
      </c>
      <c r="J28" s="1" t="s">
        <v>30</v>
      </c>
      <c r="K28" s="1" t="s">
        <v>1930</v>
      </c>
      <c r="L28" s="1" t="s">
        <v>1930</v>
      </c>
      <c r="M28" s="1" t="s">
        <v>1742</v>
      </c>
      <c r="N28" s="1" t="s">
        <v>1742</v>
      </c>
      <c r="O28" s="1" t="s">
        <v>1743</v>
      </c>
      <c r="P28" s="1" t="s">
        <v>1744</v>
      </c>
      <c r="Q28" s="1" t="s">
        <v>1745</v>
      </c>
      <c r="R28" s="1" t="s">
        <v>1931</v>
      </c>
      <c r="S28" s="1" t="s">
        <v>1747</v>
      </c>
      <c r="T28" s="1" t="s">
        <v>1748</v>
      </c>
      <c r="U28" s="1" t="s">
        <v>1749</v>
      </c>
      <c r="V28" s="1" t="s">
        <v>1932</v>
      </c>
    </row>
    <row r="29" s="1" customFormat="1" spans="1:22">
      <c r="A29" s="3">
        <v>999225518489888</v>
      </c>
      <c r="B29" s="1" t="s">
        <v>1907</v>
      </c>
      <c r="C29" s="1" t="s">
        <v>1933</v>
      </c>
      <c r="D29" s="1" t="s">
        <v>1934</v>
      </c>
      <c r="E29" s="1" t="s">
        <v>1935</v>
      </c>
      <c r="F29" s="1" t="s">
        <v>1936</v>
      </c>
      <c r="G29" s="1" t="s">
        <v>1738</v>
      </c>
      <c r="H29" s="1" t="s">
        <v>1739</v>
      </c>
      <c r="I29" s="1" t="s">
        <v>1937</v>
      </c>
      <c r="J29" s="1" t="s">
        <v>30</v>
      </c>
      <c r="K29" s="1" t="s">
        <v>1938</v>
      </c>
      <c r="L29" s="1" t="s">
        <v>1938</v>
      </c>
      <c r="M29" s="1" t="s">
        <v>1742</v>
      </c>
      <c r="N29" s="1" t="s">
        <v>1742</v>
      </c>
      <c r="O29" s="1" t="s">
        <v>1743</v>
      </c>
      <c r="P29" s="1" t="s">
        <v>1744</v>
      </c>
      <c r="Q29" s="1" t="s">
        <v>1745</v>
      </c>
      <c r="R29" s="1" t="s">
        <v>1939</v>
      </c>
      <c r="S29" s="1" t="s">
        <v>1747</v>
      </c>
      <c r="T29" s="1" t="s">
        <v>1748</v>
      </c>
      <c r="U29" s="1" t="s">
        <v>1749</v>
      </c>
      <c r="V29" s="1" t="s">
        <v>1750</v>
      </c>
    </row>
    <row r="30" s="1" customFormat="1" spans="1:22">
      <c r="A30" s="3">
        <v>999225535297261</v>
      </c>
      <c r="B30" s="1" t="s">
        <v>1940</v>
      </c>
      <c r="C30" s="1" t="s">
        <v>1941</v>
      </c>
      <c r="D30" s="1" t="s">
        <v>1942</v>
      </c>
      <c r="E30" s="1" t="s">
        <v>1943</v>
      </c>
      <c r="F30" s="1" t="s">
        <v>1737</v>
      </c>
      <c r="G30" s="1" t="s">
        <v>1738</v>
      </c>
      <c r="H30" s="1" t="s">
        <v>1739</v>
      </c>
      <c r="I30" s="1" t="s">
        <v>1944</v>
      </c>
      <c r="J30" s="1" t="s">
        <v>30</v>
      </c>
      <c r="K30" s="1" t="s">
        <v>1945</v>
      </c>
      <c r="L30" s="1" t="s">
        <v>1945</v>
      </c>
      <c r="M30" s="1" t="s">
        <v>1742</v>
      </c>
      <c r="N30" s="1" t="s">
        <v>1742</v>
      </c>
      <c r="O30" s="1" t="s">
        <v>1743</v>
      </c>
      <c r="P30" s="1" t="s">
        <v>1744</v>
      </c>
      <c r="Q30" s="1" t="s">
        <v>1745</v>
      </c>
      <c r="R30" s="1" t="s">
        <v>1946</v>
      </c>
      <c r="S30" s="1" t="s">
        <v>1747</v>
      </c>
      <c r="T30" s="1" t="s">
        <v>1748</v>
      </c>
      <c r="U30" s="1" t="s">
        <v>1749</v>
      </c>
      <c r="V30" s="1" t="s">
        <v>1947</v>
      </c>
    </row>
    <row r="31" s="1" customFormat="1" spans="1:22">
      <c r="A31" s="3">
        <v>999225542031570</v>
      </c>
      <c r="B31" s="1" t="s">
        <v>1948</v>
      </c>
      <c r="C31" s="1" t="s">
        <v>1949</v>
      </c>
      <c r="D31" s="1" t="s">
        <v>1950</v>
      </c>
      <c r="E31" s="1" t="s">
        <v>1951</v>
      </c>
      <c r="F31" s="1" t="s">
        <v>1755</v>
      </c>
      <c r="G31" s="1" t="s">
        <v>1738</v>
      </c>
      <c r="H31" s="1" t="s">
        <v>1739</v>
      </c>
      <c r="I31" s="1" t="s">
        <v>1952</v>
      </c>
      <c r="J31" s="1" t="s">
        <v>30</v>
      </c>
      <c r="K31" s="1" t="s">
        <v>1953</v>
      </c>
      <c r="L31" s="1" t="s">
        <v>1953</v>
      </c>
      <c r="M31" s="1" t="s">
        <v>1742</v>
      </c>
      <c r="N31" s="1" t="s">
        <v>1742</v>
      </c>
      <c r="O31" s="1" t="s">
        <v>1743</v>
      </c>
      <c r="P31" s="1" t="s">
        <v>1744</v>
      </c>
      <c r="Q31" s="1" t="s">
        <v>1745</v>
      </c>
      <c r="R31" s="1" t="s">
        <v>1954</v>
      </c>
      <c r="S31" s="1" t="s">
        <v>1747</v>
      </c>
      <c r="T31" s="1" t="s">
        <v>1748</v>
      </c>
      <c r="U31" s="1" t="s">
        <v>1749</v>
      </c>
      <c r="V31" s="1" t="s">
        <v>1955</v>
      </c>
    </row>
    <row r="32" s="1" customFormat="1" spans="1:22">
      <c r="A32" s="3">
        <v>999225555147686</v>
      </c>
      <c r="B32" s="1" t="s">
        <v>1948</v>
      </c>
      <c r="C32" s="1" t="s">
        <v>1956</v>
      </c>
      <c r="D32" s="1" t="s">
        <v>1957</v>
      </c>
      <c r="E32" s="1" t="s">
        <v>1958</v>
      </c>
      <c r="F32" s="1" t="s">
        <v>1936</v>
      </c>
      <c r="G32" s="1" t="s">
        <v>1738</v>
      </c>
      <c r="H32" s="1" t="s">
        <v>1739</v>
      </c>
      <c r="I32" s="1" t="s">
        <v>1959</v>
      </c>
      <c r="J32" s="1" t="s">
        <v>30</v>
      </c>
      <c r="K32" s="1" t="s">
        <v>1960</v>
      </c>
      <c r="L32" s="1" t="s">
        <v>1960</v>
      </c>
      <c r="M32" s="1" t="s">
        <v>1742</v>
      </c>
      <c r="N32" s="1" t="s">
        <v>1742</v>
      </c>
      <c r="O32" s="1" t="s">
        <v>1743</v>
      </c>
      <c r="P32" s="1" t="s">
        <v>1744</v>
      </c>
      <c r="Q32" s="1" t="s">
        <v>1745</v>
      </c>
      <c r="R32" s="1" t="s">
        <v>1961</v>
      </c>
      <c r="S32" s="1" t="s">
        <v>1747</v>
      </c>
      <c r="T32" s="1" t="s">
        <v>1748</v>
      </c>
      <c r="U32" s="1" t="s">
        <v>1749</v>
      </c>
      <c r="V32" s="1" t="s">
        <v>1821</v>
      </c>
    </row>
    <row r="33" s="1" customFormat="1" spans="1:22">
      <c r="A33" s="3">
        <v>999225567259195</v>
      </c>
      <c r="B33" s="1" t="s">
        <v>1962</v>
      </c>
      <c r="C33" s="1" t="s">
        <v>1963</v>
      </c>
      <c r="D33" s="1" t="s">
        <v>1964</v>
      </c>
      <c r="E33" s="1" t="s">
        <v>1965</v>
      </c>
      <c r="F33" s="1" t="s">
        <v>1763</v>
      </c>
      <c r="G33" s="1" t="s">
        <v>1738</v>
      </c>
      <c r="H33" s="1" t="s">
        <v>1739</v>
      </c>
      <c r="I33" s="1" t="s">
        <v>1966</v>
      </c>
      <c r="J33" s="1" t="s">
        <v>30</v>
      </c>
      <c r="K33" s="1" t="s">
        <v>1967</v>
      </c>
      <c r="L33" s="1" t="s">
        <v>1967</v>
      </c>
      <c r="M33" s="1" t="s">
        <v>1742</v>
      </c>
      <c r="N33" s="1" t="s">
        <v>1742</v>
      </c>
      <c r="O33" s="1" t="s">
        <v>1743</v>
      </c>
      <c r="P33" s="1" t="s">
        <v>1744</v>
      </c>
      <c r="Q33" s="1" t="s">
        <v>1745</v>
      </c>
      <c r="R33" s="1" t="s">
        <v>1968</v>
      </c>
      <c r="S33" s="1" t="s">
        <v>1747</v>
      </c>
      <c r="T33" s="1" t="s">
        <v>1748</v>
      </c>
      <c r="U33" s="1" t="s">
        <v>1749</v>
      </c>
      <c r="V33" s="1" t="s">
        <v>1969</v>
      </c>
    </row>
    <row r="34" s="1" customFormat="1" spans="1:22">
      <c r="A34" s="3">
        <v>999225567307631</v>
      </c>
      <c r="B34" s="1" t="s">
        <v>1962</v>
      </c>
      <c r="C34" s="1" t="s">
        <v>1970</v>
      </c>
      <c r="D34" s="1" t="s">
        <v>1964</v>
      </c>
      <c r="E34" s="1" t="s">
        <v>1971</v>
      </c>
      <c r="F34" s="1" t="s">
        <v>1763</v>
      </c>
      <c r="G34" s="1" t="s">
        <v>1738</v>
      </c>
      <c r="H34" s="1" t="s">
        <v>1739</v>
      </c>
      <c r="I34" s="1" t="s">
        <v>1966</v>
      </c>
      <c r="J34" s="1" t="s">
        <v>30</v>
      </c>
      <c r="K34" s="1" t="s">
        <v>1967</v>
      </c>
      <c r="L34" s="1" t="s">
        <v>1967</v>
      </c>
      <c r="M34" s="1" t="s">
        <v>1742</v>
      </c>
      <c r="N34" s="1" t="s">
        <v>1742</v>
      </c>
      <c r="O34" s="1" t="s">
        <v>1743</v>
      </c>
      <c r="P34" s="1" t="s">
        <v>1744</v>
      </c>
      <c r="Q34" s="1" t="s">
        <v>1745</v>
      </c>
      <c r="R34" s="1" t="s">
        <v>1972</v>
      </c>
      <c r="S34" s="1" t="s">
        <v>1747</v>
      </c>
      <c r="T34" s="1" t="s">
        <v>1748</v>
      </c>
      <c r="U34" s="1" t="s">
        <v>1749</v>
      </c>
      <c r="V34" s="1" t="s">
        <v>1969</v>
      </c>
    </row>
    <row r="35" s="1" customFormat="1" spans="1:22">
      <c r="A35" s="3">
        <v>999225589337097</v>
      </c>
      <c r="B35" s="1" t="s">
        <v>1973</v>
      </c>
      <c r="C35" s="1" t="s">
        <v>1974</v>
      </c>
      <c r="D35" s="1" t="s">
        <v>1975</v>
      </c>
      <c r="E35" s="1" t="s">
        <v>1976</v>
      </c>
      <c r="F35" s="1" t="s">
        <v>1763</v>
      </c>
      <c r="G35" s="1" t="s">
        <v>1738</v>
      </c>
      <c r="H35" s="1" t="s">
        <v>1739</v>
      </c>
      <c r="I35" s="1" t="s">
        <v>1977</v>
      </c>
      <c r="J35" s="1" t="s">
        <v>30</v>
      </c>
      <c r="K35" s="1" t="s">
        <v>1978</v>
      </c>
      <c r="L35" s="1" t="s">
        <v>1978</v>
      </c>
      <c r="M35" s="1" t="s">
        <v>1742</v>
      </c>
      <c r="N35" s="1" t="s">
        <v>1742</v>
      </c>
      <c r="O35" s="1" t="s">
        <v>1743</v>
      </c>
      <c r="P35" s="1" t="s">
        <v>1744</v>
      </c>
      <c r="Q35" s="1" t="s">
        <v>1745</v>
      </c>
      <c r="R35" s="1" t="s">
        <v>1979</v>
      </c>
      <c r="S35" s="1" t="s">
        <v>1747</v>
      </c>
      <c r="T35" s="1" t="s">
        <v>1748</v>
      </c>
      <c r="U35" s="1" t="s">
        <v>1749</v>
      </c>
      <c r="V35" s="1" t="s">
        <v>1980</v>
      </c>
    </row>
    <row r="36" s="1" customFormat="1" spans="1:22">
      <c r="A36" s="3">
        <v>999225591111649</v>
      </c>
      <c r="B36" s="1" t="s">
        <v>1973</v>
      </c>
      <c r="C36" s="1" t="s">
        <v>1981</v>
      </c>
      <c r="D36" s="1" t="s">
        <v>1982</v>
      </c>
      <c r="E36" s="1" t="s">
        <v>1983</v>
      </c>
      <c r="F36" s="1" t="s">
        <v>1755</v>
      </c>
      <c r="G36" s="1" t="s">
        <v>1738</v>
      </c>
      <c r="H36" s="1" t="s">
        <v>1739</v>
      </c>
      <c r="I36" s="1" t="s">
        <v>1984</v>
      </c>
      <c r="J36" s="1" t="s">
        <v>30</v>
      </c>
      <c r="K36" s="1" t="s">
        <v>1985</v>
      </c>
      <c r="L36" s="1" t="s">
        <v>1985</v>
      </c>
      <c r="M36" s="1" t="s">
        <v>1742</v>
      </c>
      <c r="N36" s="1" t="s">
        <v>1742</v>
      </c>
      <c r="O36" s="1" t="s">
        <v>1743</v>
      </c>
      <c r="P36" s="1" t="s">
        <v>1744</v>
      </c>
      <c r="Q36" s="1" t="s">
        <v>1745</v>
      </c>
      <c r="R36" s="1" t="s">
        <v>1986</v>
      </c>
      <c r="S36" s="1" t="s">
        <v>1747</v>
      </c>
      <c r="T36" s="1" t="s">
        <v>1748</v>
      </c>
      <c r="U36" s="1" t="s">
        <v>1749</v>
      </c>
      <c r="V36" s="1" t="s">
        <v>1858</v>
      </c>
    </row>
    <row r="37" s="1" customFormat="1" spans="1:22">
      <c r="A37" s="3">
        <v>999225597608348</v>
      </c>
      <c r="B37" s="1" t="s">
        <v>1973</v>
      </c>
      <c r="C37" s="1" t="s">
        <v>1987</v>
      </c>
      <c r="D37" s="1" t="s">
        <v>1838</v>
      </c>
      <c r="E37" s="1" t="s">
        <v>1988</v>
      </c>
      <c r="F37" s="1" t="s">
        <v>1763</v>
      </c>
      <c r="G37" s="1" t="s">
        <v>1738</v>
      </c>
      <c r="H37" s="1" t="s">
        <v>1739</v>
      </c>
      <c r="I37" s="1" t="s">
        <v>1989</v>
      </c>
      <c r="J37" s="1" t="s">
        <v>30</v>
      </c>
      <c r="K37" s="1" t="s">
        <v>1990</v>
      </c>
      <c r="L37" s="1" t="s">
        <v>1990</v>
      </c>
      <c r="M37" s="1" t="s">
        <v>1742</v>
      </c>
      <c r="N37" s="1" t="s">
        <v>1742</v>
      </c>
      <c r="O37" s="1" t="s">
        <v>1743</v>
      </c>
      <c r="P37" s="1" t="s">
        <v>1744</v>
      </c>
      <c r="Q37" s="1" t="s">
        <v>1745</v>
      </c>
      <c r="R37" s="1" t="s">
        <v>1991</v>
      </c>
      <c r="S37" s="1" t="s">
        <v>1747</v>
      </c>
      <c r="T37" s="1" t="s">
        <v>1748</v>
      </c>
      <c r="U37" s="1" t="s">
        <v>1749</v>
      </c>
      <c r="V37" s="1" t="s">
        <v>1843</v>
      </c>
    </row>
    <row r="38" s="1" customFormat="1" spans="1:22">
      <c r="A38" s="3">
        <v>25601599798</v>
      </c>
      <c r="B38" s="1" t="s">
        <v>1973</v>
      </c>
      <c r="C38" s="1" t="s">
        <v>1992</v>
      </c>
      <c r="D38" s="1" t="s">
        <v>1993</v>
      </c>
      <c r="E38" s="1" t="s">
        <v>1994</v>
      </c>
      <c r="F38" s="1" t="s">
        <v>1755</v>
      </c>
      <c r="G38" s="1" t="s">
        <v>1738</v>
      </c>
      <c r="H38" s="1" t="s">
        <v>1739</v>
      </c>
      <c r="I38" s="1" t="s">
        <v>1995</v>
      </c>
      <c r="J38" s="1" t="s">
        <v>30</v>
      </c>
      <c r="K38" s="1" t="s">
        <v>1996</v>
      </c>
      <c r="L38" s="1" t="s">
        <v>1996</v>
      </c>
      <c r="M38" s="1" t="s">
        <v>1742</v>
      </c>
      <c r="N38" s="1" t="s">
        <v>1742</v>
      </c>
      <c r="O38" s="1" t="s">
        <v>1743</v>
      </c>
      <c r="P38" s="1" t="s">
        <v>1744</v>
      </c>
      <c r="Q38" s="1" t="s">
        <v>1745</v>
      </c>
      <c r="R38" s="1" t="s">
        <v>1997</v>
      </c>
      <c r="S38" s="1" t="s">
        <v>1747</v>
      </c>
      <c r="T38" s="1" t="s">
        <v>1748</v>
      </c>
      <c r="U38" s="1" t="s">
        <v>1829</v>
      </c>
      <c r="V38" s="1" t="s">
        <v>1750</v>
      </c>
    </row>
    <row r="39" s="1" customFormat="1" spans="1:22">
      <c r="A39" s="3">
        <v>25601599797</v>
      </c>
      <c r="B39" s="1" t="s">
        <v>1973</v>
      </c>
      <c r="C39" s="1" t="s">
        <v>1998</v>
      </c>
      <c r="D39" s="1" t="s">
        <v>1993</v>
      </c>
      <c r="E39" s="1" t="s">
        <v>1999</v>
      </c>
      <c r="F39" s="1" t="s">
        <v>1755</v>
      </c>
      <c r="G39" s="1" t="s">
        <v>1738</v>
      </c>
      <c r="H39" s="1" t="s">
        <v>1739</v>
      </c>
      <c r="I39" s="1" t="s">
        <v>2000</v>
      </c>
      <c r="J39" s="1" t="s">
        <v>30</v>
      </c>
      <c r="K39" s="1" t="s">
        <v>2001</v>
      </c>
      <c r="L39" s="1" t="s">
        <v>2001</v>
      </c>
      <c r="M39" s="1" t="s">
        <v>1742</v>
      </c>
      <c r="N39" s="1" t="s">
        <v>1742</v>
      </c>
      <c r="O39" s="1" t="s">
        <v>1743</v>
      </c>
      <c r="P39" s="1" t="s">
        <v>1744</v>
      </c>
      <c r="Q39" s="1" t="s">
        <v>1745</v>
      </c>
      <c r="R39" s="1" t="s">
        <v>2002</v>
      </c>
      <c r="S39" s="1" t="s">
        <v>1747</v>
      </c>
      <c r="T39" s="1" t="s">
        <v>1748</v>
      </c>
      <c r="U39" s="1" t="s">
        <v>1829</v>
      </c>
      <c r="V39" s="1" t="s">
        <v>1750</v>
      </c>
    </row>
    <row r="40" s="1" customFormat="1" spans="1:22">
      <c r="A40" s="3">
        <v>999225603583845</v>
      </c>
      <c r="B40" s="1" t="s">
        <v>1973</v>
      </c>
      <c r="C40" s="1" t="s">
        <v>2003</v>
      </c>
      <c r="D40" s="1" t="s">
        <v>2004</v>
      </c>
      <c r="E40" s="1" t="s">
        <v>2005</v>
      </c>
      <c r="F40" s="1" t="s">
        <v>1763</v>
      </c>
      <c r="G40" s="1" t="s">
        <v>1738</v>
      </c>
      <c r="H40" s="1" t="s">
        <v>1739</v>
      </c>
      <c r="I40" s="1" t="s">
        <v>2006</v>
      </c>
      <c r="J40" s="1" t="s">
        <v>30</v>
      </c>
      <c r="K40" s="1" t="s">
        <v>2007</v>
      </c>
      <c r="L40" s="1" t="s">
        <v>2007</v>
      </c>
      <c r="M40" s="1" t="s">
        <v>1742</v>
      </c>
      <c r="N40" s="1" t="s">
        <v>1742</v>
      </c>
      <c r="O40" s="1" t="s">
        <v>1743</v>
      </c>
      <c r="P40" s="1" t="s">
        <v>1744</v>
      </c>
      <c r="Q40" s="1" t="s">
        <v>1745</v>
      </c>
      <c r="R40" s="1" t="s">
        <v>2008</v>
      </c>
      <c r="S40" s="1" t="s">
        <v>1747</v>
      </c>
      <c r="T40" s="1" t="s">
        <v>1748</v>
      </c>
      <c r="U40" s="1" t="s">
        <v>1829</v>
      </c>
      <c r="V40" s="1" t="s">
        <v>1750</v>
      </c>
    </row>
    <row r="41" s="1" customFormat="1" spans="1:22">
      <c r="A41" s="3">
        <v>999225613185268</v>
      </c>
      <c r="B41" s="1" t="s">
        <v>2009</v>
      </c>
      <c r="C41" s="1" t="s">
        <v>2010</v>
      </c>
      <c r="D41" s="1" t="s">
        <v>2011</v>
      </c>
      <c r="E41" s="1" t="s">
        <v>2012</v>
      </c>
      <c r="F41" s="1" t="s">
        <v>1763</v>
      </c>
      <c r="G41" s="1" t="s">
        <v>1738</v>
      </c>
      <c r="H41" s="1" t="s">
        <v>1739</v>
      </c>
      <c r="I41" s="1" t="s">
        <v>2013</v>
      </c>
      <c r="J41" s="1" t="s">
        <v>30</v>
      </c>
      <c r="K41" s="1" t="s">
        <v>2014</v>
      </c>
      <c r="L41" s="1" t="s">
        <v>2014</v>
      </c>
      <c r="M41" s="1" t="s">
        <v>1742</v>
      </c>
      <c r="N41" s="1" t="s">
        <v>1742</v>
      </c>
      <c r="O41" s="1" t="s">
        <v>1743</v>
      </c>
      <c r="P41" s="1" t="s">
        <v>1744</v>
      </c>
      <c r="Q41" s="1" t="s">
        <v>1745</v>
      </c>
      <c r="R41" s="1" t="s">
        <v>2015</v>
      </c>
      <c r="S41" s="1" t="s">
        <v>1747</v>
      </c>
      <c r="T41" s="1" t="s">
        <v>1748</v>
      </c>
      <c r="U41" s="1" t="s">
        <v>1749</v>
      </c>
      <c r="V41" s="1" t="s">
        <v>1750</v>
      </c>
    </row>
    <row r="42" s="1" customFormat="1" spans="1:22">
      <c r="A42" s="3">
        <v>999225624537489</v>
      </c>
      <c r="B42" s="1" t="s">
        <v>2009</v>
      </c>
      <c r="C42" s="1" t="s">
        <v>2016</v>
      </c>
      <c r="D42" s="1" t="s">
        <v>1921</v>
      </c>
      <c r="E42" s="1" t="s">
        <v>2017</v>
      </c>
      <c r="F42" s="1" t="s">
        <v>1755</v>
      </c>
      <c r="G42" s="1" t="s">
        <v>1738</v>
      </c>
      <c r="H42" s="1" t="s">
        <v>1739</v>
      </c>
      <c r="I42" s="1" t="s">
        <v>2018</v>
      </c>
      <c r="J42" s="1" t="s">
        <v>30</v>
      </c>
      <c r="K42" s="1" t="s">
        <v>2019</v>
      </c>
      <c r="L42" s="1" t="s">
        <v>2019</v>
      </c>
      <c r="M42" s="1" t="s">
        <v>1742</v>
      </c>
      <c r="N42" s="1" t="s">
        <v>1742</v>
      </c>
      <c r="O42" s="1" t="s">
        <v>1743</v>
      </c>
      <c r="P42" s="1" t="s">
        <v>1744</v>
      </c>
      <c r="Q42" s="1" t="s">
        <v>1745</v>
      </c>
      <c r="R42" s="1" t="s">
        <v>2020</v>
      </c>
      <c r="S42" s="1" t="s">
        <v>1747</v>
      </c>
      <c r="T42" s="1" t="s">
        <v>1748</v>
      </c>
      <c r="U42" s="1" t="s">
        <v>1829</v>
      </c>
      <c r="V42" s="1" t="s">
        <v>1750</v>
      </c>
    </row>
    <row r="43" s="1" customFormat="1" spans="1:22">
      <c r="A43" s="3">
        <v>999225625243293</v>
      </c>
      <c r="B43" s="1" t="s">
        <v>2009</v>
      </c>
      <c r="C43" s="1" t="s">
        <v>2021</v>
      </c>
      <c r="D43" s="1" t="s">
        <v>2022</v>
      </c>
      <c r="E43" s="1" t="s">
        <v>2023</v>
      </c>
      <c r="F43" s="1" t="s">
        <v>1737</v>
      </c>
      <c r="G43" s="1" t="s">
        <v>1738</v>
      </c>
      <c r="H43" s="1" t="s">
        <v>1739</v>
      </c>
      <c r="I43" s="1" t="s">
        <v>2024</v>
      </c>
      <c r="J43" s="1" t="s">
        <v>30</v>
      </c>
      <c r="K43" s="1" t="s">
        <v>2025</v>
      </c>
      <c r="L43" s="1" t="s">
        <v>2025</v>
      </c>
      <c r="M43" s="1" t="s">
        <v>1742</v>
      </c>
      <c r="N43" s="1" t="s">
        <v>1742</v>
      </c>
      <c r="O43" s="1" t="s">
        <v>1743</v>
      </c>
      <c r="P43" s="1" t="s">
        <v>1744</v>
      </c>
      <c r="Q43" s="1" t="s">
        <v>1745</v>
      </c>
      <c r="R43" s="1" t="s">
        <v>2026</v>
      </c>
      <c r="S43" s="1" t="s">
        <v>1747</v>
      </c>
      <c r="T43" s="1" t="s">
        <v>1748</v>
      </c>
      <c r="U43" s="1" t="s">
        <v>1749</v>
      </c>
      <c r="V43" s="1" t="s">
        <v>2027</v>
      </c>
    </row>
    <row r="44" s="1" customFormat="1" spans="1:22">
      <c r="A44" s="3">
        <v>999225633359183</v>
      </c>
      <c r="B44" s="1" t="s">
        <v>2009</v>
      </c>
      <c r="C44" s="1" t="s">
        <v>2028</v>
      </c>
      <c r="D44" s="1" t="s">
        <v>2029</v>
      </c>
      <c r="E44" s="1" t="s">
        <v>2030</v>
      </c>
      <c r="F44" s="1" t="s">
        <v>1737</v>
      </c>
      <c r="G44" s="1" t="s">
        <v>1738</v>
      </c>
      <c r="H44" s="1" t="s">
        <v>1739</v>
      </c>
      <c r="I44" s="1" t="s">
        <v>2031</v>
      </c>
      <c r="J44" s="1" t="s">
        <v>30</v>
      </c>
      <c r="K44" s="1" t="s">
        <v>2032</v>
      </c>
      <c r="L44" s="1" t="s">
        <v>2032</v>
      </c>
      <c r="M44" s="1" t="s">
        <v>1742</v>
      </c>
      <c r="N44" s="1" t="s">
        <v>1742</v>
      </c>
      <c r="O44" s="1" t="s">
        <v>1743</v>
      </c>
      <c r="P44" s="1" t="s">
        <v>1744</v>
      </c>
      <c r="Q44" s="1" t="s">
        <v>1745</v>
      </c>
      <c r="R44" s="1" t="s">
        <v>2033</v>
      </c>
      <c r="S44" s="1" t="s">
        <v>1747</v>
      </c>
      <c r="T44" s="1" t="s">
        <v>1748</v>
      </c>
      <c r="U44" s="1" t="s">
        <v>1749</v>
      </c>
      <c r="V44" s="1" t="s">
        <v>1750</v>
      </c>
    </row>
    <row r="45" s="1" customFormat="1" spans="1:22">
      <c r="A45" s="3">
        <v>999225633365616</v>
      </c>
      <c r="B45" s="1" t="s">
        <v>2009</v>
      </c>
      <c r="C45" s="1" t="s">
        <v>2034</v>
      </c>
      <c r="D45" s="1" t="s">
        <v>2035</v>
      </c>
      <c r="E45" s="1" t="s">
        <v>2036</v>
      </c>
      <c r="F45" s="1" t="s">
        <v>1936</v>
      </c>
      <c r="G45" s="1" t="s">
        <v>1738</v>
      </c>
      <c r="H45" s="1" t="s">
        <v>1739</v>
      </c>
      <c r="I45" s="1" t="s">
        <v>2037</v>
      </c>
      <c r="J45" s="1" t="s">
        <v>30</v>
      </c>
      <c r="K45" s="1" t="s">
        <v>2038</v>
      </c>
      <c r="L45" s="1" t="s">
        <v>2038</v>
      </c>
      <c r="M45" s="1" t="s">
        <v>1742</v>
      </c>
      <c r="N45" s="1" t="s">
        <v>1742</v>
      </c>
      <c r="O45" s="1" t="s">
        <v>1743</v>
      </c>
      <c r="P45" s="1" t="s">
        <v>1744</v>
      </c>
      <c r="Q45" s="1" t="s">
        <v>1745</v>
      </c>
      <c r="R45" s="1" t="s">
        <v>2039</v>
      </c>
      <c r="S45" s="1" t="s">
        <v>1747</v>
      </c>
      <c r="T45" s="1" t="s">
        <v>1748</v>
      </c>
      <c r="U45" s="1" t="s">
        <v>1749</v>
      </c>
      <c r="V45" s="1" t="s">
        <v>1858</v>
      </c>
    </row>
    <row r="46" s="1" customFormat="1" spans="1:22">
      <c r="A46" s="3">
        <v>25633826052</v>
      </c>
      <c r="B46" s="1" t="s">
        <v>2009</v>
      </c>
      <c r="C46" s="1" t="s">
        <v>2040</v>
      </c>
      <c r="D46" s="1" t="s">
        <v>2041</v>
      </c>
      <c r="E46" s="1" t="s">
        <v>2042</v>
      </c>
      <c r="F46" s="1" t="s">
        <v>1763</v>
      </c>
      <c r="G46" s="1" t="s">
        <v>1738</v>
      </c>
      <c r="H46" s="1" t="s">
        <v>1739</v>
      </c>
      <c r="I46" s="1" t="s">
        <v>2043</v>
      </c>
      <c r="J46" s="1" t="s">
        <v>30</v>
      </c>
      <c r="K46" s="1" t="s">
        <v>2044</v>
      </c>
      <c r="L46" s="1" t="s">
        <v>2044</v>
      </c>
      <c r="M46" s="1" t="s">
        <v>1742</v>
      </c>
      <c r="N46" s="1" t="s">
        <v>1742</v>
      </c>
      <c r="O46" s="1" t="s">
        <v>1743</v>
      </c>
      <c r="P46" s="1" t="s">
        <v>1744</v>
      </c>
      <c r="Q46" s="1" t="s">
        <v>1745</v>
      </c>
      <c r="R46" s="1" t="s">
        <v>2045</v>
      </c>
      <c r="S46" s="1" t="s">
        <v>1747</v>
      </c>
      <c r="T46" s="1" t="s">
        <v>1748</v>
      </c>
      <c r="U46" s="1" t="s">
        <v>1749</v>
      </c>
      <c r="V46" s="1" t="s">
        <v>2046</v>
      </c>
    </row>
    <row r="47" s="1" customFormat="1" spans="1:22">
      <c r="A47" s="3">
        <v>999225637307666</v>
      </c>
      <c r="B47" s="1" t="s">
        <v>2047</v>
      </c>
      <c r="C47" s="1" t="s">
        <v>2048</v>
      </c>
      <c r="D47" s="1" t="s">
        <v>2049</v>
      </c>
      <c r="E47" s="1" t="s">
        <v>2050</v>
      </c>
      <c r="F47" s="1" t="s">
        <v>1755</v>
      </c>
      <c r="G47" s="1" t="s">
        <v>1738</v>
      </c>
      <c r="H47" s="1" t="s">
        <v>1739</v>
      </c>
      <c r="I47" s="1" t="s">
        <v>2051</v>
      </c>
      <c r="J47" s="1" t="s">
        <v>30</v>
      </c>
      <c r="K47" s="1" t="s">
        <v>2052</v>
      </c>
      <c r="L47" s="1" t="s">
        <v>2052</v>
      </c>
      <c r="M47" s="1" t="s">
        <v>1742</v>
      </c>
      <c r="N47" s="1" t="s">
        <v>1742</v>
      </c>
      <c r="O47" s="1" t="s">
        <v>1743</v>
      </c>
      <c r="P47" s="1" t="s">
        <v>1744</v>
      </c>
      <c r="Q47" s="1" t="s">
        <v>1745</v>
      </c>
      <c r="R47" s="1" t="s">
        <v>2053</v>
      </c>
      <c r="S47" s="1" t="s">
        <v>1747</v>
      </c>
      <c r="T47" s="1" t="s">
        <v>1748</v>
      </c>
      <c r="U47" s="1" t="s">
        <v>1749</v>
      </c>
      <c r="V47" s="1" t="s">
        <v>2046</v>
      </c>
    </row>
    <row r="48" s="1" customFormat="1" spans="1:22">
      <c r="A48" s="3">
        <v>999225665206757</v>
      </c>
      <c r="B48" s="1" t="s">
        <v>2054</v>
      </c>
      <c r="C48" s="1" t="s">
        <v>2055</v>
      </c>
      <c r="D48" s="1" t="s">
        <v>2056</v>
      </c>
      <c r="E48" s="1" t="s">
        <v>2057</v>
      </c>
      <c r="F48" s="1" t="s">
        <v>1755</v>
      </c>
      <c r="G48" s="1" t="s">
        <v>1738</v>
      </c>
      <c r="H48" s="1" t="s">
        <v>1739</v>
      </c>
      <c r="I48" s="1" t="s">
        <v>2058</v>
      </c>
      <c r="J48" s="1" t="s">
        <v>30</v>
      </c>
      <c r="K48" s="1" t="s">
        <v>2059</v>
      </c>
      <c r="L48" s="1" t="s">
        <v>2059</v>
      </c>
      <c r="M48" s="1" t="s">
        <v>1742</v>
      </c>
      <c r="N48" s="1" t="s">
        <v>1742</v>
      </c>
      <c r="O48" s="1" t="s">
        <v>1743</v>
      </c>
      <c r="P48" s="1" t="s">
        <v>1744</v>
      </c>
      <c r="Q48" s="1" t="s">
        <v>1745</v>
      </c>
      <c r="R48" s="1" t="s">
        <v>2060</v>
      </c>
      <c r="S48" s="1" t="s">
        <v>1747</v>
      </c>
      <c r="T48" s="1" t="s">
        <v>1748</v>
      </c>
      <c r="U48" s="1" t="s">
        <v>1749</v>
      </c>
      <c r="V48" s="1" t="s">
        <v>1750</v>
      </c>
    </row>
    <row r="49" s="1" customFormat="1" spans="1:22">
      <c r="A49" s="3">
        <v>999225665337479</v>
      </c>
      <c r="B49" s="1" t="s">
        <v>2054</v>
      </c>
      <c r="C49" s="1" t="s">
        <v>2061</v>
      </c>
      <c r="D49" s="1" t="s">
        <v>1921</v>
      </c>
      <c r="E49" s="1" t="s">
        <v>2062</v>
      </c>
      <c r="F49" s="1" t="s">
        <v>1755</v>
      </c>
      <c r="G49" s="1" t="s">
        <v>1738</v>
      </c>
      <c r="H49" s="1" t="s">
        <v>1739</v>
      </c>
      <c r="I49" s="1" t="s">
        <v>2063</v>
      </c>
      <c r="J49" s="1" t="s">
        <v>30</v>
      </c>
      <c r="K49" s="1" t="s">
        <v>2064</v>
      </c>
      <c r="L49" s="1" t="s">
        <v>2064</v>
      </c>
      <c r="M49" s="1" t="s">
        <v>1742</v>
      </c>
      <c r="N49" s="1" t="s">
        <v>1742</v>
      </c>
      <c r="O49" s="1" t="s">
        <v>1743</v>
      </c>
      <c r="P49" s="1" t="s">
        <v>1744</v>
      </c>
      <c r="Q49" s="1" t="s">
        <v>1745</v>
      </c>
      <c r="R49" s="1" t="s">
        <v>2065</v>
      </c>
      <c r="S49" s="1" t="s">
        <v>1747</v>
      </c>
      <c r="T49" s="1" t="s">
        <v>1748</v>
      </c>
      <c r="U49" s="1" t="s">
        <v>1829</v>
      </c>
      <c r="V49" s="1" t="s">
        <v>1750</v>
      </c>
    </row>
    <row r="50" s="1" customFormat="1" spans="1:22">
      <c r="A50" s="3">
        <v>999225672811328</v>
      </c>
      <c r="B50" s="1" t="s">
        <v>2054</v>
      </c>
      <c r="C50" s="1" t="s">
        <v>2066</v>
      </c>
      <c r="D50" s="1" t="s">
        <v>2067</v>
      </c>
      <c r="E50" s="1" t="s">
        <v>2068</v>
      </c>
      <c r="F50" s="1" t="s">
        <v>1763</v>
      </c>
      <c r="G50" s="1" t="s">
        <v>1738</v>
      </c>
      <c r="H50" s="1" t="s">
        <v>1739</v>
      </c>
      <c r="I50" s="1" t="s">
        <v>2069</v>
      </c>
      <c r="J50" s="1" t="s">
        <v>30</v>
      </c>
      <c r="K50" s="1" t="s">
        <v>2070</v>
      </c>
      <c r="L50" s="1" t="s">
        <v>2070</v>
      </c>
      <c r="M50" s="1" t="s">
        <v>1742</v>
      </c>
      <c r="N50" s="1" t="s">
        <v>1742</v>
      </c>
      <c r="O50" s="1" t="s">
        <v>1743</v>
      </c>
      <c r="P50" s="1" t="s">
        <v>1744</v>
      </c>
      <c r="Q50" s="1" t="s">
        <v>1745</v>
      </c>
      <c r="R50" s="1" t="s">
        <v>2071</v>
      </c>
      <c r="S50" s="1" t="s">
        <v>1747</v>
      </c>
      <c r="T50" s="1" t="s">
        <v>1748</v>
      </c>
      <c r="U50" s="1" t="s">
        <v>1749</v>
      </c>
      <c r="V50" s="1" t="s">
        <v>2072</v>
      </c>
    </row>
    <row r="51" s="1" customFormat="1" spans="1:22">
      <c r="A51" s="3">
        <v>999225673131257</v>
      </c>
      <c r="B51" s="1" t="s">
        <v>2054</v>
      </c>
      <c r="C51" s="1" t="s">
        <v>2073</v>
      </c>
      <c r="D51" s="1" t="s">
        <v>2074</v>
      </c>
      <c r="E51" s="1" t="s">
        <v>2075</v>
      </c>
      <c r="F51" s="1" t="s">
        <v>1755</v>
      </c>
      <c r="G51" s="1" t="s">
        <v>1738</v>
      </c>
      <c r="H51" s="1" t="s">
        <v>1739</v>
      </c>
      <c r="I51" s="1" t="s">
        <v>2076</v>
      </c>
      <c r="J51" s="1" t="s">
        <v>30</v>
      </c>
      <c r="K51" s="1" t="s">
        <v>2077</v>
      </c>
      <c r="L51" s="1" t="s">
        <v>2077</v>
      </c>
      <c r="M51" s="1" t="s">
        <v>1742</v>
      </c>
      <c r="N51" s="1" t="s">
        <v>1742</v>
      </c>
      <c r="O51" s="1" t="s">
        <v>1743</v>
      </c>
      <c r="P51" s="1" t="s">
        <v>1744</v>
      </c>
      <c r="Q51" s="1" t="s">
        <v>1745</v>
      </c>
      <c r="R51" s="1" t="s">
        <v>2078</v>
      </c>
      <c r="S51" s="1" t="s">
        <v>1747</v>
      </c>
      <c r="T51" s="1" t="s">
        <v>1748</v>
      </c>
      <c r="U51" s="1" t="s">
        <v>1749</v>
      </c>
      <c r="V51" s="1" t="s">
        <v>1750</v>
      </c>
    </row>
    <row r="52" s="1" customFormat="1" spans="1:22">
      <c r="A52" s="3">
        <v>999225680089501</v>
      </c>
      <c r="B52" s="1" t="s">
        <v>2054</v>
      </c>
      <c r="C52" s="1" t="s">
        <v>2079</v>
      </c>
      <c r="D52" s="1" t="s">
        <v>2080</v>
      </c>
      <c r="E52" s="1" t="s">
        <v>2081</v>
      </c>
      <c r="F52" s="1" t="s">
        <v>1808</v>
      </c>
      <c r="G52" s="1" t="s">
        <v>1738</v>
      </c>
      <c r="H52" s="1" t="s">
        <v>1739</v>
      </c>
      <c r="I52" s="1" t="s">
        <v>2082</v>
      </c>
      <c r="J52" s="1" t="s">
        <v>30</v>
      </c>
      <c r="K52" s="1" t="s">
        <v>2083</v>
      </c>
      <c r="L52" s="1" t="s">
        <v>2083</v>
      </c>
      <c r="M52" s="1" t="s">
        <v>1742</v>
      </c>
      <c r="N52" s="1" t="s">
        <v>1742</v>
      </c>
      <c r="O52" s="1" t="s">
        <v>1743</v>
      </c>
      <c r="P52" s="1" t="s">
        <v>1744</v>
      </c>
      <c r="Q52" s="1" t="s">
        <v>1745</v>
      </c>
      <c r="R52" s="1" t="s">
        <v>2084</v>
      </c>
      <c r="S52" s="1" t="s">
        <v>1747</v>
      </c>
      <c r="T52" s="1" t="s">
        <v>1748</v>
      </c>
      <c r="U52" s="1" t="s">
        <v>1749</v>
      </c>
      <c r="V52" s="1" t="s">
        <v>1750</v>
      </c>
    </row>
    <row r="53" s="1" customFormat="1" spans="1:22">
      <c r="A53" s="3">
        <v>999225681453223</v>
      </c>
      <c r="B53" s="1" t="s">
        <v>2085</v>
      </c>
      <c r="C53" s="1" t="s">
        <v>2086</v>
      </c>
      <c r="D53" s="1" t="s">
        <v>2087</v>
      </c>
      <c r="E53" s="1" t="s">
        <v>2088</v>
      </c>
      <c r="F53" s="1" t="s">
        <v>1763</v>
      </c>
      <c r="G53" s="1" t="s">
        <v>1738</v>
      </c>
      <c r="H53" s="1" t="s">
        <v>1739</v>
      </c>
      <c r="I53" s="1" t="s">
        <v>2089</v>
      </c>
      <c r="J53" s="1" t="s">
        <v>30</v>
      </c>
      <c r="K53" s="1" t="s">
        <v>2090</v>
      </c>
      <c r="L53" s="1" t="s">
        <v>2090</v>
      </c>
      <c r="M53" s="1" t="s">
        <v>1742</v>
      </c>
      <c r="N53" s="1" t="s">
        <v>1742</v>
      </c>
      <c r="O53" s="1" t="s">
        <v>1743</v>
      </c>
      <c r="P53" s="1" t="s">
        <v>1744</v>
      </c>
      <c r="Q53" s="1" t="s">
        <v>1745</v>
      </c>
      <c r="R53" s="1" t="s">
        <v>2091</v>
      </c>
      <c r="S53" s="1" t="s">
        <v>1747</v>
      </c>
      <c r="T53" s="1" t="s">
        <v>1748</v>
      </c>
      <c r="U53" s="1" t="s">
        <v>1749</v>
      </c>
      <c r="V53" s="1" t="s">
        <v>1980</v>
      </c>
    </row>
    <row r="54" s="1" customFormat="1" spans="1:22">
      <c r="A54" s="3">
        <v>999225693111591</v>
      </c>
      <c r="B54" s="1" t="s">
        <v>2085</v>
      </c>
      <c r="C54" s="1" t="s">
        <v>2092</v>
      </c>
      <c r="D54" s="1" t="s">
        <v>2093</v>
      </c>
      <c r="E54" s="1" t="s">
        <v>2094</v>
      </c>
      <c r="F54" s="1" t="s">
        <v>1876</v>
      </c>
      <c r="G54" s="1" t="s">
        <v>1738</v>
      </c>
      <c r="H54" s="1" t="s">
        <v>1739</v>
      </c>
      <c r="I54" s="1" t="s">
        <v>2095</v>
      </c>
      <c r="J54" s="1" t="s">
        <v>30</v>
      </c>
      <c r="K54" s="1" t="s">
        <v>2096</v>
      </c>
      <c r="L54" s="1" t="s">
        <v>2096</v>
      </c>
      <c r="M54" s="1" t="s">
        <v>1742</v>
      </c>
      <c r="N54" s="1" t="s">
        <v>1742</v>
      </c>
      <c r="O54" s="1" t="s">
        <v>1743</v>
      </c>
      <c r="P54" s="1" t="s">
        <v>1744</v>
      </c>
      <c r="Q54" s="1" t="s">
        <v>1745</v>
      </c>
      <c r="R54" s="1" t="s">
        <v>2097</v>
      </c>
      <c r="S54" s="1" t="s">
        <v>1747</v>
      </c>
      <c r="T54" s="1" t="s">
        <v>1748</v>
      </c>
      <c r="U54" s="1" t="s">
        <v>1749</v>
      </c>
      <c r="V54" s="1" t="s">
        <v>2098</v>
      </c>
    </row>
    <row r="55" s="1" customFormat="1" spans="1:22">
      <c r="A55" s="3">
        <v>999225701578540</v>
      </c>
      <c r="B55" s="1" t="s">
        <v>2099</v>
      </c>
      <c r="C55" s="1" t="s">
        <v>2100</v>
      </c>
      <c r="D55" s="1" t="s">
        <v>2101</v>
      </c>
      <c r="E55" s="1" t="s">
        <v>2102</v>
      </c>
      <c r="F55" s="1" t="s">
        <v>1763</v>
      </c>
      <c r="G55" s="1" t="s">
        <v>1738</v>
      </c>
      <c r="H55" s="1" t="s">
        <v>1739</v>
      </c>
      <c r="I55" s="1" t="s">
        <v>2103</v>
      </c>
      <c r="J55" s="1" t="s">
        <v>30</v>
      </c>
      <c r="K55" s="1" t="s">
        <v>2104</v>
      </c>
      <c r="L55" s="1" t="s">
        <v>2104</v>
      </c>
      <c r="M55" s="1" t="s">
        <v>1742</v>
      </c>
      <c r="N55" s="1" t="s">
        <v>1742</v>
      </c>
      <c r="O55" s="1" t="s">
        <v>1743</v>
      </c>
      <c r="P55" s="1" t="s">
        <v>1744</v>
      </c>
      <c r="Q55" s="1" t="s">
        <v>1745</v>
      </c>
      <c r="R55" s="1" t="s">
        <v>2105</v>
      </c>
      <c r="S55" s="1" t="s">
        <v>1747</v>
      </c>
      <c r="T55" s="1" t="s">
        <v>1748</v>
      </c>
      <c r="U55" s="1" t="s">
        <v>1749</v>
      </c>
      <c r="V55" s="1" t="s">
        <v>1750</v>
      </c>
    </row>
    <row r="56" s="1" customFormat="1" spans="1:22">
      <c r="A56" s="3">
        <v>999225701592025</v>
      </c>
      <c r="B56" s="1" t="s">
        <v>2099</v>
      </c>
      <c r="C56" s="1" t="s">
        <v>2106</v>
      </c>
      <c r="D56" s="1" t="s">
        <v>2107</v>
      </c>
      <c r="E56" s="1" t="s">
        <v>2108</v>
      </c>
      <c r="F56" s="1" t="s">
        <v>1763</v>
      </c>
      <c r="G56" s="1" t="s">
        <v>1738</v>
      </c>
      <c r="H56" s="1" t="s">
        <v>1739</v>
      </c>
      <c r="I56" s="1" t="s">
        <v>2109</v>
      </c>
      <c r="J56" s="1" t="s">
        <v>30</v>
      </c>
      <c r="K56" s="1" t="s">
        <v>2110</v>
      </c>
      <c r="L56" s="1" t="s">
        <v>2110</v>
      </c>
      <c r="M56" s="1" t="s">
        <v>1742</v>
      </c>
      <c r="N56" s="1" t="s">
        <v>1742</v>
      </c>
      <c r="O56" s="1" t="s">
        <v>1743</v>
      </c>
      <c r="P56" s="1" t="s">
        <v>1744</v>
      </c>
      <c r="Q56" s="1" t="s">
        <v>1745</v>
      </c>
      <c r="R56" s="1" t="s">
        <v>2111</v>
      </c>
      <c r="S56" s="1" t="s">
        <v>1747</v>
      </c>
      <c r="T56" s="1" t="s">
        <v>1748</v>
      </c>
      <c r="U56" s="1" t="s">
        <v>1749</v>
      </c>
      <c r="V56" s="1" t="s">
        <v>1750</v>
      </c>
    </row>
    <row r="57" s="1" customFormat="1" spans="1:22">
      <c r="A57" s="3">
        <v>999225711942526</v>
      </c>
      <c r="B57" s="1" t="s">
        <v>2099</v>
      </c>
      <c r="C57" s="1" t="s">
        <v>2112</v>
      </c>
      <c r="D57" s="1" t="s">
        <v>2113</v>
      </c>
      <c r="E57" s="1" t="s">
        <v>2114</v>
      </c>
      <c r="F57" s="1" t="s">
        <v>1763</v>
      </c>
      <c r="G57" s="1" t="s">
        <v>1738</v>
      </c>
      <c r="H57" s="1" t="s">
        <v>1739</v>
      </c>
      <c r="I57" s="1" t="s">
        <v>2115</v>
      </c>
      <c r="J57" s="1" t="s">
        <v>30</v>
      </c>
      <c r="K57" s="1" t="s">
        <v>2116</v>
      </c>
      <c r="L57" s="1" t="s">
        <v>2116</v>
      </c>
      <c r="M57" s="1" t="s">
        <v>1742</v>
      </c>
      <c r="N57" s="1" t="s">
        <v>1742</v>
      </c>
      <c r="O57" s="1" t="s">
        <v>1743</v>
      </c>
      <c r="P57" s="1" t="s">
        <v>1744</v>
      </c>
      <c r="Q57" s="1" t="s">
        <v>1745</v>
      </c>
      <c r="R57" s="1" t="s">
        <v>2117</v>
      </c>
      <c r="S57" s="1" t="s">
        <v>1747</v>
      </c>
      <c r="T57" s="1" t="s">
        <v>1748</v>
      </c>
      <c r="U57" s="1" t="s">
        <v>1749</v>
      </c>
      <c r="V57" s="1" t="s">
        <v>1843</v>
      </c>
    </row>
    <row r="58" s="1" customFormat="1" spans="1:22">
      <c r="A58" s="3">
        <v>999225714167433</v>
      </c>
      <c r="B58" s="1" t="s">
        <v>2099</v>
      </c>
      <c r="C58" s="1" t="s">
        <v>2118</v>
      </c>
      <c r="D58" s="1" t="s">
        <v>2119</v>
      </c>
      <c r="E58" s="1" t="s">
        <v>2120</v>
      </c>
      <c r="F58" s="1" t="s">
        <v>1737</v>
      </c>
      <c r="G58" s="1" t="s">
        <v>1738</v>
      </c>
      <c r="H58" s="1" t="s">
        <v>1739</v>
      </c>
      <c r="I58" s="1" t="s">
        <v>2121</v>
      </c>
      <c r="J58" s="1" t="s">
        <v>30</v>
      </c>
      <c r="K58" s="1" t="s">
        <v>2122</v>
      </c>
      <c r="L58" s="1" t="s">
        <v>2122</v>
      </c>
      <c r="M58" s="1" t="s">
        <v>1742</v>
      </c>
      <c r="N58" s="1" t="s">
        <v>1742</v>
      </c>
      <c r="O58" s="1" t="s">
        <v>1743</v>
      </c>
      <c r="P58" s="1" t="s">
        <v>1744</v>
      </c>
      <c r="Q58" s="1" t="s">
        <v>1745</v>
      </c>
      <c r="R58" s="1" t="s">
        <v>2123</v>
      </c>
      <c r="S58" s="1" t="s">
        <v>1747</v>
      </c>
      <c r="T58" s="1" t="s">
        <v>1748</v>
      </c>
      <c r="U58" s="1" t="s">
        <v>1749</v>
      </c>
      <c r="V58" s="1" t="s">
        <v>1843</v>
      </c>
    </row>
    <row r="59" s="1" customFormat="1" spans="1:22">
      <c r="A59" s="3">
        <v>999225715483797</v>
      </c>
      <c r="B59" s="1" t="s">
        <v>2099</v>
      </c>
      <c r="C59" s="1" t="s">
        <v>2124</v>
      </c>
      <c r="D59" s="1" t="s">
        <v>1902</v>
      </c>
      <c r="E59" s="1" t="s">
        <v>2125</v>
      </c>
      <c r="F59" s="1" t="s">
        <v>1755</v>
      </c>
      <c r="G59" s="1" t="s">
        <v>1738</v>
      </c>
      <c r="H59" s="1" t="s">
        <v>1739</v>
      </c>
      <c r="I59" s="1" t="s">
        <v>2126</v>
      </c>
      <c r="J59" s="1" t="s">
        <v>30</v>
      </c>
      <c r="K59" s="1" t="s">
        <v>2127</v>
      </c>
      <c r="L59" s="1" t="s">
        <v>2127</v>
      </c>
      <c r="M59" s="1" t="s">
        <v>1742</v>
      </c>
      <c r="N59" s="1" t="s">
        <v>1742</v>
      </c>
      <c r="O59" s="1" t="s">
        <v>1743</v>
      </c>
      <c r="P59" s="1" t="s">
        <v>1744</v>
      </c>
      <c r="Q59" s="1" t="s">
        <v>1745</v>
      </c>
      <c r="R59" s="1" t="s">
        <v>2128</v>
      </c>
      <c r="S59" s="1" t="s">
        <v>1747</v>
      </c>
      <c r="T59" s="1" t="s">
        <v>1748</v>
      </c>
      <c r="U59" s="1" t="s">
        <v>1749</v>
      </c>
      <c r="V59" s="1" t="s">
        <v>1750</v>
      </c>
    </row>
    <row r="60" s="1" customFormat="1" spans="1:22">
      <c r="A60" s="3">
        <v>999225716747076</v>
      </c>
      <c r="B60" s="1" t="s">
        <v>2099</v>
      </c>
      <c r="C60" s="1" t="s">
        <v>2129</v>
      </c>
      <c r="D60" s="1" t="s">
        <v>2130</v>
      </c>
      <c r="E60" s="1" t="s">
        <v>2131</v>
      </c>
      <c r="F60" s="1" t="s">
        <v>1763</v>
      </c>
      <c r="G60" s="1" t="s">
        <v>1738</v>
      </c>
      <c r="H60" s="1" t="s">
        <v>1739</v>
      </c>
      <c r="I60" s="1" t="s">
        <v>2132</v>
      </c>
      <c r="J60" s="1" t="s">
        <v>30</v>
      </c>
      <c r="K60" s="1" t="s">
        <v>2133</v>
      </c>
      <c r="L60" s="1" t="s">
        <v>2133</v>
      </c>
      <c r="M60" s="1" t="s">
        <v>1742</v>
      </c>
      <c r="N60" s="1" t="s">
        <v>1742</v>
      </c>
      <c r="O60" s="1" t="s">
        <v>1743</v>
      </c>
      <c r="P60" s="1" t="s">
        <v>1744</v>
      </c>
      <c r="Q60" s="1" t="s">
        <v>1745</v>
      </c>
      <c r="R60" s="1" t="s">
        <v>2134</v>
      </c>
      <c r="S60" s="1" t="s">
        <v>1747</v>
      </c>
      <c r="T60" s="1" t="s">
        <v>1748</v>
      </c>
      <c r="U60" s="1" t="s">
        <v>1749</v>
      </c>
      <c r="V60" s="1" t="s">
        <v>1969</v>
      </c>
    </row>
    <row r="61" s="1" customFormat="1" spans="1:22">
      <c r="A61" s="3">
        <v>999225722249381</v>
      </c>
      <c r="B61" s="1" t="s">
        <v>2099</v>
      </c>
      <c r="C61" s="1" t="s">
        <v>2135</v>
      </c>
      <c r="D61" s="1" t="s">
        <v>2136</v>
      </c>
      <c r="E61" s="1" t="s">
        <v>2137</v>
      </c>
      <c r="F61" s="1" t="s">
        <v>1755</v>
      </c>
      <c r="G61" s="1" t="s">
        <v>1738</v>
      </c>
      <c r="H61" s="1" t="s">
        <v>1739</v>
      </c>
      <c r="I61" s="1" t="s">
        <v>2138</v>
      </c>
      <c r="J61" s="1" t="s">
        <v>30</v>
      </c>
      <c r="K61" s="1" t="s">
        <v>2139</v>
      </c>
      <c r="L61" s="1" t="s">
        <v>2139</v>
      </c>
      <c r="M61" s="1" t="s">
        <v>1742</v>
      </c>
      <c r="N61" s="1" t="s">
        <v>1742</v>
      </c>
      <c r="O61" s="1" t="s">
        <v>1743</v>
      </c>
      <c r="P61" s="1" t="s">
        <v>1744</v>
      </c>
      <c r="Q61" s="1" t="s">
        <v>1745</v>
      </c>
      <c r="R61" s="1" t="s">
        <v>2140</v>
      </c>
      <c r="S61" s="1" t="s">
        <v>1747</v>
      </c>
      <c r="T61" s="1" t="s">
        <v>1748</v>
      </c>
      <c r="U61" s="1" t="s">
        <v>1749</v>
      </c>
      <c r="V61" s="1" t="s">
        <v>2141</v>
      </c>
    </row>
    <row r="62" s="1" customFormat="1" spans="1:22">
      <c r="A62" s="3">
        <v>999225724747288</v>
      </c>
      <c r="B62" s="1" t="s">
        <v>2142</v>
      </c>
      <c r="C62" s="1" t="s">
        <v>2143</v>
      </c>
      <c r="D62" s="1" t="s">
        <v>2144</v>
      </c>
      <c r="E62" s="1" t="s">
        <v>2145</v>
      </c>
      <c r="F62" s="1" t="s">
        <v>1763</v>
      </c>
      <c r="G62" s="1" t="s">
        <v>1738</v>
      </c>
      <c r="H62" s="1" t="s">
        <v>1739</v>
      </c>
      <c r="I62" s="1" t="s">
        <v>2146</v>
      </c>
      <c r="J62" s="1" t="s">
        <v>30</v>
      </c>
      <c r="K62" s="1" t="s">
        <v>2147</v>
      </c>
      <c r="L62" s="1" t="s">
        <v>2147</v>
      </c>
      <c r="M62" s="1" t="s">
        <v>1742</v>
      </c>
      <c r="N62" s="1" t="s">
        <v>1742</v>
      </c>
      <c r="O62" s="1" t="s">
        <v>1743</v>
      </c>
      <c r="P62" s="1" t="s">
        <v>1744</v>
      </c>
      <c r="Q62" s="1" t="s">
        <v>1745</v>
      </c>
      <c r="R62" s="1" t="s">
        <v>2148</v>
      </c>
      <c r="S62" s="1" t="s">
        <v>1747</v>
      </c>
      <c r="T62" s="1" t="s">
        <v>1748</v>
      </c>
      <c r="U62" s="1" t="s">
        <v>1749</v>
      </c>
      <c r="V62" s="1" t="s">
        <v>1858</v>
      </c>
    </row>
    <row r="63" s="1" customFormat="1" spans="1:22">
      <c r="A63" s="3">
        <v>999225745435949</v>
      </c>
      <c r="B63" s="1" t="s">
        <v>2142</v>
      </c>
      <c r="C63" s="1" t="s">
        <v>2149</v>
      </c>
      <c r="D63" s="1" t="s">
        <v>2150</v>
      </c>
      <c r="E63" s="1" t="s">
        <v>2151</v>
      </c>
      <c r="F63" s="1" t="s">
        <v>1737</v>
      </c>
      <c r="G63" s="1" t="s">
        <v>1738</v>
      </c>
      <c r="H63" s="1" t="s">
        <v>1739</v>
      </c>
      <c r="I63" s="1" t="s">
        <v>2152</v>
      </c>
      <c r="J63" s="1" t="s">
        <v>30</v>
      </c>
      <c r="K63" s="1" t="s">
        <v>2153</v>
      </c>
      <c r="L63" s="1" t="s">
        <v>2153</v>
      </c>
      <c r="M63" s="1" t="s">
        <v>1742</v>
      </c>
      <c r="N63" s="1" t="s">
        <v>1742</v>
      </c>
      <c r="O63" s="1" t="s">
        <v>1743</v>
      </c>
      <c r="P63" s="1" t="s">
        <v>1744</v>
      </c>
      <c r="Q63" s="1" t="s">
        <v>1745</v>
      </c>
      <c r="R63" s="1" t="s">
        <v>2154</v>
      </c>
      <c r="S63" s="1" t="s">
        <v>1747</v>
      </c>
      <c r="T63" s="1" t="s">
        <v>1748</v>
      </c>
      <c r="U63" s="1" t="s">
        <v>1829</v>
      </c>
      <c r="V63" s="1" t="s">
        <v>1750</v>
      </c>
    </row>
    <row r="64" s="1" customFormat="1" spans="1:22">
      <c r="A64" s="3">
        <v>999225747242089</v>
      </c>
      <c r="B64" s="1" t="s">
        <v>2142</v>
      </c>
      <c r="C64" s="1" t="s">
        <v>2155</v>
      </c>
      <c r="D64" s="1" t="s">
        <v>2156</v>
      </c>
      <c r="E64" s="1" t="s">
        <v>2157</v>
      </c>
      <c r="F64" s="1" t="s">
        <v>1763</v>
      </c>
      <c r="G64" s="1" t="s">
        <v>1738</v>
      </c>
      <c r="H64" s="1" t="s">
        <v>1739</v>
      </c>
      <c r="I64" s="1" t="s">
        <v>2158</v>
      </c>
      <c r="J64" s="1" t="s">
        <v>30</v>
      </c>
      <c r="K64" s="1" t="s">
        <v>2159</v>
      </c>
      <c r="L64" s="1" t="s">
        <v>2159</v>
      </c>
      <c r="M64" s="1" t="s">
        <v>1742</v>
      </c>
      <c r="N64" s="1" t="s">
        <v>1742</v>
      </c>
      <c r="O64" s="1" t="s">
        <v>1743</v>
      </c>
      <c r="P64" s="1" t="s">
        <v>1744</v>
      </c>
      <c r="Q64" s="1" t="s">
        <v>1745</v>
      </c>
      <c r="R64" s="1" t="s">
        <v>2160</v>
      </c>
      <c r="S64" s="1" t="s">
        <v>1747</v>
      </c>
      <c r="T64" s="1" t="s">
        <v>1748</v>
      </c>
      <c r="U64" s="1" t="s">
        <v>1749</v>
      </c>
      <c r="V64" s="1" t="s">
        <v>1955</v>
      </c>
    </row>
    <row r="65" s="1" customFormat="1" spans="1:22">
      <c r="A65" s="3">
        <v>999225748228684</v>
      </c>
      <c r="B65" s="1" t="s">
        <v>2161</v>
      </c>
      <c r="C65" s="1" t="s">
        <v>2162</v>
      </c>
      <c r="D65" s="1" t="s">
        <v>2163</v>
      </c>
      <c r="E65" s="1" t="s">
        <v>2164</v>
      </c>
      <c r="F65" s="1" t="s">
        <v>1763</v>
      </c>
      <c r="G65" s="1" t="s">
        <v>1738</v>
      </c>
      <c r="H65" s="1" t="s">
        <v>1739</v>
      </c>
      <c r="I65" s="1" t="s">
        <v>2165</v>
      </c>
      <c r="J65" s="1" t="s">
        <v>30</v>
      </c>
      <c r="K65" s="1" t="s">
        <v>2166</v>
      </c>
      <c r="L65" s="1" t="s">
        <v>2166</v>
      </c>
      <c r="M65" s="1" t="s">
        <v>1742</v>
      </c>
      <c r="N65" s="1" t="s">
        <v>1742</v>
      </c>
      <c r="O65" s="1" t="s">
        <v>1743</v>
      </c>
      <c r="P65" s="1" t="s">
        <v>1744</v>
      </c>
      <c r="Q65" s="1" t="s">
        <v>1745</v>
      </c>
      <c r="R65" s="1" t="s">
        <v>2167</v>
      </c>
      <c r="S65" s="1" t="s">
        <v>1747</v>
      </c>
      <c r="T65" s="1" t="s">
        <v>1748</v>
      </c>
      <c r="U65" s="1" t="s">
        <v>1749</v>
      </c>
      <c r="V65" s="1" t="s">
        <v>2168</v>
      </c>
    </row>
    <row r="66" s="1" customFormat="1" spans="1:22">
      <c r="A66" s="3">
        <v>999225748560346</v>
      </c>
      <c r="B66" s="1" t="s">
        <v>2161</v>
      </c>
      <c r="C66" s="1" t="s">
        <v>2169</v>
      </c>
      <c r="D66" s="1" t="s">
        <v>2170</v>
      </c>
      <c r="E66" s="1" t="s">
        <v>2171</v>
      </c>
      <c r="F66" s="1" t="s">
        <v>1763</v>
      </c>
      <c r="G66" s="1" t="s">
        <v>1738</v>
      </c>
      <c r="H66" s="1" t="s">
        <v>1739</v>
      </c>
      <c r="I66" s="1" t="s">
        <v>2172</v>
      </c>
      <c r="J66" s="1" t="s">
        <v>30</v>
      </c>
      <c r="K66" s="1" t="s">
        <v>2173</v>
      </c>
      <c r="L66" s="1" t="s">
        <v>2173</v>
      </c>
      <c r="M66" s="1" t="s">
        <v>1742</v>
      </c>
      <c r="N66" s="1" t="s">
        <v>1742</v>
      </c>
      <c r="O66" s="1" t="s">
        <v>1743</v>
      </c>
      <c r="P66" s="1" t="s">
        <v>1744</v>
      </c>
      <c r="Q66" s="1" t="s">
        <v>1745</v>
      </c>
      <c r="R66" s="1" t="s">
        <v>2174</v>
      </c>
      <c r="S66" s="1" t="s">
        <v>1747</v>
      </c>
      <c r="T66" s="1" t="s">
        <v>1748</v>
      </c>
      <c r="U66" s="1" t="s">
        <v>1749</v>
      </c>
      <c r="V66" s="1" t="s">
        <v>2098</v>
      </c>
    </row>
    <row r="67" s="1" customFormat="1" spans="1:22">
      <c r="A67" s="3">
        <v>999225763876976</v>
      </c>
      <c r="B67" s="1" t="s">
        <v>2161</v>
      </c>
      <c r="C67" s="1" t="s">
        <v>2175</v>
      </c>
      <c r="D67" s="1" t="s">
        <v>2176</v>
      </c>
      <c r="E67" s="1" t="s">
        <v>2177</v>
      </c>
      <c r="F67" s="1" t="s">
        <v>1737</v>
      </c>
      <c r="G67" s="1" t="s">
        <v>1738</v>
      </c>
      <c r="H67" s="1" t="s">
        <v>1739</v>
      </c>
      <c r="I67" s="1" t="s">
        <v>2178</v>
      </c>
      <c r="J67" s="1" t="s">
        <v>30</v>
      </c>
      <c r="K67" s="1" t="s">
        <v>2179</v>
      </c>
      <c r="L67" s="1" t="s">
        <v>2179</v>
      </c>
      <c r="M67" s="1" t="s">
        <v>1742</v>
      </c>
      <c r="N67" s="1" t="s">
        <v>1742</v>
      </c>
      <c r="O67" s="1" t="s">
        <v>1743</v>
      </c>
      <c r="P67" s="1" t="s">
        <v>1744</v>
      </c>
      <c r="Q67" s="1" t="s">
        <v>1745</v>
      </c>
      <c r="R67" s="1" t="s">
        <v>2180</v>
      </c>
      <c r="S67" s="1" t="s">
        <v>1747</v>
      </c>
      <c r="T67" s="1" t="s">
        <v>1748</v>
      </c>
      <c r="U67" s="1" t="s">
        <v>1829</v>
      </c>
      <c r="V67" s="1" t="s">
        <v>1858</v>
      </c>
    </row>
    <row r="68" s="1" customFormat="1" spans="1:22">
      <c r="A68" s="3">
        <v>999225764878687</v>
      </c>
      <c r="B68" s="1" t="s">
        <v>2161</v>
      </c>
      <c r="C68" s="1" t="s">
        <v>2181</v>
      </c>
      <c r="D68" s="1" t="s">
        <v>2182</v>
      </c>
      <c r="E68" s="1" t="s">
        <v>2183</v>
      </c>
      <c r="F68" s="1" t="s">
        <v>1763</v>
      </c>
      <c r="G68" s="1" t="s">
        <v>1738</v>
      </c>
      <c r="H68" s="1" t="s">
        <v>1739</v>
      </c>
      <c r="I68" s="1" t="s">
        <v>2184</v>
      </c>
      <c r="J68" s="1" t="s">
        <v>30</v>
      </c>
      <c r="K68" s="1" t="s">
        <v>2185</v>
      </c>
      <c r="L68" s="1" t="s">
        <v>2185</v>
      </c>
      <c r="M68" s="1" t="s">
        <v>1742</v>
      </c>
      <c r="N68" s="1" t="s">
        <v>1742</v>
      </c>
      <c r="O68" s="1" t="s">
        <v>1743</v>
      </c>
      <c r="P68" s="1" t="s">
        <v>1744</v>
      </c>
      <c r="Q68" s="1" t="s">
        <v>1745</v>
      </c>
      <c r="R68" s="1" t="s">
        <v>2186</v>
      </c>
      <c r="S68" s="1" t="s">
        <v>1747</v>
      </c>
      <c r="T68" s="1" t="s">
        <v>1748</v>
      </c>
      <c r="U68" s="1" t="s">
        <v>1749</v>
      </c>
      <c r="V68" s="1" t="s">
        <v>1750</v>
      </c>
    </row>
    <row r="69" s="1" customFormat="1" spans="1:22">
      <c r="A69" s="3">
        <v>999225767081055</v>
      </c>
      <c r="B69" s="1" t="s">
        <v>2161</v>
      </c>
      <c r="C69" s="1" t="s">
        <v>2187</v>
      </c>
      <c r="D69" s="1" t="s">
        <v>2182</v>
      </c>
      <c r="E69" s="1" t="s">
        <v>2188</v>
      </c>
      <c r="F69" s="1" t="s">
        <v>1763</v>
      </c>
      <c r="G69" s="1" t="s">
        <v>1738</v>
      </c>
      <c r="H69" s="1" t="s">
        <v>1739</v>
      </c>
      <c r="I69" s="1" t="s">
        <v>2184</v>
      </c>
      <c r="J69" s="1" t="s">
        <v>30</v>
      </c>
      <c r="K69" s="1" t="s">
        <v>2185</v>
      </c>
      <c r="L69" s="1" t="s">
        <v>2185</v>
      </c>
      <c r="M69" s="1" t="s">
        <v>1742</v>
      </c>
      <c r="N69" s="1" t="s">
        <v>1742</v>
      </c>
      <c r="O69" s="1" t="s">
        <v>1743</v>
      </c>
      <c r="P69" s="1" t="s">
        <v>1744</v>
      </c>
      <c r="Q69" s="1" t="s">
        <v>1745</v>
      </c>
      <c r="R69" s="1" t="s">
        <v>2189</v>
      </c>
      <c r="S69" s="1" t="s">
        <v>1747</v>
      </c>
      <c r="T69" s="1" t="s">
        <v>1748</v>
      </c>
      <c r="U69" s="1" t="s">
        <v>1749</v>
      </c>
      <c r="V69" s="1" t="s">
        <v>1750</v>
      </c>
    </row>
    <row r="70" s="1" customFormat="1" spans="1:22">
      <c r="A70" s="3">
        <v>999225768758930</v>
      </c>
      <c r="B70" s="1" t="s">
        <v>2161</v>
      </c>
      <c r="C70" s="1" t="s">
        <v>2190</v>
      </c>
      <c r="D70" s="1" t="s">
        <v>2191</v>
      </c>
      <c r="E70" s="1" t="s">
        <v>2192</v>
      </c>
      <c r="F70" s="1" t="s">
        <v>1737</v>
      </c>
      <c r="G70" s="1" t="s">
        <v>1738</v>
      </c>
      <c r="H70" s="1" t="s">
        <v>1739</v>
      </c>
      <c r="I70" s="1" t="s">
        <v>2193</v>
      </c>
      <c r="J70" s="1" t="s">
        <v>30</v>
      </c>
      <c r="K70" s="1" t="s">
        <v>2194</v>
      </c>
      <c r="L70" s="1" t="s">
        <v>2194</v>
      </c>
      <c r="M70" s="1" t="s">
        <v>1742</v>
      </c>
      <c r="N70" s="1" t="s">
        <v>1742</v>
      </c>
      <c r="O70" s="1" t="s">
        <v>1743</v>
      </c>
      <c r="P70" s="1" t="s">
        <v>1744</v>
      </c>
      <c r="Q70" s="1" t="s">
        <v>1745</v>
      </c>
      <c r="R70" s="1" t="s">
        <v>2195</v>
      </c>
      <c r="S70" s="1" t="s">
        <v>1747</v>
      </c>
      <c r="T70" s="1" t="s">
        <v>1748</v>
      </c>
      <c r="U70" s="1" t="s">
        <v>1749</v>
      </c>
      <c r="V70" s="1" t="s">
        <v>1782</v>
      </c>
    </row>
    <row r="71" s="1" customFormat="1" spans="1:22">
      <c r="A71" s="3">
        <v>999225770397975</v>
      </c>
      <c r="B71" s="1" t="s">
        <v>2161</v>
      </c>
      <c r="C71" s="1" t="s">
        <v>2196</v>
      </c>
      <c r="D71" s="1" t="s">
        <v>2197</v>
      </c>
      <c r="E71" s="1" t="s">
        <v>2198</v>
      </c>
      <c r="F71" s="1" t="s">
        <v>1763</v>
      </c>
      <c r="G71" s="1" t="s">
        <v>1738</v>
      </c>
      <c r="H71" s="1" t="s">
        <v>1739</v>
      </c>
      <c r="I71" s="1" t="s">
        <v>2199</v>
      </c>
      <c r="J71" s="1" t="s">
        <v>30</v>
      </c>
      <c r="K71" s="1" t="s">
        <v>2200</v>
      </c>
      <c r="L71" s="1" t="s">
        <v>2200</v>
      </c>
      <c r="M71" s="1" t="s">
        <v>1742</v>
      </c>
      <c r="N71" s="1" t="s">
        <v>1742</v>
      </c>
      <c r="O71" s="1" t="s">
        <v>1743</v>
      </c>
      <c r="P71" s="1" t="s">
        <v>1744</v>
      </c>
      <c r="Q71" s="1" t="s">
        <v>1745</v>
      </c>
      <c r="R71" s="1" t="s">
        <v>2201</v>
      </c>
      <c r="S71" s="1" t="s">
        <v>1747</v>
      </c>
      <c r="T71" s="1" t="s">
        <v>1748</v>
      </c>
      <c r="U71" s="1" t="s">
        <v>1749</v>
      </c>
      <c r="V71" s="1" t="s">
        <v>2046</v>
      </c>
    </row>
    <row r="72" s="1" customFormat="1" spans="1:22">
      <c r="A72" s="3">
        <v>999225792111298</v>
      </c>
      <c r="B72" s="1" t="s">
        <v>2202</v>
      </c>
      <c r="C72" s="1" t="s">
        <v>2203</v>
      </c>
      <c r="D72" s="1" t="s">
        <v>2204</v>
      </c>
      <c r="E72" s="1" t="s">
        <v>2205</v>
      </c>
      <c r="F72" s="1" t="s">
        <v>1763</v>
      </c>
      <c r="G72" s="1" t="s">
        <v>1738</v>
      </c>
      <c r="H72" s="1" t="s">
        <v>1739</v>
      </c>
      <c r="I72" s="1" t="s">
        <v>2206</v>
      </c>
      <c r="J72" s="1" t="s">
        <v>30</v>
      </c>
      <c r="K72" s="1" t="s">
        <v>2207</v>
      </c>
      <c r="L72" s="1" t="s">
        <v>2207</v>
      </c>
      <c r="M72" s="1" t="s">
        <v>1742</v>
      </c>
      <c r="N72" s="1" t="s">
        <v>1742</v>
      </c>
      <c r="O72" s="1" t="s">
        <v>1743</v>
      </c>
      <c r="P72" s="1" t="s">
        <v>1744</v>
      </c>
      <c r="Q72" s="1" t="s">
        <v>1745</v>
      </c>
      <c r="R72" s="1" t="s">
        <v>2208</v>
      </c>
      <c r="S72" s="1" t="s">
        <v>1747</v>
      </c>
      <c r="T72" s="1" t="s">
        <v>1748</v>
      </c>
      <c r="U72" s="1" t="s">
        <v>1749</v>
      </c>
      <c r="V72" s="1" t="s">
        <v>1790</v>
      </c>
    </row>
    <row r="73" s="1" customFormat="1" spans="1:22">
      <c r="A73" s="3">
        <v>999225794003422</v>
      </c>
      <c r="B73" s="1" t="s">
        <v>2202</v>
      </c>
      <c r="C73" s="1" t="s">
        <v>2209</v>
      </c>
      <c r="D73" s="1" t="s">
        <v>2210</v>
      </c>
      <c r="E73" s="1" t="s">
        <v>2211</v>
      </c>
      <c r="F73" s="1" t="s">
        <v>1755</v>
      </c>
      <c r="G73" s="1" t="s">
        <v>1738</v>
      </c>
      <c r="H73" s="1" t="s">
        <v>1739</v>
      </c>
      <c r="I73" s="1" t="s">
        <v>2212</v>
      </c>
      <c r="J73" s="1" t="s">
        <v>30</v>
      </c>
      <c r="K73" s="1" t="s">
        <v>2213</v>
      </c>
      <c r="L73" s="1" t="s">
        <v>2213</v>
      </c>
      <c r="M73" s="1" t="s">
        <v>1742</v>
      </c>
      <c r="N73" s="1" t="s">
        <v>1742</v>
      </c>
      <c r="O73" s="1" t="s">
        <v>1743</v>
      </c>
      <c r="P73" s="1" t="s">
        <v>1744</v>
      </c>
      <c r="Q73" s="1" t="s">
        <v>1745</v>
      </c>
      <c r="R73" s="1" t="s">
        <v>2214</v>
      </c>
      <c r="S73" s="1" t="s">
        <v>1747</v>
      </c>
      <c r="T73" s="1" t="s">
        <v>1748</v>
      </c>
      <c r="U73" s="1" t="s">
        <v>1749</v>
      </c>
      <c r="V73" s="1" t="s">
        <v>2098</v>
      </c>
    </row>
    <row r="74" s="1" customFormat="1" spans="1:22">
      <c r="A74" s="3">
        <v>999225801466658</v>
      </c>
      <c r="B74" s="1" t="s">
        <v>2215</v>
      </c>
      <c r="C74" s="1" t="s">
        <v>2216</v>
      </c>
      <c r="D74" s="1" t="s">
        <v>2217</v>
      </c>
      <c r="E74" s="1" t="s">
        <v>2218</v>
      </c>
      <c r="F74" s="1" t="s">
        <v>1737</v>
      </c>
      <c r="G74" s="1" t="s">
        <v>1738</v>
      </c>
      <c r="H74" s="1" t="s">
        <v>1739</v>
      </c>
      <c r="I74" s="1" t="s">
        <v>2219</v>
      </c>
      <c r="J74" s="1" t="s">
        <v>30</v>
      </c>
      <c r="K74" s="1" t="s">
        <v>2220</v>
      </c>
      <c r="L74" s="1" t="s">
        <v>2220</v>
      </c>
      <c r="M74" s="1" t="s">
        <v>1742</v>
      </c>
      <c r="N74" s="1" t="s">
        <v>1742</v>
      </c>
      <c r="O74" s="1" t="s">
        <v>1743</v>
      </c>
      <c r="P74" s="1" t="s">
        <v>1744</v>
      </c>
      <c r="Q74" s="1" t="s">
        <v>1745</v>
      </c>
      <c r="R74" s="1" t="s">
        <v>2221</v>
      </c>
      <c r="S74" s="1" t="s">
        <v>1747</v>
      </c>
      <c r="T74" s="1" t="s">
        <v>1748</v>
      </c>
      <c r="U74" s="1" t="s">
        <v>1749</v>
      </c>
      <c r="V74" s="1" t="s">
        <v>2222</v>
      </c>
    </row>
    <row r="75" s="1" customFormat="1" spans="1:22">
      <c r="A75" s="3">
        <v>999225801842394</v>
      </c>
      <c r="B75" s="1" t="s">
        <v>2215</v>
      </c>
      <c r="C75" s="1" t="s">
        <v>2223</v>
      </c>
      <c r="D75" s="1" t="s">
        <v>2224</v>
      </c>
      <c r="E75" s="1" t="s">
        <v>2225</v>
      </c>
      <c r="F75" s="1" t="s">
        <v>1763</v>
      </c>
      <c r="G75" s="1" t="s">
        <v>1738</v>
      </c>
      <c r="H75" s="1" t="s">
        <v>1739</v>
      </c>
      <c r="I75" s="1" t="s">
        <v>2226</v>
      </c>
      <c r="J75" s="1" t="s">
        <v>30</v>
      </c>
      <c r="K75" s="1" t="s">
        <v>2227</v>
      </c>
      <c r="L75" s="1" t="s">
        <v>2227</v>
      </c>
      <c r="M75" s="1" t="s">
        <v>1742</v>
      </c>
      <c r="N75" s="1" t="s">
        <v>1742</v>
      </c>
      <c r="O75" s="1" t="s">
        <v>1743</v>
      </c>
      <c r="P75" s="1" t="s">
        <v>1744</v>
      </c>
      <c r="Q75" s="1" t="s">
        <v>1745</v>
      </c>
      <c r="R75" s="1" t="s">
        <v>2228</v>
      </c>
      <c r="S75" s="1" t="s">
        <v>1747</v>
      </c>
      <c r="T75" s="1" t="s">
        <v>1748</v>
      </c>
      <c r="U75" s="1" t="s">
        <v>1749</v>
      </c>
      <c r="V75" s="1" t="s">
        <v>1843</v>
      </c>
    </row>
    <row r="76" s="1" customFormat="1" spans="1:22">
      <c r="A76" s="3">
        <v>999225806886910</v>
      </c>
      <c r="B76" s="1" t="s">
        <v>2215</v>
      </c>
      <c r="C76" s="1" t="s">
        <v>2229</v>
      </c>
      <c r="D76" s="1" t="s">
        <v>2230</v>
      </c>
      <c r="E76" s="1" t="s">
        <v>2231</v>
      </c>
      <c r="F76" s="1" t="s">
        <v>1755</v>
      </c>
      <c r="G76" s="1" t="s">
        <v>1738</v>
      </c>
      <c r="H76" s="1" t="s">
        <v>1739</v>
      </c>
      <c r="I76" s="1" t="s">
        <v>2232</v>
      </c>
      <c r="J76" s="1" t="s">
        <v>30</v>
      </c>
      <c r="K76" s="1" t="s">
        <v>2233</v>
      </c>
      <c r="L76" s="1" t="s">
        <v>2233</v>
      </c>
      <c r="M76" s="1" t="s">
        <v>1742</v>
      </c>
      <c r="N76" s="1" t="s">
        <v>1742</v>
      </c>
      <c r="O76" s="1" t="s">
        <v>1743</v>
      </c>
      <c r="P76" s="1" t="s">
        <v>1744</v>
      </c>
      <c r="Q76" s="1" t="s">
        <v>1745</v>
      </c>
      <c r="R76" s="1" t="s">
        <v>2234</v>
      </c>
      <c r="S76" s="1" t="s">
        <v>1747</v>
      </c>
      <c r="T76" s="1" t="s">
        <v>1748</v>
      </c>
      <c r="U76" s="1" t="s">
        <v>1749</v>
      </c>
      <c r="V76" s="1" t="s">
        <v>2098</v>
      </c>
    </row>
    <row r="77" s="1" customFormat="1" spans="1:22">
      <c r="A77" s="3">
        <v>999225817901909</v>
      </c>
      <c r="B77" s="1" t="s">
        <v>2215</v>
      </c>
      <c r="C77" s="1" t="s">
        <v>2235</v>
      </c>
      <c r="D77" s="1" t="s">
        <v>2236</v>
      </c>
      <c r="E77" s="1" t="s">
        <v>2237</v>
      </c>
      <c r="F77" s="1" t="s">
        <v>1763</v>
      </c>
      <c r="G77" s="1" t="s">
        <v>1738</v>
      </c>
      <c r="H77" s="1" t="s">
        <v>1739</v>
      </c>
      <c r="I77" s="1" t="s">
        <v>2238</v>
      </c>
      <c r="J77" s="1" t="s">
        <v>30</v>
      </c>
      <c r="K77" s="1" t="s">
        <v>2239</v>
      </c>
      <c r="L77" s="1" t="s">
        <v>2239</v>
      </c>
      <c r="M77" s="1" t="s">
        <v>1742</v>
      </c>
      <c r="N77" s="1" t="s">
        <v>1742</v>
      </c>
      <c r="O77" s="1" t="s">
        <v>1743</v>
      </c>
      <c r="P77" s="1" t="s">
        <v>1744</v>
      </c>
      <c r="Q77" s="1" t="s">
        <v>1745</v>
      </c>
      <c r="R77" s="1" t="s">
        <v>2240</v>
      </c>
      <c r="S77" s="1" t="s">
        <v>1747</v>
      </c>
      <c r="T77" s="1" t="s">
        <v>1748</v>
      </c>
      <c r="U77" s="1" t="s">
        <v>1829</v>
      </c>
      <c r="V77" s="1" t="s">
        <v>1750</v>
      </c>
    </row>
    <row r="78" s="1" customFormat="1" spans="1:22">
      <c r="A78" s="3">
        <v>999225821339284</v>
      </c>
      <c r="B78" s="1" t="s">
        <v>2215</v>
      </c>
      <c r="C78" s="1" t="s">
        <v>2241</v>
      </c>
      <c r="D78" s="1" t="s">
        <v>2242</v>
      </c>
      <c r="E78" s="1" t="s">
        <v>2243</v>
      </c>
      <c r="F78" s="1" t="s">
        <v>2244</v>
      </c>
      <c r="G78" s="1" t="s">
        <v>1738</v>
      </c>
      <c r="H78" s="1" t="s">
        <v>1739</v>
      </c>
      <c r="I78" s="1" t="s">
        <v>2245</v>
      </c>
      <c r="J78" s="1" t="s">
        <v>30</v>
      </c>
      <c r="K78" s="1" t="s">
        <v>2246</v>
      </c>
      <c r="L78" s="1" t="s">
        <v>2246</v>
      </c>
      <c r="M78" s="1" t="s">
        <v>1742</v>
      </c>
      <c r="N78" s="1" t="s">
        <v>1742</v>
      </c>
      <c r="O78" s="1" t="s">
        <v>1743</v>
      </c>
      <c r="P78" s="1" t="s">
        <v>1744</v>
      </c>
      <c r="Q78" s="1" t="s">
        <v>1745</v>
      </c>
      <c r="R78" s="1" t="s">
        <v>2247</v>
      </c>
      <c r="S78" s="1" t="s">
        <v>1747</v>
      </c>
      <c r="T78" s="1" t="s">
        <v>1748</v>
      </c>
      <c r="U78" s="1" t="s">
        <v>1749</v>
      </c>
      <c r="V78" s="1" t="s">
        <v>2248</v>
      </c>
    </row>
    <row r="79" s="1" customFormat="1" spans="1:22">
      <c r="A79" s="3">
        <v>999225824863053</v>
      </c>
      <c r="B79" s="1" t="s">
        <v>2249</v>
      </c>
      <c r="C79" s="1" t="s">
        <v>2250</v>
      </c>
      <c r="D79" s="1" t="s">
        <v>2251</v>
      </c>
      <c r="E79" s="1" t="s">
        <v>2252</v>
      </c>
      <c r="F79" s="1" t="s">
        <v>1876</v>
      </c>
      <c r="G79" s="1" t="s">
        <v>1738</v>
      </c>
      <c r="H79" s="1" t="s">
        <v>1739</v>
      </c>
      <c r="I79" s="1" t="s">
        <v>2253</v>
      </c>
      <c r="J79" s="1" t="s">
        <v>30</v>
      </c>
      <c r="K79" s="1" t="s">
        <v>2254</v>
      </c>
      <c r="L79" s="1" t="s">
        <v>2254</v>
      </c>
      <c r="M79" s="1" t="s">
        <v>1742</v>
      </c>
      <c r="N79" s="1" t="s">
        <v>1742</v>
      </c>
      <c r="O79" s="1" t="s">
        <v>1743</v>
      </c>
      <c r="P79" s="1" t="s">
        <v>1744</v>
      </c>
      <c r="Q79" s="1" t="s">
        <v>1745</v>
      </c>
      <c r="R79" s="1" t="s">
        <v>2255</v>
      </c>
      <c r="S79" s="1" t="s">
        <v>1747</v>
      </c>
      <c r="T79" s="1" t="s">
        <v>1748</v>
      </c>
      <c r="U79" s="1" t="s">
        <v>1749</v>
      </c>
      <c r="V79" s="1" t="s">
        <v>1843</v>
      </c>
    </row>
    <row r="80" s="1" customFormat="1" spans="1:22">
      <c r="A80" s="3">
        <v>999225825013202</v>
      </c>
      <c r="B80" s="1" t="s">
        <v>2249</v>
      </c>
      <c r="C80" s="1" t="s">
        <v>2256</v>
      </c>
      <c r="D80" s="1" t="s">
        <v>1921</v>
      </c>
      <c r="E80" s="1" t="s">
        <v>2257</v>
      </c>
      <c r="F80" s="1" t="s">
        <v>1763</v>
      </c>
      <c r="G80" s="1" t="s">
        <v>1738</v>
      </c>
      <c r="H80" s="1" t="s">
        <v>1739</v>
      </c>
      <c r="I80" s="1" t="s">
        <v>2258</v>
      </c>
      <c r="J80" s="1" t="s">
        <v>30</v>
      </c>
      <c r="K80" s="1" t="s">
        <v>2259</v>
      </c>
      <c r="L80" s="1" t="s">
        <v>2259</v>
      </c>
      <c r="M80" s="1" t="s">
        <v>1742</v>
      </c>
      <c r="N80" s="1" t="s">
        <v>1742</v>
      </c>
      <c r="O80" s="1" t="s">
        <v>1743</v>
      </c>
      <c r="P80" s="1" t="s">
        <v>1744</v>
      </c>
      <c r="Q80" s="1" t="s">
        <v>1745</v>
      </c>
      <c r="R80" s="1" t="s">
        <v>2260</v>
      </c>
      <c r="S80" s="1" t="s">
        <v>1747</v>
      </c>
      <c r="T80" s="1" t="s">
        <v>1748</v>
      </c>
      <c r="U80" s="1" t="s">
        <v>1829</v>
      </c>
      <c r="V80" s="1" t="s">
        <v>1750</v>
      </c>
    </row>
    <row r="81" s="1" customFormat="1" spans="1:22">
      <c r="A81" s="3">
        <v>999225829523554</v>
      </c>
      <c r="B81" s="1" t="s">
        <v>2249</v>
      </c>
      <c r="C81" s="1" t="s">
        <v>2261</v>
      </c>
      <c r="D81" s="1" t="s">
        <v>2262</v>
      </c>
      <c r="E81" s="1" t="s">
        <v>2263</v>
      </c>
      <c r="F81" s="1" t="s">
        <v>1763</v>
      </c>
      <c r="G81" s="1" t="s">
        <v>1738</v>
      </c>
      <c r="H81" s="1" t="s">
        <v>1739</v>
      </c>
      <c r="I81" s="1" t="s">
        <v>2264</v>
      </c>
      <c r="J81" s="1" t="s">
        <v>30</v>
      </c>
      <c r="K81" s="1" t="s">
        <v>2265</v>
      </c>
      <c r="L81" s="1" t="s">
        <v>2265</v>
      </c>
      <c r="M81" s="1" t="s">
        <v>1742</v>
      </c>
      <c r="N81" s="1" t="s">
        <v>1742</v>
      </c>
      <c r="O81" s="1" t="s">
        <v>1743</v>
      </c>
      <c r="P81" s="1" t="s">
        <v>1744</v>
      </c>
      <c r="Q81" s="1" t="s">
        <v>1745</v>
      </c>
      <c r="R81" s="1" t="s">
        <v>2266</v>
      </c>
      <c r="S81" s="1" t="s">
        <v>1747</v>
      </c>
      <c r="T81" s="1" t="s">
        <v>1748</v>
      </c>
      <c r="U81" s="1" t="s">
        <v>1749</v>
      </c>
      <c r="V81" s="1" t="s">
        <v>1843</v>
      </c>
    </row>
    <row r="82" s="1" customFormat="1" spans="1:22">
      <c r="A82" s="3">
        <v>999225841071367</v>
      </c>
      <c r="B82" s="1" t="s">
        <v>2249</v>
      </c>
      <c r="C82" s="1" t="s">
        <v>2267</v>
      </c>
      <c r="D82" s="1" t="s">
        <v>2268</v>
      </c>
      <c r="E82" s="1" t="s">
        <v>2269</v>
      </c>
      <c r="F82" s="1" t="s">
        <v>1936</v>
      </c>
      <c r="G82" s="1" t="s">
        <v>1738</v>
      </c>
      <c r="H82" s="1" t="s">
        <v>1739</v>
      </c>
      <c r="I82" s="1" t="s">
        <v>2270</v>
      </c>
      <c r="J82" s="1" t="s">
        <v>30</v>
      </c>
      <c r="K82" s="1" t="s">
        <v>2271</v>
      </c>
      <c r="L82" s="1" t="s">
        <v>2271</v>
      </c>
      <c r="M82" s="1" t="s">
        <v>1742</v>
      </c>
      <c r="N82" s="1" t="s">
        <v>1742</v>
      </c>
      <c r="O82" s="1" t="s">
        <v>1743</v>
      </c>
      <c r="P82" s="1" t="s">
        <v>1744</v>
      </c>
      <c r="Q82" s="1" t="s">
        <v>1745</v>
      </c>
      <c r="R82" s="1" t="s">
        <v>2272</v>
      </c>
      <c r="S82" s="1" t="s">
        <v>1747</v>
      </c>
      <c r="T82" s="1" t="s">
        <v>1748</v>
      </c>
      <c r="U82" s="1" t="s">
        <v>1749</v>
      </c>
      <c r="V82" s="1" t="s">
        <v>2273</v>
      </c>
    </row>
    <row r="83" s="1" customFormat="1" spans="1:22">
      <c r="A83" s="3">
        <v>999225848553450</v>
      </c>
      <c r="B83" s="1" t="s">
        <v>2274</v>
      </c>
      <c r="C83" s="1" t="s">
        <v>2275</v>
      </c>
      <c r="D83" s="1" t="s">
        <v>2276</v>
      </c>
      <c r="E83" s="1" t="s">
        <v>2277</v>
      </c>
      <c r="F83" s="1" t="s">
        <v>1763</v>
      </c>
      <c r="G83" s="1" t="s">
        <v>1738</v>
      </c>
      <c r="H83" s="1" t="s">
        <v>1739</v>
      </c>
      <c r="I83" s="1" t="s">
        <v>2278</v>
      </c>
      <c r="J83" s="1" t="s">
        <v>30</v>
      </c>
      <c r="K83" s="1" t="s">
        <v>2279</v>
      </c>
      <c r="L83" s="1" t="s">
        <v>2279</v>
      </c>
      <c r="M83" s="1" t="s">
        <v>1742</v>
      </c>
      <c r="N83" s="1" t="s">
        <v>1742</v>
      </c>
      <c r="O83" s="1" t="s">
        <v>1743</v>
      </c>
      <c r="P83" s="1" t="s">
        <v>1744</v>
      </c>
      <c r="Q83" s="1" t="s">
        <v>1745</v>
      </c>
      <c r="R83" s="1" t="s">
        <v>2280</v>
      </c>
      <c r="S83" s="1" t="s">
        <v>1747</v>
      </c>
      <c r="T83" s="1" t="s">
        <v>1748</v>
      </c>
      <c r="U83" s="1" t="s">
        <v>1749</v>
      </c>
      <c r="V83" s="1" t="s">
        <v>1955</v>
      </c>
    </row>
    <row r="84" s="1" customFormat="1" spans="1:22">
      <c r="A84" s="3">
        <v>999225852503857</v>
      </c>
      <c r="B84" s="1" t="s">
        <v>2274</v>
      </c>
      <c r="C84" s="1" t="s">
        <v>2281</v>
      </c>
      <c r="D84" s="1" t="s">
        <v>2282</v>
      </c>
      <c r="E84" s="1" t="s">
        <v>2283</v>
      </c>
      <c r="F84" s="1" t="s">
        <v>1755</v>
      </c>
      <c r="G84" s="1" t="s">
        <v>1738</v>
      </c>
      <c r="H84" s="1" t="s">
        <v>1739</v>
      </c>
      <c r="I84" s="1" t="s">
        <v>2284</v>
      </c>
      <c r="J84" s="1" t="s">
        <v>30</v>
      </c>
      <c r="K84" s="1" t="s">
        <v>2285</v>
      </c>
      <c r="L84" s="1" t="s">
        <v>2285</v>
      </c>
      <c r="M84" s="1" t="s">
        <v>1742</v>
      </c>
      <c r="N84" s="1" t="s">
        <v>1742</v>
      </c>
      <c r="O84" s="1" t="s">
        <v>1743</v>
      </c>
      <c r="P84" s="1" t="s">
        <v>1744</v>
      </c>
      <c r="Q84" s="1" t="s">
        <v>1745</v>
      </c>
      <c r="R84" s="1" t="s">
        <v>2286</v>
      </c>
      <c r="S84" s="1" t="s">
        <v>1747</v>
      </c>
      <c r="T84" s="1" t="s">
        <v>1748</v>
      </c>
      <c r="U84" s="1" t="s">
        <v>1749</v>
      </c>
      <c r="V84" s="1" t="s">
        <v>1750</v>
      </c>
    </row>
    <row r="85" s="1" customFormat="1" spans="1:22">
      <c r="A85" s="3">
        <v>999225860660477</v>
      </c>
      <c r="B85" s="1" t="s">
        <v>2274</v>
      </c>
      <c r="C85" s="1" t="s">
        <v>2287</v>
      </c>
      <c r="D85" s="1" t="s">
        <v>2288</v>
      </c>
      <c r="E85" s="1" t="s">
        <v>2289</v>
      </c>
      <c r="F85" s="1" t="s">
        <v>1763</v>
      </c>
      <c r="G85" s="1" t="s">
        <v>1738</v>
      </c>
      <c r="H85" s="1" t="s">
        <v>1739</v>
      </c>
      <c r="I85" s="1" t="s">
        <v>2290</v>
      </c>
      <c r="J85" s="1" t="s">
        <v>30</v>
      </c>
      <c r="K85" s="1" t="s">
        <v>2291</v>
      </c>
      <c r="L85" s="1" t="s">
        <v>2291</v>
      </c>
      <c r="M85" s="1" t="s">
        <v>1742</v>
      </c>
      <c r="N85" s="1" t="s">
        <v>1742</v>
      </c>
      <c r="O85" s="1" t="s">
        <v>1743</v>
      </c>
      <c r="P85" s="1" t="s">
        <v>1744</v>
      </c>
      <c r="Q85" s="1" t="s">
        <v>1745</v>
      </c>
      <c r="R85" s="1" t="s">
        <v>2292</v>
      </c>
      <c r="S85" s="1" t="s">
        <v>1747</v>
      </c>
      <c r="T85" s="1" t="s">
        <v>1748</v>
      </c>
      <c r="U85" s="1" t="s">
        <v>1749</v>
      </c>
      <c r="V85" s="1" t="s">
        <v>1843</v>
      </c>
    </row>
    <row r="86" s="1" customFormat="1" spans="1:22">
      <c r="A86" s="3">
        <v>999225860801249</v>
      </c>
      <c r="B86" s="1" t="s">
        <v>2274</v>
      </c>
      <c r="C86" s="1" t="s">
        <v>2293</v>
      </c>
      <c r="D86" s="1" t="s">
        <v>2282</v>
      </c>
      <c r="E86" s="1" t="s">
        <v>2294</v>
      </c>
      <c r="F86" s="1" t="s">
        <v>1755</v>
      </c>
      <c r="G86" s="1" t="s">
        <v>1738</v>
      </c>
      <c r="H86" s="1" t="s">
        <v>1739</v>
      </c>
      <c r="I86" s="1" t="s">
        <v>2284</v>
      </c>
      <c r="J86" s="1" t="s">
        <v>30</v>
      </c>
      <c r="K86" s="1" t="s">
        <v>2285</v>
      </c>
      <c r="L86" s="1" t="s">
        <v>2285</v>
      </c>
      <c r="M86" s="1" t="s">
        <v>1742</v>
      </c>
      <c r="N86" s="1" t="s">
        <v>1742</v>
      </c>
      <c r="O86" s="1" t="s">
        <v>1743</v>
      </c>
      <c r="P86" s="1" t="s">
        <v>1744</v>
      </c>
      <c r="Q86" s="1" t="s">
        <v>1745</v>
      </c>
      <c r="R86" s="1" t="s">
        <v>2295</v>
      </c>
      <c r="S86" s="1" t="s">
        <v>1747</v>
      </c>
      <c r="T86" s="1" t="s">
        <v>1748</v>
      </c>
      <c r="U86" s="1" t="s">
        <v>1749</v>
      </c>
      <c r="V86" s="1" t="s">
        <v>1750</v>
      </c>
    </row>
    <row r="87" s="1" customFormat="1" spans="1:22">
      <c r="A87" s="3">
        <v>999225869522560</v>
      </c>
      <c r="B87" s="1" t="s">
        <v>2296</v>
      </c>
      <c r="C87" s="1" t="s">
        <v>2297</v>
      </c>
      <c r="D87" s="1" t="s">
        <v>2224</v>
      </c>
      <c r="E87" s="1" t="s">
        <v>2298</v>
      </c>
      <c r="F87" s="1" t="s">
        <v>1763</v>
      </c>
      <c r="G87" s="1" t="s">
        <v>1738</v>
      </c>
      <c r="H87" s="1" t="s">
        <v>1739</v>
      </c>
      <c r="I87" s="1" t="s">
        <v>2299</v>
      </c>
      <c r="J87" s="1" t="s">
        <v>30</v>
      </c>
      <c r="K87" s="1" t="s">
        <v>2300</v>
      </c>
      <c r="L87" s="1" t="s">
        <v>2300</v>
      </c>
      <c r="M87" s="1" t="s">
        <v>1742</v>
      </c>
      <c r="N87" s="1" t="s">
        <v>1742</v>
      </c>
      <c r="O87" s="1" t="s">
        <v>1743</v>
      </c>
      <c r="P87" s="1" t="s">
        <v>1744</v>
      </c>
      <c r="Q87" s="1" t="s">
        <v>1745</v>
      </c>
      <c r="R87" s="1" t="s">
        <v>2301</v>
      </c>
      <c r="S87" s="1" t="s">
        <v>1747</v>
      </c>
      <c r="T87" s="1" t="s">
        <v>1748</v>
      </c>
      <c r="U87" s="1" t="s">
        <v>1749</v>
      </c>
      <c r="V87" s="1" t="s">
        <v>1843</v>
      </c>
    </row>
    <row r="88" s="1" customFormat="1" spans="1:22">
      <c r="A88" s="3">
        <v>999225872016405</v>
      </c>
      <c r="B88" s="1" t="s">
        <v>2296</v>
      </c>
      <c r="C88" s="1" t="s">
        <v>2302</v>
      </c>
      <c r="D88" s="1" t="s">
        <v>2303</v>
      </c>
      <c r="E88" s="1" t="s">
        <v>2304</v>
      </c>
      <c r="F88" s="1" t="s">
        <v>1755</v>
      </c>
      <c r="G88" s="1" t="s">
        <v>1738</v>
      </c>
      <c r="H88" s="1" t="s">
        <v>1739</v>
      </c>
      <c r="I88" s="1" t="s">
        <v>2305</v>
      </c>
      <c r="J88" s="1" t="s">
        <v>30</v>
      </c>
      <c r="K88" s="1" t="s">
        <v>2306</v>
      </c>
      <c r="L88" s="1" t="s">
        <v>2306</v>
      </c>
      <c r="M88" s="1" t="s">
        <v>1742</v>
      </c>
      <c r="N88" s="1" t="s">
        <v>1742</v>
      </c>
      <c r="O88" s="1" t="s">
        <v>1743</v>
      </c>
      <c r="P88" s="1" t="s">
        <v>1744</v>
      </c>
      <c r="Q88" s="1" t="s">
        <v>1745</v>
      </c>
      <c r="R88" s="1" t="s">
        <v>2307</v>
      </c>
      <c r="S88" s="1" t="s">
        <v>1747</v>
      </c>
      <c r="T88" s="1" t="s">
        <v>1748</v>
      </c>
      <c r="U88" s="1" t="s">
        <v>1749</v>
      </c>
      <c r="V88" s="1" t="s">
        <v>1750</v>
      </c>
    </row>
    <row r="89" s="1" customFormat="1" spans="1:22">
      <c r="A89" s="3">
        <v>999225880755076</v>
      </c>
      <c r="B89" s="1" t="s">
        <v>2296</v>
      </c>
      <c r="C89" s="1" t="s">
        <v>2308</v>
      </c>
      <c r="D89" s="1" t="s">
        <v>2309</v>
      </c>
      <c r="E89" s="1" t="s">
        <v>2310</v>
      </c>
      <c r="F89" s="1" t="s">
        <v>1737</v>
      </c>
      <c r="G89" s="1" t="s">
        <v>1738</v>
      </c>
      <c r="H89" s="1" t="s">
        <v>1739</v>
      </c>
      <c r="I89" s="1" t="s">
        <v>2311</v>
      </c>
      <c r="J89" s="1" t="s">
        <v>30</v>
      </c>
      <c r="K89" s="1" t="s">
        <v>2312</v>
      </c>
      <c r="L89" s="1" t="s">
        <v>2312</v>
      </c>
      <c r="M89" s="1" t="s">
        <v>1742</v>
      </c>
      <c r="N89" s="1" t="s">
        <v>1742</v>
      </c>
      <c r="O89" s="1" t="s">
        <v>1743</v>
      </c>
      <c r="P89" s="1" t="s">
        <v>1744</v>
      </c>
      <c r="Q89" s="1" t="s">
        <v>1745</v>
      </c>
      <c r="R89" s="1" t="s">
        <v>2313</v>
      </c>
      <c r="S89" s="1" t="s">
        <v>1747</v>
      </c>
      <c r="T89" s="1" t="s">
        <v>1748</v>
      </c>
      <c r="U89" s="1" t="s">
        <v>1749</v>
      </c>
      <c r="V89" s="1" t="s">
        <v>1750</v>
      </c>
    </row>
    <row r="90" s="1" customFormat="1" spans="1:22">
      <c r="A90" s="3">
        <v>999225885502792</v>
      </c>
      <c r="B90" s="1" t="s">
        <v>2296</v>
      </c>
      <c r="C90" s="1" t="s">
        <v>2314</v>
      </c>
      <c r="D90" s="1" t="s">
        <v>2315</v>
      </c>
      <c r="E90" s="1" t="s">
        <v>2316</v>
      </c>
      <c r="F90" s="1" t="s">
        <v>1876</v>
      </c>
      <c r="G90" s="1" t="s">
        <v>1738</v>
      </c>
      <c r="H90" s="1" t="s">
        <v>1739</v>
      </c>
      <c r="I90" s="1" t="s">
        <v>2317</v>
      </c>
      <c r="J90" s="1" t="s">
        <v>30</v>
      </c>
      <c r="K90" s="1" t="s">
        <v>2318</v>
      </c>
      <c r="L90" s="1" t="s">
        <v>2318</v>
      </c>
      <c r="M90" s="1" t="s">
        <v>1742</v>
      </c>
      <c r="N90" s="1" t="s">
        <v>1742</v>
      </c>
      <c r="O90" s="1" t="s">
        <v>1743</v>
      </c>
      <c r="P90" s="1" t="s">
        <v>1744</v>
      </c>
      <c r="Q90" s="1" t="s">
        <v>1745</v>
      </c>
      <c r="R90" s="1" t="s">
        <v>2319</v>
      </c>
      <c r="S90" s="1" t="s">
        <v>1747</v>
      </c>
      <c r="T90" s="1" t="s">
        <v>1748</v>
      </c>
      <c r="U90" s="1" t="s">
        <v>1749</v>
      </c>
      <c r="V90" s="1" t="s">
        <v>1969</v>
      </c>
    </row>
    <row r="91" s="1" customFormat="1" spans="1:22">
      <c r="A91" s="3">
        <v>999225891648997</v>
      </c>
      <c r="B91" s="1" t="s">
        <v>2320</v>
      </c>
      <c r="C91" s="1" t="s">
        <v>2321</v>
      </c>
      <c r="D91" s="1" t="s">
        <v>2322</v>
      </c>
      <c r="E91" s="1" t="s">
        <v>2323</v>
      </c>
      <c r="F91" s="1" t="s">
        <v>1763</v>
      </c>
      <c r="G91" s="1" t="s">
        <v>1738</v>
      </c>
      <c r="H91" s="1" t="s">
        <v>1739</v>
      </c>
      <c r="I91" s="1" t="s">
        <v>2324</v>
      </c>
      <c r="J91" s="1" t="s">
        <v>30</v>
      </c>
      <c r="K91" s="1" t="s">
        <v>2325</v>
      </c>
      <c r="L91" s="1" t="s">
        <v>2325</v>
      </c>
      <c r="M91" s="1" t="s">
        <v>1742</v>
      </c>
      <c r="N91" s="1" t="s">
        <v>1742</v>
      </c>
      <c r="O91" s="1" t="s">
        <v>1743</v>
      </c>
      <c r="P91" s="1" t="s">
        <v>1744</v>
      </c>
      <c r="Q91" s="1" t="s">
        <v>1745</v>
      </c>
      <c r="R91" s="1" t="s">
        <v>2326</v>
      </c>
      <c r="S91" s="1" t="s">
        <v>1747</v>
      </c>
      <c r="T91" s="1" t="s">
        <v>1748</v>
      </c>
      <c r="U91" s="1" t="s">
        <v>1749</v>
      </c>
      <c r="V91" s="1" t="s">
        <v>1790</v>
      </c>
    </row>
    <row r="92" s="1" customFormat="1" spans="1:22">
      <c r="A92" s="3">
        <v>999225895555341</v>
      </c>
      <c r="B92" s="1" t="s">
        <v>2320</v>
      </c>
      <c r="C92" s="1" t="s">
        <v>2327</v>
      </c>
      <c r="D92" s="1" t="s">
        <v>2328</v>
      </c>
      <c r="E92" s="1" t="s">
        <v>2329</v>
      </c>
      <c r="F92" s="1" t="s">
        <v>1876</v>
      </c>
      <c r="G92" s="1" t="s">
        <v>1738</v>
      </c>
      <c r="H92" s="1" t="s">
        <v>1739</v>
      </c>
      <c r="I92" s="1" t="s">
        <v>2330</v>
      </c>
      <c r="J92" s="1" t="s">
        <v>30</v>
      </c>
      <c r="K92" s="1" t="s">
        <v>2331</v>
      </c>
      <c r="L92" s="1" t="s">
        <v>2331</v>
      </c>
      <c r="M92" s="1" t="s">
        <v>1742</v>
      </c>
      <c r="N92" s="1" t="s">
        <v>1742</v>
      </c>
      <c r="O92" s="1" t="s">
        <v>1743</v>
      </c>
      <c r="P92" s="1" t="s">
        <v>1744</v>
      </c>
      <c r="Q92" s="1" t="s">
        <v>1745</v>
      </c>
      <c r="R92" s="1" t="s">
        <v>2332</v>
      </c>
      <c r="S92" s="1" t="s">
        <v>1747</v>
      </c>
      <c r="T92" s="1" t="s">
        <v>1748</v>
      </c>
      <c r="U92" s="1" t="s">
        <v>1749</v>
      </c>
      <c r="V92" s="1" t="s">
        <v>1821</v>
      </c>
    </row>
    <row r="93" s="1" customFormat="1" spans="1:22">
      <c r="A93" s="3">
        <v>999225904105727</v>
      </c>
      <c r="B93" s="1" t="s">
        <v>2320</v>
      </c>
      <c r="C93" s="1" t="s">
        <v>2333</v>
      </c>
      <c r="D93" s="1" t="s">
        <v>2334</v>
      </c>
      <c r="E93" s="1" t="s">
        <v>2335</v>
      </c>
      <c r="F93" s="1" t="s">
        <v>1755</v>
      </c>
      <c r="G93" s="1" t="s">
        <v>1738</v>
      </c>
      <c r="H93" s="1" t="s">
        <v>1739</v>
      </c>
      <c r="I93" s="1" t="s">
        <v>2336</v>
      </c>
      <c r="J93" s="1" t="s">
        <v>30</v>
      </c>
      <c r="K93" s="1" t="s">
        <v>2337</v>
      </c>
      <c r="L93" s="1" t="s">
        <v>2337</v>
      </c>
      <c r="M93" s="1" t="s">
        <v>1742</v>
      </c>
      <c r="N93" s="1" t="s">
        <v>1742</v>
      </c>
      <c r="O93" s="1" t="s">
        <v>1743</v>
      </c>
      <c r="P93" s="1" t="s">
        <v>1744</v>
      </c>
      <c r="Q93" s="1" t="s">
        <v>1745</v>
      </c>
      <c r="R93" s="1" t="s">
        <v>2338</v>
      </c>
      <c r="S93" s="1" t="s">
        <v>1747</v>
      </c>
      <c r="T93" s="1" t="s">
        <v>1748</v>
      </c>
      <c r="U93" s="1" t="s">
        <v>1749</v>
      </c>
      <c r="V93" s="1" t="s">
        <v>1750</v>
      </c>
    </row>
    <row r="94" s="1" customFormat="1" spans="1:22">
      <c r="A94" s="3">
        <v>999225904678350</v>
      </c>
      <c r="B94" s="1" t="s">
        <v>2320</v>
      </c>
      <c r="C94" s="1" t="s">
        <v>2339</v>
      </c>
      <c r="D94" s="1" t="s">
        <v>2340</v>
      </c>
      <c r="E94" s="1" t="s">
        <v>2341</v>
      </c>
      <c r="F94" s="1" t="s">
        <v>1763</v>
      </c>
      <c r="G94" s="1" t="s">
        <v>1738</v>
      </c>
      <c r="H94" s="1" t="s">
        <v>1739</v>
      </c>
      <c r="I94" s="1" t="s">
        <v>2342</v>
      </c>
      <c r="J94" s="1" t="s">
        <v>30</v>
      </c>
      <c r="K94" s="1" t="s">
        <v>2343</v>
      </c>
      <c r="L94" s="1" t="s">
        <v>2343</v>
      </c>
      <c r="M94" s="1" t="s">
        <v>1742</v>
      </c>
      <c r="N94" s="1" t="s">
        <v>1742</v>
      </c>
      <c r="O94" s="1" t="s">
        <v>1743</v>
      </c>
      <c r="P94" s="1" t="s">
        <v>1744</v>
      </c>
      <c r="Q94" s="1" t="s">
        <v>1745</v>
      </c>
      <c r="R94" s="1" t="s">
        <v>2344</v>
      </c>
      <c r="S94" s="1" t="s">
        <v>1747</v>
      </c>
      <c r="T94" s="1" t="s">
        <v>1748</v>
      </c>
      <c r="U94" s="1" t="s">
        <v>1749</v>
      </c>
      <c r="V94" s="1" t="s">
        <v>2248</v>
      </c>
    </row>
    <row r="95" s="1" customFormat="1" spans="1:22">
      <c r="A95" s="3">
        <v>999225908149787</v>
      </c>
      <c r="B95" s="1" t="s">
        <v>2320</v>
      </c>
      <c r="C95" s="1" t="s">
        <v>2345</v>
      </c>
      <c r="D95" s="1" t="s">
        <v>2346</v>
      </c>
      <c r="E95" s="1" t="s">
        <v>2347</v>
      </c>
      <c r="F95" s="1" t="s">
        <v>1763</v>
      </c>
      <c r="G95" s="1" t="s">
        <v>1738</v>
      </c>
      <c r="H95" s="1" t="s">
        <v>1739</v>
      </c>
      <c r="I95" s="1" t="s">
        <v>2348</v>
      </c>
      <c r="J95" s="1" t="s">
        <v>30</v>
      </c>
      <c r="K95" s="1" t="s">
        <v>2349</v>
      </c>
      <c r="L95" s="1" t="s">
        <v>2349</v>
      </c>
      <c r="M95" s="1" t="s">
        <v>1742</v>
      </c>
      <c r="N95" s="1" t="s">
        <v>1742</v>
      </c>
      <c r="O95" s="1" t="s">
        <v>1743</v>
      </c>
      <c r="P95" s="1" t="s">
        <v>1744</v>
      </c>
      <c r="Q95" s="1" t="s">
        <v>1745</v>
      </c>
      <c r="R95" s="1" t="s">
        <v>2350</v>
      </c>
      <c r="S95" s="1" t="s">
        <v>1747</v>
      </c>
      <c r="T95" s="1" t="s">
        <v>1748</v>
      </c>
      <c r="U95" s="1" t="s">
        <v>1749</v>
      </c>
      <c r="V95" s="1" t="s">
        <v>1775</v>
      </c>
    </row>
    <row r="96" s="1" customFormat="1" spans="1:22">
      <c r="A96" s="3">
        <v>999225913224461</v>
      </c>
      <c r="B96" s="1" t="s">
        <v>2320</v>
      </c>
      <c r="C96" s="1" t="s">
        <v>2351</v>
      </c>
      <c r="D96" s="1" t="s">
        <v>2352</v>
      </c>
      <c r="E96" s="1" t="s">
        <v>2353</v>
      </c>
      <c r="F96" s="1" t="s">
        <v>1737</v>
      </c>
      <c r="G96" s="1" t="s">
        <v>1738</v>
      </c>
      <c r="H96" s="1" t="s">
        <v>1739</v>
      </c>
      <c r="I96" s="1" t="s">
        <v>2354</v>
      </c>
      <c r="J96" s="1" t="s">
        <v>30</v>
      </c>
      <c r="K96" s="1" t="s">
        <v>2355</v>
      </c>
      <c r="L96" s="1" t="s">
        <v>2355</v>
      </c>
      <c r="M96" s="1" t="s">
        <v>1742</v>
      </c>
      <c r="N96" s="1" t="s">
        <v>1742</v>
      </c>
      <c r="O96" s="1" t="s">
        <v>1743</v>
      </c>
      <c r="P96" s="1" t="s">
        <v>1744</v>
      </c>
      <c r="Q96" s="1" t="s">
        <v>1745</v>
      </c>
      <c r="R96" s="1" t="s">
        <v>2356</v>
      </c>
      <c r="S96" s="1" t="s">
        <v>1747</v>
      </c>
      <c r="T96" s="1" t="s">
        <v>1748</v>
      </c>
      <c r="U96" s="1" t="s">
        <v>1749</v>
      </c>
      <c r="V96" s="1" t="s">
        <v>2357</v>
      </c>
    </row>
    <row r="97" s="1" customFormat="1" spans="1:22">
      <c r="A97" s="3">
        <v>999225913534061</v>
      </c>
      <c r="B97" s="1" t="s">
        <v>2320</v>
      </c>
      <c r="C97" s="1" t="s">
        <v>2358</v>
      </c>
      <c r="D97" s="1" t="s">
        <v>2359</v>
      </c>
      <c r="E97" s="1" t="s">
        <v>2360</v>
      </c>
      <c r="F97" s="1" t="s">
        <v>1763</v>
      </c>
      <c r="G97" s="1" t="s">
        <v>1738</v>
      </c>
      <c r="H97" s="1" t="s">
        <v>1739</v>
      </c>
      <c r="I97" s="1" t="s">
        <v>2361</v>
      </c>
      <c r="J97" s="1" t="s">
        <v>30</v>
      </c>
      <c r="K97" s="1" t="s">
        <v>2362</v>
      </c>
      <c r="L97" s="1" t="s">
        <v>2362</v>
      </c>
      <c r="M97" s="1" t="s">
        <v>1742</v>
      </c>
      <c r="N97" s="1" t="s">
        <v>1742</v>
      </c>
      <c r="O97" s="1" t="s">
        <v>1743</v>
      </c>
      <c r="P97" s="1" t="s">
        <v>1744</v>
      </c>
      <c r="Q97" s="1" t="s">
        <v>1745</v>
      </c>
      <c r="R97" s="1" t="s">
        <v>2363</v>
      </c>
      <c r="S97" s="1" t="s">
        <v>1747</v>
      </c>
      <c r="T97" s="1" t="s">
        <v>1748</v>
      </c>
      <c r="U97" s="1" t="s">
        <v>1749</v>
      </c>
      <c r="V97" s="1" t="s">
        <v>1750</v>
      </c>
    </row>
    <row r="98" s="1" customFormat="1" spans="1:22">
      <c r="A98" s="3">
        <v>999225915489297</v>
      </c>
      <c r="B98" s="1" t="s">
        <v>2364</v>
      </c>
      <c r="C98" s="1" t="s">
        <v>2365</v>
      </c>
      <c r="D98" s="1" t="s">
        <v>2366</v>
      </c>
      <c r="E98" s="1" t="s">
        <v>2367</v>
      </c>
      <c r="F98" s="1" t="s">
        <v>1755</v>
      </c>
      <c r="G98" s="1" t="s">
        <v>1738</v>
      </c>
      <c r="H98" s="1" t="s">
        <v>1739</v>
      </c>
      <c r="I98" s="1" t="s">
        <v>2368</v>
      </c>
      <c r="J98" s="1" t="s">
        <v>30</v>
      </c>
      <c r="K98" s="1" t="s">
        <v>2369</v>
      </c>
      <c r="L98" s="1" t="s">
        <v>2369</v>
      </c>
      <c r="M98" s="1" t="s">
        <v>1742</v>
      </c>
      <c r="N98" s="1" t="s">
        <v>1742</v>
      </c>
      <c r="O98" s="1" t="s">
        <v>1743</v>
      </c>
      <c r="P98" s="1" t="s">
        <v>1744</v>
      </c>
      <c r="Q98" s="1" t="s">
        <v>1745</v>
      </c>
      <c r="R98" s="1" t="s">
        <v>2370</v>
      </c>
      <c r="S98" s="1" t="s">
        <v>1747</v>
      </c>
      <c r="T98" s="1" t="s">
        <v>1748</v>
      </c>
      <c r="U98" s="1" t="s">
        <v>1749</v>
      </c>
      <c r="V98" s="1" t="s">
        <v>1750</v>
      </c>
    </row>
    <row r="99" s="1" customFormat="1" spans="1:22">
      <c r="A99" s="3">
        <v>999225915694486</v>
      </c>
      <c r="B99" s="1" t="s">
        <v>2364</v>
      </c>
      <c r="C99" s="1" t="s">
        <v>2371</v>
      </c>
      <c r="D99" s="1" t="s">
        <v>2372</v>
      </c>
      <c r="E99" s="1" t="s">
        <v>2373</v>
      </c>
      <c r="F99" s="1" t="s">
        <v>1763</v>
      </c>
      <c r="G99" s="1" t="s">
        <v>1738</v>
      </c>
      <c r="H99" s="1" t="s">
        <v>1739</v>
      </c>
      <c r="I99" s="1" t="s">
        <v>2374</v>
      </c>
      <c r="J99" s="1" t="s">
        <v>30</v>
      </c>
      <c r="K99" s="1" t="s">
        <v>2375</v>
      </c>
      <c r="L99" s="1" t="s">
        <v>2375</v>
      </c>
      <c r="M99" s="1" t="s">
        <v>1742</v>
      </c>
      <c r="N99" s="1" t="s">
        <v>1742</v>
      </c>
      <c r="O99" s="1" t="s">
        <v>1743</v>
      </c>
      <c r="P99" s="1" t="s">
        <v>1744</v>
      </c>
      <c r="Q99" s="1" t="s">
        <v>1745</v>
      </c>
      <c r="R99" s="1" t="s">
        <v>2376</v>
      </c>
      <c r="S99" s="1" t="s">
        <v>1747</v>
      </c>
      <c r="T99" s="1" t="s">
        <v>1748</v>
      </c>
      <c r="U99" s="1" t="s">
        <v>1749</v>
      </c>
      <c r="V99" s="1" t="s">
        <v>2377</v>
      </c>
    </row>
    <row r="100" s="1" customFormat="1" spans="1:22">
      <c r="A100" s="3">
        <v>999225915768993</v>
      </c>
      <c r="B100" s="1" t="s">
        <v>2364</v>
      </c>
      <c r="C100" s="1" t="s">
        <v>2378</v>
      </c>
      <c r="D100" s="1" t="s">
        <v>2379</v>
      </c>
      <c r="E100" s="1" t="s">
        <v>2380</v>
      </c>
      <c r="F100" s="1" t="s">
        <v>1876</v>
      </c>
      <c r="G100" s="1" t="s">
        <v>1738</v>
      </c>
      <c r="H100" s="1" t="s">
        <v>1739</v>
      </c>
      <c r="I100" s="1" t="s">
        <v>2381</v>
      </c>
      <c r="J100" s="1" t="s">
        <v>30</v>
      </c>
      <c r="K100" s="1" t="s">
        <v>2382</v>
      </c>
      <c r="L100" s="1" t="s">
        <v>2382</v>
      </c>
      <c r="M100" s="1" t="s">
        <v>1742</v>
      </c>
      <c r="N100" s="1" t="s">
        <v>1742</v>
      </c>
      <c r="O100" s="1" t="s">
        <v>1743</v>
      </c>
      <c r="P100" s="1" t="s">
        <v>1744</v>
      </c>
      <c r="Q100" s="1" t="s">
        <v>1745</v>
      </c>
      <c r="R100" s="1" t="s">
        <v>2383</v>
      </c>
      <c r="S100" s="1" t="s">
        <v>1747</v>
      </c>
      <c r="T100" s="1" t="s">
        <v>1748</v>
      </c>
      <c r="U100" s="1" t="s">
        <v>1749</v>
      </c>
      <c r="V100" s="1" t="s">
        <v>2046</v>
      </c>
    </row>
    <row r="101" s="1" customFormat="1" spans="1:22">
      <c r="A101" s="3">
        <v>999225930271062</v>
      </c>
      <c r="B101" s="1" t="s">
        <v>2364</v>
      </c>
      <c r="C101" s="1" t="s">
        <v>2384</v>
      </c>
      <c r="D101" s="1" t="s">
        <v>2385</v>
      </c>
      <c r="E101" s="1" t="s">
        <v>2386</v>
      </c>
      <c r="F101" s="1" t="s">
        <v>1763</v>
      </c>
      <c r="G101" s="1" t="s">
        <v>1738</v>
      </c>
      <c r="H101" s="1" t="s">
        <v>1739</v>
      </c>
      <c r="I101" s="1" t="s">
        <v>2387</v>
      </c>
      <c r="J101" s="1" t="s">
        <v>30</v>
      </c>
      <c r="K101" s="1" t="s">
        <v>2388</v>
      </c>
      <c r="L101" s="1" t="s">
        <v>2388</v>
      </c>
      <c r="M101" s="1" t="s">
        <v>1742</v>
      </c>
      <c r="N101" s="1" t="s">
        <v>1742</v>
      </c>
      <c r="O101" s="1" t="s">
        <v>1743</v>
      </c>
      <c r="P101" s="1" t="s">
        <v>1744</v>
      </c>
      <c r="Q101" s="1" t="s">
        <v>1745</v>
      </c>
      <c r="R101" s="1" t="s">
        <v>2389</v>
      </c>
      <c r="S101" s="1" t="s">
        <v>1747</v>
      </c>
      <c r="T101" s="1" t="s">
        <v>1748</v>
      </c>
      <c r="U101" s="1" t="s">
        <v>1749</v>
      </c>
      <c r="V101" s="1" t="s">
        <v>1821</v>
      </c>
    </row>
    <row r="102" s="1" customFormat="1" spans="1:22">
      <c r="A102" s="3">
        <v>999225933294361</v>
      </c>
      <c r="B102" s="1" t="s">
        <v>2364</v>
      </c>
      <c r="C102" s="1" t="s">
        <v>2390</v>
      </c>
      <c r="D102" s="1" t="s">
        <v>2391</v>
      </c>
      <c r="E102" s="1" t="s">
        <v>2392</v>
      </c>
      <c r="F102" s="1" t="s">
        <v>1737</v>
      </c>
      <c r="G102" s="1" t="s">
        <v>1738</v>
      </c>
      <c r="H102" s="1" t="s">
        <v>1739</v>
      </c>
      <c r="I102" s="1" t="s">
        <v>2393</v>
      </c>
      <c r="J102" s="1" t="s">
        <v>30</v>
      </c>
      <c r="K102" s="1" t="s">
        <v>2394</v>
      </c>
      <c r="L102" s="1" t="s">
        <v>2394</v>
      </c>
      <c r="M102" s="1" t="s">
        <v>1742</v>
      </c>
      <c r="N102" s="1" t="s">
        <v>1742</v>
      </c>
      <c r="O102" s="1" t="s">
        <v>1743</v>
      </c>
      <c r="P102" s="1" t="s">
        <v>1744</v>
      </c>
      <c r="Q102" s="1" t="s">
        <v>1745</v>
      </c>
      <c r="R102" s="1" t="s">
        <v>2395</v>
      </c>
      <c r="S102" s="1" t="s">
        <v>1747</v>
      </c>
      <c r="T102" s="1" t="s">
        <v>1748</v>
      </c>
      <c r="U102" s="1" t="s">
        <v>1829</v>
      </c>
      <c r="V102" s="1" t="s">
        <v>1750</v>
      </c>
    </row>
    <row r="103" s="1" customFormat="1" spans="1:22">
      <c r="A103" s="3">
        <v>999225939885208</v>
      </c>
      <c r="B103" s="1" t="s">
        <v>2396</v>
      </c>
      <c r="C103" s="1" t="s">
        <v>2397</v>
      </c>
      <c r="D103" s="1" t="s">
        <v>1816</v>
      </c>
      <c r="E103" s="1" t="s">
        <v>2398</v>
      </c>
      <c r="F103" s="1" t="s">
        <v>1755</v>
      </c>
      <c r="G103" s="1" t="s">
        <v>1738</v>
      </c>
      <c r="H103" s="1" t="s">
        <v>1739</v>
      </c>
      <c r="I103" s="1" t="s">
        <v>2399</v>
      </c>
      <c r="J103" s="1" t="s">
        <v>30</v>
      </c>
      <c r="K103" s="1" t="s">
        <v>2400</v>
      </c>
      <c r="L103" s="1" t="s">
        <v>2400</v>
      </c>
      <c r="M103" s="1" t="s">
        <v>1742</v>
      </c>
      <c r="N103" s="1" t="s">
        <v>1742</v>
      </c>
      <c r="O103" s="1" t="s">
        <v>1743</v>
      </c>
      <c r="P103" s="1" t="s">
        <v>1744</v>
      </c>
      <c r="Q103" s="1" t="s">
        <v>1745</v>
      </c>
      <c r="R103" s="1" t="s">
        <v>2401</v>
      </c>
      <c r="S103" s="1" t="s">
        <v>1747</v>
      </c>
      <c r="T103" s="1" t="s">
        <v>1748</v>
      </c>
      <c r="U103" s="1" t="s">
        <v>1749</v>
      </c>
      <c r="V103" s="1" t="s">
        <v>1821</v>
      </c>
    </row>
    <row r="104" s="1" customFormat="1" spans="1:22">
      <c r="A104" s="3">
        <v>999225943549355</v>
      </c>
      <c r="B104" s="1" t="s">
        <v>2396</v>
      </c>
      <c r="C104" s="1" t="s">
        <v>2402</v>
      </c>
      <c r="D104" s="1" t="s">
        <v>2403</v>
      </c>
      <c r="E104" s="1" t="s">
        <v>2404</v>
      </c>
      <c r="F104" s="1" t="s">
        <v>1755</v>
      </c>
      <c r="G104" s="1" t="s">
        <v>1738</v>
      </c>
      <c r="H104" s="1" t="s">
        <v>1739</v>
      </c>
      <c r="I104" s="1" t="s">
        <v>2405</v>
      </c>
      <c r="J104" s="1" t="s">
        <v>30</v>
      </c>
      <c r="K104" s="1" t="s">
        <v>2406</v>
      </c>
      <c r="L104" s="1" t="s">
        <v>2406</v>
      </c>
      <c r="M104" s="1" t="s">
        <v>1742</v>
      </c>
      <c r="N104" s="1" t="s">
        <v>1742</v>
      </c>
      <c r="O104" s="1" t="s">
        <v>1743</v>
      </c>
      <c r="P104" s="1" t="s">
        <v>1744</v>
      </c>
      <c r="Q104" s="1" t="s">
        <v>1745</v>
      </c>
      <c r="R104" s="1" t="s">
        <v>2407</v>
      </c>
      <c r="S104" s="1" t="s">
        <v>1747</v>
      </c>
      <c r="T104" s="1" t="s">
        <v>1748</v>
      </c>
      <c r="U104" s="1" t="s">
        <v>1749</v>
      </c>
      <c r="V104" s="1" t="s">
        <v>2408</v>
      </c>
    </row>
    <row r="105" s="1" customFormat="1" spans="1:22">
      <c r="A105" s="3">
        <v>999225948456666</v>
      </c>
      <c r="B105" s="1" t="s">
        <v>2396</v>
      </c>
      <c r="C105" s="1" t="s">
        <v>2409</v>
      </c>
      <c r="D105" s="1" t="s">
        <v>2410</v>
      </c>
      <c r="E105" s="1" t="s">
        <v>2411</v>
      </c>
      <c r="F105" s="1" t="s">
        <v>1755</v>
      </c>
      <c r="G105" s="1" t="s">
        <v>1738</v>
      </c>
      <c r="H105" s="1" t="s">
        <v>1739</v>
      </c>
      <c r="I105" s="1" t="s">
        <v>2412</v>
      </c>
      <c r="J105" s="1" t="s">
        <v>30</v>
      </c>
      <c r="K105" s="1" t="s">
        <v>2413</v>
      </c>
      <c r="L105" s="1" t="s">
        <v>2413</v>
      </c>
      <c r="M105" s="1" t="s">
        <v>1742</v>
      </c>
      <c r="N105" s="1" t="s">
        <v>1742</v>
      </c>
      <c r="O105" s="1" t="s">
        <v>1743</v>
      </c>
      <c r="P105" s="1" t="s">
        <v>1744</v>
      </c>
      <c r="Q105" s="1" t="s">
        <v>1745</v>
      </c>
      <c r="R105" s="1" t="s">
        <v>2414</v>
      </c>
      <c r="S105" s="1" t="s">
        <v>1747</v>
      </c>
      <c r="T105" s="1" t="s">
        <v>1748</v>
      </c>
      <c r="U105" s="1" t="s">
        <v>1749</v>
      </c>
      <c r="V105" s="1" t="s">
        <v>1843</v>
      </c>
    </row>
    <row r="106" s="1" customFormat="1" spans="1:22">
      <c r="A106" s="3">
        <v>999225949266901</v>
      </c>
      <c r="B106" s="1" t="s">
        <v>2396</v>
      </c>
      <c r="C106" s="1" t="s">
        <v>2415</v>
      </c>
      <c r="D106" s="1" t="s">
        <v>2416</v>
      </c>
      <c r="E106" s="1" t="s">
        <v>2417</v>
      </c>
      <c r="F106" s="1" t="s">
        <v>1763</v>
      </c>
      <c r="G106" s="1" t="s">
        <v>1738</v>
      </c>
      <c r="H106" s="1" t="s">
        <v>1739</v>
      </c>
      <c r="I106" s="1" t="s">
        <v>2418</v>
      </c>
      <c r="J106" s="1" t="s">
        <v>30</v>
      </c>
      <c r="K106" s="1" t="s">
        <v>2419</v>
      </c>
      <c r="L106" s="1" t="s">
        <v>2419</v>
      </c>
      <c r="M106" s="1" t="s">
        <v>1742</v>
      </c>
      <c r="N106" s="1" t="s">
        <v>1742</v>
      </c>
      <c r="O106" s="1" t="s">
        <v>1743</v>
      </c>
      <c r="P106" s="1" t="s">
        <v>1744</v>
      </c>
      <c r="Q106" s="1" t="s">
        <v>1745</v>
      </c>
      <c r="R106" s="1" t="s">
        <v>2420</v>
      </c>
      <c r="S106" s="1" t="s">
        <v>1747</v>
      </c>
      <c r="T106" s="1" t="s">
        <v>1748</v>
      </c>
      <c r="U106" s="1" t="s">
        <v>1749</v>
      </c>
      <c r="V106" s="1" t="s">
        <v>1843</v>
      </c>
    </row>
    <row r="107" s="1" customFormat="1" spans="1:22">
      <c r="A107" s="3">
        <v>25949571044</v>
      </c>
      <c r="B107" s="1" t="s">
        <v>2396</v>
      </c>
      <c r="C107" s="1" t="s">
        <v>2421</v>
      </c>
      <c r="D107" s="1" t="s">
        <v>2422</v>
      </c>
      <c r="E107" s="1" t="s">
        <v>2423</v>
      </c>
      <c r="F107" s="1" t="s">
        <v>1737</v>
      </c>
      <c r="G107" s="1" t="s">
        <v>1738</v>
      </c>
      <c r="H107" s="1" t="s">
        <v>1739</v>
      </c>
      <c r="I107" s="1" t="s">
        <v>2424</v>
      </c>
      <c r="J107" s="1" t="s">
        <v>30</v>
      </c>
      <c r="K107" s="1" t="s">
        <v>2425</v>
      </c>
      <c r="L107" s="1" t="s">
        <v>2425</v>
      </c>
      <c r="M107" s="1" t="s">
        <v>1742</v>
      </c>
      <c r="N107" s="1" t="s">
        <v>1742</v>
      </c>
      <c r="O107" s="1" t="s">
        <v>1743</v>
      </c>
      <c r="P107" s="1" t="s">
        <v>1744</v>
      </c>
      <c r="Q107" s="1" t="s">
        <v>1745</v>
      </c>
      <c r="R107" s="1" t="s">
        <v>2426</v>
      </c>
      <c r="S107" s="1" t="s">
        <v>1747</v>
      </c>
      <c r="T107" s="1" t="s">
        <v>1748</v>
      </c>
      <c r="U107" s="1" t="s">
        <v>1749</v>
      </c>
      <c r="V107" s="1" t="s">
        <v>1843</v>
      </c>
    </row>
    <row r="108" s="1" customFormat="1" spans="1:22">
      <c r="A108" s="3">
        <v>999225951104268</v>
      </c>
      <c r="B108" s="1" t="s">
        <v>2396</v>
      </c>
      <c r="C108" s="1" t="s">
        <v>2427</v>
      </c>
      <c r="D108" s="1" t="s">
        <v>2428</v>
      </c>
      <c r="E108" s="1" t="s">
        <v>2429</v>
      </c>
      <c r="F108" s="1" t="s">
        <v>1737</v>
      </c>
      <c r="G108" s="1" t="s">
        <v>1738</v>
      </c>
      <c r="H108" s="1" t="s">
        <v>1739</v>
      </c>
      <c r="I108" s="1" t="s">
        <v>2430</v>
      </c>
      <c r="J108" s="1" t="s">
        <v>30</v>
      </c>
      <c r="K108" s="1" t="s">
        <v>2431</v>
      </c>
      <c r="L108" s="1" t="s">
        <v>2431</v>
      </c>
      <c r="M108" s="1" t="s">
        <v>1742</v>
      </c>
      <c r="N108" s="1" t="s">
        <v>1742</v>
      </c>
      <c r="O108" s="1" t="s">
        <v>1743</v>
      </c>
      <c r="P108" s="1" t="s">
        <v>1744</v>
      </c>
      <c r="Q108" s="1" t="s">
        <v>1745</v>
      </c>
      <c r="R108" s="1" t="s">
        <v>2432</v>
      </c>
      <c r="S108" s="1" t="s">
        <v>1747</v>
      </c>
      <c r="T108" s="1" t="s">
        <v>1748</v>
      </c>
      <c r="U108" s="1" t="s">
        <v>1749</v>
      </c>
      <c r="V108" s="1" t="s">
        <v>1790</v>
      </c>
    </row>
    <row r="109" s="1" customFormat="1" spans="1:22">
      <c r="A109" s="3">
        <v>999225951878368</v>
      </c>
      <c r="B109" s="1" t="s">
        <v>2396</v>
      </c>
      <c r="C109" s="1" t="s">
        <v>2433</v>
      </c>
      <c r="D109" s="1" t="s">
        <v>2434</v>
      </c>
      <c r="E109" s="1" t="s">
        <v>2435</v>
      </c>
      <c r="F109" s="1" t="s">
        <v>1876</v>
      </c>
      <c r="G109" s="1" t="s">
        <v>1738</v>
      </c>
      <c r="H109" s="1" t="s">
        <v>1739</v>
      </c>
      <c r="I109" s="1" t="s">
        <v>2436</v>
      </c>
      <c r="J109" s="1" t="s">
        <v>30</v>
      </c>
      <c r="K109" s="1" t="s">
        <v>2437</v>
      </c>
      <c r="L109" s="1" t="s">
        <v>2437</v>
      </c>
      <c r="M109" s="1" t="s">
        <v>1742</v>
      </c>
      <c r="N109" s="1" t="s">
        <v>1742</v>
      </c>
      <c r="O109" s="1" t="s">
        <v>1743</v>
      </c>
      <c r="P109" s="1" t="s">
        <v>1744</v>
      </c>
      <c r="Q109" s="1" t="s">
        <v>1745</v>
      </c>
      <c r="R109" s="1" t="s">
        <v>2438</v>
      </c>
      <c r="S109" s="1" t="s">
        <v>1747</v>
      </c>
      <c r="T109" s="1" t="s">
        <v>1748</v>
      </c>
      <c r="U109" s="1" t="s">
        <v>1749</v>
      </c>
      <c r="V109" s="1" t="s">
        <v>1858</v>
      </c>
    </row>
    <row r="110" s="1" customFormat="1" spans="1:22">
      <c r="A110" s="3">
        <v>999225955692953</v>
      </c>
      <c r="B110" s="1" t="s">
        <v>2396</v>
      </c>
      <c r="C110" s="1" t="s">
        <v>2439</v>
      </c>
      <c r="D110" s="1" t="s">
        <v>2440</v>
      </c>
      <c r="E110" s="1" t="s">
        <v>2441</v>
      </c>
      <c r="F110" s="1" t="s">
        <v>1876</v>
      </c>
      <c r="G110" s="1" t="s">
        <v>1738</v>
      </c>
      <c r="H110" s="1" t="s">
        <v>1739</v>
      </c>
      <c r="I110" s="1" t="s">
        <v>2442</v>
      </c>
      <c r="J110" s="1" t="s">
        <v>30</v>
      </c>
      <c r="K110" s="1" t="s">
        <v>2443</v>
      </c>
      <c r="L110" s="1" t="s">
        <v>2443</v>
      </c>
      <c r="M110" s="1" t="s">
        <v>1742</v>
      </c>
      <c r="N110" s="1" t="s">
        <v>1742</v>
      </c>
      <c r="O110" s="1" t="s">
        <v>1743</v>
      </c>
      <c r="P110" s="1" t="s">
        <v>1744</v>
      </c>
      <c r="Q110" s="1" t="s">
        <v>1745</v>
      </c>
      <c r="R110" s="1" t="s">
        <v>2444</v>
      </c>
      <c r="S110" s="1" t="s">
        <v>1747</v>
      </c>
      <c r="T110" s="1" t="s">
        <v>1748</v>
      </c>
      <c r="U110" s="1" t="s">
        <v>1749</v>
      </c>
      <c r="V110" s="1" t="s">
        <v>1843</v>
      </c>
    </row>
    <row r="111" s="1" customFormat="1" spans="1:22">
      <c r="A111" s="3">
        <v>999225956495710</v>
      </c>
      <c r="B111" s="1" t="s">
        <v>2396</v>
      </c>
      <c r="C111" s="1" t="s">
        <v>2445</v>
      </c>
      <c r="D111" s="1" t="s">
        <v>2446</v>
      </c>
      <c r="E111" s="1" t="s">
        <v>2447</v>
      </c>
      <c r="F111" s="1" t="s">
        <v>1763</v>
      </c>
      <c r="G111" s="1" t="s">
        <v>1738</v>
      </c>
      <c r="H111" s="1" t="s">
        <v>1739</v>
      </c>
      <c r="I111" s="1" t="s">
        <v>2448</v>
      </c>
      <c r="J111" s="1" t="s">
        <v>30</v>
      </c>
      <c r="K111" s="1" t="s">
        <v>2449</v>
      </c>
      <c r="L111" s="1" t="s">
        <v>2449</v>
      </c>
      <c r="M111" s="1" t="s">
        <v>1742</v>
      </c>
      <c r="N111" s="1" t="s">
        <v>1742</v>
      </c>
      <c r="O111" s="1" t="s">
        <v>1743</v>
      </c>
      <c r="P111" s="1" t="s">
        <v>1744</v>
      </c>
      <c r="Q111" s="1" t="s">
        <v>1745</v>
      </c>
      <c r="R111" s="1" t="s">
        <v>2450</v>
      </c>
      <c r="S111" s="1" t="s">
        <v>1747</v>
      </c>
      <c r="T111" s="1" t="s">
        <v>1748</v>
      </c>
      <c r="U111" s="1" t="s">
        <v>1749</v>
      </c>
      <c r="V111" s="1" t="s">
        <v>1955</v>
      </c>
    </row>
    <row r="112" s="1" customFormat="1" spans="1:22">
      <c r="A112" s="3">
        <v>999225957280002</v>
      </c>
      <c r="B112" s="1" t="s">
        <v>2396</v>
      </c>
      <c r="C112" s="1" t="s">
        <v>2451</v>
      </c>
      <c r="D112" s="1" t="s">
        <v>2452</v>
      </c>
      <c r="E112" s="1" t="s">
        <v>2453</v>
      </c>
      <c r="F112" s="1" t="s">
        <v>1763</v>
      </c>
      <c r="G112" s="1" t="s">
        <v>1738</v>
      </c>
      <c r="H112" s="1" t="s">
        <v>1739</v>
      </c>
      <c r="I112" s="1" t="s">
        <v>2454</v>
      </c>
      <c r="J112" s="1" t="s">
        <v>30</v>
      </c>
      <c r="K112" s="1" t="s">
        <v>2455</v>
      </c>
      <c r="L112" s="1" t="s">
        <v>2455</v>
      </c>
      <c r="M112" s="1" t="s">
        <v>1742</v>
      </c>
      <c r="N112" s="1" t="s">
        <v>1742</v>
      </c>
      <c r="O112" s="1" t="s">
        <v>1743</v>
      </c>
      <c r="P112" s="1" t="s">
        <v>1744</v>
      </c>
      <c r="Q112" s="1" t="s">
        <v>1745</v>
      </c>
      <c r="R112" s="1" t="s">
        <v>2456</v>
      </c>
      <c r="S112" s="1" t="s">
        <v>1747</v>
      </c>
      <c r="T112" s="1" t="s">
        <v>1748</v>
      </c>
      <c r="U112" s="1" t="s">
        <v>1829</v>
      </c>
      <c r="V112" s="1" t="s">
        <v>1858</v>
      </c>
    </row>
    <row r="113" s="1" customFormat="1" spans="1:22">
      <c r="A113" s="3">
        <v>999225958047964</v>
      </c>
      <c r="B113" s="1" t="s">
        <v>2396</v>
      </c>
      <c r="C113" s="1" t="s">
        <v>2457</v>
      </c>
      <c r="D113" s="1" t="s">
        <v>2385</v>
      </c>
      <c r="E113" s="1" t="s">
        <v>2458</v>
      </c>
      <c r="F113" s="1" t="s">
        <v>1763</v>
      </c>
      <c r="G113" s="1" t="s">
        <v>1738</v>
      </c>
      <c r="H113" s="1" t="s">
        <v>1739</v>
      </c>
      <c r="I113" s="1" t="s">
        <v>2459</v>
      </c>
      <c r="J113" s="1" t="s">
        <v>30</v>
      </c>
      <c r="K113" s="1" t="s">
        <v>2460</v>
      </c>
      <c r="L113" s="1" t="s">
        <v>2460</v>
      </c>
      <c r="M113" s="1" t="s">
        <v>1742</v>
      </c>
      <c r="N113" s="1" t="s">
        <v>1742</v>
      </c>
      <c r="O113" s="1" t="s">
        <v>1743</v>
      </c>
      <c r="P113" s="1" t="s">
        <v>1744</v>
      </c>
      <c r="Q113" s="1" t="s">
        <v>1745</v>
      </c>
      <c r="R113" s="1" t="s">
        <v>2461</v>
      </c>
      <c r="S113" s="1" t="s">
        <v>1747</v>
      </c>
      <c r="T113" s="1" t="s">
        <v>1748</v>
      </c>
      <c r="U113" s="1" t="s">
        <v>1749</v>
      </c>
      <c r="V113" s="1" t="s">
        <v>1821</v>
      </c>
    </row>
    <row r="114" s="1" customFormat="1" spans="1:22">
      <c r="A114" s="3">
        <v>999225976029329</v>
      </c>
      <c r="B114" s="1" t="s">
        <v>2462</v>
      </c>
      <c r="C114" s="1" t="s">
        <v>2463</v>
      </c>
      <c r="D114" s="1" t="s">
        <v>2464</v>
      </c>
      <c r="E114" s="1" t="s">
        <v>2465</v>
      </c>
      <c r="F114" s="1" t="s">
        <v>1763</v>
      </c>
      <c r="G114" s="1" t="s">
        <v>1738</v>
      </c>
      <c r="H114" s="1" t="s">
        <v>1739</v>
      </c>
      <c r="I114" s="1" t="s">
        <v>2466</v>
      </c>
      <c r="J114" s="1" t="s">
        <v>30</v>
      </c>
      <c r="K114" s="1" t="s">
        <v>2467</v>
      </c>
      <c r="L114" s="1" t="s">
        <v>2467</v>
      </c>
      <c r="M114" s="1" t="s">
        <v>1742</v>
      </c>
      <c r="N114" s="1" t="s">
        <v>1742</v>
      </c>
      <c r="O114" s="1" t="s">
        <v>1743</v>
      </c>
      <c r="P114" s="1" t="s">
        <v>1744</v>
      </c>
      <c r="Q114" s="1" t="s">
        <v>1745</v>
      </c>
      <c r="R114" s="1" t="s">
        <v>2468</v>
      </c>
      <c r="S114" s="1" t="s">
        <v>1747</v>
      </c>
      <c r="T114" s="1" t="s">
        <v>1748</v>
      </c>
      <c r="U114" s="1" t="s">
        <v>1749</v>
      </c>
      <c r="V114" s="1" t="s">
        <v>1782</v>
      </c>
    </row>
    <row r="115" s="1" customFormat="1" spans="1:22">
      <c r="A115" s="3">
        <v>999225980765560</v>
      </c>
      <c r="B115" s="1" t="s">
        <v>2462</v>
      </c>
      <c r="C115" s="1" t="s">
        <v>2469</v>
      </c>
      <c r="D115" s="1" t="s">
        <v>2470</v>
      </c>
      <c r="E115" s="1" t="s">
        <v>2471</v>
      </c>
      <c r="F115" s="1" t="s">
        <v>1876</v>
      </c>
      <c r="G115" s="1" t="s">
        <v>1738</v>
      </c>
      <c r="H115" s="1" t="s">
        <v>1739</v>
      </c>
      <c r="I115" s="1" t="s">
        <v>2472</v>
      </c>
      <c r="J115" s="1" t="s">
        <v>30</v>
      </c>
      <c r="K115" s="1" t="s">
        <v>2473</v>
      </c>
      <c r="L115" s="1" t="s">
        <v>2473</v>
      </c>
      <c r="M115" s="1" t="s">
        <v>1742</v>
      </c>
      <c r="N115" s="1" t="s">
        <v>1742</v>
      </c>
      <c r="O115" s="1" t="s">
        <v>1743</v>
      </c>
      <c r="P115" s="1" t="s">
        <v>1744</v>
      </c>
      <c r="Q115" s="1" t="s">
        <v>1745</v>
      </c>
      <c r="R115" s="1" t="s">
        <v>2474</v>
      </c>
      <c r="S115" s="1" t="s">
        <v>1747</v>
      </c>
      <c r="T115" s="1" t="s">
        <v>1748</v>
      </c>
      <c r="U115" s="1" t="s">
        <v>1749</v>
      </c>
      <c r="V115" s="1" t="s">
        <v>1750</v>
      </c>
    </row>
    <row r="116" s="1" customFormat="1" spans="1:22">
      <c r="A116" s="3">
        <v>999225981968537</v>
      </c>
      <c r="B116" s="1" t="s">
        <v>2462</v>
      </c>
      <c r="C116" s="1" t="s">
        <v>2475</v>
      </c>
      <c r="D116" s="1" t="s">
        <v>2476</v>
      </c>
      <c r="E116" s="1" t="s">
        <v>2477</v>
      </c>
      <c r="F116" s="1" t="s">
        <v>1737</v>
      </c>
      <c r="G116" s="1" t="s">
        <v>1738</v>
      </c>
      <c r="H116" s="1" t="s">
        <v>1739</v>
      </c>
      <c r="I116" s="1" t="s">
        <v>2478</v>
      </c>
      <c r="J116" s="1" t="s">
        <v>30</v>
      </c>
      <c r="K116" s="1" t="s">
        <v>2479</v>
      </c>
      <c r="L116" s="1" t="s">
        <v>2479</v>
      </c>
      <c r="M116" s="1" t="s">
        <v>1742</v>
      </c>
      <c r="N116" s="1" t="s">
        <v>1742</v>
      </c>
      <c r="O116" s="1" t="s">
        <v>1743</v>
      </c>
      <c r="P116" s="1" t="s">
        <v>1744</v>
      </c>
      <c r="Q116" s="1" t="s">
        <v>1745</v>
      </c>
      <c r="R116" s="1" t="s">
        <v>2480</v>
      </c>
      <c r="S116" s="1" t="s">
        <v>1747</v>
      </c>
      <c r="T116" s="1" t="s">
        <v>1748</v>
      </c>
      <c r="U116" s="1" t="s">
        <v>1749</v>
      </c>
      <c r="V116" s="1" t="s">
        <v>2377</v>
      </c>
    </row>
    <row r="117" s="1" customFormat="1" spans="1:22">
      <c r="A117" s="3">
        <v>999225983103035</v>
      </c>
      <c r="B117" s="1" t="s">
        <v>2462</v>
      </c>
      <c r="C117" s="1" t="s">
        <v>2481</v>
      </c>
      <c r="D117" s="1" t="s">
        <v>2385</v>
      </c>
      <c r="E117" s="1" t="s">
        <v>2482</v>
      </c>
      <c r="F117" s="1" t="s">
        <v>1763</v>
      </c>
      <c r="G117" s="1" t="s">
        <v>1738</v>
      </c>
      <c r="H117" s="1" t="s">
        <v>1739</v>
      </c>
      <c r="I117" s="1" t="s">
        <v>2483</v>
      </c>
      <c r="J117" s="1" t="s">
        <v>30</v>
      </c>
      <c r="K117" s="1" t="s">
        <v>2484</v>
      </c>
      <c r="L117" s="1" t="s">
        <v>2484</v>
      </c>
      <c r="M117" s="1" t="s">
        <v>1742</v>
      </c>
      <c r="N117" s="1" t="s">
        <v>1742</v>
      </c>
      <c r="O117" s="1" t="s">
        <v>1743</v>
      </c>
      <c r="P117" s="1" t="s">
        <v>1744</v>
      </c>
      <c r="Q117" s="1" t="s">
        <v>1745</v>
      </c>
      <c r="R117" s="1" t="s">
        <v>2485</v>
      </c>
      <c r="S117" s="1" t="s">
        <v>1747</v>
      </c>
      <c r="T117" s="1" t="s">
        <v>1748</v>
      </c>
      <c r="U117" s="1" t="s">
        <v>1749</v>
      </c>
      <c r="V117" s="1" t="s">
        <v>1821</v>
      </c>
    </row>
    <row r="118" s="1" customFormat="1" spans="1:22">
      <c r="A118" s="3">
        <v>999225991948635</v>
      </c>
      <c r="B118" s="1" t="s">
        <v>2244</v>
      </c>
      <c r="C118" s="1" t="s">
        <v>2486</v>
      </c>
      <c r="D118" s="1" t="s">
        <v>2487</v>
      </c>
      <c r="E118" s="1" t="s">
        <v>2488</v>
      </c>
      <c r="F118" s="1" t="s">
        <v>1737</v>
      </c>
      <c r="G118" s="1" t="s">
        <v>1738</v>
      </c>
      <c r="H118" s="1" t="s">
        <v>1739</v>
      </c>
      <c r="I118" s="1" t="s">
        <v>2489</v>
      </c>
      <c r="J118" s="1" t="s">
        <v>30</v>
      </c>
      <c r="K118" s="1" t="s">
        <v>2490</v>
      </c>
      <c r="L118" s="1" t="s">
        <v>2490</v>
      </c>
      <c r="M118" s="1" t="s">
        <v>1742</v>
      </c>
      <c r="N118" s="1" t="s">
        <v>1742</v>
      </c>
      <c r="O118" s="1" t="s">
        <v>1743</v>
      </c>
      <c r="P118" s="1" t="s">
        <v>1744</v>
      </c>
      <c r="Q118" s="1" t="s">
        <v>1745</v>
      </c>
      <c r="R118" s="1" t="s">
        <v>2491</v>
      </c>
      <c r="S118" s="1" t="s">
        <v>1747</v>
      </c>
      <c r="T118" s="1" t="s">
        <v>1748</v>
      </c>
      <c r="U118" s="1" t="s">
        <v>1749</v>
      </c>
      <c r="V118" s="1" t="s">
        <v>1790</v>
      </c>
    </row>
    <row r="119" s="1" customFormat="1" spans="1:22">
      <c r="A119" s="3">
        <v>999225993871379</v>
      </c>
      <c r="B119" s="1" t="s">
        <v>2244</v>
      </c>
      <c r="C119" s="1" t="s">
        <v>2492</v>
      </c>
      <c r="D119" s="1" t="s">
        <v>2493</v>
      </c>
      <c r="E119" s="1" t="s">
        <v>2494</v>
      </c>
      <c r="F119" s="1" t="s">
        <v>1763</v>
      </c>
      <c r="G119" s="1" t="s">
        <v>1738</v>
      </c>
      <c r="H119" s="1" t="s">
        <v>1739</v>
      </c>
      <c r="I119" s="1" t="s">
        <v>2495</v>
      </c>
      <c r="J119" s="1" t="s">
        <v>30</v>
      </c>
      <c r="K119" s="1" t="s">
        <v>2496</v>
      </c>
      <c r="L119" s="1" t="s">
        <v>2496</v>
      </c>
      <c r="M119" s="1" t="s">
        <v>1742</v>
      </c>
      <c r="N119" s="1" t="s">
        <v>1742</v>
      </c>
      <c r="O119" s="1" t="s">
        <v>1743</v>
      </c>
      <c r="P119" s="1" t="s">
        <v>1744</v>
      </c>
      <c r="Q119" s="1" t="s">
        <v>1745</v>
      </c>
      <c r="R119" s="1" t="s">
        <v>2497</v>
      </c>
      <c r="S119" s="1" t="s">
        <v>1747</v>
      </c>
      <c r="T119" s="1" t="s">
        <v>1748</v>
      </c>
      <c r="U119" s="1" t="s">
        <v>1749</v>
      </c>
      <c r="V119" s="1" t="s">
        <v>1843</v>
      </c>
    </row>
    <row r="120" s="1" customFormat="1" spans="1:22">
      <c r="A120" s="3">
        <v>999225994568438</v>
      </c>
      <c r="B120" s="1" t="s">
        <v>2244</v>
      </c>
      <c r="C120" s="1" t="s">
        <v>2498</v>
      </c>
      <c r="D120" s="1" t="s">
        <v>2499</v>
      </c>
      <c r="E120" s="1" t="s">
        <v>2500</v>
      </c>
      <c r="F120" s="1" t="s">
        <v>1763</v>
      </c>
      <c r="G120" s="1" t="s">
        <v>1738</v>
      </c>
      <c r="H120" s="1" t="s">
        <v>1739</v>
      </c>
      <c r="I120" s="1" t="s">
        <v>2501</v>
      </c>
      <c r="J120" s="1" t="s">
        <v>30</v>
      </c>
      <c r="K120" s="1" t="s">
        <v>2502</v>
      </c>
      <c r="L120" s="1" t="s">
        <v>2502</v>
      </c>
      <c r="M120" s="1" t="s">
        <v>1742</v>
      </c>
      <c r="N120" s="1" t="s">
        <v>1742</v>
      </c>
      <c r="O120" s="1" t="s">
        <v>1743</v>
      </c>
      <c r="P120" s="1" t="s">
        <v>1744</v>
      </c>
      <c r="Q120" s="1" t="s">
        <v>1745</v>
      </c>
      <c r="R120" s="1" t="s">
        <v>2503</v>
      </c>
      <c r="S120" s="1" t="s">
        <v>1747</v>
      </c>
      <c r="T120" s="1" t="s">
        <v>1748</v>
      </c>
      <c r="U120" s="1" t="s">
        <v>1749</v>
      </c>
      <c r="V120" s="1" t="s">
        <v>1969</v>
      </c>
    </row>
    <row r="121" s="1" customFormat="1" spans="1:22">
      <c r="A121" s="3">
        <v>999225995458611</v>
      </c>
      <c r="B121" s="1" t="s">
        <v>2244</v>
      </c>
      <c r="C121" s="1" t="s">
        <v>2504</v>
      </c>
      <c r="D121" s="1" t="s">
        <v>2470</v>
      </c>
      <c r="E121" s="1" t="s">
        <v>2505</v>
      </c>
      <c r="F121" s="1" t="s">
        <v>1876</v>
      </c>
      <c r="G121" s="1" t="s">
        <v>1738</v>
      </c>
      <c r="H121" s="1" t="s">
        <v>1739</v>
      </c>
      <c r="I121" s="1" t="s">
        <v>2506</v>
      </c>
      <c r="J121" s="1" t="s">
        <v>30</v>
      </c>
      <c r="K121" s="1" t="s">
        <v>2507</v>
      </c>
      <c r="L121" s="1" t="s">
        <v>2507</v>
      </c>
      <c r="M121" s="1" t="s">
        <v>1742</v>
      </c>
      <c r="N121" s="1" t="s">
        <v>1742</v>
      </c>
      <c r="O121" s="1" t="s">
        <v>1743</v>
      </c>
      <c r="P121" s="1" t="s">
        <v>1744</v>
      </c>
      <c r="Q121" s="1" t="s">
        <v>1745</v>
      </c>
      <c r="R121" s="1" t="s">
        <v>2508</v>
      </c>
      <c r="S121" s="1" t="s">
        <v>1747</v>
      </c>
      <c r="T121" s="1" t="s">
        <v>1748</v>
      </c>
      <c r="U121" s="1" t="s">
        <v>1749</v>
      </c>
      <c r="V121" s="1" t="s">
        <v>1750</v>
      </c>
    </row>
    <row r="122" s="1" customFormat="1" spans="1:22">
      <c r="A122" s="3">
        <v>999225995590275</v>
      </c>
      <c r="B122" s="1" t="s">
        <v>2244</v>
      </c>
      <c r="C122" s="1" t="s">
        <v>2509</v>
      </c>
      <c r="D122" s="1" t="s">
        <v>2056</v>
      </c>
      <c r="E122" s="1" t="s">
        <v>2510</v>
      </c>
      <c r="F122" s="1" t="s">
        <v>1737</v>
      </c>
      <c r="G122" s="1" t="s">
        <v>1738</v>
      </c>
      <c r="H122" s="1" t="s">
        <v>1739</v>
      </c>
      <c r="I122" s="1" t="s">
        <v>2511</v>
      </c>
      <c r="J122" s="1" t="s">
        <v>30</v>
      </c>
      <c r="K122" s="1" t="s">
        <v>2512</v>
      </c>
      <c r="L122" s="1" t="s">
        <v>2512</v>
      </c>
      <c r="M122" s="1" t="s">
        <v>1742</v>
      </c>
      <c r="N122" s="1" t="s">
        <v>1742</v>
      </c>
      <c r="O122" s="1" t="s">
        <v>1743</v>
      </c>
      <c r="P122" s="1" t="s">
        <v>1744</v>
      </c>
      <c r="Q122" s="1" t="s">
        <v>1745</v>
      </c>
      <c r="R122" s="1" t="s">
        <v>2513</v>
      </c>
      <c r="S122" s="1" t="s">
        <v>1747</v>
      </c>
      <c r="T122" s="1" t="s">
        <v>1748</v>
      </c>
      <c r="U122" s="1" t="s">
        <v>1749</v>
      </c>
      <c r="V122" s="1" t="s">
        <v>1750</v>
      </c>
    </row>
    <row r="123" s="1" customFormat="1" spans="1:22">
      <c r="A123" s="3">
        <v>999225996066240</v>
      </c>
      <c r="B123" s="1" t="s">
        <v>2244</v>
      </c>
      <c r="C123" s="1" t="s">
        <v>2514</v>
      </c>
      <c r="D123" s="1" t="s">
        <v>2515</v>
      </c>
      <c r="E123" s="1" t="s">
        <v>2516</v>
      </c>
      <c r="F123" s="1" t="s">
        <v>1876</v>
      </c>
      <c r="G123" s="1" t="s">
        <v>1738</v>
      </c>
      <c r="H123" s="1" t="s">
        <v>1739</v>
      </c>
      <c r="I123" s="1" t="s">
        <v>2517</v>
      </c>
      <c r="J123" s="1" t="s">
        <v>30</v>
      </c>
      <c r="K123" s="1" t="s">
        <v>2518</v>
      </c>
      <c r="L123" s="1" t="s">
        <v>2518</v>
      </c>
      <c r="M123" s="1" t="s">
        <v>1742</v>
      </c>
      <c r="N123" s="1" t="s">
        <v>1742</v>
      </c>
      <c r="O123" s="1" t="s">
        <v>1743</v>
      </c>
      <c r="P123" s="1" t="s">
        <v>1744</v>
      </c>
      <c r="Q123" s="1" t="s">
        <v>1745</v>
      </c>
      <c r="R123" s="1" t="s">
        <v>2519</v>
      </c>
      <c r="S123" s="1" t="s">
        <v>1747</v>
      </c>
      <c r="T123" s="1" t="s">
        <v>1748</v>
      </c>
      <c r="U123" s="1" t="s">
        <v>1749</v>
      </c>
      <c r="V123" s="1" t="s">
        <v>1750</v>
      </c>
    </row>
    <row r="124" s="1" customFormat="1" spans="1:22">
      <c r="A124" s="3">
        <v>999225996108522</v>
      </c>
      <c r="B124" s="1" t="s">
        <v>2244</v>
      </c>
      <c r="C124" s="1" t="s">
        <v>2520</v>
      </c>
      <c r="D124" s="1" t="s">
        <v>2515</v>
      </c>
      <c r="E124" s="1" t="s">
        <v>2521</v>
      </c>
      <c r="F124" s="1" t="s">
        <v>1876</v>
      </c>
      <c r="G124" s="1" t="s">
        <v>1738</v>
      </c>
      <c r="H124" s="1" t="s">
        <v>1739</v>
      </c>
      <c r="I124" s="1" t="s">
        <v>2517</v>
      </c>
      <c r="J124" s="1" t="s">
        <v>30</v>
      </c>
      <c r="K124" s="1" t="s">
        <v>2518</v>
      </c>
      <c r="L124" s="1" t="s">
        <v>2518</v>
      </c>
      <c r="M124" s="1" t="s">
        <v>1742</v>
      </c>
      <c r="N124" s="1" t="s">
        <v>1742</v>
      </c>
      <c r="O124" s="1" t="s">
        <v>1743</v>
      </c>
      <c r="P124" s="1" t="s">
        <v>1744</v>
      </c>
      <c r="Q124" s="1" t="s">
        <v>1745</v>
      </c>
      <c r="R124" s="1" t="s">
        <v>2522</v>
      </c>
      <c r="S124" s="1" t="s">
        <v>1747</v>
      </c>
      <c r="T124" s="1" t="s">
        <v>1748</v>
      </c>
      <c r="U124" s="1" t="s">
        <v>1749</v>
      </c>
      <c r="V124" s="1" t="s">
        <v>1750</v>
      </c>
    </row>
    <row r="125" s="1" customFormat="1" spans="1:22">
      <c r="A125" s="3">
        <v>25997030887</v>
      </c>
      <c r="B125" s="1" t="s">
        <v>2244</v>
      </c>
      <c r="C125" s="1" t="s">
        <v>2523</v>
      </c>
      <c r="D125" s="1" t="s">
        <v>2524</v>
      </c>
      <c r="E125" s="1" t="s">
        <v>2525</v>
      </c>
      <c r="F125" s="1" t="s">
        <v>1763</v>
      </c>
      <c r="G125" s="1" t="s">
        <v>1738</v>
      </c>
      <c r="H125" s="1" t="s">
        <v>1739</v>
      </c>
      <c r="I125" s="1" t="s">
        <v>2526</v>
      </c>
      <c r="J125" s="1" t="s">
        <v>30</v>
      </c>
      <c r="K125" s="1" t="s">
        <v>2527</v>
      </c>
      <c r="L125" s="1" t="s">
        <v>2527</v>
      </c>
      <c r="M125" s="1" t="s">
        <v>1742</v>
      </c>
      <c r="N125" s="1" t="s">
        <v>1742</v>
      </c>
      <c r="O125" s="1" t="s">
        <v>1743</v>
      </c>
      <c r="P125" s="1" t="s">
        <v>1744</v>
      </c>
      <c r="Q125" s="1" t="s">
        <v>1745</v>
      </c>
      <c r="R125" s="1" t="s">
        <v>2528</v>
      </c>
      <c r="S125" s="1" t="s">
        <v>1747</v>
      </c>
      <c r="T125" s="1" t="s">
        <v>1748</v>
      </c>
      <c r="U125" s="1" t="s">
        <v>1749</v>
      </c>
      <c r="V125" s="1" t="s">
        <v>1750</v>
      </c>
    </row>
    <row r="126" s="1" customFormat="1" spans="1:22">
      <c r="A126" s="3">
        <v>999226000413019</v>
      </c>
      <c r="B126" s="1" t="s">
        <v>2244</v>
      </c>
      <c r="C126" s="1" t="s">
        <v>2529</v>
      </c>
      <c r="D126" s="1" t="s">
        <v>2530</v>
      </c>
      <c r="E126" s="1" t="s">
        <v>2531</v>
      </c>
      <c r="F126" s="1" t="s">
        <v>1936</v>
      </c>
      <c r="G126" s="1" t="s">
        <v>1738</v>
      </c>
      <c r="H126" s="1" t="s">
        <v>1739</v>
      </c>
      <c r="I126" s="1" t="s">
        <v>2532</v>
      </c>
      <c r="J126" s="1" t="s">
        <v>30</v>
      </c>
      <c r="K126" s="1" t="s">
        <v>2533</v>
      </c>
      <c r="L126" s="1" t="s">
        <v>2533</v>
      </c>
      <c r="M126" s="1" t="s">
        <v>1742</v>
      </c>
      <c r="N126" s="1" t="s">
        <v>1742</v>
      </c>
      <c r="O126" s="1" t="s">
        <v>1743</v>
      </c>
      <c r="P126" s="1" t="s">
        <v>1744</v>
      </c>
      <c r="Q126" s="1" t="s">
        <v>1745</v>
      </c>
      <c r="R126" s="1" t="s">
        <v>2534</v>
      </c>
      <c r="S126" s="1" t="s">
        <v>1747</v>
      </c>
      <c r="T126" s="1" t="s">
        <v>1748</v>
      </c>
      <c r="U126" s="1" t="s">
        <v>1829</v>
      </c>
      <c r="V126" s="1" t="s">
        <v>1750</v>
      </c>
    </row>
    <row r="127" s="1" customFormat="1" spans="1:22">
      <c r="A127" s="3">
        <v>999226000693607</v>
      </c>
      <c r="B127" s="1" t="s">
        <v>2244</v>
      </c>
      <c r="C127" s="1" t="s">
        <v>2535</v>
      </c>
      <c r="D127" s="1" t="s">
        <v>2536</v>
      </c>
      <c r="E127" s="1" t="s">
        <v>2537</v>
      </c>
      <c r="F127" s="1" t="s">
        <v>1763</v>
      </c>
      <c r="G127" s="1" t="s">
        <v>1738</v>
      </c>
      <c r="H127" s="1" t="s">
        <v>1739</v>
      </c>
      <c r="I127" s="1" t="s">
        <v>2538</v>
      </c>
      <c r="J127" s="1" t="s">
        <v>30</v>
      </c>
      <c r="K127" s="1" t="s">
        <v>2539</v>
      </c>
      <c r="L127" s="1" t="s">
        <v>2539</v>
      </c>
      <c r="M127" s="1" t="s">
        <v>1742</v>
      </c>
      <c r="N127" s="1" t="s">
        <v>1742</v>
      </c>
      <c r="O127" s="1" t="s">
        <v>1743</v>
      </c>
      <c r="P127" s="1" t="s">
        <v>1744</v>
      </c>
      <c r="Q127" s="1" t="s">
        <v>1745</v>
      </c>
      <c r="R127" s="1" t="s">
        <v>2540</v>
      </c>
      <c r="S127" s="1" t="s">
        <v>1747</v>
      </c>
      <c r="T127" s="1" t="s">
        <v>1748</v>
      </c>
      <c r="U127" s="1" t="s">
        <v>1749</v>
      </c>
      <c r="V127" s="1" t="s">
        <v>1932</v>
      </c>
    </row>
    <row r="128" s="1" customFormat="1" spans="1:22">
      <c r="A128" s="3">
        <v>999226007133034</v>
      </c>
      <c r="B128" s="1" t="s">
        <v>2244</v>
      </c>
      <c r="C128" s="1" t="s">
        <v>2541</v>
      </c>
      <c r="D128" s="1" t="s">
        <v>2542</v>
      </c>
      <c r="E128" s="1" t="s">
        <v>2543</v>
      </c>
      <c r="F128" s="1" t="s">
        <v>1876</v>
      </c>
      <c r="G128" s="1" t="s">
        <v>1738</v>
      </c>
      <c r="H128" s="1" t="s">
        <v>1739</v>
      </c>
      <c r="I128" s="1" t="s">
        <v>2544</v>
      </c>
      <c r="J128" s="1" t="s">
        <v>30</v>
      </c>
      <c r="K128" s="1" t="s">
        <v>2545</v>
      </c>
      <c r="L128" s="1" t="s">
        <v>2545</v>
      </c>
      <c r="M128" s="1" t="s">
        <v>1742</v>
      </c>
      <c r="N128" s="1" t="s">
        <v>1742</v>
      </c>
      <c r="O128" s="1" t="s">
        <v>1743</v>
      </c>
      <c r="P128" s="1" t="s">
        <v>1744</v>
      </c>
      <c r="Q128" s="1" t="s">
        <v>1745</v>
      </c>
      <c r="R128" s="1" t="s">
        <v>2546</v>
      </c>
      <c r="S128" s="1" t="s">
        <v>1747</v>
      </c>
      <c r="T128" s="1" t="s">
        <v>1748</v>
      </c>
      <c r="U128" s="1" t="s">
        <v>1829</v>
      </c>
      <c r="V128" s="1" t="s">
        <v>1750</v>
      </c>
    </row>
    <row r="129" s="1" customFormat="1" spans="1:22">
      <c r="A129" s="3">
        <v>999226009031517</v>
      </c>
      <c r="B129" s="1" t="s">
        <v>2244</v>
      </c>
      <c r="C129" s="1" t="s">
        <v>2547</v>
      </c>
      <c r="D129" s="1" t="s">
        <v>2548</v>
      </c>
      <c r="E129" s="1" t="s">
        <v>2549</v>
      </c>
      <c r="F129" s="1" t="s">
        <v>1763</v>
      </c>
      <c r="G129" s="1" t="s">
        <v>1738</v>
      </c>
      <c r="H129" s="1" t="s">
        <v>1739</v>
      </c>
      <c r="I129" s="1" t="s">
        <v>2550</v>
      </c>
      <c r="J129" s="1" t="s">
        <v>30</v>
      </c>
      <c r="K129" s="1" t="s">
        <v>2551</v>
      </c>
      <c r="L129" s="1" t="s">
        <v>2551</v>
      </c>
      <c r="M129" s="1" t="s">
        <v>1742</v>
      </c>
      <c r="N129" s="1" t="s">
        <v>1742</v>
      </c>
      <c r="O129" s="1" t="s">
        <v>1743</v>
      </c>
      <c r="P129" s="1" t="s">
        <v>1744</v>
      </c>
      <c r="Q129" s="1" t="s">
        <v>1745</v>
      </c>
      <c r="R129" s="1" t="s">
        <v>2552</v>
      </c>
      <c r="S129" s="1" t="s">
        <v>1747</v>
      </c>
      <c r="T129" s="1" t="s">
        <v>1748</v>
      </c>
      <c r="U129" s="1" t="s">
        <v>1749</v>
      </c>
      <c r="V129" s="1" t="s">
        <v>2553</v>
      </c>
    </row>
    <row r="130" s="1" customFormat="1" spans="1:22">
      <c r="A130" s="3">
        <v>999226009410284</v>
      </c>
      <c r="B130" s="1" t="s">
        <v>2244</v>
      </c>
      <c r="C130" s="1" t="s">
        <v>2554</v>
      </c>
      <c r="D130" s="1" t="s">
        <v>2555</v>
      </c>
      <c r="E130" s="1" t="s">
        <v>2556</v>
      </c>
      <c r="F130" s="1" t="s">
        <v>1763</v>
      </c>
      <c r="G130" s="1" t="s">
        <v>1738</v>
      </c>
      <c r="H130" s="1" t="s">
        <v>1739</v>
      </c>
      <c r="I130" s="1" t="s">
        <v>2557</v>
      </c>
      <c r="J130" s="1" t="s">
        <v>30</v>
      </c>
      <c r="K130" s="1" t="s">
        <v>2558</v>
      </c>
      <c r="L130" s="1" t="s">
        <v>2558</v>
      </c>
      <c r="M130" s="1" t="s">
        <v>1742</v>
      </c>
      <c r="N130" s="1" t="s">
        <v>1742</v>
      </c>
      <c r="O130" s="1" t="s">
        <v>1743</v>
      </c>
      <c r="P130" s="1" t="s">
        <v>1744</v>
      </c>
      <c r="Q130" s="1" t="s">
        <v>1745</v>
      </c>
      <c r="R130" s="1" t="s">
        <v>2559</v>
      </c>
      <c r="S130" s="1" t="s">
        <v>1747</v>
      </c>
      <c r="T130" s="1" t="s">
        <v>1748</v>
      </c>
      <c r="U130" s="1" t="s">
        <v>1749</v>
      </c>
      <c r="V130" s="1" t="s">
        <v>1843</v>
      </c>
    </row>
    <row r="131" s="1" customFormat="1" spans="1:22">
      <c r="A131" s="3">
        <v>999226011298526</v>
      </c>
      <c r="B131" s="1" t="s">
        <v>1808</v>
      </c>
      <c r="C131" s="1" t="s">
        <v>2560</v>
      </c>
      <c r="D131" s="1" t="s">
        <v>2561</v>
      </c>
      <c r="E131" s="1" t="s">
        <v>2562</v>
      </c>
      <c r="F131" s="1" t="s">
        <v>1763</v>
      </c>
      <c r="G131" s="1" t="s">
        <v>1738</v>
      </c>
      <c r="H131" s="1" t="s">
        <v>1739</v>
      </c>
      <c r="I131" s="1" t="s">
        <v>2563</v>
      </c>
      <c r="J131" s="1" t="s">
        <v>30</v>
      </c>
      <c r="K131" s="1" t="s">
        <v>2564</v>
      </c>
      <c r="L131" s="1" t="s">
        <v>2564</v>
      </c>
      <c r="M131" s="1" t="s">
        <v>1742</v>
      </c>
      <c r="N131" s="1" t="s">
        <v>1742</v>
      </c>
      <c r="O131" s="1" t="s">
        <v>1743</v>
      </c>
      <c r="P131" s="1" t="s">
        <v>1744</v>
      </c>
      <c r="Q131" s="1" t="s">
        <v>1745</v>
      </c>
      <c r="R131" s="1" t="s">
        <v>2565</v>
      </c>
      <c r="S131" s="1" t="s">
        <v>1747</v>
      </c>
      <c r="T131" s="1" t="s">
        <v>1748</v>
      </c>
      <c r="U131" s="1" t="s">
        <v>1749</v>
      </c>
      <c r="V131" s="1" t="s">
        <v>1843</v>
      </c>
    </row>
    <row r="132" s="1" customFormat="1" spans="1:22">
      <c r="A132" s="3">
        <v>26011526805</v>
      </c>
      <c r="B132" s="1" t="s">
        <v>1808</v>
      </c>
      <c r="C132" s="1" t="s">
        <v>2566</v>
      </c>
      <c r="D132" s="1" t="s">
        <v>2567</v>
      </c>
      <c r="E132" s="1" t="s">
        <v>2568</v>
      </c>
      <c r="F132" s="1" t="s">
        <v>1763</v>
      </c>
      <c r="G132" s="1" t="s">
        <v>1738</v>
      </c>
      <c r="H132" s="1" t="s">
        <v>1739</v>
      </c>
      <c r="I132" s="1" t="s">
        <v>2569</v>
      </c>
      <c r="J132" s="1" t="s">
        <v>30</v>
      </c>
      <c r="K132" s="1" t="s">
        <v>2570</v>
      </c>
      <c r="L132" s="1" t="s">
        <v>2570</v>
      </c>
      <c r="M132" s="1" t="s">
        <v>1742</v>
      </c>
      <c r="N132" s="1" t="s">
        <v>1742</v>
      </c>
      <c r="O132" s="1" t="s">
        <v>1743</v>
      </c>
      <c r="P132" s="1" t="s">
        <v>1744</v>
      </c>
      <c r="Q132" s="1" t="s">
        <v>1745</v>
      </c>
      <c r="R132" s="1" t="s">
        <v>2571</v>
      </c>
      <c r="S132" s="1" t="s">
        <v>1747</v>
      </c>
      <c r="T132" s="1" t="s">
        <v>1748</v>
      </c>
      <c r="U132" s="1" t="s">
        <v>1749</v>
      </c>
      <c r="V132" s="1" t="s">
        <v>1969</v>
      </c>
    </row>
    <row r="133" s="1" customFormat="1" spans="1:22">
      <c r="A133" s="3">
        <v>999226012953886</v>
      </c>
      <c r="B133" s="1" t="s">
        <v>1808</v>
      </c>
      <c r="C133" s="1" t="s">
        <v>2572</v>
      </c>
      <c r="D133" s="1" t="s">
        <v>2573</v>
      </c>
      <c r="E133" s="1" t="s">
        <v>2574</v>
      </c>
      <c r="F133" s="1" t="s">
        <v>1763</v>
      </c>
      <c r="G133" s="1" t="s">
        <v>1738</v>
      </c>
      <c r="H133" s="1" t="s">
        <v>1739</v>
      </c>
      <c r="I133" s="1" t="s">
        <v>2575</v>
      </c>
      <c r="J133" s="1" t="s">
        <v>30</v>
      </c>
      <c r="K133" s="1" t="s">
        <v>2576</v>
      </c>
      <c r="L133" s="1" t="s">
        <v>2576</v>
      </c>
      <c r="M133" s="1" t="s">
        <v>1742</v>
      </c>
      <c r="N133" s="1" t="s">
        <v>1742</v>
      </c>
      <c r="O133" s="1" t="s">
        <v>1743</v>
      </c>
      <c r="P133" s="1" t="s">
        <v>1744</v>
      </c>
      <c r="Q133" s="1" t="s">
        <v>1745</v>
      </c>
      <c r="R133" s="1" t="s">
        <v>2577</v>
      </c>
      <c r="S133" s="1" t="s">
        <v>1747</v>
      </c>
      <c r="T133" s="1" t="s">
        <v>1748</v>
      </c>
      <c r="U133" s="1" t="s">
        <v>1749</v>
      </c>
      <c r="V133" s="1" t="s">
        <v>1969</v>
      </c>
    </row>
    <row r="134" s="1" customFormat="1" spans="1:22">
      <c r="A134" s="3">
        <v>999226013893688</v>
      </c>
      <c r="B134" s="1" t="s">
        <v>1808</v>
      </c>
      <c r="C134" s="1" t="s">
        <v>2578</v>
      </c>
      <c r="D134" s="1" t="s">
        <v>2282</v>
      </c>
      <c r="E134" s="1" t="s">
        <v>2579</v>
      </c>
      <c r="F134" s="1" t="s">
        <v>1763</v>
      </c>
      <c r="G134" s="1" t="s">
        <v>1738</v>
      </c>
      <c r="H134" s="1" t="s">
        <v>1739</v>
      </c>
      <c r="I134" s="1" t="s">
        <v>2580</v>
      </c>
      <c r="J134" s="1" t="s">
        <v>30</v>
      </c>
      <c r="K134" s="1" t="s">
        <v>2581</v>
      </c>
      <c r="L134" s="1" t="s">
        <v>2581</v>
      </c>
      <c r="M134" s="1" t="s">
        <v>1742</v>
      </c>
      <c r="N134" s="1" t="s">
        <v>1742</v>
      </c>
      <c r="O134" s="1" t="s">
        <v>1743</v>
      </c>
      <c r="P134" s="1" t="s">
        <v>1744</v>
      </c>
      <c r="Q134" s="1" t="s">
        <v>1745</v>
      </c>
      <c r="R134" s="1" t="s">
        <v>2582</v>
      </c>
      <c r="S134" s="1" t="s">
        <v>1747</v>
      </c>
      <c r="T134" s="1" t="s">
        <v>1748</v>
      </c>
      <c r="U134" s="1" t="s">
        <v>1749</v>
      </c>
      <c r="V134" s="1" t="s">
        <v>1750</v>
      </c>
    </row>
    <row r="135" s="1" customFormat="1" spans="1:22">
      <c r="A135" s="3">
        <v>999226014220947</v>
      </c>
      <c r="B135" s="1" t="s">
        <v>1808</v>
      </c>
      <c r="C135" s="1" t="s">
        <v>2583</v>
      </c>
      <c r="D135" s="1" t="s">
        <v>2584</v>
      </c>
      <c r="E135" s="1" t="s">
        <v>2585</v>
      </c>
      <c r="F135" s="1" t="s">
        <v>1936</v>
      </c>
      <c r="G135" s="1" t="s">
        <v>1738</v>
      </c>
      <c r="H135" s="1" t="s">
        <v>1739</v>
      </c>
      <c r="I135" s="1" t="s">
        <v>2586</v>
      </c>
      <c r="J135" s="1" t="s">
        <v>30</v>
      </c>
      <c r="K135" s="1" t="s">
        <v>2587</v>
      </c>
      <c r="L135" s="1" t="s">
        <v>2587</v>
      </c>
      <c r="M135" s="1" t="s">
        <v>1742</v>
      </c>
      <c r="N135" s="1" t="s">
        <v>1742</v>
      </c>
      <c r="O135" s="1" t="s">
        <v>1743</v>
      </c>
      <c r="P135" s="1" t="s">
        <v>1744</v>
      </c>
      <c r="Q135" s="1" t="s">
        <v>1745</v>
      </c>
      <c r="R135" s="1" t="s">
        <v>2588</v>
      </c>
      <c r="S135" s="1" t="s">
        <v>1747</v>
      </c>
      <c r="T135" s="1" t="s">
        <v>1748</v>
      </c>
      <c r="U135" s="1" t="s">
        <v>1749</v>
      </c>
      <c r="V135" s="1" t="s">
        <v>1750</v>
      </c>
    </row>
    <row r="136" s="1" customFormat="1" spans="1:22">
      <c r="A136" s="3">
        <v>999226015965015</v>
      </c>
      <c r="B136" s="1" t="s">
        <v>1808</v>
      </c>
      <c r="C136" s="1" t="s">
        <v>2589</v>
      </c>
      <c r="D136" s="1" t="s">
        <v>2590</v>
      </c>
      <c r="E136" s="1" t="s">
        <v>2591</v>
      </c>
      <c r="F136" s="1" t="s">
        <v>1936</v>
      </c>
      <c r="G136" s="1" t="s">
        <v>1738</v>
      </c>
      <c r="H136" s="1" t="s">
        <v>1739</v>
      </c>
      <c r="I136" s="1" t="s">
        <v>2592</v>
      </c>
      <c r="J136" s="1" t="s">
        <v>30</v>
      </c>
      <c r="K136" s="1" t="s">
        <v>2593</v>
      </c>
      <c r="L136" s="1" t="s">
        <v>2593</v>
      </c>
      <c r="M136" s="1" t="s">
        <v>1742</v>
      </c>
      <c r="N136" s="1" t="s">
        <v>1742</v>
      </c>
      <c r="O136" s="1" t="s">
        <v>1743</v>
      </c>
      <c r="P136" s="1" t="s">
        <v>1744</v>
      </c>
      <c r="Q136" s="1" t="s">
        <v>1745</v>
      </c>
      <c r="R136" s="1" t="s">
        <v>2594</v>
      </c>
      <c r="S136" s="1" t="s">
        <v>1747</v>
      </c>
      <c r="T136" s="1" t="s">
        <v>1748</v>
      </c>
      <c r="U136" s="1" t="s">
        <v>1749</v>
      </c>
      <c r="V136" s="1" t="s">
        <v>1750</v>
      </c>
    </row>
    <row r="137" s="1" customFormat="1" spans="1:22">
      <c r="A137" s="3">
        <v>999226016314873</v>
      </c>
      <c r="B137" s="1" t="s">
        <v>1808</v>
      </c>
      <c r="C137" s="1" t="s">
        <v>2595</v>
      </c>
      <c r="D137" s="1" t="s">
        <v>2596</v>
      </c>
      <c r="E137" s="1" t="s">
        <v>2597</v>
      </c>
      <c r="F137" s="1" t="s">
        <v>1763</v>
      </c>
      <c r="G137" s="1" t="s">
        <v>1738</v>
      </c>
      <c r="H137" s="1" t="s">
        <v>1739</v>
      </c>
      <c r="I137" s="1" t="s">
        <v>2598</v>
      </c>
      <c r="J137" s="1" t="s">
        <v>30</v>
      </c>
      <c r="K137" s="1" t="s">
        <v>2599</v>
      </c>
      <c r="L137" s="1" t="s">
        <v>2599</v>
      </c>
      <c r="M137" s="1" t="s">
        <v>1742</v>
      </c>
      <c r="N137" s="1" t="s">
        <v>1742</v>
      </c>
      <c r="O137" s="1" t="s">
        <v>1743</v>
      </c>
      <c r="P137" s="1" t="s">
        <v>1744</v>
      </c>
      <c r="Q137" s="1" t="s">
        <v>1745</v>
      </c>
      <c r="R137" s="1" t="s">
        <v>2600</v>
      </c>
      <c r="S137" s="1" t="s">
        <v>1747</v>
      </c>
      <c r="T137" s="1" t="s">
        <v>1748</v>
      </c>
      <c r="U137" s="1" t="s">
        <v>1749</v>
      </c>
      <c r="V137" s="1" t="s">
        <v>1858</v>
      </c>
    </row>
    <row r="138" s="1" customFormat="1" spans="1:22">
      <c r="A138" s="3">
        <v>999226019030534</v>
      </c>
      <c r="B138" s="1" t="s">
        <v>1808</v>
      </c>
      <c r="C138" s="1" t="s">
        <v>2601</v>
      </c>
      <c r="D138" s="1" t="s">
        <v>2602</v>
      </c>
      <c r="E138" s="1" t="s">
        <v>2603</v>
      </c>
      <c r="F138" s="1" t="s">
        <v>1808</v>
      </c>
      <c r="G138" s="1" t="s">
        <v>1738</v>
      </c>
      <c r="H138" s="1" t="s">
        <v>1739</v>
      </c>
      <c r="I138" s="1" t="s">
        <v>2604</v>
      </c>
      <c r="J138" s="1" t="s">
        <v>30</v>
      </c>
      <c r="K138" s="1" t="s">
        <v>2605</v>
      </c>
      <c r="L138" s="1" t="s">
        <v>2605</v>
      </c>
      <c r="M138" s="1" t="s">
        <v>1742</v>
      </c>
      <c r="N138" s="1" t="s">
        <v>1742</v>
      </c>
      <c r="O138" s="1" t="s">
        <v>1743</v>
      </c>
      <c r="P138" s="1" t="s">
        <v>1744</v>
      </c>
      <c r="Q138" s="1" t="s">
        <v>1745</v>
      </c>
      <c r="R138" s="1" t="s">
        <v>2606</v>
      </c>
      <c r="S138" s="1" t="s">
        <v>1747</v>
      </c>
      <c r="T138" s="1" t="s">
        <v>1748</v>
      </c>
      <c r="U138" s="1" t="s">
        <v>1749</v>
      </c>
      <c r="V138" s="1" t="s">
        <v>2027</v>
      </c>
    </row>
    <row r="139" s="1" customFormat="1" spans="1:22">
      <c r="A139" s="3">
        <v>999226019719158</v>
      </c>
      <c r="B139" s="1" t="s">
        <v>1808</v>
      </c>
      <c r="C139" s="1" t="s">
        <v>2607</v>
      </c>
      <c r="D139" s="1" t="s">
        <v>2608</v>
      </c>
      <c r="E139" s="1" t="s">
        <v>2609</v>
      </c>
      <c r="F139" s="1" t="s">
        <v>1763</v>
      </c>
      <c r="G139" s="1" t="s">
        <v>1738</v>
      </c>
      <c r="H139" s="1" t="s">
        <v>1739</v>
      </c>
      <c r="I139" s="1" t="s">
        <v>2610</v>
      </c>
      <c r="J139" s="1" t="s">
        <v>30</v>
      </c>
      <c r="K139" s="1" t="s">
        <v>2611</v>
      </c>
      <c r="L139" s="1" t="s">
        <v>2611</v>
      </c>
      <c r="M139" s="1" t="s">
        <v>1742</v>
      </c>
      <c r="N139" s="1" t="s">
        <v>1742</v>
      </c>
      <c r="O139" s="1" t="s">
        <v>1743</v>
      </c>
      <c r="P139" s="1" t="s">
        <v>1744</v>
      </c>
      <c r="Q139" s="1" t="s">
        <v>1745</v>
      </c>
      <c r="R139" s="1" t="s">
        <v>2612</v>
      </c>
      <c r="S139" s="1" t="s">
        <v>1747</v>
      </c>
      <c r="T139" s="1" t="s">
        <v>1748</v>
      </c>
      <c r="U139" s="1" t="s">
        <v>1829</v>
      </c>
      <c r="V139" s="1" t="s">
        <v>1750</v>
      </c>
    </row>
    <row r="140" s="1" customFormat="1" spans="1:22">
      <c r="A140" s="3">
        <v>26027585840</v>
      </c>
      <c r="B140" s="1" t="s">
        <v>1808</v>
      </c>
      <c r="C140" s="1" t="s">
        <v>2613</v>
      </c>
      <c r="D140" s="1" t="s">
        <v>2614</v>
      </c>
      <c r="E140" s="1" t="s">
        <v>2615</v>
      </c>
      <c r="F140" s="1" t="s">
        <v>1755</v>
      </c>
      <c r="G140" s="1" t="s">
        <v>1738</v>
      </c>
      <c r="H140" s="1" t="s">
        <v>1739</v>
      </c>
      <c r="I140" s="1" t="s">
        <v>2616</v>
      </c>
      <c r="J140" s="1" t="s">
        <v>30</v>
      </c>
      <c r="K140" s="1" t="s">
        <v>2617</v>
      </c>
      <c r="L140" s="1" t="s">
        <v>2617</v>
      </c>
      <c r="M140" s="1" t="s">
        <v>1742</v>
      </c>
      <c r="N140" s="1" t="s">
        <v>1742</v>
      </c>
      <c r="O140" s="1" t="s">
        <v>1743</v>
      </c>
      <c r="P140" s="1" t="s">
        <v>1744</v>
      </c>
      <c r="Q140" s="1" t="s">
        <v>1745</v>
      </c>
      <c r="R140" s="1" t="s">
        <v>2618</v>
      </c>
      <c r="S140" s="1" t="s">
        <v>1747</v>
      </c>
      <c r="T140" s="1" t="s">
        <v>1748</v>
      </c>
      <c r="U140" s="1" t="s">
        <v>1749</v>
      </c>
      <c r="V140" s="1" t="s">
        <v>2046</v>
      </c>
    </row>
    <row r="141" s="1" customFormat="1" spans="1:22">
      <c r="A141" s="3">
        <v>999226027625535</v>
      </c>
      <c r="B141" s="1" t="s">
        <v>1808</v>
      </c>
      <c r="C141" s="1" t="s">
        <v>2619</v>
      </c>
      <c r="D141" s="1" t="s">
        <v>2620</v>
      </c>
      <c r="E141" s="1" t="s">
        <v>2621</v>
      </c>
      <c r="F141" s="1" t="s">
        <v>1763</v>
      </c>
      <c r="G141" s="1" t="s">
        <v>1738</v>
      </c>
      <c r="H141" s="1" t="s">
        <v>1739</v>
      </c>
      <c r="I141" s="1" t="s">
        <v>2622</v>
      </c>
      <c r="J141" s="1" t="s">
        <v>30</v>
      </c>
      <c r="K141" s="1" t="s">
        <v>2623</v>
      </c>
      <c r="L141" s="1" t="s">
        <v>2623</v>
      </c>
      <c r="M141" s="1" t="s">
        <v>1742</v>
      </c>
      <c r="N141" s="1" t="s">
        <v>1742</v>
      </c>
      <c r="O141" s="1" t="s">
        <v>1743</v>
      </c>
      <c r="P141" s="1" t="s">
        <v>1744</v>
      </c>
      <c r="Q141" s="1" t="s">
        <v>1745</v>
      </c>
      <c r="R141" s="1" t="s">
        <v>2624</v>
      </c>
      <c r="S141" s="1" t="s">
        <v>1747</v>
      </c>
      <c r="T141" s="1" t="s">
        <v>1748</v>
      </c>
      <c r="U141" s="1" t="s">
        <v>1749</v>
      </c>
      <c r="V141" s="1" t="s">
        <v>1858</v>
      </c>
    </row>
    <row r="142" s="1" customFormat="1" spans="1:22">
      <c r="A142" s="3">
        <v>999226027924467</v>
      </c>
      <c r="B142" s="1" t="s">
        <v>1808</v>
      </c>
      <c r="C142" s="1" t="s">
        <v>2625</v>
      </c>
      <c r="D142" s="1" t="s">
        <v>2626</v>
      </c>
      <c r="E142" s="1" t="s">
        <v>2627</v>
      </c>
      <c r="F142" s="1" t="s">
        <v>1763</v>
      </c>
      <c r="G142" s="1" t="s">
        <v>1738</v>
      </c>
      <c r="H142" s="1" t="s">
        <v>1739</v>
      </c>
      <c r="I142" s="1" t="s">
        <v>2628</v>
      </c>
      <c r="J142" s="1" t="s">
        <v>30</v>
      </c>
      <c r="K142" s="1" t="s">
        <v>2629</v>
      </c>
      <c r="L142" s="1" t="s">
        <v>2629</v>
      </c>
      <c r="M142" s="1" t="s">
        <v>1742</v>
      </c>
      <c r="N142" s="1" t="s">
        <v>1742</v>
      </c>
      <c r="O142" s="1" t="s">
        <v>1743</v>
      </c>
      <c r="P142" s="1" t="s">
        <v>1744</v>
      </c>
      <c r="Q142" s="1" t="s">
        <v>1745</v>
      </c>
      <c r="R142" s="1" t="s">
        <v>2630</v>
      </c>
      <c r="S142" s="1" t="s">
        <v>1747</v>
      </c>
      <c r="T142" s="1" t="s">
        <v>1748</v>
      </c>
      <c r="U142" s="1" t="s">
        <v>1749</v>
      </c>
      <c r="V142" s="1" t="s">
        <v>2046</v>
      </c>
    </row>
    <row r="143" s="1" customFormat="1" spans="1:22">
      <c r="A143" s="3">
        <v>999226029520153</v>
      </c>
      <c r="B143" s="1" t="s">
        <v>1808</v>
      </c>
      <c r="C143" s="1" t="s">
        <v>2631</v>
      </c>
      <c r="D143" s="1" t="s">
        <v>2632</v>
      </c>
      <c r="E143" s="1" t="s">
        <v>2633</v>
      </c>
      <c r="F143" s="1" t="s">
        <v>1763</v>
      </c>
      <c r="G143" s="1" t="s">
        <v>1738</v>
      </c>
      <c r="H143" s="1" t="s">
        <v>1739</v>
      </c>
      <c r="I143" s="1" t="s">
        <v>2634</v>
      </c>
      <c r="J143" s="1" t="s">
        <v>30</v>
      </c>
      <c r="K143" s="1" t="s">
        <v>2635</v>
      </c>
      <c r="L143" s="1" t="s">
        <v>2635</v>
      </c>
      <c r="M143" s="1" t="s">
        <v>1742</v>
      </c>
      <c r="N143" s="1" t="s">
        <v>1742</v>
      </c>
      <c r="O143" s="1" t="s">
        <v>1743</v>
      </c>
      <c r="P143" s="1" t="s">
        <v>1744</v>
      </c>
      <c r="Q143" s="1" t="s">
        <v>1745</v>
      </c>
      <c r="R143" s="1" t="s">
        <v>2636</v>
      </c>
      <c r="S143" s="1" t="s">
        <v>1747</v>
      </c>
      <c r="T143" s="1" t="s">
        <v>1748</v>
      </c>
      <c r="U143" s="1" t="s">
        <v>1749</v>
      </c>
      <c r="V143" s="1" t="s">
        <v>1790</v>
      </c>
    </row>
    <row r="144" s="1" customFormat="1" spans="1:22">
      <c r="A144" s="3">
        <v>999226031741065</v>
      </c>
      <c r="B144" s="1" t="s">
        <v>1936</v>
      </c>
      <c r="C144" s="1" t="s">
        <v>2637</v>
      </c>
      <c r="D144" s="1" t="s">
        <v>2638</v>
      </c>
      <c r="E144" s="1" t="s">
        <v>2639</v>
      </c>
      <c r="F144" s="1" t="s">
        <v>1737</v>
      </c>
      <c r="G144" s="1" t="s">
        <v>1738</v>
      </c>
      <c r="H144" s="1" t="s">
        <v>1739</v>
      </c>
      <c r="I144" s="1" t="s">
        <v>2640</v>
      </c>
      <c r="J144" s="1" t="s">
        <v>30</v>
      </c>
      <c r="K144" s="1" t="s">
        <v>2641</v>
      </c>
      <c r="L144" s="1" t="s">
        <v>2641</v>
      </c>
      <c r="M144" s="1" t="s">
        <v>1742</v>
      </c>
      <c r="N144" s="1" t="s">
        <v>1742</v>
      </c>
      <c r="O144" s="1" t="s">
        <v>1743</v>
      </c>
      <c r="P144" s="1" t="s">
        <v>1744</v>
      </c>
      <c r="Q144" s="1" t="s">
        <v>1745</v>
      </c>
      <c r="R144" s="1" t="s">
        <v>2642</v>
      </c>
      <c r="S144" s="1" t="s">
        <v>1747</v>
      </c>
      <c r="T144" s="1" t="s">
        <v>1748</v>
      </c>
      <c r="U144" s="1" t="s">
        <v>1749</v>
      </c>
      <c r="V144" s="1" t="s">
        <v>2643</v>
      </c>
    </row>
    <row r="145" s="1" customFormat="1" spans="1:22">
      <c r="A145" s="3">
        <v>999226032061790</v>
      </c>
      <c r="B145" s="1" t="s">
        <v>1936</v>
      </c>
      <c r="C145" s="1" t="s">
        <v>2644</v>
      </c>
      <c r="D145" s="1" t="s">
        <v>2645</v>
      </c>
      <c r="E145" s="1" t="s">
        <v>2646</v>
      </c>
      <c r="F145" s="1" t="s">
        <v>1763</v>
      </c>
      <c r="G145" s="1" t="s">
        <v>1738</v>
      </c>
      <c r="H145" s="1" t="s">
        <v>1739</v>
      </c>
      <c r="I145" s="1" t="s">
        <v>2647</v>
      </c>
      <c r="J145" s="1" t="s">
        <v>30</v>
      </c>
      <c r="K145" s="1" t="s">
        <v>2648</v>
      </c>
      <c r="L145" s="1" t="s">
        <v>2648</v>
      </c>
      <c r="M145" s="1" t="s">
        <v>1742</v>
      </c>
      <c r="N145" s="1" t="s">
        <v>1742</v>
      </c>
      <c r="O145" s="1" t="s">
        <v>1743</v>
      </c>
      <c r="P145" s="1" t="s">
        <v>1744</v>
      </c>
      <c r="Q145" s="1" t="s">
        <v>1745</v>
      </c>
      <c r="R145" s="1" t="s">
        <v>2649</v>
      </c>
      <c r="S145" s="1" t="s">
        <v>1747</v>
      </c>
      <c r="T145" s="1" t="s">
        <v>1748</v>
      </c>
      <c r="U145" s="1" t="s">
        <v>1749</v>
      </c>
      <c r="V145" s="1" t="s">
        <v>2650</v>
      </c>
    </row>
    <row r="146" s="1" customFormat="1" spans="1:22">
      <c r="A146" s="3">
        <v>999226032163366</v>
      </c>
      <c r="B146" s="1" t="s">
        <v>1936</v>
      </c>
      <c r="C146" s="1" t="s">
        <v>2651</v>
      </c>
      <c r="D146" s="1" t="s">
        <v>2652</v>
      </c>
      <c r="E146" s="1" t="s">
        <v>2653</v>
      </c>
      <c r="F146" s="1" t="s">
        <v>1763</v>
      </c>
      <c r="G146" s="1" t="s">
        <v>1738</v>
      </c>
      <c r="H146" s="1" t="s">
        <v>1739</v>
      </c>
      <c r="I146" s="1" t="s">
        <v>2654</v>
      </c>
      <c r="J146" s="1" t="s">
        <v>30</v>
      </c>
      <c r="K146" s="1" t="s">
        <v>2655</v>
      </c>
      <c r="L146" s="1" t="s">
        <v>2655</v>
      </c>
      <c r="M146" s="1" t="s">
        <v>1742</v>
      </c>
      <c r="N146" s="1" t="s">
        <v>1742</v>
      </c>
      <c r="O146" s="1" t="s">
        <v>1743</v>
      </c>
      <c r="P146" s="1" t="s">
        <v>1744</v>
      </c>
      <c r="Q146" s="1" t="s">
        <v>1745</v>
      </c>
      <c r="R146" s="1" t="s">
        <v>2656</v>
      </c>
      <c r="S146" s="1" t="s">
        <v>1747</v>
      </c>
      <c r="T146" s="1" t="s">
        <v>1748</v>
      </c>
      <c r="U146" s="1" t="s">
        <v>1749</v>
      </c>
      <c r="V146" s="1" t="s">
        <v>1782</v>
      </c>
    </row>
    <row r="147" s="1" customFormat="1" spans="1:22">
      <c r="A147" s="3">
        <v>999226041069532</v>
      </c>
      <c r="B147" s="1" t="s">
        <v>1936</v>
      </c>
      <c r="C147" s="1" t="s">
        <v>2657</v>
      </c>
      <c r="D147" s="1" t="s">
        <v>2620</v>
      </c>
      <c r="E147" s="1" t="s">
        <v>2658</v>
      </c>
      <c r="F147" s="1" t="s">
        <v>1755</v>
      </c>
      <c r="G147" s="1" t="s">
        <v>1738</v>
      </c>
      <c r="H147" s="1" t="s">
        <v>1739</v>
      </c>
      <c r="I147" s="1" t="s">
        <v>2659</v>
      </c>
      <c r="J147" s="1" t="s">
        <v>30</v>
      </c>
      <c r="K147" s="1" t="s">
        <v>2660</v>
      </c>
      <c r="L147" s="1" t="s">
        <v>2660</v>
      </c>
      <c r="M147" s="1" t="s">
        <v>1742</v>
      </c>
      <c r="N147" s="1" t="s">
        <v>1742</v>
      </c>
      <c r="O147" s="1" t="s">
        <v>1743</v>
      </c>
      <c r="P147" s="1" t="s">
        <v>1744</v>
      </c>
      <c r="Q147" s="1" t="s">
        <v>1745</v>
      </c>
      <c r="R147" s="1" t="s">
        <v>2661</v>
      </c>
      <c r="S147" s="1" t="s">
        <v>1747</v>
      </c>
      <c r="T147" s="1" t="s">
        <v>1748</v>
      </c>
      <c r="U147" s="1" t="s">
        <v>1749</v>
      </c>
      <c r="V147" s="1" t="s">
        <v>1858</v>
      </c>
    </row>
    <row r="148" s="1" customFormat="1" spans="1:22">
      <c r="A148" s="3">
        <v>999226041777988</v>
      </c>
      <c r="B148" s="1" t="s">
        <v>1936</v>
      </c>
      <c r="C148" s="1" t="s">
        <v>2662</v>
      </c>
      <c r="D148" s="1" t="s">
        <v>2663</v>
      </c>
      <c r="E148" s="1" t="s">
        <v>2664</v>
      </c>
      <c r="F148" s="1" t="s">
        <v>1876</v>
      </c>
      <c r="G148" s="1" t="s">
        <v>1738</v>
      </c>
      <c r="H148" s="1" t="s">
        <v>1739</v>
      </c>
      <c r="I148" s="1" t="s">
        <v>2665</v>
      </c>
      <c r="J148" s="1" t="s">
        <v>30</v>
      </c>
      <c r="K148" s="1" t="s">
        <v>2666</v>
      </c>
      <c r="L148" s="1" t="s">
        <v>2666</v>
      </c>
      <c r="M148" s="1" t="s">
        <v>1742</v>
      </c>
      <c r="N148" s="1" t="s">
        <v>1742</v>
      </c>
      <c r="O148" s="1" t="s">
        <v>1743</v>
      </c>
      <c r="P148" s="1" t="s">
        <v>1744</v>
      </c>
      <c r="Q148" s="1" t="s">
        <v>1745</v>
      </c>
      <c r="R148" s="1" t="s">
        <v>2667</v>
      </c>
      <c r="S148" s="1" t="s">
        <v>1747</v>
      </c>
      <c r="T148" s="1" t="s">
        <v>1748</v>
      </c>
      <c r="U148" s="1" t="s">
        <v>1749</v>
      </c>
      <c r="V148" s="1" t="s">
        <v>2248</v>
      </c>
    </row>
    <row r="149" s="1" customFormat="1" spans="1:22">
      <c r="A149" s="3">
        <v>999226046539551</v>
      </c>
      <c r="B149" s="1" t="s">
        <v>1936</v>
      </c>
      <c r="C149" s="1" t="s">
        <v>2668</v>
      </c>
      <c r="D149" s="1" t="s">
        <v>2669</v>
      </c>
      <c r="E149" s="1" t="s">
        <v>2670</v>
      </c>
      <c r="F149" s="1" t="s">
        <v>1763</v>
      </c>
      <c r="G149" s="1" t="s">
        <v>1738</v>
      </c>
      <c r="H149" s="1" t="s">
        <v>1739</v>
      </c>
      <c r="I149" s="1" t="s">
        <v>2671</v>
      </c>
      <c r="J149" s="1" t="s">
        <v>30</v>
      </c>
      <c r="K149" s="1" t="s">
        <v>2672</v>
      </c>
      <c r="L149" s="1" t="s">
        <v>2672</v>
      </c>
      <c r="M149" s="1" t="s">
        <v>1742</v>
      </c>
      <c r="N149" s="1" t="s">
        <v>1742</v>
      </c>
      <c r="O149" s="1" t="s">
        <v>1743</v>
      </c>
      <c r="P149" s="1" t="s">
        <v>1744</v>
      </c>
      <c r="Q149" s="1" t="s">
        <v>1745</v>
      </c>
      <c r="R149" s="1" t="s">
        <v>2673</v>
      </c>
      <c r="S149" s="1" t="s">
        <v>1747</v>
      </c>
      <c r="T149" s="1" t="s">
        <v>1748</v>
      </c>
      <c r="U149" s="1" t="s">
        <v>1749</v>
      </c>
      <c r="V149" s="1" t="s">
        <v>1821</v>
      </c>
    </row>
    <row r="150" s="1" customFormat="1" spans="1:22">
      <c r="A150" s="3">
        <v>999226046541063</v>
      </c>
      <c r="B150" s="1" t="s">
        <v>1936</v>
      </c>
      <c r="C150" s="1" t="s">
        <v>2674</v>
      </c>
      <c r="D150" s="1" t="s">
        <v>2675</v>
      </c>
      <c r="E150" s="1" t="s">
        <v>2676</v>
      </c>
      <c r="F150" s="1" t="s">
        <v>1755</v>
      </c>
      <c r="G150" s="1" t="s">
        <v>1738</v>
      </c>
      <c r="H150" s="1" t="s">
        <v>1739</v>
      </c>
      <c r="I150" s="1" t="s">
        <v>2677</v>
      </c>
      <c r="J150" s="1" t="s">
        <v>30</v>
      </c>
      <c r="K150" s="1" t="s">
        <v>2678</v>
      </c>
      <c r="L150" s="1" t="s">
        <v>2678</v>
      </c>
      <c r="M150" s="1" t="s">
        <v>1742</v>
      </c>
      <c r="N150" s="1" t="s">
        <v>1742</v>
      </c>
      <c r="O150" s="1" t="s">
        <v>1743</v>
      </c>
      <c r="P150" s="1" t="s">
        <v>1744</v>
      </c>
      <c r="Q150" s="1" t="s">
        <v>1745</v>
      </c>
      <c r="R150" s="1" t="s">
        <v>2679</v>
      </c>
      <c r="S150" s="1" t="s">
        <v>1747</v>
      </c>
      <c r="T150" s="1" t="s">
        <v>1748</v>
      </c>
      <c r="U150" s="1" t="s">
        <v>1749</v>
      </c>
      <c r="V150" s="1" t="s">
        <v>1750</v>
      </c>
    </row>
    <row r="151" s="1" customFormat="1" spans="1:22">
      <c r="A151" s="3">
        <v>999226048004951</v>
      </c>
      <c r="B151" s="1" t="s">
        <v>1936</v>
      </c>
      <c r="C151" s="1" t="s">
        <v>2680</v>
      </c>
      <c r="D151" s="1" t="s">
        <v>2681</v>
      </c>
      <c r="E151" s="1" t="s">
        <v>2682</v>
      </c>
      <c r="F151" s="1" t="s">
        <v>1763</v>
      </c>
      <c r="G151" s="1" t="s">
        <v>1738</v>
      </c>
      <c r="H151" s="1" t="s">
        <v>1739</v>
      </c>
      <c r="I151" s="1" t="s">
        <v>2683</v>
      </c>
      <c r="J151" s="1" t="s">
        <v>30</v>
      </c>
      <c r="K151" s="1" t="s">
        <v>2684</v>
      </c>
      <c r="L151" s="1" t="s">
        <v>2684</v>
      </c>
      <c r="M151" s="1" t="s">
        <v>1742</v>
      </c>
      <c r="N151" s="1" t="s">
        <v>1742</v>
      </c>
      <c r="O151" s="1" t="s">
        <v>1743</v>
      </c>
      <c r="P151" s="1" t="s">
        <v>1744</v>
      </c>
      <c r="Q151" s="1" t="s">
        <v>1745</v>
      </c>
      <c r="R151" s="1" t="s">
        <v>2685</v>
      </c>
      <c r="S151" s="1" t="s">
        <v>1747</v>
      </c>
      <c r="T151" s="1" t="s">
        <v>1748</v>
      </c>
      <c r="U151" s="1" t="s">
        <v>1749</v>
      </c>
      <c r="V151" s="1" t="s">
        <v>1821</v>
      </c>
    </row>
    <row r="152" s="1" customFormat="1" spans="1:22">
      <c r="A152" s="3">
        <v>999226049346728</v>
      </c>
      <c r="B152" s="1" t="s">
        <v>1936</v>
      </c>
      <c r="C152" s="1" t="s">
        <v>2686</v>
      </c>
      <c r="D152" s="1" t="s">
        <v>2687</v>
      </c>
      <c r="E152" s="1" t="s">
        <v>2688</v>
      </c>
      <c r="F152" s="1" t="s">
        <v>1755</v>
      </c>
      <c r="G152" s="1" t="s">
        <v>1738</v>
      </c>
      <c r="H152" s="1" t="s">
        <v>1739</v>
      </c>
      <c r="I152" s="1" t="s">
        <v>2689</v>
      </c>
      <c r="J152" s="1" t="s">
        <v>30</v>
      </c>
      <c r="K152" s="1" t="s">
        <v>2690</v>
      </c>
      <c r="L152" s="1" t="s">
        <v>2690</v>
      </c>
      <c r="M152" s="1" t="s">
        <v>1742</v>
      </c>
      <c r="N152" s="1" t="s">
        <v>1742</v>
      </c>
      <c r="O152" s="1" t="s">
        <v>1743</v>
      </c>
      <c r="P152" s="1" t="s">
        <v>1744</v>
      </c>
      <c r="Q152" s="1" t="s">
        <v>1745</v>
      </c>
      <c r="R152" s="1" t="s">
        <v>2691</v>
      </c>
      <c r="S152" s="1" t="s">
        <v>1747</v>
      </c>
      <c r="T152" s="1" t="s">
        <v>1748</v>
      </c>
      <c r="U152" s="1" t="s">
        <v>1749</v>
      </c>
      <c r="V152" s="1" t="s">
        <v>1969</v>
      </c>
    </row>
    <row r="153" s="1" customFormat="1" spans="1:22">
      <c r="A153" s="3">
        <v>999226050201882</v>
      </c>
      <c r="B153" s="1" t="s">
        <v>1936</v>
      </c>
      <c r="C153" s="1" t="s">
        <v>2692</v>
      </c>
      <c r="D153" s="1" t="s">
        <v>2693</v>
      </c>
      <c r="E153" s="1" t="s">
        <v>2694</v>
      </c>
      <c r="F153" s="1" t="s">
        <v>1737</v>
      </c>
      <c r="G153" s="1" t="s">
        <v>1738</v>
      </c>
      <c r="H153" s="1" t="s">
        <v>1739</v>
      </c>
      <c r="I153" s="1" t="s">
        <v>2695</v>
      </c>
      <c r="J153" s="1" t="s">
        <v>30</v>
      </c>
      <c r="K153" s="1" t="s">
        <v>2696</v>
      </c>
      <c r="L153" s="1" t="s">
        <v>2696</v>
      </c>
      <c r="M153" s="1" t="s">
        <v>1742</v>
      </c>
      <c r="N153" s="1" t="s">
        <v>1742</v>
      </c>
      <c r="O153" s="1" t="s">
        <v>1743</v>
      </c>
      <c r="P153" s="1" t="s">
        <v>1744</v>
      </c>
      <c r="Q153" s="1" t="s">
        <v>1745</v>
      </c>
      <c r="R153" s="1" t="s">
        <v>2697</v>
      </c>
      <c r="S153" s="1" t="s">
        <v>1747</v>
      </c>
      <c r="T153" s="1" t="s">
        <v>1748</v>
      </c>
      <c r="U153" s="1" t="s">
        <v>1749</v>
      </c>
      <c r="V153" s="1" t="s">
        <v>1750</v>
      </c>
    </row>
    <row r="154" s="1" customFormat="1" spans="1:22">
      <c r="A154" s="3">
        <v>999226050865164</v>
      </c>
      <c r="B154" s="1" t="s">
        <v>1936</v>
      </c>
      <c r="C154" s="1" t="s">
        <v>2698</v>
      </c>
      <c r="D154" s="1" t="s">
        <v>2699</v>
      </c>
      <c r="E154" s="1" t="s">
        <v>2700</v>
      </c>
      <c r="F154" s="1" t="s">
        <v>1763</v>
      </c>
      <c r="G154" s="1" t="s">
        <v>1738</v>
      </c>
      <c r="H154" s="1" t="s">
        <v>1739</v>
      </c>
      <c r="I154" s="1" t="s">
        <v>2701</v>
      </c>
      <c r="J154" s="1" t="s">
        <v>30</v>
      </c>
      <c r="K154" s="1" t="s">
        <v>2702</v>
      </c>
      <c r="L154" s="1" t="s">
        <v>2702</v>
      </c>
      <c r="M154" s="1" t="s">
        <v>1742</v>
      </c>
      <c r="N154" s="1" t="s">
        <v>1742</v>
      </c>
      <c r="O154" s="1" t="s">
        <v>1743</v>
      </c>
      <c r="P154" s="1" t="s">
        <v>1744</v>
      </c>
      <c r="Q154" s="1" t="s">
        <v>1745</v>
      </c>
      <c r="R154" s="1" t="s">
        <v>2703</v>
      </c>
      <c r="S154" s="1" t="s">
        <v>1747</v>
      </c>
      <c r="T154" s="1" t="s">
        <v>1748</v>
      </c>
      <c r="U154" s="1" t="s">
        <v>1749</v>
      </c>
      <c r="V154" s="1" t="s">
        <v>1955</v>
      </c>
    </row>
    <row r="155" s="1" customFormat="1" spans="1:22">
      <c r="A155" s="3">
        <v>999226051618507</v>
      </c>
      <c r="B155" s="1" t="s">
        <v>1936</v>
      </c>
      <c r="C155" s="1" t="s">
        <v>2704</v>
      </c>
      <c r="D155" s="1" t="s">
        <v>2663</v>
      </c>
      <c r="E155" s="1" t="s">
        <v>2705</v>
      </c>
      <c r="F155" s="1" t="s">
        <v>1876</v>
      </c>
      <c r="G155" s="1" t="s">
        <v>1738</v>
      </c>
      <c r="H155" s="1" t="s">
        <v>1739</v>
      </c>
      <c r="I155" s="1" t="s">
        <v>2706</v>
      </c>
      <c r="J155" s="1" t="s">
        <v>30</v>
      </c>
      <c r="K155" s="1" t="s">
        <v>2707</v>
      </c>
      <c r="L155" s="1" t="s">
        <v>2707</v>
      </c>
      <c r="M155" s="1" t="s">
        <v>1742</v>
      </c>
      <c r="N155" s="1" t="s">
        <v>1742</v>
      </c>
      <c r="O155" s="1" t="s">
        <v>1743</v>
      </c>
      <c r="P155" s="1" t="s">
        <v>1744</v>
      </c>
      <c r="Q155" s="1" t="s">
        <v>1745</v>
      </c>
      <c r="R155" s="1" t="s">
        <v>2708</v>
      </c>
      <c r="S155" s="1" t="s">
        <v>1747</v>
      </c>
      <c r="T155" s="1" t="s">
        <v>1748</v>
      </c>
      <c r="U155" s="1" t="s">
        <v>1749</v>
      </c>
      <c r="V155" s="1" t="s">
        <v>2248</v>
      </c>
    </row>
    <row r="156" s="1" customFormat="1" spans="1:22">
      <c r="A156" s="3">
        <v>999226053039782</v>
      </c>
      <c r="B156" s="1" t="s">
        <v>1876</v>
      </c>
      <c r="C156" s="1" t="s">
        <v>2709</v>
      </c>
      <c r="D156" s="1" t="s">
        <v>2710</v>
      </c>
      <c r="E156" s="1" t="s">
        <v>2711</v>
      </c>
      <c r="F156" s="1" t="s">
        <v>1763</v>
      </c>
      <c r="G156" s="1" t="s">
        <v>1738</v>
      </c>
      <c r="H156" s="1" t="s">
        <v>1739</v>
      </c>
      <c r="I156" s="1" t="s">
        <v>2712</v>
      </c>
      <c r="J156" s="1" t="s">
        <v>30</v>
      </c>
      <c r="K156" s="1" t="s">
        <v>2713</v>
      </c>
      <c r="L156" s="1" t="s">
        <v>2713</v>
      </c>
      <c r="M156" s="1" t="s">
        <v>1742</v>
      </c>
      <c r="N156" s="1" t="s">
        <v>1742</v>
      </c>
      <c r="O156" s="1" t="s">
        <v>1743</v>
      </c>
      <c r="P156" s="1" t="s">
        <v>1744</v>
      </c>
      <c r="Q156" s="1" t="s">
        <v>1745</v>
      </c>
      <c r="R156" s="1" t="s">
        <v>2714</v>
      </c>
      <c r="S156" s="1" t="s">
        <v>1747</v>
      </c>
      <c r="T156" s="1" t="s">
        <v>1748</v>
      </c>
      <c r="U156" s="1" t="s">
        <v>1749</v>
      </c>
      <c r="V156" s="1" t="s">
        <v>2046</v>
      </c>
    </row>
    <row r="157" s="1" customFormat="1" spans="1:22">
      <c r="A157" s="3">
        <v>999226054673528</v>
      </c>
      <c r="B157" s="1" t="s">
        <v>1876</v>
      </c>
      <c r="C157" s="1" t="s">
        <v>2715</v>
      </c>
      <c r="D157" s="1" t="s">
        <v>2716</v>
      </c>
      <c r="E157" s="1" t="s">
        <v>2717</v>
      </c>
      <c r="F157" s="1" t="s">
        <v>1763</v>
      </c>
      <c r="G157" s="1" t="s">
        <v>1738</v>
      </c>
      <c r="H157" s="1" t="s">
        <v>1739</v>
      </c>
      <c r="I157" s="1" t="s">
        <v>2718</v>
      </c>
      <c r="J157" s="1" t="s">
        <v>30</v>
      </c>
      <c r="K157" s="1" t="s">
        <v>2719</v>
      </c>
      <c r="L157" s="1" t="s">
        <v>2719</v>
      </c>
      <c r="M157" s="1" t="s">
        <v>1742</v>
      </c>
      <c r="N157" s="1" t="s">
        <v>1742</v>
      </c>
      <c r="O157" s="1" t="s">
        <v>1743</v>
      </c>
      <c r="P157" s="1" t="s">
        <v>1744</v>
      </c>
      <c r="Q157" s="1" t="s">
        <v>1745</v>
      </c>
      <c r="R157" s="1" t="s">
        <v>2720</v>
      </c>
      <c r="S157" s="1" t="s">
        <v>1747</v>
      </c>
      <c r="T157" s="1" t="s">
        <v>1748</v>
      </c>
      <c r="U157" s="1" t="s">
        <v>1749</v>
      </c>
      <c r="V157" s="1" t="s">
        <v>1843</v>
      </c>
    </row>
    <row r="158" s="1" customFormat="1" spans="1:22">
      <c r="A158" s="3">
        <v>999226055405869</v>
      </c>
      <c r="B158" s="1" t="s">
        <v>1876</v>
      </c>
      <c r="C158" s="1" t="s">
        <v>2721</v>
      </c>
      <c r="D158" s="1" t="s">
        <v>2035</v>
      </c>
      <c r="E158" s="1" t="s">
        <v>2722</v>
      </c>
      <c r="F158" s="1" t="s">
        <v>1763</v>
      </c>
      <c r="G158" s="1" t="s">
        <v>1738</v>
      </c>
      <c r="H158" s="1" t="s">
        <v>1739</v>
      </c>
      <c r="I158" s="1" t="s">
        <v>2723</v>
      </c>
      <c r="J158" s="1" t="s">
        <v>30</v>
      </c>
      <c r="K158" s="1" t="s">
        <v>2724</v>
      </c>
      <c r="L158" s="1" t="s">
        <v>2724</v>
      </c>
      <c r="M158" s="1" t="s">
        <v>1742</v>
      </c>
      <c r="N158" s="1" t="s">
        <v>1742</v>
      </c>
      <c r="O158" s="1" t="s">
        <v>1743</v>
      </c>
      <c r="P158" s="1" t="s">
        <v>1744</v>
      </c>
      <c r="Q158" s="1" t="s">
        <v>1745</v>
      </c>
      <c r="R158" s="1" t="s">
        <v>2725</v>
      </c>
      <c r="S158" s="1" t="s">
        <v>1747</v>
      </c>
      <c r="T158" s="1" t="s">
        <v>1748</v>
      </c>
      <c r="U158" s="1" t="s">
        <v>1749</v>
      </c>
      <c r="V158" s="1" t="s">
        <v>1858</v>
      </c>
    </row>
    <row r="159" s="1" customFormat="1" spans="1:22">
      <c r="A159" s="3">
        <v>999226056573806</v>
      </c>
      <c r="B159" s="1" t="s">
        <v>1876</v>
      </c>
      <c r="C159" s="1" t="s">
        <v>2726</v>
      </c>
      <c r="D159" s="1" t="s">
        <v>2693</v>
      </c>
      <c r="E159" s="1" t="s">
        <v>2727</v>
      </c>
      <c r="F159" s="1" t="s">
        <v>1737</v>
      </c>
      <c r="G159" s="1" t="s">
        <v>1738</v>
      </c>
      <c r="H159" s="1" t="s">
        <v>1739</v>
      </c>
      <c r="I159" s="1" t="s">
        <v>2728</v>
      </c>
      <c r="J159" s="1" t="s">
        <v>30</v>
      </c>
      <c r="K159" s="1" t="s">
        <v>2729</v>
      </c>
      <c r="L159" s="1" t="s">
        <v>2729</v>
      </c>
      <c r="M159" s="1" t="s">
        <v>1742</v>
      </c>
      <c r="N159" s="1" t="s">
        <v>1742</v>
      </c>
      <c r="O159" s="1" t="s">
        <v>1743</v>
      </c>
      <c r="P159" s="1" t="s">
        <v>1744</v>
      </c>
      <c r="Q159" s="1" t="s">
        <v>1745</v>
      </c>
      <c r="R159" s="1" t="s">
        <v>2730</v>
      </c>
      <c r="S159" s="1" t="s">
        <v>1747</v>
      </c>
      <c r="T159" s="1" t="s">
        <v>1748</v>
      </c>
      <c r="U159" s="1" t="s">
        <v>1749</v>
      </c>
      <c r="V159" s="1" t="s">
        <v>1750</v>
      </c>
    </row>
    <row r="160" s="1" customFormat="1" spans="1:22">
      <c r="A160" s="3">
        <v>999226063232565</v>
      </c>
      <c r="B160" s="1" t="s">
        <v>1876</v>
      </c>
      <c r="C160" s="1" t="s">
        <v>2731</v>
      </c>
      <c r="D160" s="1" t="s">
        <v>2693</v>
      </c>
      <c r="E160" s="1" t="s">
        <v>2732</v>
      </c>
      <c r="F160" s="1" t="s">
        <v>1755</v>
      </c>
      <c r="G160" s="1" t="s">
        <v>1738</v>
      </c>
      <c r="H160" s="1" t="s">
        <v>1739</v>
      </c>
      <c r="I160" s="1" t="s">
        <v>2733</v>
      </c>
      <c r="J160" s="1" t="s">
        <v>30</v>
      </c>
      <c r="K160" s="1" t="s">
        <v>2734</v>
      </c>
      <c r="L160" s="1" t="s">
        <v>2734</v>
      </c>
      <c r="M160" s="1" t="s">
        <v>1742</v>
      </c>
      <c r="N160" s="1" t="s">
        <v>1742</v>
      </c>
      <c r="O160" s="1" t="s">
        <v>1743</v>
      </c>
      <c r="P160" s="1" t="s">
        <v>1744</v>
      </c>
      <c r="Q160" s="1" t="s">
        <v>1745</v>
      </c>
      <c r="R160" s="1" t="s">
        <v>2735</v>
      </c>
      <c r="S160" s="1" t="s">
        <v>1747</v>
      </c>
      <c r="T160" s="1" t="s">
        <v>1748</v>
      </c>
      <c r="U160" s="1" t="s">
        <v>1749</v>
      </c>
      <c r="V160" s="1" t="s">
        <v>1750</v>
      </c>
    </row>
    <row r="161" s="1" customFormat="1" spans="1:22">
      <c r="A161" s="3">
        <v>999226064351807</v>
      </c>
      <c r="B161" s="1" t="s">
        <v>1876</v>
      </c>
      <c r="C161" s="1" t="s">
        <v>2736</v>
      </c>
      <c r="D161" s="1" t="s">
        <v>2737</v>
      </c>
      <c r="E161" s="1" t="s">
        <v>2738</v>
      </c>
      <c r="F161" s="1" t="s">
        <v>1755</v>
      </c>
      <c r="G161" s="1" t="s">
        <v>1738</v>
      </c>
      <c r="H161" s="1" t="s">
        <v>1739</v>
      </c>
      <c r="I161" s="1" t="s">
        <v>2739</v>
      </c>
      <c r="J161" s="1" t="s">
        <v>30</v>
      </c>
      <c r="K161" s="1" t="s">
        <v>2740</v>
      </c>
      <c r="L161" s="1" t="s">
        <v>2740</v>
      </c>
      <c r="M161" s="1" t="s">
        <v>1742</v>
      </c>
      <c r="N161" s="1" t="s">
        <v>1742</v>
      </c>
      <c r="O161" s="1" t="s">
        <v>1743</v>
      </c>
      <c r="P161" s="1" t="s">
        <v>1744</v>
      </c>
      <c r="Q161" s="1" t="s">
        <v>1745</v>
      </c>
      <c r="R161" s="1" t="s">
        <v>2741</v>
      </c>
      <c r="S161" s="1" t="s">
        <v>1747</v>
      </c>
      <c r="T161" s="1" t="s">
        <v>1748</v>
      </c>
      <c r="U161" s="1" t="s">
        <v>1749</v>
      </c>
      <c r="V161" s="1" t="s">
        <v>2141</v>
      </c>
    </row>
    <row r="162" s="1" customFormat="1" spans="1:22">
      <c r="A162" s="3">
        <v>999226065301250</v>
      </c>
      <c r="B162" s="1" t="s">
        <v>1876</v>
      </c>
      <c r="C162" s="1" t="s">
        <v>2742</v>
      </c>
      <c r="D162" s="1" t="s">
        <v>2743</v>
      </c>
      <c r="E162" s="1" t="s">
        <v>2744</v>
      </c>
      <c r="F162" s="1" t="s">
        <v>1755</v>
      </c>
      <c r="G162" s="1" t="s">
        <v>1738</v>
      </c>
      <c r="H162" s="1" t="s">
        <v>1739</v>
      </c>
      <c r="I162" s="1" t="s">
        <v>2745</v>
      </c>
      <c r="J162" s="1" t="s">
        <v>30</v>
      </c>
      <c r="K162" s="1" t="s">
        <v>2746</v>
      </c>
      <c r="L162" s="1" t="s">
        <v>2746</v>
      </c>
      <c r="M162" s="1" t="s">
        <v>1742</v>
      </c>
      <c r="N162" s="1" t="s">
        <v>1742</v>
      </c>
      <c r="O162" s="1" t="s">
        <v>1743</v>
      </c>
      <c r="P162" s="1" t="s">
        <v>1744</v>
      </c>
      <c r="Q162" s="1" t="s">
        <v>1745</v>
      </c>
      <c r="R162" s="1" t="s">
        <v>2747</v>
      </c>
      <c r="S162" s="1" t="s">
        <v>1747</v>
      </c>
      <c r="T162" s="1" t="s">
        <v>1748</v>
      </c>
      <c r="U162" s="1" t="s">
        <v>1749</v>
      </c>
      <c r="V162" s="1" t="s">
        <v>2248</v>
      </c>
    </row>
    <row r="163" s="1" customFormat="1" spans="1:22">
      <c r="A163" s="3">
        <v>999226066236464</v>
      </c>
      <c r="B163" s="1" t="s">
        <v>1876</v>
      </c>
      <c r="C163" s="1" t="s">
        <v>2748</v>
      </c>
      <c r="D163" s="1" t="s">
        <v>2749</v>
      </c>
      <c r="E163" s="1" t="s">
        <v>2750</v>
      </c>
      <c r="F163" s="1" t="s">
        <v>1737</v>
      </c>
      <c r="G163" s="1" t="s">
        <v>1738</v>
      </c>
      <c r="H163" s="1" t="s">
        <v>1739</v>
      </c>
      <c r="I163" s="1" t="s">
        <v>2751</v>
      </c>
      <c r="J163" s="1" t="s">
        <v>30</v>
      </c>
      <c r="K163" s="1" t="s">
        <v>2752</v>
      </c>
      <c r="L163" s="1" t="s">
        <v>2752</v>
      </c>
      <c r="M163" s="1" t="s">
        <v>1742</v>
      </c>
      <c r="N163" s="1" t="s">
        <v>1742</v>
      </c>
      <c r="O163" s="1" t="s">
        <v>1743</v>
      </c>
      <c r="P163" s="1" t="s">
        <v>1744</v>
      </c>
      <c r="Q163" s="1" t="s">
        <v>1745</v>
      </c>
      <c r="R163" s="1" t="s">
        <v>2753</v>
      </c>
      <c r="S163" s="1" t="s">
        <v>1747</v>
      </c>
      <c r="T163" s="1" t="s">
        <v>1748</v>
      </c>
      <c r="U163" s="1" t="s">
        <v>1749</v>
      </c>
      <c r="V163" s="1" t="s">
        <v>1858</v>
      </c>
    </row>
    <row r="164" s="1" customFormat="1" spans="1:22">
      <c r="A164" s="3">
        <v>999226066441886</v>
      </c>
      <c r="B164" s="1" t="s">
        <v>1876</v>
      </c>
      <c r="C164" s="1" t="s">
        <v>2754</v>
      </c>
      <c r="D164" s="1" t="s">
        <v>2755</v>
      </c>
      <c r="E164" s="1" t="s">
        <v>2756</v>
      </c>
      <c r="F164" s="1" t="s">
        <v>1737</v>
      </c>
      <c r="G164" s="1" t="s">
        <v>1738</v>
      </c>
      <c r="H164" s="1" t="s">
        <v>1739</v>
      </c>
      <c r="I164" s="1" t="s">
        <v>2757</v>
      </c>
      <c r="J164" s="1" t="s">
        <v>30</v>
      </c>
      <c r="K164" s="1" t="s">
        <v>2758</v>
      </c>
      <c r="L164" s="1" t="s">
        <v>2758</v>
      </c>
      <c r="M164" s="1" t="s">
        <v>1742</v>
      </c>
      <c r="N164" s="1" t="s">
        <v>1742</v>
      </c>
      <c r="O164" s="1" t="s">
        <v>1743</v>
      </c>
      <c r="P164" s="1" t="s">
        <v>1744</v>
      </c>
      <c r="Q164" s="1" t="s">
        <v>1745</v>
      </c>
      <c r="R164" s="1" t="s">
        <v>2759</v>
      </c>
      <c r="S164" s="1" t="s">
        <v>1747</v>
      </c>
      <c r="T164" s="1" t="s">
        <v>1748</v>
      </c>
      <c r="U164" s="1" t="s">
        <v>1749</v>
      </c>
      <c r="V164" s="1" t="s">
        <v>1858</v>
      </c>
    </row>
    <row r="165" s="1" customFormat="1" spans="1:22">
      <c r="A165" s="3">
        <v>999226066774196</v>
      </c>
      <c r="B165" s="1" t="s">
        <v>1876</v>
      </c>
      <c r="C165" s="1" t="s">
        <v>2760</v>
      </c>
      <c r="D165" s="1" t="s">
        <v>2761</v>
      </c>
      <c r="E165" s="1" t="s">
        <v>2762</v>
      </c>
      <c r="F165" s="1" t="s">
        <v>1755</v>
      </c>
      <c r="G165" s="1" t="s">
        <v>1738</v>
      </c>
      <c r="H165" s="1" t="s">
        <v>1739</v>
      </c>
      <c r="I165" s="1" t="s">
        <v>2763</v>
      </c>
      <c r="J165" s="1" t="s">
        <v>30</v>
      </c>
      <c r="K165" s="1" t="s">
        <v>2764</v>
      </c>
      <c r="L165" s="1" t="s">
        <v>2764</v>
      </c>
      <c r="M165" s="1" t="s">
        <v>1742</v>
      </c>
      <c r="N165" s="1" t="s">
        <v>1742</v>
      </c>
      <c r="O165" s="1" t="s">
        <v>1743</v>
      </c>
      <c r="P165" s="1" t="s">
        <v>1744</v>
      </c>
      <c r="Q165" s="1" t="s">
        <v>1745</v>
      </c>
      <c r="R165" s="1" t="s">
        <v>2765</v>
      </c>
      <c r="S165" s="1" t="s">
        <v>1747</v>
      </c>
      <c r="T165" s="1" t="s">
        <v>1748</v>
      </c>
      <c r="U165" s="1" t="s">
        <v>1749</v>
      </c>
      <c r="V165" s="1" t="s">
        <v>2098</v>
      </c>
    </row>
    <row r="166" s="1" customFormat="1" spans="1:22">
      <c r="A166" s="3">
        <v>999226067856818</v>
      </c>
      <c r="B166" s="1" t="s">
        <v>1876</v>
      </c>
      <c r="C166" s="1" t="s">
        <v>2766</v>
      </c>
      <c r="D166" s="1" t="s">
        <v>2767</v>
      </c>
      <c r="E166" s="1" t="s">
        <v>2768</v>
      </c>
      <c r="F166" s="1" t="s">
        <v>1755</v>
      </c>
      <c r="G166" s="1" t="s">
        <v>1738</v>
      </c>
      <c r="H166" s="1" t="s">
        <v>1739</v>
      </c>
      <c r="I166" s="1" t="s">
        <v>2769</v>
      </c>
      <c r="J166" s="1" t="s">
        <v>30</v>
      </c>
      <c r="K166" s="1" t="s">
        <v>2770</v>
      </c>
      <c r="L166" s="1" t="s">
        <v>2770</v>
      </c>
      <c r="M166" s="1" t="s">
        <v>1742</v>
      </c>
      <c r="N166" s="1" t="s">
        <v>1742</v>
      </c>
      <c r="O166" s="1" t="s">
        <v>1743</v>
      </c>
      <c r="P166" s="1" t="s">
        <v>1744</v>
      </c>
      <c r="Q166" s="1" t="s">
        <v>1745</v>
      </c>
      <c r="R166" s="1" t="s">
        <v>2771</v>
      </c>
      <c r="S166" s="1" t="s">
        <v>1747</v>
      </c>
      <c r="T166" s="1" t="s">
        <v>1748</v>
      </c>
      <c r="U166" s="1" t="s">
        <v>1749</v>
      </c>
      <c r="V166" s="1" t="s">
        <v>2772</v>
      </c>
    </row>
    <row r="167" s="1" customFormat="1" spans="1:22">
      <c r="A167" s="3">
        <v>999226068726212</v>
      </c>
      <c r="B167" s="1" t="s">
        <v>1755</v>
      </c>
      <c r="C167" s="1" t="s">
        <v>2773</v>
      </c>
      <c r="D167" s="1" t="s">
        <v>2774</v>
      </c>
      <c r="E167" s="1" t="s">
        <v>2775</v>
      </c>
      <c r="F167" s="1" t="s">
        <v>1763</v>
      </c>
      <c r="G167" s="1" t="s">
        <v>1738</v>
      </c>
      <c r="H167" s="1" t="s">
        <v>1739</v>
      </c>
      <c r="I167" s="1" t="s">
        <v>2776</v>
      </c>
      <c r="J167" s="1" t="s">
        <v>30</v>
      </c>
      <c r="K167" s="1" t="s">
        <v>2777</v>
      </c>
      <c r="L167" s="1" t="s">
        <v>2777</v>
      </c>
      <c r="M167" s="1" t="s">
        <v>1742</v>
      </c>
      <c r="N167" s="1" t="s">
        <v>1742</v>
      </c>
      <c r="O167" s="1" t="s">
        <v>1743</v>
      </c>
      <c r="P167" s="1" t="s">
        <v>1744</v>
      </c>
      <c r="Q167" s="1" t="s">
        <v>1745</v>
      </c>
      <c r="R167" s="1" t="s">
        <v>2778</v>
      </c>
      <c r="S167" s="1" t="s">
        <v>1747</v>
      </c>
      <c r="T167" s="1" t="s">
        <v>1748</v>
      </c>
      <c r="U167" s="1" t="s">
        <v>1749</v>
      </c>
      <c r="V167" s="1" t="s">
        <v>1858</v>
      </c>
    </row>
    <row r="168" s="1" customFormat="1" spans="1:22">
      <c r="A168" s="3">
        <v>999226068908624</v>
      </c>
      <c r="B168" s="1" t="s">
        <v>1755</v>
      </c>
      <c r="C168" s="1" t="s">
        <v>2779</v>
      </c>
      <c r="D168" s="1" t="s">
        <v>2780</v>
      </c>
      <c r="E168" s="1" t="s">
        <v>2781</v>
      </c>
      <c r="F168" s="1" t="s">
        <v>1737</v>
      </c>
      <c r="G168" s="1" t="s">
        <v>1738</v>
      </c>
      <c r="H168" s="1" t="s">
        <v>1739</v>
      </c>
      <c r="I168" s="1" t="s">
        <v>2782</v>
      </c>
      <c r="J168" s="1" t="s">
        <v>30</v>
      </c>
      <c r="K168" s="1" t="s">
        <v>2783</v>
      </c>
      <c r="L168" s="1" t="s">
        <v>2783</v>
      </c>
      <c r="M168" s="1" t="s">
        <v>1742</v>
      </c>
      <c r="N168" s="1" t="s">
        <v>1742</v>
      </c>
      <c r="O168" s="1" t="s">
        <v>1743</v>
      </c>
      <c r="P168" s="1" t="s">
        <v>1744</v>
      </c>
      <c r="Q168" s="1" t="s">
        <v>1745</v>
      </c>
      <c r="R168" s="1" t="s">
        <v>2784</v>
      </c>
      <c r="S168" s="1" t="s">
        <v>1747</v>
      </c>
      <c r="T168" s="1" t="s">
        <v>1748</v>
      </c>
      <c r="U168" s="1" t="s">
        <v>1749</v>
      </c>
      <c r="V168" s="1" t="s">
        <v>1980</v>
      </c>
    </row>
    <row r="169" s="1" customFormat="1" spans="1:22">
      <c r="A169" s="3">
        <v>999226068918887</v>
      </c>
      <c r="B169" s="1" t="s">
        <v>1755</v>
      </c>
      <c r="C169" s="1" t="s">
        <v>2785</v>
      </c>
      <c r="D169" s="1" t="s">
        <v>2786</v>
      </c>
      <c r="E169" s="1" t="s">
        <v>2787</v>
      </c>
      <c r="F169" s="1" t="s">
        <v>1755</v>
      </c>
      <c r="G169" s="1" t="s">
        <v>1738</v>
      </c>
      <c r="H169" s="1" t="s">
        <v>1739</v>
      </c>
      <c r="I169" s="1" t="s">
        <v>2788</v>
      </c>
      <c r="J169" s="1" t="s">
        <v>30</v>
      </c>
      <c r="K169" s="1" t="s">
        <v>2789</v>
      </c>
      <c r="L169" s="1" t="s">
        <v>2789</v>
      </c>
      <c r="M169" s="1" t="s">
        <v>1742</v>
      </c>
      <c r="N169" s="1" t="s">
        <v>1742</v>
      </c>
      <c r="O169" s="1" t="s">
        <v>1743</v>
      </c>
      <c r="P169" s="1" t="s">
        <v>1744</v>
      </c>
      <c r="Q169" s="1" t="s">
        <v>1745</v>
      </c>
      <c r="R169" s="1" t="s">
        <v>2790</v>
      </c>
      <c r="S169" s="1" t="s">
        <v>1747</v>
      </c>
      <c r="T169" s="1" t="s">
        <v>1748</v>
      </c>
      <c r="U169" s="1" t="s">
        <v>1749</v>
      </c>
      <c r="V169" s="1" t="s">
        <v>1955</v>
      </c>
    </row>
    <row r="170" s="1" customFormat="1" spans="1:22">
      <c r="A170" s="3">
        <v>999226068932310</v>
      </c>
      <c r="B170" s="1" t="s">
        <v>1755</v>
      </c>
      <c r="C170" s="1" t="s">
        <v>2791</v>
      </c>
      <c r="D170" s="1" t="s">
        <v>2792</v>
      </c>
      <c r="E170" s="1" t="s">
        <v>2793</v>
      </c>
      <c r="F170" s="1" t="s">
        <v>1755</v>
      </c>
      <c r="G170" s="1" t="s">
        <v>1738</v>
      </c>
      <c r="H170" s="1" t="s">
        <v>1739</v>
      </c>
      <c r="I170" s="1" t="s">
        <v>2794</v>
      </c>
      <c r="J170" s="1" t="s">
        <v>30</v>
      </c>
      <c r="K170" s="1" t="s">
        <v>2795</v>
      </c>
      <c r="L170" s="1" t="s">
        <v>2795</v>
      </c>
      <c r="M170" s="1" t="s">
        <v>1742</v>
      </c>
      <c r="N170" s="1" t="s">
        <v>1742</v>
      </c>
      <c r="O170" s="1" t="s">
        <v>1743</v>
      </c>
      <c r="P170" s="1" t="s">
        <v>1744</v>
      </c>
      <c r="Q170" s="1" t="s">
        <v>1745</v>
      </c>
      <c r="R170" s="1" t="s">
        <v>2796</v>
      </c>
      <c r="S170" s="1" t="s">
        <v>1747</v>
      </c>
      <c r="T170" s="1" t="s">
        <v>1748</v>
      </c>
      <c r="U170" s="1" t="s">
        <v>1749</v>
      </c>
      <c r="V170" s="1" t="s">
        <v>1843</v>
      </c>
    </row>
    <row r="171" s="1" customFormat="1" spans="1:22">
      <c r="A171" s="3">
        <v>999226069092071</v>
      </c>
      <c r="B171" s="1" t="s">
        <v>1755</v>
      </c>
      <c r="C171" s="1" t="s">
        <v>2797</v>
      </c>
      <c r="D171" s="1" t="s">
        <v>2798</v>
      </c>
      <c r="E171" s="1" t="s">
        <v>2799</v>
      </c>
      <c r="F171" s="1" t="s">
        <v>1763</v>
      </c>
      <c r="G171" s="1" t="s">
        <v>1738</v>
      </c>
      <c r="H171" s="1" t="s">
        <v>1739</v>
      </c>
      <c r="I171" s="1" t="s">
        <v>2800</v>
      </c>
      <c r="J171" s="1" t="s">
        <v>30</v>
      </c>
      <c r="K171" s="1" t="s">
        <v>2801</v>
      </c>
      <c r="L171" s="1" t="s">
        <v>2801</v>
      </c>
      <c r="M171" s="1" t="s">
        <v>1742</v>
      </c>
      <c r="N171" s="1" t="s">
        <v>1742</v>
      </c>
      <c r="O171" s="1" t="s">
        <v>1743</v>
      </c>
      <c r="P171" s="1" t="s">
        <v>1744</v>
      </c>
      <c r="Q171" s="1" t="s">
        <v>1745</v>
      </c>
      <c r="R171" s="1" t="s">
        <v>2802</v>
      </c>
      <c r="S171" s="1" t="s">
        <v>1747</v>
      </c>
      <c r="T171" s="1" t="s">
        <v>1748</v>
      </c>
      <c r="U171" s="1" t="s">
        <v>1749</v>
      </c>
      <c r="V171" s="1" t="s">
        <v>2222</v>
      </c>
    </row>
    <row r="172" s="1" customFormat="1" spans="1:22">
      <c r="A172" s="3">
        <v>999226069194392</v>
      </c>
      <c r="B172" s="1" t="s">
        <v>1755</v>
      </c>
      <c r="C172" s="1" t="s">
        <v>2803</v>
      </c>
      <c r="D172" s="1" t="s">
        <v>2804</v>
      </c>
      <c r="E172" s="1" t="s">
        <v>2805</v>
      </c>
      <c r="F172" s="1" t="s">
        <v>1737</v>
      </c>
      <c r="G172" s="1" t="s">
        <v>1738</v>
      </c>
      <c r="H172" s="1" t="s">
        <v>1739</v>
      </c>
      <c r="I172" s="1" t="s">
        <v>2806</v>
      </c>
      <c r="J172" s="1" t="s">
        <v>30</v>
      </c>
      <c r="K172" s="1" t="s">
        <v>2807</v>
      </c>
      <c r="L172" s="1" t="s">
        <v>2807</v>
      </c>
      <c r="M172" s="1" t="s">
        <v>1742</v>
      </c>
      <c r="N172" s="1" t="s">
        <v>1742</v>
      </c>
      <c r="O172" s="1" t="s">
        <v>1743</v>
      </c>
      <c r="P172" s="1" t="s">
        <v>1744</v>
      </c>
      <c r="Q172" s="1" t="s">
        <v>1745</v>
      </c>
      <c r="R172" s="1" t="s">
        <v>2808</v>
      </c>
      <c r="S172" s="1" t="s">
        <v>1747</v>
      </c>
      <c r="T172" s="1" t="s">
        <v>1748</v>
      </c>
      <c r="U172" s="1" t="s">
        <v>1749</v>
      </c>
      <c r="V172" s="1" t="s">
        <v>2222</v>
      </c>
    </row>
    <row r="173" s="1" customFormat="1" spans="1:22">
      <c r="A173" s="3">
        <v>999226069328482</v>
      </c>
      <c r="B173" s="1" t="s">
        <v>1755</v>
      </c>
      <c r="C173" s="1" t="s">
        <v>2809</v>
      </c>
      <c r="D173" s="1" t="s">
        <v>2810</v>
      </c>
      <c r="E173" s="1" t="s">
        <v>2811</v>
      </c>
      <c r="F173" s="1" t="s">
        <v>1737</v>
      </c>
      <c r="G173" s="1" t="s">
        <v>1738</v>
      </c>
      <c r="H173" s="1" t="s">
        <v>1739</v>
      </c>
      <c r="I173" s="1" t="s">
        <v>2812</v>
      </c>
      <c r="J173" s="1" t="s">
        <v>30</v>
      </c>
      <c r="K173" s="1" t="s">
        <v>2813</v>
      </c>
      <c r="L173" s="1" t="s">
        <v>2813</v>
      </c>
      <c r="M173" s="1" t="s">
        <v>1742</v>
      </c>
      <c r="N173" s="1" t="s">
        <v>1742</v>
      </c>
      <c r="O173" s="1" t="s">
        <v>1743</v>
      </c>
      <c r="P173" s="1" t="s">
        <v>1744</v>
      </c>
      <c r="Q173" s="1" t="s">
        <v>1745</v>
      </c>
      <c r="R173" s="1" t="s">
        <v>2814</v>
      </c>
      <c r="S173" s="1" t="s">
        <v>1747</v>
      </c>
      <c r="T173" s="1" t="s">
        <v>1748</v>
      </c>
      <c r="U173" s="1" t="s">
        <v>1749</v>
      </c>
      <c r="V173" s="1" t="s">
        <v>1750</v>
      </c>
    </row>
    <row r="174" s="1" customFormat="1" spans="1:22">
      <c r="A174" s="3">
        <v>999226071623637</v>
      </c>
      <c r="B174" s="1" t="s">
        <v>1755</v>
      </c>
      <c r="C174" s="1" t="s">
        <v>2815</v>
      </c>
      <c r="D174" s="1" t="s">
        <v>2816</v>
      </c>
      <c r="E174" s="1" t="s">
        <v>2817</v>
      </c>
      <c r="F174" s="1" t="s">
        <v>1763</v>
      </c>
      <c r="G174" s="1" t="s">
        <v>1738</v>
      </c>
      <c r="H174" s="1" t="s">
        <v>1739</v>
      </c>
      <c r="I174" s="1" t="s">
        <v>2818</v>
      </c>
      <c r="J174" s="1" t="s">
        <v>30</v>
      </c>
      <c r="K174" s="1" t="s">
        <v>2819</v>
      </c>
      <c r="L174" s="1" t="s">
        <v>2819</v>
      </c>
      <c r="M174" s="1" t="s">
        <v>1742</v>
      </c>
      <c r="N174" s="1" t="s">
        <v>1742</v>
      </c>
      <c r="O174" s="1" t="s">
        <v>1743</v>
      </c>
      <c r="P174" s="1" t="s">
        <v>1744</v>
      </c>
      <c r="Q174" s="1" t="s">
        <v>1745</v>
      </c>
      <c r="R174" s="1" t="s">
        <v>2820</v>
      </c>
      <c r="S174" s="1" t="s">
        <v>1747</v>
      </c>
      <c r="T174" s="1" t="s">
        <v>1748</v>
      </c>
      <c r="U174" s="1" t="s">
        <v>1749</v>
      </c>
      <c r="V174" s="1" t="s">
        <v>1750</v>
      </c>
    </row>
    <row r="175" s="1" customFormat="1" spans="1:22">
      <c r="A175" s="3">
        <v>999226073766459</v>
      </c>
      <c r="B175" s="1" t="s">
        <v>1755</v>
      </c>
      <c r="C175" s="1" t="s">
        <v>2821</v>
      </c>
      <c r="D175" s="1" t="s">
        <v>2822</v>
      </c>
      <c r="E175" s="1" t="s">
        <v>2823</v>
      </c>
      <c r="F175" s="1" t="s">
        <v>1755</v>
      </c>
      <c r="G175" s="1" t="s">
        <v>1738</v>
      </c>
      <c r="H175" s="1" t="s">
        <v>1739</v>
      </c>
      <c r="I175" s="1" t="s">
        <v>2824</v>
      </c>
      <c r="J175" s="1" t="s">
        <v>30</v>
      </c>
      <c r="K175" s="1" t="s">
        <v>2825</v>
      </c>
      <c r="L175" s="1" t="s">
        <v>2825</v>
      </c>
      <c r="M175" s="1" t="s">
        <v>1742</v>
      </c>
      <c r="N175" s="1" t="s">
        <v>1742</v>
      </c>
      <c r="O175" s="1" t="s">
        <v>1743</v>
      </c>
      <c r="P175" s="1" t="s">
        <v>1744</v>
      </c>
      <c r="Q175" s="1" t="s">
        <v>1745</v>
      </c>
      <c r="R175" s="1" t="s">
        <v>2826</v>
      </c>
      <c r="S175" s="1" t="s">
        <v>1747</v>
      </c>
      <c r="T175" s="1" t="s">
        <v>1748</v>
      </c>
      <c r="U175" s="1" t="s">
        <v>1749</v>
      </c>
      <c r="V175" s="1" t="s">
        <v>1750</v>
      </c>
    </row>
    <row r="176" s="1" customFormat="1" spans="1:22">
      <c r="A176" s="3">
        <v>999226079815697</v>
      </c>
      <c r="B176" s="1" t="s">
        <v>1755</v>
      </c>
      <c r="C176" s="1" t="s">
        <v>2827</v>
      </c>
      <c r="D176" s="1" t="s">
        <v>2828</v>
      </c>
      <c r="E176" s="1" t="s">
        <v>2829</v>
      </c>
      <c r="F176" s="1" t="s">
        <v>1755</v>
      </c>
      <c r="G176" s="1" t="s">
        <v>1738</v>
      </c>
      <c r="H176" s="1" t="s">
        <v>1739</v>
      </c>
      <c r="I176" s="1" t="s">
        <v>2830</v>
      </c>
      <c r="J176" s="1" t="s">
        <v>30</v>
      </c>
      <c r="K176" s="1" t="s">
        <v>2831</v>
      </c>
      <c r="L176" s="1" t="s">
        <v>2831</v>
      </c>
      <c r="M176" s="1" t="s">
        <v>1742</v>
      </c>
      <c r="N176" s="1" t="s">
        <v>1742</v>
      </c>
      <c r="O176" s="1" t="s">
        <v>1743</v>
      </c>
      <c r="P176" s="1" t="s">
        <v>1744</v>
      </c>
      <c r="Q176" s="1" t="s">
        <v>1745</v>
      </c>
      <c r="R176" s="1" t="s">
        <v>2832</v>
      </c>
      <c r="S176" s="1" t="s">
        <v>1747</v>
      </c>
      <c r="T176" s="1" t="s">
        <v>1748</v>
      </c>
      <c r="U176" s="1" t="s">
        <v>1749</v>
      </c>
      <c r="V176" s="1" t="s">
        <v>2046</v>
      </c>
    </row>
    <row r="177" s="1" customFormat="1" spans="1:22">
      <c r="A177" s="3">
        <v>999226079983894</v>
      </c>
      <c r="B177" s="1" t="s">
        <v>1755</v>
      </c>
      <c r="C177" s="1" t="s">
        <v>2833</v>
      </c>
      <c r="D177" s="1" t="s">
        <v>2834</v>
      </c>
      <c r="E177" s="1" t="s">
        <v>2835</v>
      </c>
      <c r="F177" s="1" t="s">
        <v>1763</v>
      </c>
      <c r="G177" s="1" t="s">
        <v>1738</v>
      </c>
      <c r="H177" s="1" t="s">
        <v>1739</v>
      </c>
      <c r="I177" s="1" t="s">
        <v>2836</v>
      </c>
      <c r="J177" s="1" t="s">
        <v>30</v>
      </c>
      <c r="K177" s="1" t="s">
        <v>2837</v>
      </c>
      <c r="L177" s="1" t="s">
        <v>2837</v>
      </c>
      <c r="M177" s="1" t="s">
        <v>1742</v>
      </c>
      <c r="N177" s="1" t="s">
        <v>1742</v>
      </c>
      <c r="O177" s="1" t="s">
        <v>1743</v>
      </c>
      <c r="P177" s="1" t="s">
        <v>1744</v>
      </c>
      <c r="Q177" s="1" t="s">
        <v>1745</v>
      </c>
      <c r="R177" s="1" t="s">
        <v>2838</v>
      </c>
      <c r="S177" s="1" t="s">
        <v>1747</v>
      </c>
      <c r="T177" s="1" t="s">
        <v>1748</v>
      </c>
      <c r="U177" s="1" t="s">
        <v>1749</v>
      </c>
      <c r="V177" s="1" t="s">
        <v>1750</v>
      </c>
    </row>
    <row r="178" s="1" customFormat="1" spans="1:22">
      <c r="A178" s="3">
        <v>999226100663407</v>
      </c>
      <c r="B178" s="1" t="s">
        <v>1755</v>
      </c>
      <c r="C178" s="1" t="s">
        <v>2839</v>
      </c>
      <c r="D178" s="1" t="s">
        <v>2840</v>
      </c>
      <c r="E178" s="1" t="s">
        <v>2841</v>
      </c>
      <c r="F178" s="1" t="s">
        <v>1755</v>
      </c>
      <c r="G178" s="1" t="s">
        <v>1738</v>
      </c>
      <c r="H178" s="1" t="s">
        <v>1739</v>
      </c>
      <c r="I178" s="1" t="s">
        <v>2842</v>
      </c>
      <c r="J178" s="1" t="s">
        <v>30</v>
      </c>
      <c r="K178" s="1" t="s">
        <v>2843</v>
      </c>
      <c r="L178" s="1" t="s">
        <v>2843</v>
      </c>
      <c r="M178" s="1" t="s">
        <v>1742</v>
      </c>
      <c r="N178" s="1" t="s">
        <v>1742</v>
      </c>
      <c r="O178" s="1" t="s">
        <v>1743</v>
      </c>
      <c r="P178" s="1" t="s">
        <v>1744</v>
      </c>
      <c r="Q178" s="1" t="s">
        <v>1745</v>
      </c>
      <c r="R178" s="1" t="s">
        <v>2844</v>
      </c>
      <c r="S178" s="1" t="s">
        <v>1747</v>
      </c>
      <c r="T178" s="1" t="s">
        <v>1748</v>
      </c>
      <c r="U178" s="1" t="s">
        <v>1749</v>
      </c>
      <c r="V178" s="1" t="s">
        <v>1750</v>
      </c>
    </row>
    <row r="179" s="1" customFormat="1" spans="1:22">
      <c r="A179" s="3">
        <v>999226100879636</v>
      </c>
      <c r="B179" s="1" t="s">
        <v>1755</v>
      </c>
      <c r="C179" s="1" t="s">
        <v>2845</v>
      </c>
      <c r="D179" s="1" t="s">
        <v>2846</v>
      </c>
      <c r="E179" s="1" t="s">
        <v>2847</v>
      </c>
      <c r="F179" s="1" t="s">
        <v>1737</v>
      </c>
      <c r="G179" s="1" t="s">
        <v>1738</v>
      </c>
      <c r="H179" s="1" t="s">
        <v>1739</v>
      </c>
      <c r="I179" s="1" t="s">
        <v>2848</v>
      </c>
      <c r="J179" s="1" t="s">
        <v>30</v>
      </c>
      <c r="K179" s="1" t="s">
        <v>2849</v>
      </c>
      <c r="L179" s="1" t="s">
        <v>2849</v>
      </c>
      <c r="M179" s="1" t="s">
        <v>1742</v>
      </c>
      <c r="N179" s="1" t="s">
        <v>1742</v>
      </c>
      <c r="O179" s="1" t="s">
        <v>1743</v>
      </c>
      <c r="P179" s="1" t="s">
        <v>1744</v>
      </c>
      <c r="Q179" s="1" t="s">
        <v>1745</v>
      </c>
      <c r="R179" s="1" t="s">
        <v>2850</v>
      </c>
      <c r="S179" s="1" t="s">
        <v>1747</v>
      </c>
      <c r="T179" s="1" t="s">
        <v>1748</v>
      </c>
      <c r="U179" s="1" t="s">
        <v>1749</v>
      </c>
      <c r="V179" s="1" t="s">
        <v>1750</v>
      </c>
    </row>
    <row r="180" s="1" customFormat="1" spans="1:22">
      <c r="A180" s="3">
        <v>999226101926552</v>
      </c>
      <c r="B180" s="1" t="s">
        <v>1755</v>
      </c>
      <c r="C180" s="1" t="s">
        <v>2851</v>
      </c>
      <c r="D180" s="1" t="s">
        <v>2852</v>
      </c>
      <c r="E180" s="1" t="s">
        <v>2853</v>
      </c>
      <c r="F180" s="1" t="s">
        <v>1737</v>
      </c>
      <c r="G180" s="1" t="s">
        <v>1738</v>
      </c>
      <c r="H180" s="1" t="s">
        <v>1739</v>
      </c>
      <c r="I180" s="1" t="s">
        <v>2854</v>
      </c>
      <c r="J180" s="1" t="s">
        <v>30</v>
      </c>
      <c r="K180" s="1" t="s">
        <v>2855</v>
      </c>
      <c r="L180" s="1" t="s">
        <v>2855</v>
      </c>
      <c r="M180" s="1" t="s">
        <v>1742</v>
      </c>
      <c r="N180" s="1" t="s">
        <v>1742</v>
      </c>
      <c r="O180" s="1" t="s">
        <v>1743</v>
      </c>
      <c r="P180" s="1" t="s">
        <v>1744</v>
      </c>
      <c r="Q180" s="1" t="s">
        <v>1745</v>
      </c>
      <c r="R180" s="1" t="s">
        <v>2856</v>
      </c>
      <c r="S180" s="1" t="s">
        <v>1747</v>
      </c>
      <c r="T180" s="1" t="s">
        <v>1748</v>
      </c>
      <c r="U180" s="1" t="s">
        <v>1749</v>
      </c>
      <c r="V180" s="1" t="s">
        <v>2357</v>
      </c>
    </row>
    <row r="181" s="1" customFormat="1" spans="1:22">
      <c r="A181" s="3">
        <v>999226102954196</v>
      </c>
      <c r="B181" s="1" t="s">
        <v>1755</v>
      </c>
      <c r="C181" s="1" t="s">
        <v>2857</v>
      </c>
      <c r="D181" s="1" t="s">
        <v>2816</v>
      </c>
      <c r="E181" s="1" t="s">
        <v>2858</v>
      </c>
      <c r="F181" s="1" t="s">
        <v>1763</v>
      </c>
      <c r="G181" s="1" t="s">
        <v>1738</v>
      </c>
      <c r="H181" s="1" t="s">
        <v>1739</v>
      </c>
      <c r="I181" s="1" t="s">
        <v>2859</v>
      </c>
      <c r="J181" s="1" t="s">
        <v>30</v>
      </c>
      <c r="K181" s="1" t="s">
        <v>2860</v>
      </c>
      <c r="L181" s="1" t="s">
        <v>2860</v>
      </c>
      <c r="M181" s="1" t="s">
        <v>1742</v>
      </c>
      <c r="N181" s="1" t="s">
        <v>1742</v>
      </c>
      <c r="O181" s="1" t="s">
        <v>1743</v>
      </c>
      <c r="P181" s="1" t="s">
        <v>1744</v>
      </c>
      <c r="Q181" s="1" t="s">
        <v>1745</v>
      </c>
      <c r="R181" s="1" t="s">
        <v>2861</v>
      </c>
      <c r="S181" s="1" t="s">
        <v>1747</v>
      </c>
      <c r="T181" s="1" t="s">
        <v>1748</v>
      </c>
      <c r="U181" s="1" t="s">
        <v>1749</v>
      </c>
      <c r="V181" s="1" t="s">
        <v>1750</v>
      </c>
    </row>
    <row r="182" s="1" customFormat="1" spans="1:22">
      <c r="A182" s="3">
        <v>999226107940654</v>
      </c>
      <c r="B182" s="1" t="s">
        <v>1755</v>
      </c>
      <c r="C182" s="1" t="s">
        <v>2862</v>
      </c>
      <c r="D182" s="1" t="s">
        <v>2863</v>
      </c>
      <c r="E182" s="1" t="s">
        <v>2864</v>
      </c>
      <c r="F182" s="1" t="s">
        <v>1737</v>
      </c>
      <c r="G182" s="1" t="s">
        <v>1738</v>
      </c>
      <c r="H182" s="1" t="s">
        <v>1739</v>
      </c>
      <c r="I182" s="1" t="s">
        <v>2865</v>
      </c>
      <c r="J182" s="1" t="s">
        <v>30</v>
      </c>
      <c r="K182" s="1" t="s">
        <v>2866</v>
      </c>
      <c r="L182" s="1" t="s">
        <v>2866</v>
      </c>
      <c r="M182" s="1" t="s">
        <v>1742</v>
      </c>
      <c r="N182" s="1" t="s">
        <v>1742</v>
      </c>
      <c r="O182" s="1" t="s">
        <v>1743</v>
      </c>
      <c r="P182" s="1" t="s">
        <v>1744</v>
      </c>
      <c r="Q182" s="1" t="s">
        <v>1745</v>
      </c>
      <c r="R182" s="1" t="s">
        <v>2867</v>
      </c>
      <c r="S182" s="1" t="s">
        <v>1747</v>
      </c>
      <c r="T182" s="1" t="s">
        <v>1748</v>
      </c>
      <c r="U182" s="1" t="s">
        <v>1749</v>
      </c>
      <c r="V182" s="1" t="s">
        <v>1843</v>
      </c>
    </row>
    <row r="183" s="1" customFormat="1" spans="1:22">
      <c r="A183" s="3">
        <v>999226107984690</v>
      </c>
      <c r="B183" s="1" t="s">
        <v>1755</v>
      </c>
      <c r="C183" s="1" t="s">
        <v>2868</v>
      </c>
      <c r="D183" s="1" t="s">
        <v>2869</v>
      </c>
      <c r="E183" s="1" t="s">
        <v>2870</v>
      </c>
      <c r="F183" s="1" t="s">
        <v>1763</v>
      </c>
      <c r="G183" s="1" t="s">
        <v>1738</v>
      </c>
      <c r="H183" s="1" t="s">
        <v>1739</v>
      </c>
      <c r="I183" s="1" t="s">
        <v>2871</v>
      </c>
      <c r="J183" s="1" t="s">
        <v>30</v>
      </c>
      <c r="K183" s="1" t="s">
        <v>2872</v>
      </c>
      <c r="L183" s="1" t="s">
        <v>2872</v>
      </c>
      <c r="M183" s="1" t="s">
        <v>1742</v>
      </c>
      <c r="N183" s="1" t="s">
        <v>1742</v>
      </c>
      <c r="O183" s="1" t="s">
        <v>1743</v>
      </c>
      <c r="P183" s="1" t="s">
        <v>1744</v>
      </c>
      <c r="Q183" s="1" t="s">
        <v>1745</v>
      </c>
      <c r="R183" s="1" t="s">
        <v>2873</v>
      </c>
      <c r="S183" s="1" t="s">
        <v>1747</v>
      </c>
      <c r="T183" s="1" t="s">
        <v>1748</v>
      </c>
      <c r="U183" s="1" t="s">
        <v>1749</v>
      </c>
      <c r="V183" s="1" t="s">
        <v>1750</v>
      </c>
    </row>
    <row r="184" s="1" customFormat="1" spans="1:22">
      <c r="A184" s="3">
        <v>999226109079182</v>
      </c>
      <c r="B184" s="1" t="s">
        <v>1755</v>
      </c>
      <c r="C184" s="1" t="s">
        <v>2874</v>
      </c>
      <c r="D184" s="1" t="s">
        <v>2875</v>
      </c>
      <c r="E184" s="1" t="s">
        <v>2876</v>
      </c>
      <c r="F184" s="1" t="s">
        <v>1763</v>
      </c>
      <c r="G184" s="1" t="s">
        <v>1738</v>
      </c>
      <c r="H184" s="1" t="s">
        <v>1739</v>
      </c>
      <c r="I184" s="1" t="s">
        <v>2877</v>
      </c>
      <c r="J184" s="1" t="s">
        <v>30</v>
      </c>
      <c r="K184" s="1" t="s">
        <v>2878</v>
      </c>
      <c r="L184" s="1" t="s">
        <v>2878</v>
      </c>
      <c r="M184" s="1" t="s">
        <v>1742</v>
      </c>
      <c r="N184" s="1" t="s">
        <v>1742</v>
      </c>
      <c r="O184" s="1" t="s">
        <v>1743</v>
      </c>
      <c r="P184" s="1" t="s">
        <v>1744</v>
      </c>
      <c r="Q184" s="1" t="s">
        <v>1745</v>
      </c>
      <c r="R184" s="1" t="s">
        <v>2879</v>
      </c>
      <c r="S184" s="1" t="s">
        <v>1747</v>
      </c>
      <c r="T184" s="1" t="s">
        <v>1748</v>
      </c>
      <c r="U184" s="1" t="s">
        <v>1749</v>
      </c>
      <c r="V184" s="1" t="s">
        <v>2046</v>
      </c>
    </row>
    <row r="185" s="1" customFormat="1" spans="1:22">
      <c r="A185" s="3">
        <v>999226109233246</v>
      </c>
      <c r="B185" s="1" t="s">
        <v>1755</v>
      </c>
      <c r="C185" s="1" t="s">
        <v>2880</v>
      </c>
      <c r="D185" s="1" t="s">
        <v>2881</v>
      </c>
      <c r="E185" s="1" t="s">
        <v>2882</v>
      </c>
      <c r="F185" s="1" t="s">
        <v>1763</v>
      </c>
      <c r="G185" s="1" t="s">
        <v>1738</v>
      </c>
      <c r="H185" s="1" t="s">
        <v>1739</v>
      </c>
      <c r="I185" s="1" t="s">
        <v>2883</v>
      </c>
      <c r="J185" s="1" t="s">
        <v>30</v>
      </c>
      <c r="K185" s="1" t="s">
        <v>2884</v>
      </c>
      <c r="L185" s="1" t="s">
        <v>2884</v>
      </c>
      <c r="M185" s="1" t="s">
        <v>1742</v>
      </c>
      <c r="N185" s="1" t="s">
        <v>1742</v>
      </c>
      <c r="O185" s="1" t="s">
        <v>1743</v>
      </c>
      <c r="P185" s="1" t="s">
        <v>1744</v>
      </c>
      <c r="Q185" s="1" t="s">
        <v>1745</v>
      </c>
      <c r="R185" s="1" t="s">
        <v>2885</v>
      </c>
      <c r="S185" s="1" t="s">
        <v>1747</v>
      </c>
      <c r="T185" s="1" t="s">
        <v>1748</v>
      </c>
      <c r="U185" s="1" t="s">
        <v>1749</v>
      </c>
      <c r="V185" s="1" t="s">
        <v>1843</v>
      </c>
    </row>
    <row r="186" s="1" customFormat="1" spans="1:22">
      <c r="A186" s="3">
        <v>999226110123549</v>
      </c>
      <c r="B186" s="1" t="s">
        <v>1737</v>
      </c>
      <c r="C186" s="1" t="s">
        <v>2886</v>
      </c>
      <c r="D186" s="1" t="s">
        <v>2887</v>
      </c>
      <c r="E186" s="1" t="s">
        <v>2888</v>
      </c>
      <c r="F186" s="1" t="s">
        <v>1763</v>
      </c>
      <c r="G186" s="1" t="s">
        <v>1738</v>
      </c>
      <c r="H186" s="1" t="s">
        <v>1739</v>
      </c>
      <c r="I186" s="1" t="s">
        <v>2889</v>
      </c>
      <c r="J186" s="1" t="s">
        <v>30</v>
      </c>
      <c r="K186" s="1" t="s">
        <v>2890</v>
      </c>
      <c r="L186" s="1" t="s">
        <v>2890</v>
      </c>
      <c r="M186" s="1" t="s">
        <v>1742</v>
      </c>
      <c r="N186" s="1" t="s">
        <v>1742</v>
      </c>
      <c r="O186" s="1" t="s">
        <v>1743</v>
      </c>
      <c r="P186" s="1" t="s">
        <v>1744</v>
      </c>
      <c r="Q186" s="1" t="s">
        <v>1745</v>
      </c>
      <c r="R186" s="1" t="s">
        <v>2891</v>
      </c>
      <c r="S186" s="1" t="s">
        <v>1747</v>
      </c>
      <c r="T186" s="1" t="s">
        <v>1748</v>
      </c>
      <c r="U186" s="1" t="s">
        <v>1749</v>
      </c>
      <c r="V186" s="1" t="s">
        <v>2892</v>
      </c>
    </row>
    <row r="187" s="1" customFormat="1" spans="1:22">
      <c r="A187" s="3">
        <v>999226110535159</v>
      </c>
      <c r="B187" s="1" t="s">
        <v>1737</v>
      </c>
      <c r="C187" s="1" t="s">
        <v>2893</v>
      </c>
      <c r="D187" s="1" t="s">
        <v>2894</v>
      </c>
      <c r="E187" s="1" t="s">
        <v>2895</v>
      </c>
      <c r="F187" s="1" t="s">
        <v>1737</v>
      </c>
      <c r="G187" s="1" t="s">
        <v>1738</v>
      </c>
      <c r="H187" s="1" t="s">
        <v>1739</v>
      </c>
      <c r="I187" s="1" t="s">
        <v>2896</v>
      </c>
      <c r="J187" s="1" t="s">
        <v>30</v>
      </c>
      <c r="K187" s="1" t="s">
        <v>2897</v>
      </c>
      <c r="L187" s="1" t="s">
        <v>2897</v>
      </c>
      <c r="M187" s="1" t="s">
        <v>1742</v>
      </c>
      <c r="N187" s="1" t="s">
        <v>1742</v>
      </c>
      <c r="O187" s="1" t="s">
        <v>1743</v>
      </c>
      <c r="P187" s="1" t="s">
        <v>1744</v>
      </c>
      <c r="Q187" s="1" t="s">
        <v>1745</v>
      </c>
      <c r="R187" s="1" t="s">
        <v>2898</v>
      </c>
      <c r="S187" s="1" t="s">
        <v>1747</v>
      </c>
      <c r="T187" s="1" t="s">
        <v>1748</v>
      </c>
      <c r="U187" s="1" t="s">
        <v>1749</v>
      </c>
      <c r="V187" s="1" t="s">
        <v>2899</v>
      </c>
    </row>
    <row r="188" s="1" customFormat="1" spans="1:22">
      <c r="A188" s="3">
        <v>999226110596230</v>
      </c>
      <c r="B188" s="1" t="s">
        <v>1737</v>
      </c>
      <c r="C188" s="1" t="s">
        <v>2900</v>
      </c>
      <c r="D188" s="1" t="s">
        <v>2901</v>
      </c>
      <c r="E188" s="1" t="s">
        <v>2902</v>
      </c>
      <c r="F188" s="1" t="s">
        <v>1737</v>
      </c>
      <c r="G188" s="1" t="s">
        <v>1738</v>
      </c>
      <c r="H188" s="1" t="s">
        <v>1739</v>
      </c>
      <c r="I188" s="1" t="s">
        <v>2903</v>
      </c>
      <c r="J188" s="1" t="s">
        <v>30</v>
      </c>
      <c r="K188" s="1" t="s">
        <v>2904</v>
      </c>
      <c r="L188" s="1" t="s">
        <v>2904</v>
      </c>
      <c r="M188" s="1" t="s">
        <v>1742</v>
      </c>
      <c r="N188" s="1" t="s">
        <v>1742</v>
      </c>
      <c r="O188" s="1" t="s">
        <v>1743</v>
      </c>
      <c r="P188" s="1" t="s">
        <v>1744</v>
      </c>
      <c r="Q188" s="1" t="s">
        <v>1745</v>
      </c>
      <c r="R188" s="1" t="s">
        <v>2905</v>
      </c>
      <c r="S188" s="1" t="s">
        <v>1747</v>
      </c>
      <c r="T188" s="1" t="s">
        <v>1748</v>
      </c>
      <c r="U188" s="1" t="s">
        <v>1749</v>
      </c>
      <c r="V188" s="1" t="s">
        <v>1790</v>
      </c>
    </row>
    <row r="189" s="1" customFormat="1" spans="1:22">
      <c r="A189" s="3">
        <v>999226110605629</v>
      </c>
      <c r="B189" s="1" t="s">
        <v>1737</v>
      </c>
      <c r="C189" s="1" t="s">
        <v>2906</v>
      </c>
      <c r="D189" s="1" t="s">
        <v>2907</v>
      </c>
      <c r="E189" s="1" t="s">
        <v>2908</v>
      </c>
      <c r="F189" s="1" t="s">
        <v>1763</v>
      </c>
      <c r="G189" s="1" t="s">
        <v>1738</v>
      </c>
      <c r="H189" s="1" t="s">
        <v>1739</v>
      </c>
      <c r="I189" s="1" t="s">
        <v>2909</v>
      </c>
      <c r="J189" s="1" t="s">
        <v>30</v>
      </c>
      <c r="K189" s="1" t="s">
        <v>2910</v>
      </c>
      <c r="L189" s="1" t="s">
        <v>2910</v>
      </c>
      <c r="M189" s="1" t="s">
        <v>1742</v>
      </c>
      <c r="N189" s="1" t="s">
        <v>1742</v>
      </c>
      <c r="O189" s="1" t="s">
        <v>1743</v>
      </c>
      <c r="P189" s="1" t="s">
        <v>1744</v>
      </c>
      <c r="Q189" s="1" t="s">
        <v>1745</v>
      </c>
      <c r="R189" s="1" t="s">
        <v>2911</v>
      </c>
      <c r="S189" s="1" t="s">
        <v>1747</v>
      </c>
      <c r="T189" s="1" t="s">
        <v>1748</v>
      </c>
      <c r="U189" s="1" t="s">
        <v>1749</v>
      </c>
      <c r="V189" s="1" t="s">
        <v>1843</v>
      </c>
    </row>
    <row r="190" s="1" customFormat="1" spans="1:22">
      <c r="A190" s="3">
        <v>999226110636625</v>
      </c>
      <c r="B190" s="1" t="s">
        <v>1737</v>
      </c>
      <c r="C190" s="1" t="s">
        <v>2912</v>
      </c>
      <c r="D190" s="1" t="s">
        <v>2913</v>
      </c>
      <c r="E190" s="1" t="s">
        <v>2914</v>
      </c>
      <c r="F190" s="1" t="s">
        <v>1737</v>
      </c>
      <c r="G190" s="1" t="s">
        <v>1738</v>
      </c>
      <c r="H190" s="1" t="s">
        <v>1739</v>
      </c>
      <c r="I190" s="1" t="s">
        <v>2915</v>
      </c>
      <c r="J190" s="1" t="s">
        <v>30</v>
      </c>
      <c r="K190" s="1" t="s">
        <v>2916</v>
      </c>
      <c r="L190" s="1" t="s">
        <v>2916</v>
      </c>
      <c r="M190" s="1" t="s">
        <v>1742</v>
      </c>
      <c r="N190" s="1" t="s">
        <v>1742</v>
      </c>
      <c r="O190" s="1" t="s">
        <v>1743</v>
      </c>
      <c r="P190" s="1" t="s">
        <v>1744</v>
      </c>
      <c r="Q190" s="1" t="s">
        <v>1745</v>
      </c>
      <c r="R190" s="1" t="s">
        <v>2917</v>
      </c>
      <c r="S190" s="1" t="s">
        <v>1747</v>
      </c>
      <c r="T190" s="1" t="s">
        <v>1748</v>
      </c>
      <c r="U190" s="1" t="s">
        <v>1749</v>
      </c>
      <c r="V190" s="1" t="s">
        <v>1750</v>
      </c>
    </row>
    <row r="191" s="1" customFormat="1" spans="1:22">
      <c r="A191" s="3">
        <v>999226110669509</v>
      </c>
      <c r="B191" s="1" t="s">
        <v>1737</v>
      </c>
      <c r="C191" s="1" t="s">
        <v>2918</v>
      </c>
      <c r="D191" s="1" t="s">
        <v>2919</v>
      </c>
      <c r="E191" s="1" t="s">
        <v>2920</v>
      </c>
      <c r="F191" s="1" t="s">
        <v>1763</v>
      </c>
      <c r="G191" s="1" t="s">
        <v>1738</v>
      </c>
      <c r="H191" s="1" t="s">
        <v>1739</v>
      </c>
      <c r="I191" s="1" t="s">
        <v>2921</v>
      </c>
      <c r="J191" s="1" t="s">
        <v>30</v>
      </c>
      <c r="K191" s="1" t="s">
        <v>2922</v>
      </c>
      <c r="L191" s="1" t="s">
        <v>2922</v>
      </c>
      <c r="M191" s="1" t="s">
        <v>1742</v>
      </c>
      <c r="N191" s="1" t="s">
        <v>1742</v>
      </c>
      <c r="O191" s="1" t="s">
        <v>1743</v>
      </c>
      <c r="P191" s="1" t="s">
        <v>1744</v>
      </c>
      <c r="Q191" s="1" t="s">
        <v>1745</v>
      </c>
      <c r="R191" s="1" t="s">
        <v>2923</v>
      </c>
      <c r="S191" s="1" t="s">
        <v>1747</v>
      </c>
      <c r="T191" s="1" t="s">
        <v>1748</v>
      </c>
      <c r="U191" s="1" t="s">
        <v>1749</v>
      </c>
      <c r="V191" s="1" t="s">
        <v>2924</v>
      </c>
    </row>
    <row r="192" s="1" customFormat="1" spans="1:22">
      <c r="A192" s="3">
        <v>999226111033623</v>
      </c>
      <c r="B192" s="1" t="s">
        <v>1737</v>
      </c>
      <c r="C192" s="1" t="s">
        <v>2925</v>
      </c>
      <c r="D192" s="1" t="s">
        <v>2926</v>
      </c>
      <c r="E192" s="1" t="s">
        <v>2927</v>
      </c>
      <c r="F192" s="1" t="s">
        <v>1737</v>
      </c>
      <c r="G192" s="1" t="s">
        <v>1738</v>
      </c>
      <c r="H192" s="1" t="s">
        <v>1739</v>
      </c>
      <c r="I192" s="1" t="s">
        <v>2928</v>
      </c>
      <c r="J192" s="1" t="s">
        <v>30</v>
      </c>
      <c r="K192" s="1" t="s">
        <v>2929</v>
      </c>
      <c r="L192" s="1" t="s">
        <v>2929</v>
      </c>
      <c r="M192" s="1" t="s">
        <v>1742</v>
      </c>
      <c r="N192" s="1" t="s">
        <v>1742</v>
      </c>
      <c r="O192" s="1" t="s">
        <v>1743</v>
      </c>
      <c r="P192" s="1" t="s">
        <v>1744</v>
      </c>
      <c r="Q192" s="1" t="s">
        <v>1745</v>
      </c>
      <c r="R192" s="1" t="s">
        <v>2930</v>
      </c>
      <c r="S192" s="1" t="s">
        <v>1747</v>
      </c>
      <c r="T192" s="1" t="s">
        <v>1748</v>
      </c>
      <c r="U192" s="1" t="s">
        <v>1749</v>
      </c>
      <c r="V192" s="1" t="s">
        <v>1969</v>
      </c>
    </row>
    <row r="193" s="1" customFormat="1" spans="1:22">
      <c r="A193" s="3">
        <v>999226111097643</v>
      </c>
      <c r="B193" s="1" t="s">
        <v>1737</v>
      </c>
      <c r="C193" s="1" t="s">
        <v>2931</v>
      </c>
      <c r="D193" s="1" t="s">
        <v>2932</v>
      </c>
      <c r="E193" s="1" t="s">
        <v>2933</v>
      </c>
      <c r="F193" s="1" t="s">
        <v>1763</v>
      </c>
      <c r="G193" s="1" t="s">
        <v>1738</v>
      </c>
      <c r="H193" s="1" t="s">
        <v>1739</v>
      </c>
      <c r="I193" s="1" t="s">
        <v>2934</v>
      </c>
      <c r="J193" s="1" t="s">
        <v>30</v>
      </c>
      <c r="K193" s="1" t="s">
        <v>2935</v>
      </c>
      <c r="L193" s="1" t="s">
        <v>2935</v>
      </c>
      <c r="M193" s="1" t="s">
        <v>1742</v>
      </c>
      <c r="N193" s="1" t="s">
        <v>1742</v>
      </c>
      <c r="O193" s="1" t="s">
        <v>1743</v>
      </c>
      <c r="P193" s="1" t="s">
        <v>1744</v>
      </c>
      <c r="Q193" s="1" t="s">
        <v>1745</v>
      </c>
      <c r="R193" s="1" t="s">
        <v>2936</v>
      </c>
      <c r="S193" s="1" t="s">
        <v>1747</v>
      </c>
      <c r="T193" s="1" t="s">
        <v>1748</v>
      </c>
      <c r="U193" s="1" t="s">
        <v>1749</v>
      </c>
      <c r="V193" s="1" t="s">
        <v>1843</v>
      </c>
    </row>
    <row r="194" s="1" customFormat="1" spans="1:22">
      <c r="A194" s="3">
        <v>999226111168704</v>
      </c>
      <c r="B194" s="1" t="s">
        <v>1737</v>
      </c>
      <c r="C194" s="1" t="s">
        <v>2937</v>
      </c>
      <c r="D194" s="1" t="s">
        <v>2938</v>
      </c>
      <c r="E194" s="1" t="s">
        <v>2939</v>
      </c>
      <c r="F194" s="1" t="s">
        <v>1763</v>
      </c>
      <c r="G194" s="1" t="s">
        <v>1738</v>
      </c>
      <c r="H194" s="1" t="s">
        <v>1739</v>
      </c>
      <c r="I194" s="1" t="s">
        <v>2940</v>
      </c>
      <c r="J194" s="1" t="s">
        <v>30</v>
      </c>
      <c r="K194" s="1" t="s">
        <v>2941</v>
      </c>
      <c r="L194" s="1" t="s">
        <v>2941</v>
      </c>
      <c r="M194" s="1" t="s">
        <v>1742</v>
      </c>
      <c r="N194" s="1" t="s">
        <v>1742</v>
      </c>
      <c r="O194" s="1" t="s">
        <v>1743</v>
      </c>
      <c r="P194" s="1" t="s">
        <v>1744</v>
      </c>
      <c r="Q194" s="1" t="s">
        <v>1745</v>
      </c>
      <c r="R194" s="1" t="s">
        <v>2942</v>
      </c>
      <c r="S194" s="1" t="s">
        <v>1747</v>
      </c>
      <c r="T194" s="1" t="s">
        <v>1748</v>
      </c>
      <c r="U194" s="1" t="s">
        <v>1749</v>
      </c>
      <c r="V194" s="1" t="s">
        <v>2273</v>
      </c>
    </row>
    <row r="195" s="1" customFormat="1" spans="1:22">
      <c r="A195" s="3">
        <v>999226111377871</v>
      </c>
      <c r="B195" s="1" t="s">
        <v>1737</v>
      </c>
      <c r="C195" s="1" t="s">
        <v>2943</v>
      </c>
      <c r="D195" s="1" t="s">
        <v>2944</v>
      </c>
      <c r="E195" s="1" t="s">
        <v>2945</v>
      </c>
      <c r="F195" s="1" t="s">
        <v>1763</v>
      </c>
      <c r="G195" s="1" t="s">
        <v>1738</v>
      </c>
      <c r="H195" s="1" t="s">
        <v>1739</v>
      </c>
      <c r="I195" s="1" t="s">
        <v>2946</v>
      </c>
      <c r="J195" s="1" t="s">
        <v>30</v>
      </c>
      <c r="K195" s="1" t="s">
        <v>2947</v>
      </c>
      <c r="L195" s="1" t="s">
        <v>2947</v>
      </c>
      <c r="M195" s="1" t="s">
        <v>1742</v>
      </c>
      <c r="N195" s="1" t="s">
        <v>1742</v>
      </c>
      <c r="O195" s="1" t="s">
        <v>1743</v>
      </c>
      <c r="P195" s="1" t="s">
        <v>1744</v>
      </c>
      <c r="Q195" s="1" t="s">
        <v>1745</v>
      </c>
      <c r="R195" s="1" t="s">
        <v>2948</v>
      </c>
      <c r="S195" s="1" t="s">
        <v>1747</v>
      </c>
      <c r="T195" s="1" t="s">
        <v>1748</v>
      </c>
      <c r="U195" s="1" t="s">
        <v>1749</v>
      </c>
      <c r="V195" s="1" t="s">
        <v>1843</v>
      </c>
    </row>
    <row r="196" s="1" customFormat="1" spans="1:22">
      <c r="A196" s="3">
        <v>999226112511759</v>
      </c>
      <c r="B196" s="1" t="s">
        <v>1737</v>
      </c>
      <c r="C196" s="1" t="s">
        <v>2949</v>
      </c>
      <c r="D196" s="1" t="s">
        <v>2950</v>
      </c>
      <c r="E196" s="1" t="s">
        <v>2951</v>
      </c>
      <c r="F196" s="1" t="s">
        <v>1763</v>
      </c>
      <c r="G196" s="1" t="s">
        <v>1738</v>
      </c>
      <c r="H196" s="1" t="s">
        <v>1739</v>
      </c>
      <c r="I196" s="1" t="s">
        <v>2952</v>
      </c>
      <c r="J196" s="1" t="s">
        <v>30</v>
      </c>
      <c r="K196" s="1" t="s">
        <v>2953</v>
      </c>
      <c r="L196" s="1" t="s">
        <v>2953</v>
      </c>
      <c r="M196" s="1" t="s">
        <v>1742</v>
      </c>
      <c r="N196" s="1" t="s">
        <v>1742</v>
      </c>
      <c r="O196" s="1" t="s">
        <v>1743</v>
      </c>
      <c r="P196" s="1" t="s">
        <v>1744</v>
      </c>
      <c r="Q196" s="1" t="s">
        <v>1745</v>
      </c>
      <c r="R196" s="1" t="s">
        <v>2954</v>
      </c>
      <c r="S196" s="1" t="s">
        <v>1747</v>
      </c>
      <c r="T196" s="1" t="s">
        <v>1748</v>
      </c>
      <c r="U196" s="1" t="s">
        <v>1749</v>
      </c>
      <c r="V196" s="1" t="s">
        <v>1750</v>
      </c>
    </row>
    <row r="197" s="1" customFormat="1" spans="1:22">
      <c r="A197" s="3">
        <v>999226113835573</v>
      </c>
      <c r="B197" s="1" t="s">
        <v>1737</v>
      </c>
      <c r="C197" s="1" t="s">
        <v>2955</v>
      </c>
      <c r="D197" s="1" t="s">
        <v>2956</v>
      </c>
      <c r="E197" s="1" t="s">
        <v>2957</v>
      </c>
      <c r="F197" s="1" t="s">
        <v>1763</v>
      </c>
      <c r="G197" s="1" t="s">
        <v>1738</v>
      </c>
      <c r="H197" s="1" t="s">
        <v>1739</v>
      </c>
      <c r="I197" s="1" t="s">
        <v>2958</v>
      </c>
      <c r="J197" s="1" t="s">
        <v>30</v>
      </c>
      <c r="K197" s="1" t="s">
        <v>2959</v>
      </c>
      <c r="L197" s="1" t="s">
        <v>2959</v>
      </c>
      <c r="M197" s="1" t="s">
        <v>1742</v>
      </c>
      <c r="N197" s="1" t="s">
        <v>1742</v>
      </c>
      <c r="O197" s="1" t="s">
        <v>1743</v>
      </c>
      <c r="P197" s="1" t="s">
        <v>1744</v>
      </c>
      <c r="Q197" s="1" t="s">
        <v>1745</v>
      </c>
      <c r="R197" s="1" t="s">
        <v>2960</v>
      </c>
      <c r="S197" s="1" t="s">
        <v>1747</v>
      </c>
      <c r="T197" s="1" t="s">
        <v>1748</v>
      </c>
      <c r="U197" s="1" t="s">
        <v>1749</v>
      </c>
      <c r="V197" s="1" t="s">
        <v>1858</v>
      </c>
    </row>
    <row r="198" s="1" customFormat="1" spans="1:22">
      <c r="A198" s="3">
        <v>999226114687146</v>
      </c>
      <c r="B198" s="1" t="s">
        <v>1737</v>
      </c>
      <c r="C198" s="1" t="s">
        <v>2961</v>
      </c>
      <c r="D198" s="1" t="s">
        <v>2962</v>
      </c>
      <c r="E198" s="1" t="s">
        <v>2963</v>
      </c>
      <c r="F198" s="1" t="s">
        <v>1763</v>
      </c>
      <c r="G198" s="1" t="s">
        <v>1738</v>
      </c>
      <c r="H198" s="1" t="s">
        <v>1739</v>
      </c>
      <c r="I198" s="1" t="s">
        <v>2964</v>
      </c>
      <c r="J198" s="1" t="s">
        <v>30</v>
      </c>
      <c r="K198" s="1" t="s">
        <v>2965</v>
      </c>
      <c r="L198" s="1" t="s">
        <v>2965</v>
      </c>
      <c r="M198" s="1" t="s">
        <v>1742</v>
      </c>
      <c r="N198" s="1" t="s">
        <v>1742</v>
      </c>
      <c r="O198" s="1" t="s">
        <v>1743</v>
      </c>
      <c r="P198" s="1" t="s">
        <v>1744</v>
      </c>
      <c r="Q198" s="1" t="s">
        <v>1745</v>
      </c>
      <c r="R198" s="1" t="s">
        <v>2966</v>
      </c>
      <c r="S198" s="1" t="s">
        <v>1747</v>
      </c>
      <c r="T198" s="1" t="s">
        <v>1748</v>
      </c>
      <c r="U198" s="1" t="s">
        <v>1749</v>
      </c>
      <c r="V198" s="1" t="s">
        <v>1843</v>
      </c>
    </row>
    <row r="199" s="1" customFormat="1" spans="1:22">
      <c r="A199" s="3">
        <v>999226115372415</v>
      </c>
      <c r="B199" s="1" t="s">
        <v>1737</v>
      </c>
      <c r="C199" s="1" t="s">
        <v>2967</v>
      </c>
      <c r="D199" s="1" t="s">
        <v>2968</v>
      </c>
      <c r="E199" s="1" t="s">
        <v>2969</v>
      </c>
      <c r="F199" s="1" t="s">
        <v>1737</v>
      </c>
      <c r="G199" s="1" t="s">
        <v>1738</v>
      </c>
      <c r="H199" s="1" t="s">
        <v>1739</v>
      </c>
      <c r="I199" s="1" t="s">
        <v>2970</v>
      </c>
      <c r="J199" s="1" t="s">
        <v>30</v>
      </c>
      <c r="K199" s="1" t="s">
        <v>2971</v>
      </c>
      <c r="L199" s="1" t="s">
        <v>2971</v>
      </c>
      <c r="M199" s="1" t="s">
        <v>1742</v>
      </c>
      <c r="N199" s="1" t="s">
        <v>1742</v>
      </c>
      <c r="O199" s="1" t="s">
        <v>1743</v>
      </c>
      <c r="P199" s="1" t="s">
        <v>1744</v>
      </c>
      <c r="Q199" s="1" t="s">
        <v>1745</v>
      </c>
      <c r="R199" s="1" t="s">
        <v>2972</v>
      </c>
      <c r="S199" s="1" t="s">
        <v>1747</v>
      </c>
      <c r="T199" s="1" t="s">
        <v>1748</v>
      </c>
      <c r="U199" s="1" t="s">
        <v>1749</v>
      </c>
      <c r="V199" s="1" t="s">
        <v>1858</v>
      </c>
    </row>
    <row r="200" s="1" customFormat="1" spans="1:22">
      <c r="A200" s="3">
        <v>999226116471927</v>
      </c>
      <c r="B200" s="1" t="s">
        <v>1737</v>
      </c>
      <c r="C200" s="1" t="s">
        <v>2973</v>
      </c>
      <c r="D200" s="1" t="s">
        <v>2974</v>
      </c>
      <c r="E200" s="1" t="s">
        <v>2975</v>
      </c>
      <c r="F200" s="1" t="s">
        <v>1737</v>
      </c>
      <c r="G200" s="1" t="s">
        <v>1738</v>
      </c>
      <c r="H200" s="1" t="s">
        <v>1739</v>
      </c>
      <c r="I200" s="1" t="s">
        <v>2976</v>
      </c>
      <c r="J200" s="1" t="s">
        <v>30</v>
      </c>
      <c r="K200" s="1" t="s">
        <v>2977</v>
      </c>
      <c r="L200" s="1" t="s">
        <v>2977</v>
      </c>
      <c r="M200" s="1" t="s">
        <v>1742</v>
      </c>
      <c r="N200" s="1" t="s">
        <v>1742</v>
      </c>
      <c r="O200" s="1" t="s">
        <v>1743</v>
      </c>
      <c r="P200" s="1" t="s">
        <v>1744</v>
      </c>
      <c r="Q200" s="1" t="s">
        <v>1745</v>
      </c>
      <c r="R200" s="1" t="s">
        <v>2978</v>
      </c>
      <c r="S200" s="1" t="s">
        <v>1747</v>
      </c>
      <c r="T200" s="1" t="s">
        <v>1748</v>
      </c>
      <c r="U200" s="1" t="s">
        <v>1749</v>
      </c>
      <c r="V200" s="1" t="s">
        <v>2979</v>
      </c>
    </row>
    <row r="201" s="1" customFormat="1" spans="1:22">
      <c r="A201" s="3">
        <v>999226116584445</v>
      </c>
      <c r="B201" s="1" t="s">
        <v>1737</v>
      </c>
      <c r="C201" s="1" t="s">
        <v>2980</v>
      </c>
      <c r="D201" s="1" t="s">
        <v>2981</v>
      </c>
      <c r="E201" s="1" t="s">
        <v>2982</v>
      </c>
      <c r="F201" s="1" t="s">
        <v>1763</v>
      </c>
      <c r="G201" s="1" t="s">
        <v>1738</v>
      </c>
      <c r="H201" s="1" t="s">
        <v>1739</v>
      </c>
      <c r="I201" s="1" t="s">
        <v>2983</v>
      </c>
      <c r="J201" s="1" t="s">
        <v>30</v>
      </c>
      <c r="K201" s="1" t="s">
        <v>2984</v>
      </c>
      <c r="L201" s="1" t="s">
        <v>2984</v>
      </c>
      <c r="M201" s="1" t="s">
        <v>1742</v>
      </c>
      <c r="N201" s="1" t="s">
        <v>1742</v>
      </c>
      <c r="O201" s="1" t="s">
        <v>1743</v>
      </c>
      <c r="P201" s="1" t="s">
        <v>1744</v>
      </c>
      <c r="Q201" s="1" t="s">
        <v>1745</v>
      </c>
      <c r="R201" s="1" t="s">
        <v>2985</v>
      </c>
      <c r="S201" s="1" t="s">
        <v>1747</v>
      </c>
      <c r="T201" s="1" t="s">
        <v>1748</v>
      </c>
      <c r="U201" s="1" t="s">
        <v>1749</v>
      </c>
      <c r="V201" s="1" t="s">
        <v>1858</v>
      </c>
    </row>
    <row r="202" s="1" customFormat="1" spans="1:22">
      <c r="A202" s="3">
        <v>999226117006967</v>
      </c>
      <c r="B202" s="1" t="s">
        <v>1737</v>
      </c>
      <c r="C202" s="1" t="s">
        <v>2986</v>
      </c>
      <c r="D202" s="1" t="s">
        <v>2987</v>
      </c>
      <c r="E202" s="1" t="s">
        <v>2988</v>
      </c>
      <c r="F202" s="1" t="s">
        <v>1763</v>
      </c>
      <c r="G202" s="1" t="s">
        <v>1738</v>
      </c>
      <c r="H202" s="1" t="s">
        <v>1739</v>
      </c>
      <c r="I202" s="1" t="s">
        <v>2989</v>
      </c>
      <c r="J202" s="1" t="s">
        <v>30</v>
      </c>
      <c r="K202" s="1" t="s">
        <v>2990</v>
      </c>
      <c r="L202" s="1" t="s">
        <v>2990</v>
      </c>
      <c r="M202" s="1" t="s">
        <v>1742</v>
      </c>
      <c r="N202" s="1" t="s">
        <v>1742</v>
      </c>
      <c r="O202" s="1" t="s">
        <v>1743</v>
      </c>
      <c r="P202" s="1" t="s">
        <v>1744</v>
      </c>
      <c r="Q202" s="1" t="s">
        <v>1745</v>
      </c>
      <c r="R202" s="1" t="s">
        <v>2991</v>
      </c>
      <c r="S202" s="1" t="s">
        <v>1747</v>
      </c>
      <c r="T202" s="1" t="s">
        <v>1748</v>
      </c>
      <c r="U202" s="1" t="s">
        <v>1749</v>
      </c>
      <c r="V202" s="1" t="s">
        <v>1750</v>
      </c>
    </row>
    <row r="203" s="1" customFormat="1" spans="1:22">
      <c r="A203" s="3">
        <v>999226118227865</v>
      </c>
      <c r="B203" s="1" t="s">
        <v>1737</v>
      </c>
      <c r="C203" s="1" t="s">
        <v>2992</v>
      </c>
      <c r="D203" s="1" t="s">
        <v>2993</v>
      </c>
      <c r="E203" s="1" t="s">
        <v>2994</v>
      </c>
      <c r="F203" s="1" t="s">
        <v>1763</v>
      </c>
      <c r="G203" s="1" t="s">
        <v>1738</v>
      </c>
      <c r="H203" s="1" t="s">
        <v>1739</v>
      </c>
      <c r="I203" s="1" t="s">
        <v>2995</v>
      </c>
      <c r="J203" s="1" t="s">
        <v>30</v>
      </c>
      <c r="K203" s="1" t="s">
        <v>2996</v>
      </c>
      <c r="L203" s="1" t="s">
        <v>2996</v>
      </c>
      <c r="M203" s="1" t="s">
        <v>1742</v>
      </c>
      <c r="N203" s="1" t="s">
        <v>1742</v>
      </c>
      <c r="O203" s="1" t="s">
        <v>1743</v>
      </c>
      <c r="P203" s="1" t="s">
        <v>1744</v>
      </c>
      <c r="Q203" s="1" t="s">
        <v>1745</v>
      </c>
      <c r="R203" s="1" t="s">
        <v>2997</v>
      </c>
      <c r="S203" s="1" t="s">
        <v>1747</v>
      </c>
      <c r="T203" s="1" t="s">
        <v>1748</v>
      </c>
      <c r="U203" s="1" t="s">
        <v>1749</v>
      </c>
      <c r="V203" s="1" t="s">
        <v>1750</v>
      </c>
    </row>
    <row r="204" s="1" customFormat="1" spans="1:22">
      <c r="A204" s="3">
        <v>999226118323464</v>
      </c>
      <c r="B204" s="1" t="s">
        <v>1737</v>
      </c>
      <c r="C204" s="1" t="s">
        <v>2998</v>
      </c>
      <c r="D204" s="1" t="s">
        <v>2999</v>
      </c>
      <c r="E204" s="1" t="s">
        <v>3000</v>
      </c>
      <c r="F204" s="1" t="s">
        <v>1763</v>
      </c>
      <c r="G204" s="1" t="s">
        <v>1738</v>
      </c>
      <c r="H204" s="1" t="s">
        <v>1739</v>
      </c>
      <c r="I204" s="1" t="s">
        <v>3001</v>
      </c>
      <c r="J204" s="1" t="s">
        <v>30</v>
      </c>
      <c r="K204" s="1" t="s">
        <v>3002</v>
      </c>
      <c r="L204" s="1" t="s">
        <v>3002</v>
      </c>
      <c r="M204" s="1" t="s">
        <v>1742</v>
      </c>
      <c r="N204" s="1" t="s">
        <v>1742</v>
      </c>
      <c r="O204" s="1" t="s">
        <v>1743</v>
      </c>
      <c r="P204" s="1" t="s">
        <v>1744</v>
      </c>
      <c r="Q204" s="1" t="s">
        <v>1745</v>
      </c>
      <c r="R204" s="1" t="s">
        <v>3003</v>
      </c>
      <c r="S204" s="1" t="s">
        <v>1747</v>
      </c>
      <c r="T204" s="1" t="s">
        <v>1748</v>
      </c>
      <c r="U204" s="1" t="s">
        <v>1749</v>
      </c>
      <c r="V204" s="1" t="s">
        <v>1750</v>
      </c>
    </row>
    <row r="205" s="1" customFormat="1" spans="1:22">
      <c r="A205" s="3">
        <v>999226118366729</v>
      </c>
      <c r="B205" s="1" t="s">
        <v>1737</v>
      </c>
      <c r="C205" s="1" t="s">
        <v>3004</v>
      </c>
      <c r="D205" s="1" t="s">
        <v>3005</v>
      </c>
      <c r="E205" s="1" t="s">
        <v>3006</v>
      </c>
      <c r="F205" s="1" t="s">
        <v>1737</v>
      </c>
      <c r="G205" s="1" t="s">
        <v>1738</v>
      </c>
      <c r="H205" s="1" t="s">
        <v>1739</v>
      </c>
      <c r="I205" s="1" t="s">
        <v>3007</v>
      </c>
      <c r="J205" s="1" t="s">
        <v>30</v>
      </c>
      <c r="K205" s="1" t="s">
        <v>3008</v>
      </c>
      <c r="L205" s="1" t="s">
        <v>3008</v>
      </c>
      <c r="M205" s="1" t="s">
        <v>1742</v>
      </c>
      <c r="N205" s="1" t="s">
        <v>1742</v>
      </c>
      <c r="O205" s="1" t="s">
        <v>1743</v>
      </c>
      <c r="P205" s="1" t="s">
        <v>1744</v>
      </c>
      <c r="Q205" s="1" t="s">
        <v>1745</v>
      </c>
      <c r="R205" s="1" t="s">
        <v>3009</v>
      </c>
      <c r="S205" s="1" t="s">
        <v>1747</v>
      </c>
      <c r="T205" s="1" t="s">
        <v>1748</v>
      </c>
      <c r="U205" s="1" t="s">
        <v>1749</v>
      </c>
      <c r="V205" s="1" t="s">
        <v>2377</v>
      </c>
    </row>
    <row r="206" s="1" customFormat="1" spans="1:22">
      <c r="A206" s="3">
        <v>26118381628</v>
      </c>
      <c r="B206" s="1" t="s">
        <v>1737</v>
      </c>
      <c r="C206" s="1" t="s">
        <v>3010</v>
      </c>
      <c r="D206" s="1" t="s">
        <v>3011</v>
      </c>
      <c r="E206" s="1" t="s">
        <v>3012</v>
      </c>
      <c r="F206" s="1" t="s">
        <v>1763</v>
      </c>
      <c r="G206" s="1" t="s">
        <v>1738</v>
      </c>
      <c r="H206" s="1" t="s">
        <v>1739</v>
      </c>
      <c r="I206" s="1" t="s">
        <v>3013</v>
      </c>
      <c r="J206" s="1" t="s">
        <v>30</v>
      </c>
      <c r="K206" s="1" t="s">
        <v>3014</v>
      </c>
      <c r="L206" s="1" t="s">
        <v>3014</v>
      </c>
      <c r="M206" s="1" t="s">
        <v>1742</v>
      </c>
      <c r="N206" s="1" t="s">
        <v>1742</v>
      </c>
      <c r="O206" s="1" t="s">
        <v>1743</v>
      </c>
      <c r="P206" s="1" t="s">
        <v>1744</v>
      </c>
      <c r="Q206" s="1" t="s">
        <v>1745</v>
      </c>
      <c r="R206" s="1" t="s">
        <v>3015</v>
      </c>
      <c r="S206" s="1" t="s">
        <v>1747</v>
      </c>
      <c r="T206" s="1" t="s">
        <v>1748</v>
      </c>
      <c r="U206" s="1" t="s">
        <v>1749</v>
      </c>
      <c r="V206" s="1" t="s">
        <v>1858</v>
      </c>
    </row>
    <row r="207" s="1" customFormat="1" spans="1:22">
      <c r="A207" s="3">
        <v>999226118503567</v>
      </c>
      <c r="B207" s="1" t="s">
        <v>1737</v>
      </c>
      <c r="C207" s="1" t="s">
        <v>3016</v>
      </c>
      <c r="D207" s="1" t="s">
        <v>3017</v>
      </c>
      <c r="E207" s="1" t="s">
        <v>3018</v>
      </c>
      <c r="F207" s="1" t="s">
        <v>1737</v>
      </c>
      <c r="G207" s="1" t="s">
        <v>1738</v>
      </c>
      <c r="H207" s="1" t="s">
        <v>1739</v>
      </c>
      <c r="I207" s="1" t="s">
        <v>3019</v>
      </c>
      <c r="J207" s="1" t="s">
        <v>30</v>
      </c>
      <c r="K207" s="1" t="s">
        <v>3020</v>
      </c>
      <c r="L207" s="1" t="s">
        <v>3020</v>
      </c>
      <c r="M207" s="1" t="s">
        <v>1742</v>
      </c>
      <c r="N207" s="1" t="s">
        <v>1742</v>
      </c>
      <c r="O207" s="1" t="s">
        <v>1743</v>
      </c>
      <c r="P207" s="1" t="s">
        <v>1744</v>
      </c>
      <c r="Q207" s="1" t="s">
        <v>1745</v>
      </c>
      <c r="R207" s="1" t="s">
        <v>3021</v>
      </c>
      <c r="S207" s="1" t="s">
        <v>1747</v>
      </c>
      <c r="T207" s="1" t="s">
        <v>1748</v>
      </c>
      <c r="U207" s="1" t="s">
        <v>1749</v>
      </c>
      <c r="V207" s="1" t="s">
        <v>1750</v>
      </c>
    </row>
    <row r="208" s="1" customFormat="1" spans="1:22">
      <c r="A208" s="3">
        <v>999226119206675</v>
      </c>
      <c r="B208" s="1" t="s">
        <v>1737</v>
      </c>
      <c r="C208" s="1" t="s">
        <v>3022</v>
      </c>
      <c r="D208" s="1" t="s">
        <v>3023</v>
      </c>
      <c r="E208" s="1" t="s">
        <v>3024</v>
      </c>
      <c r="F208" s="1" t="s">
        <v>1737</v>
      </c>
      <c r="G208" s="1" t="s">
        <v>1738</v>
      </c>
      <c r="H208" s="1" t="s">
        <v>1739</v>
      </c>
      <c r="I208" s="1" t="s">
        <v>3025</v>
      </c>
      <c r="J208" s="1" t="s">
        <v>30</v>
      </c>
      <c r="K208" s="1" t="s">
        <v>3026</v>
      </c>
      <c r="L208" s="1" t="s">
        <v>3026</v>
      </c>
      <c r="M208" s="1" t="s">
        <v>1742</v>
      </c>
      <c r="N208" s="1" t="s">
        <v>1742</v>
      </c>
      <c r="O208" s="1" t="s">
        <v>1743</v>
      </c>
      <c r="P208" s="1" t="s">
        <v>1744</v>
      </c>
      <c r="Q208" s="1" t="s">
        <v>1745</v>
      </c>
      <c r="R208" s="1" t="s">
        <v>3027</v>
      </c>
      <c r="S208" s="1" t="s">
        <v>1747</v>
      </c>
      <c r="T208" s="1" t="s">
        <v>1748</v>
      </c>
      <c r="U208" s="1" t="s">
        <v>1749</v>
      </c>
      <c r="V208" s="1" t="s">
        <v>1843</v>
      </c>
    </row>
    <row r="209" s="1" customFormat="1" spans="1:22">
      <c r="A209" s="3">
        <v>999226119346147</v>
      </c>
      <c r="B209" s="1" t="s">
        <v>1737</v>
      </c>
      <c r="C209" s="1" t="s">
        <v>3028</v>
      </c>
      <c r="D209" s="1" t="s">
        <v>3029</v>
      </c>
      <c r="E209" s="1" t="s">
        <v>3030</v>
      </c>
      <c r="F209" s="1" t="s">
        <v>1763</v>
      </c>
      <c r="G209" s="1" t="s">
        <v>1738</v>
      </c>
      <c r="H209" s="1" t="s">
        <v>1739</v>
      </c>
      <c r="I209" s="1" t="s">
        <v>3031</v>
      </c>
      <c r="J209" s="1" t="s">
        <v>30</v>
      </c>
      <c r="K209" s="1" t="s">
        <v>3032</v>
      </c>
      <c r="L209" s="1" t="s">
        <v>3032</v>
      </c>
      <c r="M209" s="1" t="s">
        <v>1742</v>
      </c>
      <c r="N209" s="1" t="s">
        <v>1742</v>
      </c>
      <c r="O209" s="1" t="s">
        <v>1743</v>
      </c>
      <c r="P209" s="1" t="s">
        <v>1744</v>
      </c>
      <c r="Q209" s="1" t="s">
        <v>1745</v>
      </c>
      <c r="R209" s="1" t="s">
        <v>3033</v>
      </c>
      <c r="S209" s="1" t="s">
        <v>1747</v>
      </c>
      <c r="T209" s="1" t="s">
        <v>1748</v>
      </c>
      <c r="U209" s="1" t="s">
        <v>1749</v>
      </c>
      <c r="V209" s="1" t="s">
        <v>1969</v>
      </c>
    </row>
    <row r="210" s="1" customFormat="1" spans="1:22">
      <c r="A210" s="3">
        <v>999226119887054</v>
      </c>
      <c r="B210" s="1" t="s">
        <v>1737</v>
      </c>
      <c r="C210" s="1" t="s">
        <v>3034</v>
      </c>
      <c r="D210" s="1" t="s">
        <v>3035</v>
      </c>
      <c r="E210" s="1" t="s">
        <v>3036</v>
      </c>
      <c r="F210" s="1" t="s">
        <v>1763</v>
      </c>
      <c r="G210" s="1" t="s">
        <v>1738</v>
      </c>
      <c r="H210" s="1" t="s">
        <v>1739</v>
      </c>
      <c r="I210" s="1" t="s">
        <v>3037</v>
      </c>
      <c r="J210" s="1" t="s">
        <v>30</v>
      </c>
      <c r="K210" s="1" t="s">
        <v>3038</v>
      </c>
      <c r="L210" s="1" t="s">
        <v>3038</v>
      </c>
      <c r="M210" s="1" t="s">
        <v>1742</v>
      </c>
      <c r="N210" s="1" t="s">
        <v>1742</v>
      </c>
      <c r="O210" s="1" t="s">
        <v>1743</v>
      </c>
      <c r="P210" s="1" t="s">
        <v>1744</v>
      </c>
      <c r="Q210" s="1" t="s">
        <v>1745</v>
      </c>
      <c r="R210" s="1" t="s">
        <v>3039</v>
      </c>
      <c r="S210" s="1" t="s">
        <v>1747</v>
      </c>
      <c r="T210" s="1" t="s">
        <v>1748</v>
      </c>
      <c r="U210" s="1" t="s">
        <v>1749</v>
      </c>
      <c r="V210" s="1" t="s">
        <v>1969</v>
      </c>
    </row>
    <row r="211" s="1" customFormat="1" spans="1:22">
      <c r="A211" s="3">
        <v>999226119995077</v>
      </c>
      <c r="B211" s="1" t="s">
        <v>1737</v>
      </c>
      <c r="C211" s="1" t="s">
        <v>3040</v>
      </c>
      <c r="D211" s="1" t="s">
        <v>3041</v>
      </c>
      <c r="E211" s="1" t="s">
        <v>3042</v>
      </c>
      <c r="F211" s="1" t="s">
        <v>1737</v>
      </c>
      <c r="G211" s="1" t="s">
        <v>1738</v>
      </c>
      <c r="H211" s="1" t="s">
        <v>1739</v>
      </c>
      <c r="I211" s="1" t="s">
        <v>3043</v>
      </c>
      <c r="J211" s="1" t="s">
        <v>30</v>
      </c>
      <c r="K211" s="1" t="s">
        <v>3044</v>
      </c>
      <c r="L211" s="1" t="s">
        <v>3044</v>
      </c>
      <c r="M211" s="1" t="s">
        <v>1742</v>
      </c>
      <c r="N211" s="1" t="s">
        <v>1742</v>
      </c>
      <c r="O211" s="1" t="s">
        <v>1743</v>
      </c>
      <c r="P211" s="1" t="s">
        <v>1744</v>
      </c>
      <c r="Q211" s="1" t="s">
        <v>1745</v>
      </c>
      <c r="R211" s="1" t="s">
        <v>3045</v>
      </c>
      <c r="S211" s="1" t="s">
        <v>1747</v>
      </c>
      <c r="T211" s="1" t="s">
        <v>1748</v>
      </c>
      <c r="U211" s="1" t="s">
        <v>1749</v>
      </c>
      <c r="V211" s="1" t="s">
        <v>1750</v>
      </c>
    </row>
    <row r="212" s="1" customFormat="1" spans="1:22">
      <c r="A212" s="3">
        <v>999226120404584</v>
      </c>
      <c r="B212" s="1" t="s">
        <v>1737</v>
      </c>
      <c r="C212" s="1" t="s">
        <v>3046</v>
      </c>
      <c r="D212" s="1" t="s">
        <v>2620</v>
      </c>
      <c r="E212" s="1" t="s">
        <v>3047</v>
      </c>
      <c r="F212" s="1" t="s">
        <v>1763</v>
      </c>
      <c r="G212" s="1" t="s">
        <v>1738</v>
      </c>
      <c r="H212" s="1" t="s">
        <v>1739</v>
      </c>
      <c r="I212" s="1" t="s">
        <v>3048</v>
      </c>
      <c r="J212" s="1" t="s">
        <v>30</v>
      </c>
      <c r="K212" s="1" t="s">
        <v>3049</v>
      </c>
      <c r="L212" s="1" t="s">
        <v>3049</v>
      </c>
      <c r="M212" s="1" t="s">
        <v>1742</v>
      </c>
      <c r="N212" s="1" t="s">
        <v>1742</v>
      </c>
      <c r="O212" s="1" t="s">
        <v>1743</v>
      </c>
      <c r="P212" s="1" t="s">
        <v>1744</v>
      </c>
      <c r="Q212" s="1" t="s">
        <v>1745</v>
      </c>
      <c r="R212" s="1" t="s">
        <v>3050</v>
      </c>
      <c r="S212" s="1" t="s">
        <v>1747</v>
      </c>
      <c r="T212" s="1" t="s">
        <v>1748</v>
      </c>
      <c r="U212" s="1" t="s">
        <v>1749</v>
      </c>
      <c r="V212" s="1" t="s">
        <v>1858</v>
      </c>
    </row>
    <row r="213" s="1" customFormat="1" spans="1:22">
      <c r="A213" s="3">
        <v>999226120500991</v>
      </c>
      <c r="B213" s="1" t="s">
        <v>1737</v>
      </c>
      <c r="C213" s="1" t="s">
        <v>3051</v>
      </c>
      <c r="D213" s="1" t="s">
        <v>3052</v>
      </c>
      <c r="E213" s="1" t="s">
        <v>3053</v>
      </c>
      <c r="F213" s="1" t="s">
        <v>1763</v>
      </c>
      <c r="G213" s="1" t="s">
        <v>1738</v>
      </c>
      <c r="H213" s="1" t="s">
        <v>1739</v>
      </c>
      <c r="I213" s="1" t="s">
        <v>3054</v>
      </c>
      <c r="J213" s="1" t="s">
        <v>30</v>
      </c>
      <c r="K213" s="1" t="s">
        <v>3055</v>
      </c>
      <c r="L213" s="1" t="s">
        <v>3055</v>
      </c>
      <c r="M213" s="1" t="s">
        <v>1742</v>
      </c>
      <c r="N213" s="1" t="s">
        <v>1742</v>
      </c>
      <c r="O213" s="1" t="s">
        <v>1743</v>
      </c>
      <c r="P213" s="1" t="s">
        <v>1744</v>
      </c>
      <c r="Q213" s="1" t="s">
        <v>1745</v>
      </c>
      <c r="R213" s="1" t="s">
        <v>3056</v>
      </c>
      <c r="S213" s="1" t="s">
        <v>1747</v>
      </c>
      <c r="T213" s="1" t="s">
        <v>1748</v>
      </c>
      <c r="U213" s="1" t="s">
        <v>1749</v>
      </c>
      <c r="V213" s="1" t="s">
        <v>1858</v>
      </c>
    </row>
    <row r="214" s="1" customFormat="1" spans="1:22">
      <c r="A214" s="3">
        <v>999226120528523</v>
      </c>
      <c r="B214" s="1" t="s">
        <v>1737</v>
      </c>
      <c r="C214" s="1" t="s">
        <v>3057</v>
      </c>
      <c r="D214" s="1" t="s">
        <v>3058</v>
      </c>
      <c r="E214" s="1" t="s">
        <v>3059</v>
      </c>
      <c r="F214" s="1" t="s">
        <v>1737</v>
      </c>
      <c r="G214" s="1" t="s">
        <v>1738</v>
      </c>
      <c r="H214" s="1" t="s">
        <v>1739</v>
      </c>
      <c r="I214" s="1" t="s">
        <v>3060</v>
      </c>
      <c r="J214" s="1" t="s">
        <v>30</v>
      </c>
      <c r="K214" s="1" t="s">
        <v>3061</v>
      </c>
      <c r="L214" s="1" t="s">
        <v>3061</v>
      </c>
      <c r="M214" s="1" t="s">
        <v>1742</v>
      </c>
      <c r="N214" s="1" t="s">
        <v>1742</v>
      </c>
      <c r="O214" s="1" t="s">
        <v>1743</v>
      </c>
      <c r="P214" s="1" t="s">
        <v>1744</v>
      </c>
      <c r="Q214" s="1" t="s">
        <v>1745</v>
      </c>
      <c r="R214" s="1" t="s">
        <v>3062</v>
      </c>
      <c r="S214" s="1" t="s">
        <v>1747</v>
      </c>
      <c r="T214" s="1" t="s">
        <v>1748</v>
      </c>
      <c r="U214" s="1" t="s">
        <v>1749</v>
      </c>
      <c r="V214" s="1" t="s">
        <v>2027</v>
      </c>
    </row>
    <row r="215" s="1" customFormat="1" spans="1:22">
      <c r="A215" s="3">
        <v>999226120620664</v>
      </c>
      <c r="B215" s="1" t="s">
        <v>1737</v>
      </c>
      <c r="C215" s="1" t="s">
        <v>3063</v>
      </c>
      <c r="D215" s="1" t="s">
        <v>2981</v>
      </c>
      <c r="E215" s="1" t="s">
        <v>3064</v>
      </c>
      <c r="F215" s="1" t="s">
        <v>1763</v>
      </c>
      <c r="G215" s="1" t="s">
        <v>1738</v>
      </c>
      <c r="H215" s="1" t="s">
        <v>1739</v>
      </c>
      <c r="I215" s="1" t="s">
        <v>2983</v>
      </c>
      <c r="J215" s="1" t="s">
        <v>30</v>
      </c>
      <c r="K215" s="1" t="s">
        <v>2984</v>
      </c>
      <c r="L215" s="1" t="s">
        <v>2984</v>
      </c>
      <c r="M215" s="1" t="s">
        <v>1742</v>
      </c>
      <c r="N215" s="1" t="s">
        <v>1742</v>
      </c>
      <c r="O215" s="1" t="s">
        <v>1743</v>
      </c>
      <c r="P215" s="1" t="s">
        <v>1744</v>
      </c>
      <c r="Q215" s="1" t="s">
        <v>1745</v>
      </c>
      <c r="R215" s="1" t="s">
        <v>3065</v>
      </c>
      <c r="S215" s="1" t="s">
        <v>1747</v>
      </c>
      <c r="T215" s="1" t="s">
        <v>1748</v>
      </c>
      <c r="U215" s="1" t="s">
        <v>1749</v>
      </c>
      <c r="V215" s="1" t="s">
        <v>1858</v>
      </c>
    </row>
    <row r="216" s="1" customFormat="1" spans="1:22">
      <c r="A216" s="3">
        <v>999226120638690</v>
      </c>
      <c r="B216" s="1" t="s">
        <v>1737</v>
      </c>
      <c r="C216" s="1" t="s">
        <v>3066</v>
      </c>
      <c r="D216" s="1" t="s">
        <v>3067</v>
      </c>
      <c r="E216" s="1" t="s">
        <v>3068</v>
      </c>
      <c r="F216" s="1" t="s">
        <v>1763</v>
      </c>
      <c r="G216" s="1" t="s">
        <v>1738</v>
      </c>
      <c r="H216" s="1" t="s">
        <v>1739</v>
      </c>
      <c r="I216" s="1" t="s">
        <v>3069</v>
      </c>
      <c r="J216" s="1" t="s">
        <v>30</v>
      </c>
      <c r="K216" s="1" t="s">
        <v>3070</v>
      </c>
      <c r="L216" s="1" t="s">
        <v>3070</v>
      </c>
      <c r="M216" s="1" t="s">
        <v>1742</v>
      </c>
      <c r="N216" s="1" t="s">
        <v>1742</v>
      </c>
      <c r="O216" s="1" t="s">
        <v>1743</v>
      </c>
      <c r="P216" s="1" t="s">
        <v>1744</v>
      </c>
      <c r="Q216" s="1" t="s">
        <v>1745</v>
      </c>
      <c r="R216" s="1" t="s">
        <v>3071</v>
      </c>
      <c r="S216" s="1" t="s">
        <v>1747</v>
      </c>
      <c r="T216" s="1" t="s">
        <v>1748</v>
      </c>
      <c r="U216" s="1" t="s">
        <v>1749</v>
      </c>
      <c r="V216" s="1" t="s">
        <v>1858</v>
      </c>
    </row>
    <row r="217" s="1" customFormat="1" spans="1:22">
      <c r="A217" s="3">
        <v>999226121528233</v>
      </c>
      <c r="B217" s="1" t="s">
        <v>1737</v>
      </c>
      <c r="C217" s="1" t="s">
        <v>3072</v>
      </c>
      <c r="D217" s="1" t="s">
        <v>3073</v>
      </c>
      <c r="E217" s="1" t="s">
        <v>3074</v>
      </c>
      <c r="F217" s="1" t="s">
        <v>1763</v>
      </c>
      <c r="G217" s="1" t="s">
        <v>1738</v>
      </c>
      <c r="H217" s="1" t="s">
        <v>1739</v>
      </c>
      <c r="I217" s="1" t="s">
        <v>3075</v>
      </c>
      <c r="J217" s="1" t="s">
        <v>30</v>
      </c>
      <c r="K217" s="1" t="s">
        <v>3076</v>
      </c>
      <c r="L217" s="1" t="s">
        <v>3076</v>
      </c>
      <c r="M217" s="1" t="s">
        <v>1742</v>
      </c>
      <c r="N217" s="1" t="s">
        <v>1742</v>
      </c>
      <c r="O217" s="1" t="s">
        <v>1743</v>
      </c>
      <c r="P217" s="1" t="s">
        <v>1744</v>
      </c>
      <c r="Q217" s="1" t="s">
        <v>1745</v>
      </c>
      <c r="R217" s="1" t="s">
        <v>3077</v>
      </c>
      <c r="S217" s="1" t="s">
        <v>1747</v>
      </c>
      <c r="T217" s="1" t="s">
        <v>1748</v>
      </c>
      <c r="U217" s="1" t="s">
        <v>1829</v>
      </c>
      <c r="V217" s="1" t="s">
        <v>1750</v>
      </c>
    </row>
    <row r="218" s="1" customFormat="1" spans="1:22">
      <c r="A218" s="3">
        <v>999226121702717</v>
      </c>
      <c r="B218" s="1" t="s">
        <v>1737</v>
      </c>
      <c r="C218" s="1" t="s">
        <v>3078</v>
      </c>
      <c r="D218" s="1" t="s">
        <v>3079</v>
      </c>
      <c r="E218" s="1" t="s">
        <v>3080</v>
      </c>
      <c r="F218" s="1" t="s">
        <v>1763</v>
      </c>
      <c r="G218" s="1" t="s">
        <v>1738</v>
      </c>
      <c r="H218" s="1" t="s">
        <v>1739</v>
      </c>
      <c r="I218" s="1" t="s">
        <v>3081</v>
      </c>
      <c r="J218" s="1" t="s">
        <v>30</v>
      </c>
      <c r="K218" s="1" t="s">
        <v>3082</v>
      </c>
      <c r="L218" s="1" t="s">
        <v>3082</v>
      </c>
      <c r="M218" s="1" t="s">
        <v>1742</v>
      </c>
      <c r="N218" s="1" t="s">
        <v>1742</v>
      </c>
      <c r="O218" s="1" t="s">
        <v>1743</v>
      </c>
      <c r="P218" s="1" t="s">
        <v>1744</v>
      </c>
      <c r="Q218" s="1" t="s">
        <v>1745</v>
      </c>
      <c r="R218" s="1" t="s">
        <v>3083</v>
      </c>
      <c r="S218" s="1" t="s">
        <v>1747</v>
      </c>
      <c r="T218" s="1" t="s">
        <v>1748</v>
      </c>
      <c r="U218" s="1" t="s">
        <v>1749</v>
      </c>
      <c r="V218" s="1" t="s">
        <v>1843</v>
      </c>
    </row>
    <row r="219" s="1" customFormat="1" spans="1:22">
      <c r="A219" s="3">
        <v>999226122340963</v>
      </c>
      <c r="B219" s="1" t="s">
        <v>1737</v>
      </c>
      <c r="C219" s="1" t="s">
        <v>3084</v>
      </c>
      <c r="D219" s="1" t="s">
        <v>3085</v>
      </c>
      <c r="E219" s="1" t="s">
        <v>3086</v>
      </c>
      <c r="F219" s="1" t="s">
        <v>1763</v>
      </c>
      <c r="G219" s="1" t="s">
        <v>1738</v>
      </c>
      <c r="H219" s="1" t="s">
        <v>1739</v>
      </c>
      <c r="I219" s="1" t="s">
        <v>3087</v>
      </c>
      <c r="J219" s="1" t="s">
        <v>30</v>
      </c>
      <c r="K219" s="1" t="s">
        <v>3088</v>
      </c>
      <c r="L219" s="1" t="s">
        <v>3088</v>
      </c>
      <c r="M219" s="1" t="s">
        <v>1742</v>
      </c>
      <c r="N219" s="1" t="s">
        <v>1742</v>
      </c>
      <c r="O219" s="1" t="s">
        <v>1743</v>
      </c>
      <c r="P219" s="1" t="s">
        <v>1744</v>
      </c>
      <c r="Q219" s="1" t="s">
        <v>1745</v>
      </c>
      <c r="R219" s="1" t="s">
        <v>3089</v>
      </c>
      <c r="S219" s="1" t="s">
        <v>1747</v>
      </c>
      <c r="T219" s="1" t="s">
        <v>1748</v>
      </c>
      <c r="U219" s="1" t="s">
        <v>1749</v>
      </c>
      <c r="V219" s="1" t="s">
        <v>3090</v>
      </c>
    </row>
    <row r="220" s="1" customFormat="1" spans="1:22">
      <c r="A220" s="3">
        <v>999226122945541</v>
      </c>
      <c r="B220" s="1" t="s">
        <v>1737</v>
      </c>
      <c r="C220" s="1" t="s">
        <v>3091</v>
      </c>
      <c r="D220" s="1" t="s">
        <v>3092</v>
      </c>
      <c r="E220" s="1" t="s">
        <v>3093</v>
      </c>
      <c r="F220" s="1" t="s">
        <v>1763</v>
      </c>
      <c r="G220" s="1" t="s">
        <v>1738</v>
      </c>
      <c r="H220" s="1" t="s">
        <v>1739</v>
      </c>
      <c r="I220" s="1" t="s">
        <v>3094</v>
      </c>
      <c r="J220" s="1" t="s">
        <v>30</v>
      </c>
      <c r="K220" s="1" t="s">
        <v>3095</v>
      </c>
      <c r="L220" s="1" t="s">
        <v>3095</v>
      </c>
      <c r="M220" s="1" t="s">
        <v>1742</v>
      </c>
      <c r="N220" s="1" t="s">
        <v>1742</v>
      </c>
      <c r="O220" s="1" t="s">
        <v>1743</v>
      </c>
      <c r="P220" s="1" t="s">
        <v>1744</v>
      </c>
      <c r="Q220" s="1" t="s">
        <v>1745</v>
      </c>
      <c r="R220" s="1" t="s">
        <v>3096</v>
      </c>
      <c r="S220" s="1" t="s">
        <v>1747</v>
      </c>
      <c r="T220" s="1" t="s">
        <v>1748</v>
      </c>
      <c r="U220" s="1" t="s">
        <v>1749</v>
      </c>
      <c r="V220" s="1" t="s">
        <v>2357</v>
      </c>
    </row>
    <row r="221" s="1" customFormat="1" spans="1:22">
      <c r="A221" s="3">
        <v>26123536476</v>
      </c>
      <c r="B221" s="1" t="s">
        <v>1763</v>
      </c>
      <c r="C221" s="1" t="s">
        <v>3097</v>
      </c>
      <c r="D221" s="1" t="s">
        <v>3098</v>
      </c>
      <c r="E221" s="1" t="s">
        <v>3099</v>
      </c>
      <c r="F221" s="1" t="s">
        <v>1763</v>
      </c>
      <c r="G221" s="1" t="s">
        <v>1738</v>
      </c>
      <c r="H221" s="1" t="s">
        <v>1739</v>
      </c>
      <c r="I221" s="1" t="s">
        <v>3100</v>
      </c>
      <c r="J221" s="1" t="s">
        <v>30</v>
      </c>
      <c r="K221" s="1" t="s">
        <v>3101</v>
      </c>
      <c r="L221" s="1" t="s">
        <v>3101</v>
      </c>
      <c r="M221" s="1" t="s">
        <v>1742</v>
      </c>
      <c r="N221" s="1" t="s">
        <v>1742</v>
      </c>
      <c r="O221" s="1" t="s">
        <v>1743</v>
      </c>
      <c r="P221" s="1" t="s">
        <v>1744</v>
      </c>
      <c r="Q221" s="1" t="s">
        <v>1745</v>
      </c>
      <c r="R221" s="1" t="s">
        <v>3102</v>
      </c>
      <c r="S221" s="1" t="s">
        <v>1747</v>
      </c>
      <c r="T221" s="1" t="s">
        <v>1748</v>
      </c>
      <c r="U221" s="1" t="s">
        <v>1749</v>
      </c>
      <c r="V221" s="1" t="s">
        <v>1750</v>
      </c>
    </row>
    <row r="222" s="1" customFormat="1" spans="1:22">
      <c r="A222" s="3">
        <v>26123568458</v>
      </c>
      <c r="B222" s="1" t="s">
        <v>1763</v>
      </c>
      <c r="C222" s="1" t="s">
        <v>3103</v>
      </c>
      <c r="D222" s="1" t="s">
        <v>3098</v>
      </c>
      <c r="E222" s="1" t="s">
        <v>3104</v>
      </c>
      <c r="F222" s="1" t="s">
        <v>1763</v>
      </c>
      <c r="G222" s="1" t="s">
        <v>1738</v>
      </c>
      <c r="H222" s="1" t="s">
        <v>1739</v>
      </c>
      <c r="I222" s="1" t="s">
        <v>3105</v>
      </c>
      <c r="J222" s="1" t="s">
        <v>30</v>
      </c>
      <c r="K222" s="1" t="s">
        <v>3106</v>
      </c>
      <c r="L222" s="1" t="s">
        <v>3106</v>
      </c>
      <c r="M222" s="1" t="s">
        <v>1742</v>
      </c>
      <c r="N222" s="1" t="s">
        <v>1742</v>
      </c>
      <c r="O222" s="1" t="s">
        <v>1743</v>
      </c>
      <c r="P222" s="1" t="s">
        <v>1744</v>
      </c>
      <c r="Q222" s="1" t="s">
        <v>1745</v>
      </c>
      <c r="R222" s="1" t="s">
        <v>3107</v>
      </c>
      <c r="S222" s="1" t="s">
        <v>1747</v>
      </c>
      <c r="T222" s="1" t="s">
        <v>1748</v>
      </c>
      <c r="U222" s="1" t="s">
        <v>1749</v>
      </c>
      <c r="V222" s="1" t="s">
        <v>1750</v>
      </c>
    </row>
    <row r="223" s="1" customFormat="1" spans="1:22">
      <c r="A223" s="3">
        <v>999226123632927</v>
      </c>
      <c r="B223" s="1" t="s">
        <v>1763</v>
      </c>
      <c r="C223" s="1" t="s">
        <v>3108</v>
      </c>
      <c r="D223" s="1" t="s">
        <v>2328</v>
      </c>
      <c r="E223" s="1" t="s">
        <v>3109</v>
      </c>
      <c r="F223" s="1" t="s">
        <v>1763</v>
      </c>
      <c r="G223" s="1" t="s">
        <v>1738</v>
      </c>
      <c r="H223" s="1" t="s">
        <v>1739</v>
      </c>
      <c r="I223" s="1" t="s">
        <v>3110</v>
      </c>
      <c r="J223" s="1" t="s">
        <v>30</v>
      </c>
      <c r="K223" s="1" t="s">
        <v>3111</v>
      </c>
      <c r="L223" s="1" t="s">
        <v>3111</v>
      </c>
      <c r="M223" s="1" t="s">
        <v>1742</v>
      </c>
      <c r="N223" s="1" t="s">
        <v>1742</v>
      </c>
      <c r="O223" s="1" t="s">
        <v>1743</v>
      </c>
      <c r="P223" s="1" t="s">
        <v>1744</v>
      </c>
      <c r="Q223" s="1" t="s">
        <v>1745</v>
      </c>
      <c r="R223" s="1" t="s">
        <v>3112</v>
      </c>
      <c r="S223" s="1" t="s">
        <v>1747</v>
      </c>
      <c r="T223" s="1" t="s">
        <v>1748</v>
      </c>
      <c r="U223" s="1" t="s">
        <v>1749</v>
      </c>
      <c r="V223" s="1" t="s">
        <v>1821</v>
      </c>
    </row>
    <row r="224" s="1" customFormat="1" spans="1:22">
      <c r="A224" s="3">
        <v>26123915304</v>
      </c>
      <c r="B224" s="1" t="s">
        <v>1763</v>
      </c>
      <c r="C224" s="1" t="s">
        <v>3113</v>
      </c>
      <c r="D224" s="1" t="s">
        <v>3114</v>
      </c>
      <c r="E224" s="1" t="s">
        <v>3115</v>
      </c>
      <c r="F224" s="1" t="s">
        <v>1763</v>
      </c>
      <c r="G224" s="1" t="s">
        <v>1738</v>
      </c>
      <c r="H224" s="1" t="s">
        <v>1739</v>
      </c>
      <c r="I224" s="1" t="s">
        <v>3116</v>
      </c>
      <c r="J224" s="1" t="s">
        <v>30</v>
      </c>
      <c r="K224" s="1" t="s">
        <v>3117</v>
      </c>
      <c r="L224" s="1" t="s">
        <v>3117</v>
      </c>
      <c r="M224" s="1" t="s">
        <v>1742</v>
      </c>
      <c r="N224" s="1" t="s">
        <v>1742</v>
      </c>
      <c r="O224" s="1" t="s">
        <v>1743</v>
      </c>
      <c r="P224" s="1" t="s">
        <v>1744</v>
      </c>
      <c r="Q224" s="1" t="s">
        <v>1745</v>
      </c>
      <c r="R224" s="1" t="s">
        <v>3118</v>
      </c>
      <c r="S224" s="1" t="s">
        <v>1747</v>
      </c>
      <c r="T224" s="1" t="s">
        <v>1748</v>
      </c>
      <c r="U224" s="1" t="s">
        <v>1749</v>
      </c>
      <c r="V224" s="1" t="s">
        <v>1750</v>
      </c>
    </row>
    <row r="225" s="1" customFormat="1" spans="1:22">
      <c r="A225" s="3">
        <v>999226124093949</v>
      </c>
      <c r="B225" s="1" t="s">
        <v>1763</v>
      </c>
      <c r="C225" s="1" t="s">
        <v>3119</v>
      </c>
      <c r="D225" s="1" t="s">
        <v>3120</v>
      </c>
      <c r="E225" s="1" t="s">
        <v>3121</v>
      </c>
      <c r="F225" s="1" t="s">
        <v>1763</v>
      </c>
      <c r="G225" s="1" t="s">
        <v>1738</v>
      </c>
      <c r="H225" s="1" t="s">
        <v>1739</v>
      </c>
      <c r="I225" s="1" t="s">
        <v>3122</v>
      </c>
      <c r="J225" s="1" t="s">
        <v>30</v>
      </c>
      <c r="K225" s="1" t="s">
        <v>3123</v>
      </c>
      <c r="L225" s="1" t="s">
        <v>3123</v>
      </c>
      <c r="M225" s="1" t="s">
        <v>1742</v>
      </c>
      <c r="N225" s="1" t="s">
        <v>1742</v>
      </c>
      <c r="O225" s="1" t="s">
        <v>1743</v>
      </c>
      <c r="P225" s="1" t="s">
        <v>1744</v>
      </c>
      <c r="Q225" s="1" t="s">
        <v>1745</v>
      </c>
      <c r="R225" s="1" t="s">
        <v>3124</v>
      </c>
      <c r="S225" s="1" t="s">
        <v>1747</v>
      </c>
      <c r="T225" s="1" t="s">
        <v>1748</v>
      </c>
      <c r="U225" s="1" t="s">
        <v>1749</v>
      </c>
      <c r="V225" s="1" t="s">
        <v>1790</v>
      </c>
    </row>
    <row r="226" s="1" customFormat="1" spans="1:22">
      <c r="A226" s="3">
        <v>999226124532740</v>
      </c>
      <c r="B226" s="1" t="s">
        <v>1763</v>
      </c>
      <c r="C226" s="1" t="s">
        <v>3125</v>
      </c>
      <c r="D226" s="1" t="s">
        <v>3126</v>
      </c>
      <c r="E226" s="1" t="s">
        <v>3127</v>
      </c>
      <c r="F226" s="1" t="s">
        <v>1763</v>
      </c>
      <c r="G226" s="1" t="s">
        <v>1738</v>
      </c>
      <c r="H226" s="1" t="s">
        <v>1739</v>
      </c>
      <c r="I226" s="1" t="s">
        <v>3128</v>
      </c>
      <c r="J226" s="1" t="s">
        <v>30</v>
      </c>
      <c r="K226" s="1" t="s">
        <v>3129</v>
      </c>
      <c r="L226" s="1" t="s">
        <v>3129</v>
      </c>
      <c r="M226" s="1" t="s">
        <v>1742</v>
      </c>
      <c r="N226" s="1" t="s">
        <v>1742</v>
      </c>
      <c r="O226" s="1" t="s">
        <v>1743</v>
      </c>
      <c r="P226" s="1" t="s">
        <v>1744</v>
      </c>
      <c r="Q226" s="1" t="s">
        <v>1745</v>
      </c>
      <c r="R226" s="1" t="s">
        <v>3130</v>
      </c>
      <c r="S226" s="1" t="s">
        <v>1747</v>
      </c>
      <c r="T226" s="1" t="s">
        <v>1748</v>
      </c>
      <c r="U226" s="1" t="s">
        <v>1749</v>
      </c>
      <c r="V226" s="1" t="s">
        <v>2027</v>
      </c>
    </row>
    <row r="227" s="1" customFormat="1" spans="1:22">
      <c r="A227" s="3">
        <v>999226124865394</v>
      </c>
      <c r="B227" s="1" t="s">
        <v>1763</v>
      </c>
      <c r="C227" s="1" t="s">
        <v>3131</v>
      </c>
      <c r="D227" s="1" t="s">
        <v>3132</v>
      </c>
      <c r="E227" s="1" t="s">
        <v>3133</v>
      </c>
      <c r="F227" s="1" t="s">
        <v>1763</v>
      </c>
      <c r="G227" s="1" t="s">
        <v>1738</v>
      </c>
      <c r="H227" s="1" t="s">
        <v>1739</v>
      </c>
      <c r="I227" s="1" t="s">
        <v>3134</v>
      </c>
      <c r="J227" s="1" t="s">
        <v>30</v>
      </c>
      <c r="K227" s="1" t="s">
        <v>3135</v>
      </c>
      <c r="L227" s="1" t="s">
        <v>3135</v>
      </c>
      <c r="M227" s="1" t="s">
        <v>1742</v>
      </c>
      <c r="N227" s="1" t="s">
        <v>1742</v>
      </c>
      <c r="O227" s="1" t="s">
        <v>1743</v>
      </c>
      <c r="P227" s="1" t="s">
        <v>1744</v>
      </c>
      <c r="Q227" s="1" t="s">
        <v>1745</v>
      </c>
      <c r="R227" s="1" t="s">
        <v>3136</v>
      </c>
      <c r="S227" s="1" t="s">
        <v>1747</v>
      </c>
      <c r="T227" s="1" t="s">
        <v>1748</v>
      </c>
      <c r="U227" s="1" t="s">
        <v>1749</v>
      </c>
      <c r="V227" s="1" t="s">
        <v>1980</v>
      </c>
    </row>
    <row r="228" s="1" customFormat="1" spans="1:22">
      <c r="A228" s="3">
        <v>999226124897746</v>
      </c>
      <c r="B228" s="1" t="s">
        <v>1763</v>
      </c>
      <c r="C228" s="1" t="s">
        <v>3137</v>
      </c>
      <c r="D228" s="1" t="s">
        <v>3098</v>
      </c>
      <c r="E228" s="1" t="s">
        <v>3138</v>
      </c>
      <c r="F228" s="1" t="s">
        <v>1763</v>
      </c>
      <c r="G228" s="1" t="s">
        <v>1738</v>
      </c>
      <c r="H228" s="1" t="s">
        <v>1739</v>
      </c>
      <c r="I228" s="1" t="s">
        <v>3139</v>
      </c>
      <c r="J228" s="1" t="s">
        <v>30</v>
      </c>
      <c r="K228" s="1" t="s">
        <v>3140</v>
      </c>
      <c r="L228" s="1" t="s">
        <v>3140</v>
      </c>
      <c r="M228" s="1" t="s">
        <v>1742</v>
      </c>
      <c r="N228" s="1" t="s">
        <v>1742</v>
      </c>
      <c r="O228" s="1" t="s">
        <v>1743</v>
      </c>
      <c r="P228" s="1" t="s">
        <v>1744</v>
      </c>
      <c r="Q228" s="1" t="s">
        <v>1745</v>
      </c>
      <c r="R228" s="1" t="s">
        <v>3141</v>
      </c>
      <c r="S228" s="1" t="s">
        <v>1747</v>
      </c>
      <c r="T228" s="1" t="s">
        <v>1748</v>
      </c>
      <c r="U228" s="1" t="s">
        <v>1749</v>
      </c>
      <c r="V228" s="1" t="s">
        <v>1750</v>
      </c>
    </row>
    <row r="229" s="1" customFormat="1" spans="1:22">
      <c r="A229" s="3">
        <v>999226124899443</v>
      </c>
      <c r="B229" s="1" t="s">
        <v>1763</v>
      </c>
      <c r="C229" s="1" t="s">
        <v>3142</v>
      </c>
      <c r="D229" s="1" t="s">
        <v>3143</v>
      </c>
      <c r="E229" s="1" t="s">
        <v>3144</v>
      </c>
      <c r="F229" s="1" t="s">
        <v>1763</v>
      </c>
      <c r="G229" s="1" t="s">
        <v>1738</v>
      </c>
      <c r="H229" s="1" t="s">
        <v>1739</v>
      </c>
      <c r="I229" s="1" t="s">
        <v>3145</v>
      </c>
      <c r="J229" s="1" t="s">
        <v>30</v>
      </c>
      <c r="K229" s="1" t="s">
        <v>3146</v>
      </c>
      <c r="L229" s="1" t="s">
        <v>3146</v>
      </c>
      <c r="M229" s="1" t="s">
        <v>1742</v>
      </c>
      <c r="N229" s="1" t="s">
        <v>1742</v>
      </c>
      <c r="O229" s="1" t="s">
        <v>1743</v>
      </c>
      <c r="P229" s="1" t="s">
        <v>1744</v>
      </c>
      <c r="Q229" s="1" t="s">
        <v>1745</v>
      </c>
      <c r="R229" s="1" t="s">
        <v>3147</v>
      </c>
      <c r="S229" s="1" t="s">
        <v>1747</v>
      </c>
      <c r="T229" s="1" t="s">
        <v>1748</v>
      </c>
      <c r="U229" s="1" t="s">
        <v>1749</v>
      </c>
      <c r="V229" s="1" t="s">
        <v>2027</v>
      </c>
    </row>
    <row r="230" s="1" customFormat="1" spans="1:22">
      <c r="A230" s="3">
        <v>999226124935169</v>
      </c>
      <c r="B230" s="1" t="s">
        <v>1763</v>
      </c>
      <c r="C230" s="1" t="s">
        <v>3148</v>
      </c>
      <c r="D230" s="1" t="s">
        <v>2385</v>
      </c>
      <c r="E230" s="1" t="s">
        <v>3149</v>
      </c>
      <c r="F230" s="1" t="s">
        <v>1763</v>
      </c>
      <c r="G230" s="1" t="s">
        <v>1738</v>
      </c>
      <c r="H230" s="1" t="s">
        <v>1739</v>
      </c>
      <c r="I230" s="1" t="s">
        <v>3150</v>
      </c>
      <c r="J230" s="1" t="s">
        <v>30</v>
      </c>
      <c r="K230" s="1" t="s">
        <v>3151</v>
      </c>
      <c r="L230" s="1" t="s">
        <v>3151</v>
      </c>
      <c r="M230" s="1" t="s">
        <v>1742</v>
      </c>
      <c r="N230" s="1" t="s">
        <v>1742</v>
      </c>
      <c r="O230" s="1" t="s">
        <v>1743</v>
      </c>
      <c r="P230" s="1" t="s">
        <v>1744</v>
      </c>
      <c r="Q230" s="1" t="s">
        <v>1745</v>
      </c>
      <c r="R230" s="1" t="s">
        <v>3152</v>
      </c>
      <c r="S230" s="1" t="s">
        <v>1747</v>
      </c>
      <c r="T230" s="1" t="s">
        <v>1748</v>
      </c>
      <c r="U230" s="1" t="s">
        <v>1749</v>
      </c>
      <c r="V230" s="1" t="s">
        <v>1821</v>
      </c>
    </row>
    <row r="231" s="1" customFormat="1" spans="1:22">
      <c r="A231" s="3">
        <v>999226124938733</v>
      </c>
      <c r="B231" s="1" t="s">
        <v>1763</v>
      </c>
      <c r="C231" s="1" t="s">
        <v>3153</v>
      </c>
      <c r="D231" s="1" t="s">
        <v>3098</v>
      </c>
      <c r="E231" s="1" t="s">
        <v>3154</v>
      </c>
      <c r="F231" s="1" t="s">
        <v>1763</v>
      </c>
      <c r="G231" s="1" t="s">
        <v>1738</v>
      </c>
      <c r="H231" s="1" t="s">
        <v>1739</v>
      </c>
      <c r="I231" s="1" t="s">
        <v>3155</v>
      </c>
      <c r="J231" s="1" t="s">
        <v>30</v>
      </c>
      <c r="K231" s="1" t="s">
        <v>3156</v>
      </c>
      <c r="L231" s="1" t="s">
        <v>3156</v>
      </c>
      <c r="M231" s="1" t="s">
        <v>1742</v>
      </c>
      <c r="N231" s="1" t="s">
        <v>1742</v>
      </c>
      <c r="O231" s="1" t="s">
        <v>1743</v>
      </c>
      <c r="P231" s="1" t="s">
        <v>1744</v>
      </c>
      <c r="Q231" s="1" t="s">
        <v>1745</v>
      </c>
      <c r="R231" s="1" t="s">
        <v>3157</v>
      </c>
      <c r="S231" s="1" t="s">
        <v>1747</v>
      </c>
      <c r="T231" s="1" t="s">
        <v>1748</v>
      </c>
      <c r="U231" s="1" t="s">
        <v>1749</v>
      </c>
      <c r="V231" s="1" t="s">
        <v>1750</v>
      </c>
    </row>
    <row r="232" s="1" customFormat="1" spans="1:22">
      <c r="A232" s="3">
        <v>999226125003148</v>
      </c>
      <c r="B232" s="1" t="s">
        <v>1763</v>
      </c>
      <c r="C232" s="1" t="s">
        <v>3158</v>
      </c>
      <c r="D232" s="1" t="s">
        <v>3159</v>
      </c>
      <c r="E232" s="1" t="s">
        <v>3160</v>
      </c>
      <c r="F232" s="1" t="s">
        <v>1763</v>
      </c>
      <c r="G232" s="1" t="s">
        <v>1738</v>
      </c>
      <c r="H232" s="1" t="s">
        <v>1739</v>
      </c>
      <c r="I232" s="1" t="s">
        <v>3161</v>
      </c>
      <c r="J232" s="1" t="s">
        <v>30</v>
      </c>
      <c r="K232" s="1" t="s">
        <v>3162</v>
      </c>
      <c r="L232" s="1" t="s">
        <v>3162</v>
      </c>
      <c r="M232" s="1" t="s">
        <v>1742</v>
      </c>
      <c r="N232" s="1" t="s">
        <v>1742</v>
      </c>
      <c r="O232" s="1" t="s">
        <v>1743</v>
      </c>
      <c r="P232" s="1" t="s">
        <v>1744</v>
      </c>
      <c r="Q232" s="1" t="s">
        <v>1745</v>
      </c>
      <c r="R232" s="1" t="s">
        <v>3163</v>
      </c>
      <c r="S232" s="1" t="s">
        <v>1747</v>
      </c>
      <c r="T232" s="1" t="s">
        <v>1748</v>
      </c>
      <c r="U232" s="1" t="s">
        <v>1749</v>
      </c>
      <c r="V232" s="1" t="s">
        <v>1843</v>
      </c>
    </row>
    <row r="233" s="1" customFormat="1" spans="1:22">
      <c r="A233" s="3">
        <v>999226125090972</v>
      </c>
      <c r="B233" s="1" t="s">
        <v>1763</v>
      </c>
      <c r="C233" s="1" t="s">
        <v>3164</v>
      </c>
      <c r="D233" s="1" t="s">
        <v>3165</v>
      </c>
      <c r="E233" s="1" t="s">
        <v>3166</v>
      </c>
      <c r="F233" s="1" t="s">
        <v>1763</v>
      </c>
      <c r="G233" s="1" t="s">
        <v>1738</v>
      </c>
      <c r="H233" s="1" t="s">
        <v>1739</v>
      </c>
      <c r="I233" s="1" t="s">
        <v>3167</v>
      </c>
      <c r="J233" s="1" t="s">
        <v>30</v>
      </c>
      <c r="K233" s="1" t="s">
        <v>3168</v>
      </c>
      <c r="L233" s="1" t="s">
        <v>3168</v>
      </c>
      <c r="M233" s="1" t="s">
        <v>1742</v>
      </c>
      <c r="N233" s="1" t="s">
        <v>1742</v>
      </c>
      <c r="O233" s="1" t="s">
        <v>1743</v>
      </c>
      <c r="P233" s="1" t="s">
        <v>1744</v>
      </c>
      <c r="Q233" s="1" t="s">
        <v>1745</v>
      </c>
      <c r="R233" s="1" t="s">
        <v>3169</v>
      </c>
      <c r="S233" s="1" t="s">
        <v>1747</v>
      </c>
      <c r="T233" s="1" t="s">
        <v>1748</v>
      </c>
      <c r="U233" s="1" t="s">
        <v>1749</v>
      </c>
      <c r="V233" s="1" t="s">
        <v>2222</v>
      </c>
    </row>
    <row r="234" s="1" customFormat="1" spans="1:22">
      <c r="A234" s="3">
        <v>999226125125015</v>
      </c>
      <c r="B234" s="1" t="s">
        <v>1763</v>
      </c>
      <c r="C234" s="1" t="s">
        <v>3170</v>
      </c>
      <c r="D234" s="1" t="s">
        <v>3171</v>
      </c>
      <c r="E234" s="1" t="s">
        <v>3172</v>
      </c>
      <c r="F234" s="1" t="s">
        <v>1763</v>
      </c>
      <c r="G234" s="1" t="s">
        <v>1738</v>
      </c>
      <c r="H234" s="1" t="s">
        <v>1739</v>
      </c>
      <c r="I234" s="1" t="s">
        <v>3173</v>
      </c>
      <c r="J234" s="1" t="s">
        <v>30</v>
      </c>
      <c r="K234" s="1" t="s">
        <v>3174</v>
      </c>
      <c r="L234" s="1" t="s">
        <v>3174</v>
      </c>
      <c r="M234" s="1" t="s">
        <v>1742</v>
      </c>
      <c r="N234" s="1" t="s">
        <v>1742</v>
      </c>
      <c r="O234" s="1" t="s">
        <v>1743</v>
      </c>
      <c r="P234" s="1" t="s">
        <v>1744</v>
      </c>
      <c r="Q234" s="1" t="s">
        <v>1745</v>
      </c>
      <c r="R234" s="1" t="s">
        <v>3175</v>
      </c>
      <c r="S234" s="1" t="s">
        <v>1747</v>
      </c>
      <c r="T234" s="1" t="s">
        <v>1748</v>
      </c>
      <c r="U234" s="1" t="s">
        <v>1749</v>
      </c>
      <c r="V234" s="1" t="s">
        <v>2027</v>
      </c>
    </row>
    <row r="235" s="1" customFormat="1" spans="1:22">
      <c r="A235" s="3">
        <v>999226125317288</v>
      </c>
      <c r="B235" s="1" t="s">
        <v>1763</v>
      </c>
      <c r="C235" s="1" t="s">
        <v>3176</v>
      </c>
      <c r="D235" s="1" t="s">
        <v>3177</v>
      </c>
      <c r="E235" s="1" t="s">
        <v>3178</v>
      </c>
      <c r="F235" s="1" t="s">
        <v>1763</v>
      </c>
      <c r="G235" s="1" t="s">
        <v>1738</v>
      </c>
      <c r="H235" s="1" t="s">
        <v>1739</v>
      </c>
      <c r="I235" s="1" t="s">
        <v>3179</v>
      </c>
      <c r="J235" s="1" t="s">
        <v>30</v>
      </c>
      <c r="K235" s="1" t="s">
        <v>3180</v>
      </c>
      <c r="L235" s="1" t="s">
        <v>3180</v>
      </c>
      <c r="M235" s="1" t="s">
        <v>1742</v>
      </c>
      <c r="N235" s="1" t="s">
        <v>1742</v>
      </c>
      <c r="O235" s="1" t="s">
        <v>1743</v>
      </c>
      <c r="P235" s="1" t="s">
        <v>1744</v>
      </c>
      <c r="Q235" s="1" t="s">
        <v>1745</v>
      </c>
      <c r="R235" s="1" t="s">
        <v>3181</v>
      </c>
      <c r="S235" s="1" t="s">
        <v>1747</v>
      </c>
      <c r="T235" s="1" t="s">
        <v>1748</v>
      </c>
      <c r="U235" s="1" t="s">
        <v>1749</v>
      </c>
      <c r="V235" s="1" t="s">
        <v>3182</v>
      </c>
    </row>
    <row r="236" s="1" customFormat="1" spans="1:22">
      <c r="A236" s="3">
        <v>999226125346435</v>
      </c>
      <c r="B236" s="1" t="s">
        <v>1763</v>
      </c>
      <c r="C236" s="1" t="s">
        <v>3183</v>
      </c>
      <c r="D236" s="1" t="s">
        <v>3184</v>
      </c>
      <c r="E236" s="1" t="s">
        <v>3185</v>
      </c>
      <c r="F236" s="1" t="s">
        <v>1763</v>
      </c>
      <c r="G236" s="1" t="s">
        <v>1738</v>
      </c>
      <c r="H236" s="1" t="s">
        <v>1739</v>
      </c>
      <c r="I236" s="1" t="s">
        <v>3186</v>
      </c>
      <c r="J236" s="1" t="s">
        <v>30</v>
      </c>
      <c r="K236" s="1" t="s">
        <v>3187</v>
      </c>
      <c r="L236" s="1" t="s">
        <v>3187</v>
      </c>
      <c r="M236" s="1" t="s">
        <v>1742</v>
      </c>
      <c r="N236" s="1" t="s">
        <v>1742</v>
      </c>
      <c r="O236" s="1" t="s">
        <v>1743</v>
      </c>
      <c r="P236" s="1" t="s">
        <v>1744</v>
      </c>
      <c r="Q236" s="1" t="s">
        <v>1745</v>
      </c>
      <c r="R236" s="1" t="s">
        <v>3188</v>
      </c>
      <c r="S236" s="1" t="s">
        <v>1747</v>
      </c>
      <c r="T236" s="1" t="s">
        <v>1748</v>
      </c>
      <c r="U236" s="1" t="s">
        <v>1749</v>
      </c>
      <c r="V236" s="1" t="s">
        <v>1932</v>
      </c>
    </row>
    <row r="237" s="1" customFormat="1" spans="1:22">
      <c r="A237" s="3">
        <v>999226125398034</v>
      </c>
      <c r="B237" s="1" t="s">
        <v>1763</v>
      </c>
      <c r="C237" s="1" t="s">
        <v>3189</v>
      </c>
      <c r="D237" s="1" t="s">
        <v>3190</v>
      </c>
      <c r="E237" s="1" t="s">
        <v>3191</v>
      </c>
      <c r="F237" s="1" t="s">
        <v>1763</v>
      </c>
      <c r="G237" s="1" t="s">
        <v>1738</v>
      </c>
      <c r="H237" s="1" t="s">
        <v>1739</v>
      </c>
      <c r="I237" s="1" t="s">
        <v>3192</v>
      </c>
      <c r="J237" s="1" t="s">
        <v>30</v>
      </c>
      <c r="K237" s="1" t="s">
        <v>3193</v>
      </c>
      <c r="L237" s="1" t="s">
        <v>3193</v>
      </c>
      <c r="M237" s="1" t="s">
        <v>1742</v>
      </c>
      <c r="N237" s="1" t="s">
        <v>1742</v>
      </c>
      <c r="O237" s="1" t="s">
        <v>1743</v>
      </c>
      <c r="P237" s="1" t="s">
        <v>1744</v>
      </c>
      <c r="Q237" s="1" t="s">
        <v>1745</v>
      </c>
      <c r="R237" s="1" t="s">
        <v>3194</v>
      </c>
      <c r="S237" s="1" t="s">
        <v>1747</v>
      </c>
      <c r="T237" s="1" t="s">
        <v>1748</v>
      </c>
      <c r="U237" s="1" t="s">
        <v>1749</v>
      </c>
      <c r="V237" s="1" t="s">
        <v>2377</v>
      </c>
    </row>
    <row r="238" s="1" customFormat="1" spans="1:22">
      <c r="A238" s="3">
        <v>999226125439722</v>
      </c>
      <c r="B238" s="1" t="s">
        <v>1763</v>
      </c>
      <c r="C238" s="1" t="s">
        <v>3195</v>
      </c>
      <c r="D238" s="1" t="s">
        <v>3196</v>
      </c>
      <c r="E238" s="1" t="s">
        <v>3197</v>
      </c>
      <c r="F238" s="1" t="s">
        <v>1763</v>
      </c>
      <c r="G238" s="1" t="s">
        <v>1738</v>
      </c>
      <c r="H238" s="1" t="s">
        <v>1739</v>
      </c>
      <c r="I238" s="1" t="s">
        <v>3198</v>
      </c>
      <c r="J238" s="1" t="s">
        <v>30</v>
      </c>
      <c r="K238" s="1" t="s">
        <v>3199</v>
      </c>
      <c r="L238" s="1" t="s">
        <v>3199</v>
      </c>
      <c r="M238" s="1" t="s">
        <v>1742</v>
      </c>
      <c r="N238" s="1" t="s">
        <v>1742</v>
      </c>
      <c r="O238" s="1" t="s">
        <v>1743</v>
      </c>
      <c r="P238" s="1" t="s">
        <v>1744</v>
      </c>
      <c r="Q238" s="1" t="s">
        <v>1745</v>
      </c>
      <c r="R238" s="1" t="s">
        <v>3200</v>
      </c>
      <c r="S238" s="1" t="s">
        <v>1747</v>
      </c>
      <c r="T238" s="1" t="s">
        <v>1748</v>
      </c>
      <c r="U238" s="1" t="s">
        <v>1749</v>
      </c>
      <c r="V238" s="1" t="s">
        <v>2222</v>
      </c>
    </row>
    <row r="239" s="1" customFormat="1" spans="1:22">
      <c r="A239" s="3">
        <v>999226125494289</v>
      </c>
      <c r="B239" s="1" t="s">
        <v>1763</v>
      </c>
      <c r="C239" s="1" t="s">
        <v>3201</v>
      </c>
      <c r="D239" s="1" t="s">
        <v>3202</v>
      </c>
      <c r="E239" s="1" t="s">
        <v>3203</v>
      </c>
      <c r="F239" s="1" t="s">
        <v>1763</v>
      </c>
      <c r="G239" s="1" t="s">
        <v>1738</v>
      </c>
      <c r="H239" s="1" t="s">
        <v>1739</v>
      </c>
      <c r="I239" s="1" t="s">
        <v>3204</v>
      </c>
      <c r="J239" s="1" t="s">
        <v>30</v>
      </c>
      <c r="K239" s="1" t="s">
        <v>3205</v>
      </c>
      <c r="L239" s="1" t="s">
        <v>3205</v>
      </c>
      <c r="M239" s="1" t="s">
        <v>1742</v>
      </c>
      <c r="N239" s="1" t="s">
        <v>1742</v>
      </c>
      <c r="O239" s="1" t="s">
        <v>1743</v>
      </c>
      <c r="P239" s="1" t="s">
        <v>1744</v>
      </c>
      <c r="Q239" s="1" t="s">
        <v>1745</v>
      </c>
      <c r="R239" s="1" t="s">
        <v>3206</v>
      </c>
      <c r="S239" s="1" t="s">
        <v>1747</v>
      </c>
      <c r="T239" s="1" t="s">
        <v>1748</v>
      </c>
      <c r="U239" s="1" t="s">
        <v>1749</v>
      </c>
      <c r="V239" s="1" t="s">
        <v>1782</v>
      </c>
    </row>
    <row r="240" s="1" customFormat="1" spans="1:22">
      <c r="A240" s="3">
        <v>999226125822110</v>
      </c>
      <c r="B240" s="1" t="s">
        <v>1763</v>
      </c>
      <c r="C240" s="1" t="s">
        <v>3207</v>
      </c>
      <c r="D240" s="1" t="s">
        <v>3208</v>
      </c>
      <c r="E240" s="1" t="s">
        <v>3209</v>
      </c>
      <c r="F240" s="1" t="s">
        <v>1763</v>
      </c>
      <c r="G240" s="1" t="s">
        <v>1738</v>
      </c>
      <c r="H240" s="1" t="s">
        <v>1739</v>
      </c>
      <c r="I240" s="1" t="s">
        <v>3210</v>
      </c>
      <c r="J240" s="1" t="s">
        <v>30</v>
      </c>
      <c r="K240" s="1" t="s">
        <v>3211</v>
      </c>
      <c r="L240" s="1" t="s">
        <v>3211</v>
      </c>
      <c r="M240" s="1" t="s">
        <v>1742</v>
      </c>
      <c r="N240" s="1" t="s">
        <v>1742</v>
      </c>
      <c r="O240" s="1" t="s">
        <v>1743</v>
      </c>
      <c r="P240" s="1" t="s">
        <v>1744</v>
      </c>
      <c r="Q240" s="1" t="s">
        <v>1745</v>
      </c>
      <c r="R240" s="1" t="s">
        <v>3212</v>
      </c>
      <c r="S240" s="1" t="s">
        <v>1747</v>
      </c>
      <c r="T240" s="1" t="s">
        <v>1748</v>
      </c>
      <c r="U240" s="1" t="s">
        <v>1749</v>
      </c>
      <c r="V240" s="1" t="s">
        <v>1843</v>
      </c>
    </row>
    <row r="241" s="1" customFormat="1" spans="1:22">
      <c r="A241" s="3">
        <v>999226126351475</v>
      </c>
      <c r="B241" s="1" t="s">
        <v>1763</v>
      </c>
      <c r="C241" s="1" t="s">
        <v>3213</v>
      </c>
      <c r="D241" s="1" t="s">
        <v>3214</v>
      </c>
      <c r="E241" s="1" t="s">
        <v>3215</v>
      </c>
      <c r="F241" s="1" t="s">
        <v>1763</v>
      </c>
      <c r="G241" s="1" t="s">
        <v>1738</v>
      </c>
      <c r="H241" s="1" t="s">
        <v>1739</v>
      </c>
      <c r="I241" s="1" t="s">
        <v>3216</v>
      </c>
      <c r="J241" s="1" t="s">
        <v>30</v>
      </c>
      <c r="K241" s="1" t="s">
        <v>3217</v>
      </c>
      <c r="L241" s="1" t="s">
        <v>3217</v>
      </c>
      <c r="M241" s="1" t="s">
        <v>1742</v>
      </c>
      <c r="N241" s="1" t="s">
        <v>1742</v>
      </c>
      <c r="O241" s="1" t="s">
        <v>1743</v>
      </c>
      <c r="P241" s="1" t="s">
        <v>1744</v>
      </c>
      <c r="Q241" s="1" t="s">
        <v>1745</v>
      </c>
      <c r="R241" s="1" t="s">
        <v>3218</v>
      </c>
      <c r="S241" s="1" t="s">
        <v>1747</v>
      </c>
      <c r="T241" s="1" t="s">
        <v>1748</v>
      </c>
      <c r="U241" s="1" t="s">
        <v>1749</v>
      </c>
      <c r="V241" s="1" t="s">
        <v>3219</v>
      </c>
    </row>
    <row r="242" s="1" customFormat="1" spans="1:22">
      <c r="A242" s="3">
        <v>999226126453497</v>
      </c>
      <c r="B242" s="1" t="s">
        <v>1763</v>
      </c>
      <c r="C242" s="1" t="s">
        <v>3220</v>
      </c>
      <c r="D242" s="1" t="s">
        <v>2608</v>
      </c>
      <c r="E242" s="1" t="s">
        <v>3221</v>
      </c>
      <c r="F242" s="1" t="s">
        <v>1763</v>
      </c>
      <c r="G242" s="1" t="s">
        <v>1738</v>
      </c>
      <c r="H242" s="1" t="s">
        <v>1739</v>
      </c>
      <c r="I242" s="1" t="s">
        <v>3222</v>
      </c>
      <c r="J242" s="1" t="s">
        <v>30</v>
      </c>
      <c r="K242" s="1" t="s">
        <v>3223</v>
      </c>
      <c r="L242" s="1" t="s">
        <v>3223</v>
      </c>
      <c r="M242" s="1" t="s">
        <v>1742</v>
      </c>
      <c r="N242" s="1" t="s">
        <v>1742</v>
      </c>
      <c r="O242" s="1" t="s">
        <v>1743</v>
      </c>
      <c r="P242" s="1" t="s">
        <v>1744</v>
      </c>
      <c r="Q242" s="1" t="s">
        <v>1745</v>
      </c>
      <c r="R242" s="1" t="s">
        <v>3224</v>
      </c>
      <c r="S242" s="1" t="s">
        <v>1747</v>
      </c>
      <c r="T242" s="1" t="s">
        <v>1748</v>
      </c>
      <c r="U242" s="1" t="s">
        <v>1749</v>
      </c>
      <c r="V242" s="1" t="s">
        <v>1750</v>
      </c>
    </row>
    <row r="243" s="1" customFormat="1" spans="1:22">
      <c r="A243" s="3">
        <v>999226127080809</v>
      </c>
      <c r="B243" s="1" t="s">
        <v>1763</v>
      </c>
      <c r="C243" s="1" t="s">
        <v>3225</v>
      </c>
      <c r="D243" s="1" t="s">
        <v>3226</v>
      </c>
      <c r="E243" s="1" t="s">
        <v>3227</v>
      </c>
      <c r="F243" s="1" t="s">
        <v>1763</v>
      </c>
      <c r="G243" s="1" t="s">
        <v>1738</v>
      </c>
      <c r="H243" s="1" t="s">
        <v>1739</v>
      </c>
      <c r="I243" s="1" t="s">
        <v>3228</v>
      </c>
      <c r="J243" s="1" t="s">
        <v>30</v>
      </c>
      <c r="K243" s="1" t="s">
        <v>3229</v>
      </c>
      <c r="L243" s="1" t="s">
        <v>3229</v>
      </c>
      <c r="M243" s="1" t="s">
        <v>1742</v>
      </c>
      <c r="N243" s="1" t="s">
        <v>1742</v>
      </c>
      <c r="O243" s="1" t="s">
        <v>1743</v>
      </c>
      <c r="P243" s="1" t="s">
        <v>1744</v>
      </c>
      <c r="Q243" s="1" t="s">
        <v>1745</v>
      </c>
      <c r="R243" s="1" t="s">
        <v>3230</v>
      </c>
      <c r="S243" s="1" t="s">
        <v>1747</v>
      </c>
      <c r="T243" s="1" t="s">
        <v>1748</v>
      </c>
      <c r="U243" s="1" t="s">
        <v>1749</v>
      </c>
      <c r="V243" s="1" t="s">
        <v>1969</v>
      </c>
    </row>
    <row r="244" s="1" customFormat="1" spans="1:22">
      <c r="A244" s="3">
        <v>26127078382</v>
      </c>
      <c r="B244" s="1" t="s">
        <v>1763</v>
      </c>
      <c r="C244" s="1" t="s">
        <v>3231</v>
      </c>
      <c r="D244" s="1" t="s">
        <v>3232</v>
      </c>
      <c r="E244" s="1" t="s">
        <v>3233</v>
      </c>
      <c r="F244" s="1" t="s">
        <v>1763</v>
      </c>
      <c r="G244" s="1" t="s">
        <v>1738</v>
      </c>
      <c r="H244" s="1" t="s">
        <v>1739</v>
      </c>
      <c r="I244" s="1" t="s">
        <v>3234</v>
      </c>
      <c r="J244" s="1" t="s">
        <v>30</v>
      </c>
      <c r="K244" s="1" t="s">
        <v>3235</v>
      </c>
      <c r="L244" s="1" t="s">
        <v>3235</v>
      </c>
      <c r="M244" s="1" t="s">
        <v>1742</v>
      </c>
      <c r="N244" s="1" t="s">
        <v>1742</v>
      </c>
      <c r="O244" s="1" t="s">
        <v>1743</v>
      </c>
      <c r="P244" s="1" t="s">
        <v>1744</v>
      </c>
      <c r="Q244" s="1" t="s">
        <v>1745</v>
      </c>
      <c r="R244" s="1" t="s">
        <v>3236</v>
      </c>
      <c r="S244" s="1" t="s">
        <v>1747</v>
      </c>
      <c r="T244" s="1" t="s">
        <v>1748</v>
      </c>
      <c r="U244" s="1" t="s">
        <v>1749</v>
      </c>
      <c r="V244" s="1" t="s">
        <v>3237</v>
      </c>
    </row>
    <row r="245" s="1" customFormat="1" spans="1:22">
      <c r="A245" s="3">
        <v>999226127343179</v>
      </c>
      <c r="B245" s="1" t="s">
        <v>1763</v>
      </c>
      <c r="C245" s="1" t="s">
        <v>3238</v>
      </c>
      <c r="D245" s="1" t="s">
        <v>3239</v>
      </c>
      <c r="E245" s="1" t="s">
        <v>3240</v>
      </c>
      <c r="F245" s="1" t="s">
        <v>1763</v>
      </c>
      <c r="G245" s="1" t="s">
        <v>1738</v>
      </c>
      <c r="H245" s="1" t="s">
        <v>1739</v>
      </c>
      <c r="I245" s="1" t="s">
        <v>3241</v>
      </c>
      <c r="J245" s="1" t="s">
        <v>30</v>
      </c>
      <c r="K245" s="1" t="s">
        <v>3242</v>
      </c>
      <c r="L245" s="1" t="s">
        <v>3242</v>
      </c>
      <c r="M245" s="1" t="s">
        <v>1742</v>
      </c>
      <c r="N245" s="1" t="s">
        <v>1742</v>
      </c>
      <c r="O245" s="1" t="s">
        <v>1743</v>
      </c>
      <c r="P245" s="1" t="s">
        <v>1744</v>
      </c>
      <c r="Q245" s="1" t="s">
        <v>1745</v>
      </c>
      <c r="R245" s="1" t="s">
        <v>3243</v>
      </c>
      <c r="S245" s="1" t="s">
        <v>1747</v>
      </c>
      <c r="T245" s="1" t="s">
        <v>1748</v>
      </c>
      <c r="U245" s="1" t="s">
        <v>1749</v>
      </c>
      <c r="V245" s="1" t="s">
        <v>1843</v>
      </c>
    </row>
    <row r="246" s="1" customFormat="1" spans="1:22">
      <c r="A246" s="3">
        <v>999226127353965</v>
      </c>
      <c r="B246" s="1" t="s">
        <v>1763</v>
      </c>
      <c r="C246" s="1" t="s">
        <v>3244</v>
      </c>
      <c r="D246" s="1" t="s">
        <v>3245</v>
      </c>
      <c r="E246" s="1" t="s">
        <v>3246</v>
      </c>
      <c r="F246" s="1" t="s">
        <v>1763</v>
      </c>
      <c r="G246" s="1" t="s">
        <v>1738</v>
      </c>
      <c r="H246" s="1" t="s">
        <v>1739</v>
      </c>
      <c r="I246" s="1" t="s">
        <v>3247</v>
      </c>
      <c r="J246" s="1" t="s">
        <v>30</v>
      </c>
      <c r="K246" s="1" t="s">
        <v>3248</v>
      </c>
      <c r="L246" s="1" t="s">
        <v>3248</v>
      </c>
      <c r="M246" s="1" t="s">
        <v>1742</v>
      </c>
      <c r="N246" s="1" t="s">
        <v>1742</v>
      </c>
      <c r="O246" s="1" t="s">
        <v>1743</v>
      </c>
      <c r="P246" s="1" t="s">
        <v>1744</v>
      </c>
      <c r="Q246" s="1" t="s">
        <v>1745</v>
      </c>
      <c r="R246" s="1" t="s">
        <v>3249</v>
      </c>
      <c r="S246" s="1" t="s">
        <v>1747</v>
      </c>
      <c r="T246" s="1" t="s">
        <v>1748</v>
      </c>
      <c r="U246" s="1" t="s">
        <v>1749</v>
      </c>
      <c r="V246" s="1" t="s">
        <v>1858</v>
      </c>
    </row>
    <row r="247" s="1" customFormat="1" spans="1:22">
      <c r="A247" s="3">
        <v>999226127549270</v>
      </c>
      <c r="B247" s="1" t="s">
        <v>1763</v>
      </c>
      <c r="C247" s="1" t="s">
        <v>3250</v>
      </c>
      <c r="D247" s="1" t="s">
        <v>3251</v>
      </c>
      <c r="E247" s="1" t="s">
        <v>3252</v>
      </c>
      <c r="F247" s="1" t="s">
        <v>1763</v>
      </c>
      <c r="G247" s="1" t="s">
        <v>1738</v>
      </c>
      <c r="H247" s="1" t="s">
        <v>1739</v>
      </c>
      <c r="I247" s="1" t="s">
        <v>3253</v>
      </c>
      <c r="J247" s="1" t="s">
        <v>30</v>
      </c>
      <c r="K247" s="1" t="s">
        <v>3254</v>
      </c>
      <c r="L247" s="1" t="s">
        <v>3254</v>
      </c>
      <c r="M247" s="1" t="s">
        <v>1742</v>
      </c>
      <c r="N247" s="1" t="s">
        <v>1742</v>
      </c>
      <c r="O247" s="1" t="s">
        <v>1743</v>
      </c>
      <c r="P247" s="1" t="s">
        <v>1744</v>
      </c>
      <c r="Q247" s="1" t="s">
        <v>1745</v>
      </c>
      <c r="R247" s="1" t="s">
        <v>3255</v>
      </c>
      <c r="S247" s="1" t="s">
        <v>1747</v>
      </c>
      <c r="T247" s="1" t="s">
        <v>1748</v>
      </c>
      <c r="U247" s="1" t="s">
        <v>1749</v>
      </c>
      <c r="V247" s="1" t="s">
        <v>2027</v>
      </c>
    </row>
    <row r="248" s="1" customFormat="1" spans="1:22">
      <c r="A248" s="3">
        <v>999226127901180</v>
      </c>
      <c r="B248" s="1" t="s">
        <v>1763</v>
      </c>
      <c r="C248" s="1" t="s">
        <v>3256</v>
      </c>
      <c r="D248" s="1" t="s">
        <v>3257</v>
      </c>
      <c r="E248" s="1" t="s">
        <v>3258</v>
      </c>
      <c r="F248" s="1" t="s">
        <v>1763</v>
      </c>
      <c r="G248" s="1" t="s">
        <v>1738</v>
      </c>
      <c r="H248" s="1" t="s">
        <v>1739</v>
      </c>
      <c r="I248" s="1" t="s">
        <v>3259</v>
      </c>
      <c r="J248" s="1" t="s">
        <v>30</v>
      </c>
      <c r="K248" s="1" t="s">
        <v>3260</v>
      </c>
      <c r="L248" s="1" t="s">
        <v>3260</v>
      </c>
      <c r="M248" s="1" t="s">
        <v>1742</v>
      </c>
      <c r="N248" s="1" t="s">
        <v>1742</v>
      </c>
      <c r="O248" s="1" t="s">
        <v>1743</v>
      </c>
      <c r="P248" s="1" t="s">
        <v>1744</v>
      </c>
      <c r="Q248" s="1" t="s">
        <v>1745</v>
      </c>
      <c r="R248" s="1" t="s">
        <v>3261</v>
      </c>
      <c r="S248" s="1" t="s">
        <v>1747</v>
      </c>
      <c r="T248" s="1" t="s">
        <v>1748</v>
      </c>
      <c r="U248" s="1" t="s">
        <v>1749</v>
      </c>
      <c r="V248" s="1" t="s">
        <v>1750</v>
      </c>
    </row>
    <row r="249" s="1" customFormat="1" spans="1:22">
      <c r="A249" s="3">
        <v>999226128554364</v>
      </c>
      <c r="B249" s="1" t="s">
        <v>1763</v>
      </c>
      <c r="C249" s="1" t="s">
        <v>3262</v>
      </c>
      <c r="D249" s="1" t="s">
        <v>3263</v>
      </c>
      <c r="E249" s="1" t="s">
        <v>3264</v>
      </c>
      <c r="F249" s="1" t="s">
        <v>1763</v>
      </c>
      <c r="G249" s="1" t="s">
        <v>1738</v>
      </c>
      <c r="H249" s="1" t="s">
        <v>1739</v>
      </c>
      <c r="I249" s="1" t="s">
        <v>3265</v>
      </c>
      <c r="J249" s="1" t="s">
        <v>30</v>
      </c>
      <c r="K249" s="1" t="s">
        <v>3266</v>
      </c>
      <c r="L249" s="1" t="s">
        <v>3266</v>
      </c>
      <c r="M249" s="1" t="s">
        <v>1742</v>
      </c>
      <c r="N249" s="1" t="s">
        <v>1742</v>
      </c>
      <c r="O249" s="1" t="s">
        <v>1743</v>
      </c>
      <c r="P249" s="1" t="s">
        <v>1744</v>
      </c>
      <c r="Q249" s="1" t="s">
        <v>1745</v>
      </c>
      <c r="R249" s="1" t="s">
        <v>3267</v>
      </c>
      <c r="S249" s="1" t="s">
        <v>1747</v>
      </c>
      <c r="T249" s="1" t="s">
        <v>1748</v>
      </c>
      <c r="U249" s="1" t="s">
        <v>1749</v>
      </c>
      <c r="V249" s="1" t="s">
        <v>1750</v>
      </c>
    </row>
    <row r="250" s="1" customFormat="1" spans="1:22">
      <c r="A250" s="3">
        <v>999226128639246</v>
      </c>
      <c r="B250" s="1" t="s">
        <v>1763</v>
      </c>
      <c r="C250" s="1" t="s">
        <v>3268</v>
      </c>
      <c r="D250" s="1" t="s">
        <v>3269</v>
      </c>
      <c r="E250" s="1" t="s">
        <v>3270</v>
      </c>
      <c r="F250" s="1" t="s">
        <v>1763</v>
      </c>
      <c r="G250" s="1" t="s">
        <v>1738</v>
      </c>
      <c r="H250" s="1" t="s">
        <v>1739</v>
      </c>
      <c r="I250" s="1" t="s">
        <v>3271</v>
      </c>
      <c r="J250" s="1" t="s">
        <v>30</v>
      </c>
      <c r="K250" s="1" t="s">
        <v>3272</v>
      </c>
      <c r="L250" s="1" t="s">
        <v>3272</v>
      </c>
      <c r="M250" s="1" t="s">
        <v>1742</v>
      </c>
      <c r="N250" s="1" t="s">
        <v>1742</v>
      </c>
      <c r="O250" s="1" t="s">
        <v>1743</v>
      </c>
      <c r="P250" s="1" t="s">
        <v>1744</v>
      </c>
      <c r="Q250" s="1" t="s">
        <v>1745</v>
      </c>
      <c r="R250" s="1" t="s">
        <v>3273</v>
      </c>
      <c r="S250" s="1" t="s">
        <v>1747</v>
      </c>
      <c r="T250" s="1" t="s">
        <v>1748</v>
      </c>
      <c r="U250" s="1" t="s">
        <v>1749</v>
      </c>
      <c r="V250" s="1" t="s">
        <v>1969</v>
      </c>
    </row>
    <row r="251" s="1" customFormat="1" spans="1:22">
      <c r="A251" s="3">
        <v>999226128887358</v>
      </c>
      <c r="B251" s="1" t="s">
        <v>1763</v>
      </c>
      <c r="C251" s="1" t="s">
        <v>3274</v>
      </c>
      <c r="D251" s="1" t="s">
        <v>3275</v>
      </c>
      <c r="E251" s="1" t="s">
        <v>3276</v>
      </c>
      <c r="F251" s="1" t="s">
        <v>1763</v>
      </c>
      <c r="G251" s="1" t="s">
        <v>1738</v>
      </c>
      <c r="H251" s="1" t="s">
        <v>1739</v>
      </c>
      <c r="I251" s="1" t="s">
        <v>3277</v>
      </c>
      <c r="J251" s="1" t="s">
        <v>30</v>
      </c>
      <c r="K251" s="1" t="s">
        <v>3278</v>
      </c>
      <c r="L251" s="1" t="s">
        <v>3278</v>
      </c>
      <c r="M251" s="1" t="s">
        <v>1742</v>
      </c>
      <c r="N251" s="1" t="s">
        <v>1742</v>
      </c>
      <c r="O251" s="1" t="s">
        <v>1743</v>
      </c>
      <c r="P251" s="1" t="s">
        <v>1744</v>
      </c>
      <c r="Q251" s="1" t="s">
        <v>1745</v>
      </c>
      <c r="R251" s="1" t="s">
        <v>3279</v>
      </c>
      <c r="S251" s="1" t="s">
        <v>1747</v>
      </c>
      <c r="T251" s="1" t="s">
        <v>1748</v>
      </c>
      <c r="U251" s="1" t="s">
        <v>1749</v>
      </c>
      <c r="V251" s="1" t="s">
        <v>2273</v>
      </c>
    </row>
    <row r="252" s="1" customFormat="1" spans="1:22">
      <c r="A252" s="3">
        <v>999226129445706</v>
      </c>
      <c r="B252" s="1" t="s">
        <v>1763</v>
      </c>
      <c r="C252" s="1" t="s">
        <v>3280</v>
      </c>
      <c r="D252" s="1" t="s">
        <v>3098</v>
      </c>
      <c r="E252" s="1" t="s">
        <v>3281</v>
      </c>
      <c r="F252" s="1" t="s">
        <v>1763</v>
      </c>
      <c r="G252" s="1" t="s">
        <v>1738</v>
      </c>
      <c r="H252" s="1" t="s">
        <v>1739</v>
      </c>
      <c r="I252" s="1" t="s">
        <v>3282</v>
      </c>
      <c r="J252" s="1" t="s">
        <v>30</v>
      </c>
      <c r="K252" s="1" t="s">
        <v>3283</v>
      </c>
      <c r="L252" s="1" t="s">
        <v>3283</v>
      </c>
      <c r="M252" s="1" t="s">
        <v>1742</v>
      </c>
      <c r="N252" s="1" t="s">
        <v>1742</v>
      </c>
      <c r="O252" s="1" t="s">
        <v>1743</v>
      </c>
      <c r="P252" s="1" t="s">
        <v>1744</v>
      </c>
      <c r="Q252" s="1" t="s">
        <v>1745</v>
      </c>
      <c r="R252" s="1" t="s">
        <v>3284</v>
      </c>
      <c r="S252" s="1" t="s">
        <v>1747</v>
      </c>
      <c r="T252" s="1" t="s">
        <v>1748</v>
      </c>
      <c r="U252" s="1" t="s">
        <v>1749</v>
      </c>
      <c r="V252" s="1" t="s">
        <v>1750</v>
      </c>
    </row>
    <row r="253" s="1" customFormat="1" spans="1:22">
      <c r="A253" s="3">
        <v>999226130133768</v>
      </c>
      <c r="B253" s="1" t="s">
        <v>1763</v>
      </c>
      <c r="C253" s="1" t="s">
        <v>3285</v>
      </c>
      <c r="D253" s="1" t="s">
        <v>3286</v>
      </c>
      <c r="E253" s="1" t="s">
        <v>3287</v>
      </c>
      <c r="F253" s="1" t="s">
        <v>1763</v>
      </c>
      <c r="G253" s="1" t="s">
        <v>1738</v>
      </c>
      <c r="H253" s="1" t="s">
        <v>1739</v>
      </c>
      <c r="I253" s="1" t="s">
        <v>3288</v>
      </c>
      <c r="J253" s="1" t="s">
        <v>30</v>
      </c>
      <c r="K253" s="1" t="s">
        <v>3289</v>
      </c>
      <c r="L253" s="1" t="s">
        <v>3289</v>
      </c>
      <c r="M253" s="1" t="s">
        <v>1742</v>
      </c>
      <c r="N253" s="1" t="s">
        <v>1742</v>
      </c>
      <c r="O253" s="1" t="s">
        <v>1743</v>
      </c>
      <c r="P253" s="1" t="s">
        <v>1744</v>
      </c>
      <c r="Q253" s="1" t="s">
        <v>1745</v>
      </c>
      <c r="R253" s="1" t="s">
        <v>3290</v>
      </c>
      <c r="S253" s="1" t="s">
        <v>1747</v>
      </c>
      <c r="T253" s="1" t="s">
        <v>1748</v>
      </c>
      <c r="U253" s="1" t="s">
        <v>1749</v>
      </c>
      <c r="V253" s="1" t="s">
        <v>1750</v>
      </c>
    </row>
    <row r="254" s="1" customFormat="1" spans="1:22">
      <c r="A254" s="3">
        <v>999226130625803</v>
      </c>
      <c r="B254" s="1" t="s">
        <v>1763</v>
      </c>
      <c r="C254" s="1" t="s">
        <v>3291</v>
      </c>
      <c r="D254" s="1" t="s">
        <v>3292</v>
      </c>
      <c r="E254" s="1" t="s">
        <v>3293</v>
      </c>
      <c r="F254" s="1" t="s">
        <v>1763</v>
      </c>
      <c r="G254" s="1" t="s">
        <v>1738</v>
      </c>
      <c r="H254" s="1" t="s">
        <v>1739</v>
      </c>
      <c r="I254" s="1" t="s">
        <v>3294</v>
      </c>
      <c r="J254" s="1" t="s">
        <v>30</v>
      </c>
      <c r="K254" s="1" t="s">
        <v>3295</v>
      </c>
      <c r="L254" s="1" t="s">
        <v>3295</v>
      </c>
      <c r="M254" s="1" t="s">
        <v>1742</v>
      </c>
      <c r="N254" s="1" t="s">
        <v>1742</v>
      </c>
      <c r="O254" s="1" t="s">
        <v>1743</v>
      </c>
      <c r="P254" s="1" t="s">
        <v>1744</v>
      </c>
      <c r="Q254" s="1" t="s">
        <v>1745</v>
      </c>
      <c r="R254" s="1" t="s">
        <v>3296</v>
      </c>
      <c r="S254" s="1" t="s">
        <v>1747</v>
      </c>
      <c r="T254" s="1" t="s">
        <v>1748</v>
      </c>
      <c r="U254" s="1" t="s">
        <v>1749</v>
      </c>
      <c r="V254" s="1" t="s">
        <v>1969</v>
      </c>
    </row>
    <row r="255" s="1" customFormat="1" spans="1:22">
      <c r="A255" s="3">
        <v>999226130771545</v>
      </c>
      <c r="B255" s="1" t="s">
        <v>1763</v>
      </c>
      <c r="C255" s="1" t="s">
        <v>3297</v>
      </c>
      <c r="D255" s="1" t="s">
        <v>3098</v>
      </c>
      <c r="E255" s="1" t="s">
        <v>3298</v>
      </c>
      <c r="F255" s="1" t="s">
        <v>1763</v>
      </c>
      <c r="G255" s="1" t="s">
        <v>1738</v>
      </c>
      <c r="H255" s="1" t="s">
        <v>1739</v>
      </c>
      <c r="I255" s="1" t="s">
        <v>3299</v>
      </c>
      <c r="J255" s="1" t="s">
        <v>30</v>
      </c>
      <c r="K255" s="1" t="s">
        <v>3300</v>
      </c>
      <c r="L255" s="1" t="s">
        <v>3300</v>
      </c>
      <c r="M255" s="1" t="s">
        <v>1742</v>
      </c>
      <c r="N255" s="1" t="s">
        <v>1742</v>
      </c>
      <c r="O255" s="1" t="s">
        <v>1743</v>
      </c>
      <c r="P255" s="1" t="s">
        <v>1744</v>
      </c>
      <c r="Q255" s="1" t="s">
        <v>1745</v>
      </c>
      <c r="R255" s="1" t="s">
        <v>3301</v>
      </c>
      <c r="S255" s="1" t="s">
        <v>1747</v>
      </c>
      <c r="T255" s="1" t="s">
        <v>1748</v>
      </c>
      <c r="U255" s="1" t="s">
        <v>1749</v>
      </c>
      <c r="V255" s="1" t="s">
        <v>1750</v>
      </c>
    </row>
    <row r="256" s="1" customFormat="1" spans="1:22">
      <c r="A256" s="3">
        <v>999226130808567</v>
      </c>
      <c r="B256" s="1" t="s">
        <v>1763</v>
      </c>
      <c r="C256" s="1" t="s">
        <v>3302</v>
      </c>
      <c r="D256" s="1" t="s">
        <v>3303</v>
      </c>
      <c r="E256" s="1" t="s">
        <v>3304</v>
      </c>
      <c r="F256" s="1" t="s">
        <v>1763</v>
      </c>
      <c r="G256" s="1" t="s">
        <v>1738</v>
      </c>
      <c r="H256" s="1" t="s">
        <v>1739</v>
      </c>
      <c r="I256" s="1" t="s">
        <v>3305</v>
      </c>
      <c r="J256" s="1" t="s">
        <v>30</v>
      </c>
      <c r="K256" s="1" t="s">
        <v>3306</v>
      </c>
      <c r="L256" s="1" t="s">
        <v>3306</v>
      </c>
      <c r="M256" s="1" t="s">
        <v>1742</v>
      </c>
      <c r="N256" s="1" t="s">
        <v>1742</v>
      </c>
      <c r="O256" s="1" t="s">
        <v>1743</v>
      </c>
      <c r="P256" s="1" t="s">
        <v>1744</v>
      </c>
      <c r="Q256" s="1" t="s">
        <v>1745</v>
      </c>
      <c r="R256" s="1" t="s">
        <v>3307</v>
      </c>
      <c r="S256" s="1" t="s">
        <v>1747</v>
      </c>
      <c r="T256" s="1" t="s">
        <v>1748</v>
      </c>
      <c r="U256" s="1" t="s">
        <v>1749</v>
      </c>
      <c r="V256" s="1" t="s">
        <v>1843</v>
      </c>
    </row>
    <row r="257" s="1" customFormat="1" spans="1:22">
      <c r="A257" s="3">
        <v>999226131212685</v>
      </c>
      <c r="B257" s="1" t="s">
        <v>1763</v>
      </c>
      <c r="C257" s="1" t="s">
        <v>3308</v>
      </c>
      <c r="D257" s="1" t="s">
        <v>3309</v>
      </c>
      <c r="E257" s="1" t="s">
        <v>3310</v>
      </c>
      <c r="F257" s="1" t="s">
        <v>1763</v>
      </c>
      <c r="G257" s="1" t="s">
        <v>1738</v>
      </c>
      <c r="H257" s="1" t="s">
        <v>1739</v>
      </c>
      <c r="I257" s="1" t="s">
        <v>3311</v>
      </c>
      <c r="J257" s="1" t="s">
        <v>30</v>
      </c>
      <c r="K257" s="1" t="s">
        <v>3312</v>
      </c>
      <c r="L257" s="1" t="s">
        <v>3312</v>
      </c>
      <c r="M257" s="1" t="s">
        <v>1742</v>
      </c>
      <c r="N257" s="1" t="s">
        <v>1742</v>
      </c>
      <c r="O257" s="1" t="s">
        <v>1743</v>
      </c>
      <c r="P257" s="1" t="s">
        <v>1744</v>
      </c>
      <c r="Q257" s="1" t="s">
        <v>1745</v>
      </c>
      <c r="R257" s="1" t="s">
        <v>3313</v>
      </c>
      <c r="S257" s="1" t="s">
        <v>1747</v>
      </c>
      <c r="T257" s="1" t="s">
        <v>1748</v>
      </c>
      <c r="U257" s="1" t="s">
        <v>1749</v>
      </c>
      <c r="V257" s="1" t="s">
        <v>1750</v>
      </c>
    </row>
    <row r="258" s="1" customFormat="1" spans="1:22">
      <c r="A258" s="3">
        <v>999226131514730</v>
      </c>
      <c r="B258" s="1" t="s">
        <v>1763</v>
      </c>
      <c r="C258" s="1" t="s">
        <v>3314</v>
      </c>
      <c r="D258" s="1" t="s">
        <v>3315</v>
      </c>
      <c r="E258" s="1" t="s">
        <v>3316</v>
      </c>
      <c r="F258" s="1" t="s">
        <v>1763</v>
      </c>
      <c r="G258" s="1" t="s">
        <v>1738</v>
      </c>
      <c r="H258" s="1" t="s">
        <v>1739</v>
      </c>
      <c r="I258" s="1" t="s">
        <v>3317</v>
      </c>
      <c r="J258" s="1" t="s">
        <v>30</v>
      </c>
      <c r="K258" s="1" t="s">
        <v>3318</v>
      </c>
      <c r="L258" s="1" t="s">
        <v>3318</v>
      </c>
      <c r="M258" s="1" t="s">
        <v>1742</v>
      </c>
      <c r="N258" s="1" t="s">
        <v>1742</v>
      </c>
      <c r="O258" s="1" t="s">
        <v>1743</v>
      </c>
      <c r="P258" s="1" t="s">
        <v>1744</v>
      </c>
      <c r="Q258" s="1" t="s">
        <v>1745</v>
      </c>
      <c r="R258" s="1" t="s">
        <v>3319</v>
      </c>
      <c r="S258" s="1" t="s">
        <v>1747</v>
      </c>
      <c r="T258" s="1" t="s">
        <v>1748</v>
      </c>
      <c r="U258" s="1" t="s">
        <v>1749</v>
      </c>
      <c r="V258" s="1" t="s">
        <v>3320</v>
      </c>
    </row>
    <row r="259" s="1" customFormat="1" spans="1:22">
      <c r="A259" s="3">
        <v>999226131617674</v>
      </c>
      <c r="B259" s="1" t="s">
        <v>1763</v>
      </c>
      <c r="C259" s="1" t="s">
        <v>3321</v>
      </c>
      <c r="D259" s="1" t="s">
        <v>3322</v>
      </c>
      <c r="E259" s="1" t="s">
        <v>3323</v>
      </c>
      <c r="F259" s="1" t="s">
        <v>1763</v>
      </c>
      <c r="G259" s="1" t="s">
        <v>1738</v>
      </c>
      <c r="H259" s="1" t="s">
        <v>1739</v>
      </c>
      <c r="I259" s="1" t="s">
        <v>3324</v>
      </c>
      <c r="J259" s="1" t="s">
        <v>30</v>
      </c>
      <c r="K259" s="1" t="s">
        <v>3325</v>
      </c>
      <c r="L259" s="1" t="s">
        <v>3325</v>
      </c>
      <c r="M259" s="1" t="s">
        <v>1742</v>
      </c>
      <c r="N259" s="1" t="s">
        <v>1742</v>
      </c>
      <c r="O259" s="1" t="s">
        <v>1743</v>
      </c>
      <c r="P259" s="1" t="s">
        <v>1744</v>
      </c>
      <c r="Q259" s="1" t="s">
        <v>1745</v>
      </c>
      <c r="R259" s="1" t="s">
        <v>3326</v>
      </c>
      <c r="S259" s="1" t="s">
        <v>1747</v>
      </c>
      <c r="T259" s="1" t="s">
        <v>1748</v>
      </c>
      <c r="U259" s="1" t="s">
        <v>1749</v>
      </c>
      <c r="V259" s="1" t="s">
        <v>1969</v>
      </c>
    </row>
    <row r="260" s="1" customFormat="1" spans="1:22">
      <c r="A260" s="3">
        <v>999226132276809</v>
      </c>
      <c r="B260" s="1" t="s">
        <v>1763</v>
      </c>
      <c r="C260" s="1" t="s">
        <v>3327</v>
      </c>
      <c r="D260" s="1" t="s">
        <v>3328</v>
      </c>
      <c r="E260" s="1" t="s">
        <v>3329</v>
      </c>
      <c r="F260" s="1" t="s">
        <v>1763</v>
      </c>
      <c r="G260" s="1" t="s">
        <v>1738</v>
      </c>
      <c r="H260" s="1" t="s">
        <v>1739</v>
      </c>
      <c r="I260" s="1" t="s">
        <v>3330</v>
      </c>
      <c r="J260" s="1" t="s">
        <v>30</v>
      </c>
      <c r="K260" s="1" t="s">
        <v>3331</v>
      </c>
      <c r="L260" s="1" t="s">
        <v>3331</v>
      </c>
      <c r="M260" s="1" t="s">
        <v>1742</v>
      </c>
      <c r="N260" s="1" t="s">
        <v>1742</v>
      </c>
      <c r="O260" s="1" t="s">
        <v>1743</v>
      </c>
      <c r="P260" s="1" t="s">
        <v>1744</v>
      </c>
      <c r="Q260" s="1" t="s">
        <v>1745</v>
      </c>
      <c r="R260" s="1" t="s">
        <v>3332</v>
      </c>
      <c r="S260" s="1" t="s">
        <v>1747</v>
      </c>
      <c r="T260" s="1" t="s">
        <v>1748</v>
      </c>
      <c r="U260" s="1" t="s">
        <v>1749</v>
      </c>
      <c r="V260" s="1" t="s">
        <v>1843</v>
      </c>
    </row>
    <row r="261" s="1" customFormat="1" spans="1:22">
      <c r="A261" s="3">
        <v>999226132349265</v>
      </c>
      <c r="B261" s="1" t="s">
        <v>1763</v>
      </c>
      <c r="C261" s="1" t="s">
        <v>3333</v>
      </c>
      <c r="D261" s="1" t="s">
        <v>3334</v>
      </c>
      <c r="E261" s="1" t="s">
        <v>3335</v>
      </c>
      <c r="F261" s="1" t="s">
        <v>1763</v>
      </c>
      <c r="G261" s="1" t="s">
        <v>1738</v>
      </c>
      <c r="H261" s="1" t="s">
        <v>1739</v>
      </c>
      <c r="I261" s="1" t="s">
        <v>3336</v>
      </c>
      <c r="J261" s="1" t="s">
        <v>30</v>
      </c>
      <c r="K261" s="1" t="s">
        <v>3337</v>
      </c>
      <c r="L261" s="1" t="s">
        <v>3337</v>
      </c>
      <c r="M261" s="1" t="s">
        <v>1742</v>
      </c>
      <c r="N261" s="1" t="s">
        <v>1742</v>
      </c>
      <c r="O261" s="1" t="s">
        <v>1743</v>
      </c>
      <c r="P261" s="1" t="s">
        <v>1744</v>
      </c>
      <c r="Q261" s="1" t="s">
        <v>1745</v>
      </c>
      <c r="R261" s="1" t="s">
        <v>3338</v>
      </c>
      <c r="S261" s="1" t="s">
        <v>1747</v>
      </c>
      <c r="T261" s="1" t="s">
        <v>1748</v>
      </c>
      <c r="U261" s="1" t="s">
        <v>1749</v>
      </c>
      <c r="V261" s="1" t="s">
        <v>1843</v>
      </c>
    </row>
    <row r="262" s="1" customFormat="1" spans="1:22">
      <c r="A262" s="3">
        <v>999226132803126</v>
      </c>
      <c r="B262" s="1" t="s">
        <v>1763</v>
      </c>
      <c r="C262" s="1" t="s">
        <v>3339</v>
      </c>
      <c r="D262" s="1" t="s">
        <v>3232</v>
      </c>
      <c r="E262" s="1" t="s">
        <v>3340</v>
      </c>
      <c r="F262" s="1" t="s">
        <v>1763</v>
      </c>
      <c r="G262" s="1" t="s">
        <v>1738</v>
      </c>
      <c r="H262" s="1" t="s">
        <v>1739</v>
      </c>
      <c r="I262" s="1" t="s">
        <v>3341</v>
      </c>
      <c r="J262" s="1" t="s">
        <v>30</v>
      </c>
      <c r="K262" s="1" t="s">
        <v>3342</v>
      </c>
      <c r="L262" s="1" t="s">
        <v>3342</v>
      </c>
      <c r="M262" s="1" t="s">
        <v>1742</v>
      </c>
      <c r="N262" s="1" t="s">
        <v>1742</v>
      </c>
      <c r="O262" s="1" t="s">
        <v>1743</v>
      </c>
      <c r="P262" s="1" t="s">
        <v>1744</v>
      </c>
      <c r="Q262" s="1" t="s">
        <v>1745</v>
      </c>
      <c r="R262" s="1" t="s">
        <v>3343</v>
      </c>
      <c r="S262" s="1" t="s">
        <v>1747</v>
      </c>
      <c r="T262" s="1" t="s">
        <v>1748</v>
      </c>
      <c r="U262" s="1" t="s">
        <v>1749</v>
      </c>
      <c r="V262" s="1" t="s">
        <v>3237</v>
      </c>
    </row>
    <row r="263" s="1" customFormat="1" spans="1:22">
      <c r="A263" s="3">
        <v>999226133750952</v>
      </c>
      <c r="B263" s="1" t="s">
        <v>1763</v>
      </c>
      <c r="C263" s="1" t="s">
        <v>3344</v>
      </c>
      <c r="D263" s="1" t="s">
        <v>3345</v>
      </c>
      <c r="E263" s="1" t="s">
        <v>3346</v>
      </c>
      <c r="F263" s="1" t="s">
        <v>1763</v>
      </c>
      <c r="G263" s="1" t="s">
        <v>1738</v>
      </c>
      <c r="H263" s="1" t="s">
        <v>1739</v>
      </c>
      <c r="I263" s="1" t="s">
        <v>3347</v>
      </c>
      <c r="J263" s="1" t="s">
        <v>30</v>
      </c>
      <c r="K263" s="1" t="s">
        <v>3348</v>
      </c>
      <c r="L263" s="1" t="s">
        <v>3348</v>
      </c>
      <c r="M263" s="1" t="s">
        <v>1742</v>
      </c>
      <c r="N263" s="1" t="s">
        <v>1742</v>
      </c>
      <c r="O263" s="1" t="s">
        <v>1743</v>
      </c>
      <c r="P263" s="1" t="s">
        <v>1744</v>
      </c>
      <c r="Q263" s="1" t="s">
        <v>1745</v>
      </c>
      <c r="R263" s="1" t="s">
        <v>3349</v>
      </c>
      <c r="S263" s="1" t="s">
        <v>1747</v>
      </c>
      <c r="T263" s="1" t="s">
        <v>1748</v>
      </c>
      <c r="U263" s="1" t="s">
        <v>1749</v>
      </c>
      <c r="V263" s="1" t="s">
        <v>2027</v>
      </c>
    </row>
    <row r="264" s="1" customFormat="1" spans="1:22">
      <c r="A264" s="3">
        <v>999226133756836</v>
      </c>
      <c r="B264" s="1" t="s">
        <v>1763</v>
      </c>
      <c r="C264" s="1" t="s">
        <v>3350</v>
      </c>
      <c r="D264" s="1" t="s">
        <v>3351</v>
      </c>
      <c r="E264" s="1" t="s">
        <v>3352</v>
      </c>
      <c r="F264" s="1" t="s">
        <v>1763</v>
      </c>
      <c r="G264" s="1" t="s">
        <v>1738</v>
      </c>
      <c r="H264" s="1" t="s">
        <v>1739</v>
      </c>
      <c r="I264" s="1" t="s">
        <v>3353</v>
      </c>
      <c r="J264" s="1" t="s">
        <v>30</v>
      </c>
      <c r="K264" s="1" t="s">
        <v>3354</v>
      </c>
      <c r="L264" s="1" t="s">
        <v>3354</v>
      </c>
      <c r="M264" s="1" t="s">
        <v>1742</v>
      </c>
      <c r="N264" s="1" t="s">
        <v>1742</v>
      </c>
      <c r="O264" s="1" t="s">
        <v>1743</v>
      </c>
      <c r="P264" s="1" t="s">
        <v>1744</v>
      </c>
      <c r="Q264" s="1" t="s">
        <v>1745</v>
      </c>
      <c r="R264" s="1" t="s">
        <v>3355</v>
      </c>
      <c r="S264" s="1" t="s">
        <v>1747</v>
      </c>
      <c r="T264" s="1" t="s">
        <v>1748</v>
      </c>
      <c r="U264" s="1" t="s">
        <v>1749</v>
      </c>
      <c r="V264" s="1" t="s">
        <v>1843</v>
      </c>
    </row>
    <row r="265" s="1" customFormat="1" spans="1:22">
      <c r="A265" s="3">
        <v>999226134140560</v>
      </c>
      <c r="B265" s="1" t="s">
        <v>1763</v>
      </c>
      <c r="C265" s="1" t="s">
        <v>3356</v>
      </c>
      <c r="D265" s="1" t="s">
        <v>3357</v>
      </c>
      <c r="E265" s="1" t="s">
        <v>3358</v>
      </c>
      <c r="F265" s="1" t="s">
        <v>1763</v>
      </c>
      <c r="G265" s="1" t="s">
        <v>1738</v>
      </c>
      <c r="H265" s="1" t="s">
        <v>1739</v>
      </c>
      <c r="I265" s="1" t="s">
        <v>3359</v>
      </c>
      <c r="J265" s="1" t="s">
        <v>30</v>
      </c>
      <c r="K265" s="1" t="s">
        <v>3360</v>
      </c>
      <c r="L265" s="1" t="s">
        <v>3360</v>
      </c>
      <c r="M265" s="1" t="s">
        <v>1742</v>
      </c>
      <c r="N265" s="1" t="s">
        <v>1742</v>
      </c>
      <c r="O265" s="1" t="s">
        <v>1743</v>
      </c>
      <c r="P265" s="1" t="s">
        <v>1744</v>
      </c>
      <c r="Q265" s="1" t="s">
        <v>1745</v>
      </c>
      <c r="R265" s="1" t="s">
        <v>3361</v>
      </c>
      <c r="S265" s="1" t="s">
        <v>1747</v>
      </c>
      <c r="T265" s="1" t="s">
        <v>1748</v>
      </c>
      <c r="U265" s="1" t="s">
        <v>1749</v>
      </c>
      <c r="V265" s="1" t="s">
        <v>2027</v>
      </c>
    </row>
    <row r="266" s="1" customFormat="1" spans="1:22">
      <c r="A266" s="3">
        <v>999226135277274</v>
      </c>
      <c r="B266" s="1" t="s">
        <v>1763</v>
      </c>
      <c r="C266" s="1" t="s">
        <v>3362</v>
      </c>
      <c r="D266" s="1" t="s">
        <v>3363</v>
      </c>
      <c r="E266" s="1" t="s">
        <v>3364</v>
      </c>
      <c r="F266" s="1" t="s">
        <v>1763</v>
      </c>
      <c r="G266" s="1" t="s">
        <v>1738</v>
      </c>
      <c r="H266" s="1" t="s">
        <v>1739</v>
      </c>
      <c r="I266" s="1" t="s">
        <v>3365</v>
      </c>
      <c r="J266" s="1" t="s">
        <v>30</v>
      </c>
      <c r="K266" s="1" t="s">
        <v>3366</v>
      </c>
      <c r="L266" s="1" t="s">
        <v>3366</v>
      </c>
      <c r="M266" s="1" t="s">
        <v>1742</v>
      </c>
      <c r="N266" s="1" t="s">
        <v>1742</v>
      </c>
      <c r="O266" s="1" t="s">
        <v>1743</v>
      </c>
      <c r="P266" s="1" t="s">
        <v>1744</v>
      </c>
      <c r="Q266" s="1" t="s">
        <v>1745</v>
      </c>
      <c r="R266" s="1" t="s">
        <v>3367</v>
      </c>
      <c r="S266" s="1" t="s">
        <v>1747</v>
      </c>
      <c r="T266" s="1" t="s">
        <v>1748</v>
      </c>
      <c r="U266" s="1" t="s">
        <v>1749</v>
      </c>
      <c r="V266" s="1" t="s">
        <v>2248</v>
      </c>
    </row>
    <row r="267" s="1" customFormat="1" spans="1:22">
      <c r="A267" s="3">
        <v>999226135431540</v>
      </c>
      <c r="B267" s="1" t="s">
        <v>1763</v>
      </c>
      <c r="C267" s="1" t="s">
        <v>3368</v>
      </c>
      <c r="D267" s="1" t="s">
        <v>3369</v>
      </c>
      <c r="E267" s="1" t="s">
        <v>3370</v>
      </c>
      <c r="F267" s="1" t="s">
        <v>1763</v>
      </c>
      <c r="G267" s="1" t="s">
        <v>1738</v>
      </c>
      <c r="H267" s="1" t="s">
        <v>1739</v>
      </c>
      <c r="I267" s="1" t="s">
        <v>3371</v>
      </c>
      <c r="J267" s="1" t="s">
        <v>30</v>
      </c>
      <c r="K267" s="1" t="s">
        <v>3372</v>
      </c>
      <c r="L267" s="1" t="s">
        <v>3372</v>
      </c>
      <c r="M267" s="1" t="s">
        <v>1742</v>
      </c>
      <c r="N267" s="1" t="s">
        <v>1742</v>
      </c>
      <c r="O267" s="1" t="s">
        <v>1743</v>
      </c>
      <c r="P267" s="1" t="s">
        <v>1744</v>
      </c>
      <c r="Q267" s="1" t="s">
        <v>1745</v>
      </c>
      <c r="R267" s="1" t="s">
        <v>3373</v>
      </c>
      <c r="S267" s="1" t="s">
        <v>1747</v>
      </c>
      <c r="T267" s="1" t="s">
        <v>1748</v>
      </c>
      <c r="U267" s="1" t="s">
        <v>1749</v>
      </c>
      <c r="V267" s="1" t="s">
        <v>1858</v>
      </c>
    </row>
    <row r="268" s="1" customFormat="1" spans="1:22">
      <c r="A268" s="3">
        <v>999226135774733</v>
      </c>
      <c r="B268" s="1" t="s">
        <v>1763</v>
      </c>
      <c r="C268" s="1" t="s">
        <v>3374</v>
      </c>
      <c r="D268" s="1" t="s">
        <v>3375</v>
      </c>
      <c r="E268" s="1" t="s">
        <v>3376</v>
      </c>
      <c r="F268" s="1" t="s">
        <v>1763</v>
      </c>
      <c r="G268" s="1" t="s">
        <v>1738</v>
      </c>
      <c r="H268" s="1" t="s">
        <v>1739</v>
      </c>
      <c r="I268" s="1" t="s">
        <v>3377</v>
      </c>
      <c r="J268" s="1" t="s">
        <v>30</v>
      </c>
      <c r="K268" s="1" t="s">
        <v>3378</v>
      </c>
      <c r="L268" s="1" t="s">
        <v>3378</v>
      </c>
      <c r="M268" s="1" t="s">
        <v>1742</v>
      </c>
      <c r="N268" s="1" t="s">
        <v>1742</v>
      </c>
      <c r="O268" s="1" t="s">
        <v>1743</v>
      </c>
      <c r="P268" s="1" t="s">
        <v>1744</v>
      </c>
      <c r="Q268" s="1" t="s">
        <v>1745</v>
      </c>
      <c r="R268" s="1" t="s">
        <v>3379</v>
      </c>
      <c r="S268" s="1" t="s">
        <v>1747</v>
      </c>
      <c r="T268" s="1" t="s">
        <v>1748</v>
      </c>
      <c r="U268" s="1" t="s">
        <v>1749</v>
      </c>
      <c r="V268" s="1" t="s">
        <v>1790</v>
      </c>
    </row>
    <row r="269" s="1" customFormat="1" spans="1:22">
      <c r="A269" s="3">
        <v>999226135800755</v>
      </c>
      <c r="B269" s="1" t="s">
        <v>1763</v>
      </c>
      <c r="C269" s="1" t="s">
        <v>3380</v>
      </c>
      <c r="D269" s="1" t="s">
        <v>3381</v>
      </c>
      <c r="E269" s="1" t="s">
        <v>3382</v>
      </c>
      <c r="F269" s="1" t="s">
        <v>1763</v>
      </c>
      <c r="G269" s="1" t="s">
        <v>1738</v>
      </c>
      <c r="H269" s="1" t="s">
        <v>1739</v>
      </c>
      <c r="I269" s="1" t="s">
        <v>3383</v>
      </c>
      <c r="J269" s="1" t="s">
        <v>30</v>
      </c>
      <c r="K269" s="1" t="s">
        <v>3384</v>
      </c>
      <c r="L269" s="1" t="s">
        <v>3384</v>
      </c>
      <c r="M269" s="1" t="s">
        <v>1742</v>
      </c>
      <c r="N269" s="1" t="s">
        <v>1742</v>
      </c>
      <c r="O269" s="1" t="s">
        <v>1743</v>
      </c>
      <c r="P269" s="1" t="s">
        <v>1744</v>
      </c>
      <c r="Q269" s="1" t="s">
        <v>1745</v>
      </c>
      <c r="R269" s="1" t="s">
        <v>3385</v>
      </c>
      <c r="S269" s="1" t="s">
        <v>1747</v>
      </c>
      <c r="T269" s="1" t="s">
        <v>1748</v>
      </c>
      <c r="U269" s="1" t="s">
        <v>1749</v>
      </c>
      <c r="V269" s="1" t="s">
        <v>1750</v>
      </c>
    </row>
    <row r="270" s="1" customFormat="1" spans="1:22">
      <c r="A270" s="3">
        <v>999226135833436</v>
      </c>
      <c r="B270" s="1" t="s">
        <v>1763</v>
      </c>
      <c r="C270" s="1" t="s">
        <v>3386</v>
      </c>
      <c r="D270" s="1" t="s">
        <v>3381</v>
      </c>
      <c r="E270" s="1" t="s">
        <v>3387</v>
      </c>
      <c r="F270" s="1" t="s">
        <v>1763</v>
      </c>
      <c r="G270" s="1" t="s">
        <v>1738</v>
      </c>
      <c r="H270" s="1" t="s">
        <v>1739</v>
      </c>
      <c r="I270" s="1" t="s">
        <v>3383</v>
      </c>
      <c r="J270" s="1" t="s">
        <v>30</v>
      </c>
      <c r="K270" s="1" t="s">
        <v>3384</v>
      </c>
      <c r="L270" s="1" t="s">
        <v>3384</v>
      </c>
      <c r="M270" s="1" t="s">
        <v>1742</v>
      </c>
      <c r="N270" s="1" t="s">
        <v>1742</v>
      </c>
      <c r="O270" s="1" t="s">
        <v>1743</v>
      </c>
      <c r="P270" s="1" t="s">
        <v>1744</v>
      </c>
      <c r="Q270" s="1" t="s">
        <v>1745</v>
      </c>
      <c r="R270" s="1" t="s">
        <v>3388</v>
      </c>
      <c r="S270" s="1" t="s">
        <v>1747</v>
      </c>
      <c r="T270" s="1" t="s">
        <v>1748</v>
      </c>
      <c r="U270" s="1" t="s">
        <v>1749</v>
      </c>
      <c r="V270" s="1" t="s">
        <v>1750</v>
      </c>
    </row>
    <row r="271" s="1" customFormat="1" spans="1:22">
      <c r="A271" s="3">
        <v>999226136143194</v>
      </c>
      <c r="B271" s="1" t="s">
        <v>1763</v>
      </c>
      <c r="C271" s="1" t="s">
        <v>3389</v>
      </c>
      <c r="D271" s="1" t="s">
        <v>3292</v>
      </c>
      <c r="E271" s="1" t="s">
        <v>3390</v>
      </c>
      <c r="F271" s="1" t="s">
        <v>1763</v>
      </c>
      <c r="G271" s="1" t="s">
        <v>1738</v>
      </c>
      <c r="H271" s="1" t="s">
        <v>1739</v>
      </c>
      <c r="I271" s="1" t="s">
        <v>3294</v>
      </c>
      <c r="J271" s="1" t="s">
        <v>30</v>
      </c>
      <c r="K271" s="1" t="s">
        <v>3295</v>
      </c>
      <c r="L271" s="1" t="s">
        <v>3295</v>
      </c>
      <c r="M271" s="1" t="s">
        <v>1742</v>
      </c>
      <c r="N271" s="1" t="s">
        <v>1742</v>
      </c>
      <c r="O271" s="1" t="s">
        <v>1743</v>
      </c>
      <c r="P271" s="1" t="s">
        <v>1744</v>
      </c>
      <c r="Q271" s="1" t="s">
        <v>1745</v>
      </c>
      <c r="R271" s="1" t="s">
        <v>3391</v>
      </c>
      <c r="S271" s="1" t="s">
        <v>1747</v>
      </c>
      <c r="T271" s="1" t="s">
        <v>1748</v>
      </c>
      <c r="U271" s="1" t="s">
        <v>1749</v>
      </c>
      <c r="V271" s="1" t="s">
        <v>1969</v>
      </c>
    </row>
    <row r="272" s="1" customFormat="1" spans="1:22">
      <c r="A272" s="3">
        <v>999226136183900</v>
      </c>
      <c r="B272" s="1" t="s">
        <v>1763</v>
      </c>
      <c r="C272" s="1" t="s">
        <v>3392</v>
      </c>
      <c r="D272" s="1" t="s">
        <v>3143</v>
      </c>
      <c r="E272" s="1" t="s">
        <v>3393</v>
      </c>
      <c r="F272" s="1" t="s">
        <v>1763</v>
      </c>
      <c r="G272" s="1" t="s">
        <v>1738</v>
      </c>
      <c r="H272" s="1" t="s">
        <v>1739</v>
      </c>
      <c r="I272" s="1" t="s">
        <v>3394</v>
      </c>
      <c r="J272" s="1" t="s">
        <v>30</v>
      </c>
      <c r="K272" s="1" t="s">
        <v>3395</v>
      </c>
      <c r="L272" s="1" t="s">
        <v>3395</v>
      </c>
      <c r="M272" s="1" t="s">
        <v>1742</v>
      </c>
      <c r="N272" s="1" t="s">
        <v>1742</v>
      </c>
      <c r="O272" s="1" t="s">
        <v>1743</v>
      </c>
      <c r="P272" s="1" t="s">
        <v>1744</v>
      </c>
      <c r="Q272" s="1" t="s">
        <v>1745</v>
      </c>
      <c r="R272" s="1" t="s">
        <v>3396</v>
      </c>
      <c r="S272" s="1" t="s">
        <v>1747</v>
      </c>
      <c r="T272" s="1" t="s">
        <v>1748</v>
      </c>
      <c r="U272" s="1" t="s">
        <v>1749</v>
      </c>
      <c r="V272" s="1" t="s">
        <v>2027</v>
      </c>
    </row>
    <row r="273" s="1" customFormat="1" spans="1:22">
      <c r="A273" s="3">
        <v>999226136375608</v>
      </c>
      <c r="B273" s="1" t="s">
        <v>1763</v>
      </c>
      <c r="C273" s="1" t="s">
        <v>3397</v>
      </c>
      <c r="D273" s="1" t="s">
        <v>3398</v>
      </c>
      <c r="E273" s="1" t="s">
        <v>3399</v>
      </c>
      <c r="F273" s="1" t="s">
        <v>1763</v>
      </c>
      <c r="G273" s="1" t="s">
        <v>1738</v>
      </c>
      <c r="H273" s="1" t="s">
        <v>1739</v>
      </c>
      <c r="I273" s="1" t="s">
        <v>3400</v>
      </c>
      <c r="J273" s="1" t="s">
        <v>30</v>
      </c>
      <c r="K273" s="1" t="s">
        <v>3401</v>
      </c>
      <c r="L273" s="1" t="s">
        <v>3401</v>
      </c>
      <c r="M273" s="1" t="s">
        <v>1742</v>
      </c>
      <c r="N273" s="1" t="s">
        <v>1742</v>
      </c>
      <c r="O273" s="1" t="s">
        <v>1743</v>
      </c>
      <c r="P273" s="1" t="s">
        <v>1744</v>
      </c>
      <c r="Q273" s="1" t="s">
        <v>1745</v>
      </c>
      <c r="R273" s="1" t="s">
        <v>3402</v>
      </c>
      <c r="S273" s="1" t="s">
        <v>1747</v>
      </c>
      <c r="T273" s="1" t="s">
        <v>1748</v>
      </c>
      <c r="U273" s="1" t="s">
        <v>1749</v>
      </c>
      <c r="V273" s="1" t="s">
        <v>1750</v>
      </c>
    </row>
    <row r="274" s="1" customFormat="1" spans="1:22">
      <c r="A274" s="3">
        <v>999226136389009</v>
      </c>
      <c r="B274" s="1" t="s">
        <v>1763</v>
      </c>
      <c r="C274" s="1" t="s">
        <v>3403</v>
      </c>
      <c r="D274" s="1" t="s">
        <v>3404</v>
      </c>
      <c r="E274" s="1" t="s">
        <v>3405</v>
      </c>
      <c r="F274" s="1" t="s">
        <v>1763</v>
      </c>
      <c r="G274" s="1" t="s">
        <v>1738</v>
      </c>
      <c r="H274" s="1" t="s">
        <v>1739</v>
      </c>
      <c r="I274" s="1" t="s">
        <v>3406</v>
      </c>
      <c r="J274" s="1" t="s">
        <v>30</v>
      </c>
      <c r="K274" s="1" t="s">
        <v>3407</v>
      </c>
      <c r="L274" s="1" t="s">
        <v>3407</v>
      </c>
      <c r="M274" s="1" t="s">
        <v>1742</v>
      </c>
      <c r="N274" s="1" t="s">
        <v>1742</v>
      </c>
      <c r="O274" s="1" t="s">
        <v>1743</v>
      </c>
      <c r="P274" s="1" t="s">
        <v>1744</v>
      </c>
      <c r="Q274" s="1" t="s">
        <v>1745</v>
      </c>
      <c r="R274" s="1" t="s">
        <v>3408</v>
      </c>
      <c r="S274" s="1" t="s">
        <v>1747</v>
      </c>
      <c r="T274" s="1" t="s">
        <v>1748</v>
      </c>
      <c r="U274" s="1" t="s">
        <v>1749</v>
      </c>
      <c r="V274" s="1" t="s">
        <v>1750</v>
      </c>
    </row>
    <row r="275" s="1" customFormat="1" spans="1:22">
      <c r="A275" s="3">
        <v>999226136557584</v>
      </c>
      <c r="B275" s="1" t="s">
        <v>1763</v>
      </c>
      <c r="C275" s="1" t="s">
        <v>3409</v>
      </c>
      <c r="D275" s="1" t="s">
        <v>3410</v>
      </c>
      <c r="E275" s="1" t="s">
        <v>3411</v>
      </c>
      <c r="F275" s="1" t="s">
        <v>1763</v>
      </c>
      <c r="G275" s="1" t="s">
        <v>1738</v>
      </c>
      <c r="H275" s="1" t="s">
        <v>1739</v>
      </c>
      <c r="I275" s="1" t="s">
        <v>3412</v>
      </c>
      <c r="J275" s="1" t="s">
        <v>30</v>
      </c>
      <c r="K275" s="1" t="s">
        <v>3413</v>
      </c>
      <c r="L275" s="1" t="s">
        <v>3413</v>
      </c>
      <c r="M275" s="1" t="s">
        <v>1742</v>
      </c>
      <c r="N275" s="1" t="s">
        <v>1742</v>
      </c>
      <c r="O275" s="1" t="s">
        <v>1743</v>
      </c>
      <c r="P275" s="1" t="s">
        <v>1744</v>
      </c>
      <c r="Q275" s="1" t="s">
        <v>1745</v>
      </c>
      <c r="R275" s="1" t="s">
        <v>3414</v>
      </c>
      <c r="S275" s="1" t="s">
        <v>1747</v>
      </c>
      <c r="T275" s="1" t="s">
        <v>1748</v>
      </c>
      <c r="U275" s="1" t="s">
        <v>1749</v>
      </c>
      <c r="V275" s="1" t="s">
        <v>3415</v>
      </c>
    </row>
    <row r="276" s="1" customFormat="1" spans="1:22">
      <c r="A276" s="3">
        <v>999226137278072</v>
      </c>
      <c r="B276" s="1" t="s">
        <v>1763</v>
      </c>
      <c r="C276" s="1" t="s">
        <v>3416</v>
      </c>
      <c r="D276" s="1" t="s">
        <v>3417</v>
      </c>
      <c r="E276" s="1" t="s">
        <v>3418</v>
      </c>
      <c r="F276" s="1" t="s">
        <v>1763</v>
      </c>
      <c r="G276" s="1" t="s">
        <v>1738</v>
      </c>
      <c r="H276" s="1" t="s">
        <v>1739</v>
      </c>
      <c r="I276" s="1" t="s">
        <v>3419</v>
      </c>
      <c r="J276" s="1" t="s">
        <v>30</v>
      </c>
      <c r="K276" s="1" t="s">
        <v>3420</v>
      </c>
      <c r="L276" s="1" t="s">
        <v>3420</v>
      </c>
      <c r="M276" s="1" t="s">
        <v>1742</v>
      </c>
      <c r="N276" s="1" t="s">
        <v>1742</v>
      </c>
      <c r="O276" s="1" t="s">
        <v>1743</v>
      </c>
      <c r="P276" s="1" t="s">
        <v>1744</v>
      </c>
      <c r="Q276" s="1" t="s">
        <v>1745</v>
      </c>
      <c r="R276" s="1" t="s">
        <v>3421</v>
      </c>
      <c r="S276" s="1" t="s">
        <v>1747</v>
      </c>
      <c r="T276" s="1" t="s">
        <v>1748</v>
      </c>
      <c r="U276" s="1" t="s">
        <v>1749</v>
      </c>
      <c r="V276" s="1" t="s">
        <v>1750</v>
      </c>
    </row>
    <row r="277" s="1" customFormat="1" spans="1:22">
      <c r="A277" s="3">
        <v>999226137329317</v>
      </c>
      <c r="B277" s="1" t="s">
        <v>1763</v>
      </c>
      <c r="C277" s="1" t="s">
        <v>3422</v>
      </c>
      <c r="D277" s="1" t="s">
        <v>3423</v>
      </c>
      <c r="E277" s="1" t="s">
        <v>3424</v>
      </c>
      <c r="F277" s="1" t="s">
        <v>1763</v>
      </c>
      <c r="G277" s="1" t="s">
        <v>1738</v>
      </c>
      <c r="H277" s="1" t="s">
        <v>1739</v>
      </c>
      <c r="I277" s="1" t="s">
        <v>3425</v>
      </c>
      <c r="J277" s="1" t="s">
        <v>30</v>
      </c>
      <c r="K277" s="1" t="s">
        <v>3426</v>
      </c>
      <c r="L277" s="1" t="s">
        <v>3426</v>
      </c>
      <c r="M277" s="1" t="s">
        <v>1742</v>
      </c>
      <c r="N277" s="1" t="s">
        <v>1742</v>
      </c>
      <c r="O277" s="1" t="s">
        <v>1743</v>
      </c>
      <c r="P277" s="1" t="s">
        <v>1744</v>
      </c>
      <c r="Q277" s="1" t="s">
        <v>1745</v>
      </c>
      <c r="R277" s="1" t="s">
        <v>3427</v>
      </c>
      <c r="S277" s="1" t="s">
        <v>1747</v>
      </c>
      <c r="T277" s="1" t="s">
        <v>1748</v>
      </c>
      <c r="U277" s="1" t="s">
        <v>1749</v>
      </c>
      <c r="V277" s="1" t="s">
        <v>2222</v>
      </c>
    </row>
    <row r="278" s="1" customFormat="1" spans="1:22">
      <c r="A278" s="3">
        <v>999226137449473</v>
      </c>
      <c r="B278" s="1" t="s">
        <v>1763</v>
      </c>
      <c r="C278" s="1" t="s">
        <v>3428</v>
      </c>
      <c r="D278" s="1" t="s">
        <v>3429</v>
      </c>
      <c r="E278" s="1" t="s">
        <v>3430</v>
      </c>
      <c r="F278" s="1" t="s">
        <v>1763</v>
      </c>
      <c r="G278" s="1" t="s">
        <v>1738</v>
      </c>
      <c r="H278" s="1" t="s">
        <v>1739</v>
      </c>
      <c r="I278" s="1" t="s">
        <v>3431</v>
      </c>
      <c r="J278" s="1" t="s">
        <v>30</v>
      </c>
      <c r="K278" s="1" t="s">
        <v>3432</v>
      </c>
      <c r="L278" s="1" t="s">
        <v>3432</v>
      </c>
      <c r="M278" s="1" t="s">
        <v>1742</v>
      </c>
      <c r="N278" s="1" t="s">
        <v>1742</v>
      </c>
      <c r="O278" s="1" t="s">
        <v>1743</v>
      </c>
      <c r="P278" s="1" t="s">
        <v>1744</v>
      </c>
      <c r="Q278" s="1" t="s">
        <v>1745</v>
      </c>
      <c r="R278" s="1" t="s">
        <v>3433</v>
      </c>
      <c r="S278" s="1" t="s">
        <v>1747</v>
      </c>
      <c r="T278" s="1" t="s">
        <v>1748</v>
      </c>
      <c r="U278" s="1" t="s">
        <v>1749</v>
      </c>
      <c r="V278" s="1" t="s">
        <v>1750</v>
      </c>
    </row>
    <row r="279" s="1" customFormat="1" spans="1:22">
      <c r="A279" s="3">
        <v>999226137453466</v>
      </c>
      <c r="B279" s="1" t="s">
        <v>1763</v>
      </c>
      <c r="C279" s="1" t="s">
        <v>3434</v>
      </c>
      <c r="D279" s="1" t="s">
        <v>2987</v>
      </c>
      <c r="E279" s="1" t="s">
        <v>3435</v>
      </c>
      <c r="F279" s="1" t="s">
        <v>1763</v>
      </c>
      <c r="G279" s="1" t="s">
        <v>1738</v>
      </c>
      <c r="H279" s="1" t="s">
        <v>1739</v>
      </c>
      <c r="I279" s="1" t="s">
        <v>3436</v>
      </c>
      <c r="J279" s="1" t="s">
        <v>30</v>
      </c>
      <c r="K279" s="1" t="s">
        <v>3437</v>
      </c>
      <c r="L279" s="1" t="s">
        <v>3437</v>
      </c>
      <c r="M279" s="1" t="s">
        <v>1742</v>
      </c>
      <c r="N279" s="1" t="s">
        <v>1742</v>
      </c>
      <c r="O279" s="1" t="s">
        <v>1743</v>
      </c>
      <c r="P279" s="1" t="s">
        <v>1744</v>
      </c>
      <c r="Q279" s="1" t="s">
        <v>1745</v>
      </c>
      <c r="R279" s="1" t="s">
        <v>3438</v>
      </c>
      <c r="S279" s="1" t="s">
        <v>1747</v>
      </c>
      <c r="T279" s="1" t="s">
        <v>1748</v>
      </c>
      <c r="U279" s="1" t="s">
        <v>1749</v>
      </c>
      <c r="V279" s="1" t="s">
        <v>1750</v>
      </c>
    </row>
    <row r="280" s="1" customFormat="1" spans="1:22">
      <c r="A280" s="3">
        <v>999226138236539</v>
      </c>
      <c r="B280" s="1" t="s">
        <v>1763</v>
      </c>
      <c r="C280" s="1" t="s">
        <v>3439</v>
      </c>
      <c r="D280" s="1" t="s">
        <v>3143</v>
      </c>
      <c r="E280" s="1" t="s">
        <v>3440</v>
      </c>
      <c r="F280" s="1" t="s">
        <v>1763</v>
      </c>
      <c r="G280" s="1" t="s">
        <v>1738</v>
      </c>
      <c r="H280" s="1" t="s">
        <v>1739</v>
      </c>
      <c r="I280" s="1" t="s">
        <v>3394</v>
      </c>
      <c r="J280" s="1" t="s">
        <v>30</v>
      </c>
      <c r="K280" s="1" t="s">
        <v>3395</v>
      </c>
      <c r="L280" s="1" t="s">
        <v>3395</v>
      </c>
      <c r="M280" s="1" t="s">
        <v>1742</v>
      </c>
      <c r="N280" s="1" t="s">
        <v>1742</v>
      </c>
      <c r="O280" s="1" t="s">
        <v>1743</v>
      </c>
      <c r="P280" s="1" t="s">
        <v>1744</v>
      </c>
      <c r="Q280" s="1" t="s">
        <v>1745</v>
      </c>
      <c r="R280" s="1" t="s">
        <v>3441</v>
      </c>
      <c r="S280" s="1" t="s">
        <v>1747</v>
      </c>
      <c r="T280" s="1" t="s">
        <v>1748</v>
      </c>
      <c r="U280" s="1" t="s">
        <v>1749</v>
      </c>
      <c r="V280" s="1" t="s">
        <v>2027</v>
      </c>
    </row>
    <row r="281" s="1" customFormat="1" spans="1:22">
      <c r="A281" s="3">
        <v>999226138312437</v>
      </c>
      <c r="B281" s="1" t="s">
        <v>1763</v>
      </c>
      <c r="C281" s="1" t="s">
        <v>3442</v>
      </c>
      <c r="D281" s="1" t="s">
        <v>3443</v>
      </c>
      <c r="E281" s="1" t="s">
        <v>3444</v>
      </c>
      <c r="F281" s="1" t="s">
        <v>1763</v>
      </c>
      <c r="G281" s="1" t="s">
        <v>1738</v>
      </c>
      <c r="H281" s="1" t="s">
        <v>1739</v>
      </c>
      <c r="I281" s="1" t="s">
        <v>3445</v>
      </c>
      <c r="J281" s="1" t="s">
        <v>30</v>
      </c>
      <c r="K281" s="1" t="s">
        <v>3446</v>
      </c>
      <c r="L281" s="1" t="s">
        <v>3446</v>
      </c>
      <c r="M281" s="1" t="s">
        <v>1742</v>
      </c>
      <c r="N281" s="1" t="s">
        <v>1742</v>
      </c>
      <c r="O281" s="1" t="s">
        <v>1743</v>
      </c>
      <c r="P281" s="1" t="s">
        <v>1744</v>
      </c>
      <c r="Q281" s="1" t="s">
        <v>1745</v>
      </c>
      <c r="R281" s="1" t="s">
        <v>3447</v>
      </c>
      <c r="S281" s="1" t="s">
        <v>1747</v>
      </c>
      <c r="T281" s="1" t="s">
        <v>1748</v>
      </c>
      <c r="U281" s="1" t="s">
        <v>1749</v>
      </c>
      <c r="V281" s="1" t="s">
        <v>1750</v>
      </c>
    </row>
    <row r="282" s="1" customFormat="1" spans="1:22">
      <c r="A282" s="3">
        <v>999226138490744</v>
      </c>
      <c r="B282" s="1" t="s">
        <v>1763</v>
      </c>
      <c r="C282" s="1" t="s">
        <v>3448</v>
      </c>
      <c r="D282" s="1" t="s">
        <v>3449</v>
      </c>
      <c r="E282" s="1" t="s">
        <v>3450</v>
      </c>
      <c r="F282" s="1" t="s">
        <v>1763</v>
      </c>
      <c r="G282" s="1" t="s">
        <v>1738</v>
      </c>
      <c r="H282" s="1" t="s">
        <v>1739</v>
      </c>
      <c r="I282" s="1" t="s">
        <v>3451</v>
      </c>
      <c r="J282" s="1" t="s">
        <v>30</v>
      </c>
      <c r="K282" s="1" t="s">
        <v>3452</v>
      </c>
      <c r="L282" s="1" t="s">
        <v>3452</v>
      </c>
      <c r="M282" s="1" t="s">
        <v>1742</v>
      </c>
      <c r="N282" s="1" t="s">
        <v>1742</v>
      </c>
      <c r="O282" s="1" t="s">
        <v>1743</v>
      </c>
      <c r="P282" s="1" t="s">
        <v>1744</v>
      </c>
      <c r="Q282" s="1" t="s">
        <v>1745</v>
      </c>
      <c r="R282" s="1" t="s">
        <v>3453</v>
      </c>
      <c r="S282" s="1" t="s">
        <v>1747</v>
      </c>
      <c r="T282" s="1" t="s">
        <v>1748</v>
      </c>
      <c r="U282" s="1" t="s">
        <v>1749</v>
      </c>
      <c r="V282" s="1" t="s">
        <v>1858</v>
      </c>
    </row>
    <row r="283" s="1" customFormat="1" spans="1:22">
      <c r="A283" s="3">
        <v>999226138633338</v>
      </c>
      <c r="B283" s="1" t="s">
        <v>1763</v>
      </c>
      <c r="C283" s="1" t="s">
        <v>3454</v>
      </c>
      <c r="D283" s="1" t="s">
        <v>3455</v>
      </c>
      <c r="E283" s="1" t="s">
        <v>3456</v>
      </c>
      <c r="F283" s="1" t="s">
        <v>1763</v>
      </c>
      <c r="G283" s="1" t="s">
        <v>1738</v>
      </c>
      <c r="H283" s="1" t="s">
        <v>1739</v>
      </c>
      <c r="I283" s="1" t="s">
        <v>3457</v>
      </c>
      <c r="J283" s="1" t="s">
        <v>30</v>
      </c>
      <c r="K283" s="1" t="s">
        <v>3458</v>
      </c>
      <c r="L283" s="1" t="s">
        <v>3458</v>
      </c>
      <c r="M283" s="1" t="s">
        <v>1742</v>
      </c>
      <c r="N283" s="1" t="s">
        <v>1742</v>
      </c>
      <c r="O283" s="1" t="s">
        <v>1743</v>
      </c>
      <c r="P283" s="1" t="s">
        <v>1744</v>
      </c>
      <c r="Q283" s="1" t="s">
        <v>1745</v>
      </c>
      <c r="R283" s="1" t="s">
        <v>3459</v>
      </c>
      <c r="S283" s="1" t="s">
        <v>1747</v>
      </c>
      <c r="T283" s="1" t="s">
        <v>1748</v>
      </c>
      <c r="U283" s="1" t="s">
        <v>1749</v>
      </c>
      <c r="V283" s="1" t="s">
        <v>1843</v>
      </c>
    </row>
    <row r="284" s="1" customFormat="1" spans="1:22">
      <c r="A284" s="3">
        <v>26138644855</v>
      </c>
      <c r="B284" s="1" t="s">
        <v>1763</v>
      </c>
      <c r="C284" s="1" t="s">
        <v>3460</v>
      </c>
      <c r="D284" s="1" t="s">
        <v>3461</v>
      </c>
      <c r="E284" s="1" t="s">
        <v>3462</v>
      </c>
      <c r="F284" s="1" t="s">
        <v>1763</v>
      </c>
      <c r="G284" s="1" t="s">
        <v>1738</v>
      </c>
      <c r="H284" s="1" t="s">
        <v>1739</v>
      </c>
      <c r="I284" s="1" t="s">
        <v>3463</v>
      </c>
      <c r="J284" s="1" t="s">
        <v>30</v>
      </c>
      <c r="K284" s="1" t="s">
        <v>3464</v>
      </c>
      <c r="L284" s="1" t="s">
        <v>3464</v>
      </c>
      <c r="M284" s="1" t="s">
        <v>1742</v>
      </c>
      <c r="N284" s="1" t="s">
        <v>1742</v>
      </c>
      <c r="O284" s="1" t="s">
        <v>1743</v>
      </c>
      <c r="P284" s="1" t="s">
        <v>1744</v>
      </c>
      <c r="Q284" s="1" t="s">
        <v>1745</v>
      </c>
      <c r="R284" s="1" t="s">
        <v>3465</v>
      </c>
      <c r="S284" s="1" t="s">
        <v>1747</v>
      </c>
      <c r="T284" s="1" t="s">
        <v>1748</v>
      </c>
      <c r="U284" s="1" t="s">
        <v>1749</v>
      </c>
      <c r="V284" s="1" t="s">
        <v>1843</v>
      </c>
    </row>
    <row r="285" s="1" customFormat="1" spans="1:22">
      <c r="A285" s="3">
        <v>999226138972916</v>
      </c>
      <c r="B285" s="1" t="s">
        <v>1763</v>
      </c>
      <c r="C285" s="1" t="s">
        <v>3466</v>
      </c>
      <c r="D285" s="1" t="s">
        <v>3467</v>
      </c>
      <c r="E285" s="1" t="s">
        <v>3468</v>
      </c>
      <c r="F285" s="1" t="s">
        <v>1763</v>
      </c>
      <c r="G285" s="1" t="s">
        <v>1738</v>
      </c>
      <c r="H285" s="1" t="s">
        <v>1739</v>
      </c>
      <c r="I285" s="1" t="s">
        <v>3469</v>
      </c>
      <c r="J285" s="1" t="s">
        <v>30</v>
      </c>
      <c r="K285" s="1" t="s">
        <v>3470</v>
      </c>
      <c r="L285" s="1" t="s">
        <v>3470</v>
      </c>
      <c r="M285" s="1" t="s">
        <v>1742</v>
      </c>
      <c r="N285" s="1" t="s">
        <v>1742</v>
      </c>
      <c r="O285" s="1" t="s">
        <v>1743</v>
      </c>
      <c r="P285" s="1" t="s">
        <v>1744</v>
      </c>
      <c r="Q285" s="1" t="s">
        <v>1745</v>
      </c>
      <c r="R285" s="1" t="s">
        <v>3471</v>
      </c>
      <c r="S285" s="1" t="s">
        <v>1747</v>
      </c>
      <c r="T285" s="1" t="s">
        <v>1748</v>
      </c>
      <c r="U285" s="1" t="s">
        <v>1749</v>
      </c>
      <c r="V285" s="1" t="s">
        <v>1843</v>
      </c>
    </row>
    <row r="286" s="1" customFormat="1" spans="1:22">
      <c r="A286" s="3">
        <v>999226139135098</v>
      </c>
      <c r="B286" s="1" t="s">
        <v>1763</v>
      </c>
      <c r="C286" s="1" t="s">
        <v>3472</v>
      </c>
      <c r="D286" s="1" t="s">
        <v>3473</v>
      </c>
      <c r="E286" s="1" t="s">
        <v>3474</v>
      </c>
      <c r="F286" s="1" t="s">
        <v>1763</v>
      </c>
      <c r="G286" s="1" t="s">
        <v>1738</v>
      </c>
      <c r="H286" s="1" t="s">
        <v>1739</v>
      </c>
      <c r="I286" s="1" t="s">
        <v>3475</v>
      </c>
      <c r="J286" s="1" t="s">
        <v>30</v>
      </c>
      <c r="K286" s="1" t="s">
        <v>3476</v>
      </c>
      <c r="L286" s="1" t="s">
        <v>3476</v>
      </c>
      <c r="M286" s="1" t="s">
        <v>1742</v>
      </c>
      <c r="N286" s="1" t="s">
        <v>1742</v>
      </c>
      <c r="O286" s="1" t="s">
        <v>1743</v>
      </c>
      <c r="P286" s="1" t="s">
        <v>1744</v>
      </c>
      <c r="Q286" s="1" t="s">
        <v>1745</v>
      </c>
      <c r="R286" s="1" t="s">
        <v>3477</v>
      </c>
      <c r="S286" s="1" t="s">
        <v>1747</v>
      </c>
      <c r="T286" s="1" t="s">
        <v>1748</v>
      </c>
      <c r="U286" s="1" t="s">
        <v>1749</v>
      </c>
      <c r="V286" s="1" t="s">
        <v>1750</v>
      </c>
    </row>
    <row r="287" s="1" customFormat="1" spans="1:22">
      <c r="A287" s="3">
        <v>999226139344900</v>
      </c>
      <c r="B287" s="1" t="s">
        <v>1763</v>
      </c>
      <c r="C287" s="1" t="s">
        <v>3478</v>
      </c>
      <c r="D287" s="1" t="s">
        <v>3120</v>
      </c>
      <c r="E287" s="1" t="s">
        <v>3479</v>
      </c>
      <c r="F287" s="1" t="s">
        <v>1763</v>
      </c>
      <c r="G287" s="1" t="s">
        <v>1738</v>
      </c>
      <c r="H287" s="1" t="s">
        <v>1739</v>
      </c>
      <c r="I287" s="1" t="s">
        <v>3480</v>
      </c>
      <c r="J287" s="1" t="s">
        <v>30</v>
      </c>
      <c r="K287" s="1" t="s">
        <v>3481</v>
      </c>
      <c r="L287" s="1" t="s">
        <v>3481</v>
      </c>
      <c r="M287" s="1" t="s">
        <v>1742</v>
      </c>
      <c r="N287" s="1" t="s">
        <v>1742</v>
      </c>
      <c r="O287" s="1" t="s">
        <v>1743</v>
      </c>
      <c r="P287" s="1" t="s">
        <v>1744</v>
      </c>
      <c r="Q287" s="1" t="s">
        <v>1745</v>
      </c>
      <c r="R287" s="1" t="s">
        <v>3482</v>
      </c>
      <c r="S287" s="1" t="s">
        <v>1747</v>
      </c>
      <c r="T287" s="1" t="s">
        <v>1748</v>
      </c>
      <c r="U287" s="1" t="s">
        <v>1749</v>
      </c>
      <c r="V287" s="1" t="s">
        <v>1790</v>
      </c>
    </row>
    <row r="288" s="1" customFormat="1" spans="1:22">
      <c r="A288" s="3">
        <v>999226139673394</v>
      </c>
      <c r="B288" s="1" t="s">
        <v>1763</v>
      </c>
      <c r="C288" s="1" t="s">
        <v>3483</v>
      </c>
      <c r="D288" s="1" t="s">
        <v>3345</v>
      </c>
      <c r="E288" s="1" t="s">
        <v>3484</v>
      </c>
      <c r="F288" s="1" t="s">
        <v>1763</v>
      </c>
      <c r="G288" s="1" t="s">
        <v>1738</v>
      </c>
      <c r="H288" s="1" t="s">
        <v>1739</v>
      </c>
      <c r="I288" s="1" t="s">
        <v>3347</v>
      </c>
      <c r="J288" s="1" t="s">
        <v>30</v>
      </c>
      <c r="K288" s="1" t="s">
        <v>3348</v>
      </c>
      <c r="L288" s="1" t="s">
        <v>3348</v>
      </c>
      <c r="M288" s="1" t="s">
        <v>1742</v>
      </c>
      <c r="N288" s="1" t="s">
        <v>1742</v>
      </c>
      <c r="O288" s="1" t="s">
        <v>1743</v>
      </c>
      <c r="P288" s="1" t="s">
        <v>1744</v>
      </c>
      <c r="Q288" s="1" t="s">
        <v>1745</v>
      </c>
      <c r="R288" s="1" t="s">
        <v>3485</v>
      </c>
      <c r="S288" s="1" t="s">
        <v>1747</v>
      </c>
      <c r="T288" s="1" t="s">
        <v>1748</v>
      </c>
      <c r="U288" s="1" t="s">
        <v>1749</v>
      </c>
      <c r="V288" s="1" t="s">
        <v>2027</v>
      </c>
    </row>
    <row r="289" s="1" customFormat="1" spans="1:22">
      <c r="A289" s="3">
        <v>999226139930362</v>
      </c>
      <c r="B289" s="1" t="s">
        <v>1763</v>
      </c>
      <c r="C289" s="1" t="s">
        <v>3486</v>
      </c>
      <c r="D289" s="1" t="s">
        <v>3443</v>
      </c>
      <c r="E289" s="1" t="s">
        <v>3487</v>
      </c>
      <c r="F289" s="1" t="s">
        <v>1763</v>
      </c>
      <c r="G289" s="1" t="s">
        <v>1738</v>
      </c>
      <c r="H289" s="1" t="s">
        <v>1739</v>
      </c>
      <c r="I289" s="1" t="s">
        <v>3445</v>
      </c>
      <c r="J289" s="1" t="s">
        <v>30</v>
      </c>
      <c r="K289" s="1" t="s">
        <v>3446</v>
      </c>
      <c r="L289" s="1" t="s">
        <v>3446</v>
      </c>
      <c r="M289" s="1" t="s">
        <v>1742</v>
      </c>
      <c r="N289" s="1" t="s">
        <v>1742</v>
      </c>
      <c r="O289" s="1" t="s">
        <v>1743</v>
      </c>
      <c r="P289" s="1" t="s">
        <v>1744</v>
      </c>
      <c r="Q289" s="1" t="s">
        <v>1745</v>
      </c>
      <c r="R289" s="1" t="s">
        <v>3488</v>
      </c>
      <c r="S289" s="1" t="s">
        <v>1747</v>
      </c>
      <c r="T289" s="1" t="s">
        <v>1748</v>
      </c>
      <c r="U289" s="1" t="s">
        <v>1749</v>
      </c>
      <c r="V289" s="1" t="s">
        <v>1750</v>
      </c>
    </row>
    <row r="290" s="1" customFormat="1" spans="1:22">
      <c r="A290" s="3">
        <v>999226139976651</v>
      </c>
      <c r="B290" s="1" t="s">
        <v>1763</v>
      </c>
      <c r="C290" s="1" t="s">
        <v>3489</v>
      </c>
      <c r="D290" s="1" t="s">
        <v>3490</v>
      </c>
      <c r="E290" s="1" t="s">
        <v>3491</v>
      </c>
      <c r="F290" s="1" t="s">
        <v>1763</v>
      </c>
      <c r="G290" s="1" t="s">
        <v>1738</v>
      </c>
      <c r="H290" s="1" t="s">
        <v>1739</v>
      </c>
      <c r="I290" s="1" t="s">
        <v>3492</v>
      </c>
      <c r="J290" s="1" t="s">
        <v>30</v>
      </c>
      <c r="K290" s="1" t="s">
        <v>3493</v>
      </c>
      <c r="L290" s="1" t="s">
        <v>3493</v>
      </c>
      <c r="M290" s="1" t="s">
        <v>1742</v>
      </c>
      <c r="N290" s="1" t="s">
        <v>1742</v>
      </c>
      <c r="O290" s="1" t="s">
        <v>1743</v>
      </c>
      <c r="P290" s="1" t="s">
        <v>1744</v>
      </c>
      <c r="Q290" s="1" t="s">
        <v>1745</v>
      </c>
      <c r="R290" s="1" t="s">
        <v>3494</v>
      </c>
      <c r="S290" s="1" t="s">
        <v>1747</v>
      </c>
      <c r="T290" s="1" t="s">
        <v>1748</v>
      </c>
      <c r="U290" s="1" t="s">
        <v>1749</v>
      </c>
      <c r="V290" s="1" t="s">
        <v>1843</v>
      </c>
    </row>
    <row r="291" s="1" customFormat="1" spans="1:22">
      <c r="A291" s="3">
        <v>999226139990842</v>
      </c>
      <c r="B291" s="1" t="s">
        <v>1763</v>
      </c>
      <c r="C291" s="1" t="s">
        <v>3495</v>
      </c>
      <c r="D291" s="1" t="s">
        <v>3496</v>
      </c>
      <c r="E291" s="1" t="s">
        <v>3497</v>
      </c>
      <c r="F291" s="1" t="s">
        <v>1763</v>
      </c>
      <c r="G291" s="1" t="s">
        <v>1738</v>
      </c>
      <c r="H291" s="1" t="s">
        <v>1739</v>
      </c>
      <c r="I291" s="1" t="s">
        <v>3498</v>
      </c>
      <c r="J291" s="1" t="s">
        <v>30</v>
      </c>
      <c r="K291" s="1" t="s">
        <v>3499</v>
      </c>
      <c r="L291" s="1" t="s">
        <v>3499</v>
      </c>
      <c r="M291" s="1" t="s">
        <v>1742</v>
      </c>
      <c r="N291" s="1" t="s">
        <v>1742</v>
      </c>
      <c r="O291" s="1" t="s">
        <v>1743</v>
      </c>
      <c r="P291" s="1" t="s">
        <v>1744</v>
      </c>
      <c r="Q291" s="1" t="s">
        <v>1745</v>
      </c>
      <c r="R291" s="1" t="s">
        <v>3500</v>
      </c>
      <c r="S291" s="1" t="s">
        <v>1747</v>
      </c>
      <c r="T291" s="1" t="s">
        <v>1748</v>
      </c>
      <c r="U291" s="1" t="s">
        <v>1749</v>
      </c>
      <c r="V291" s="1" t="s">
        <v>1955</v>
      </c>
    </row>
    <row r="292" s="1" customFormat="1" spans="1:22">
      <c r="A292" s="3">
        <v>999226140020200</v>
      </c>
      <c r="B292" s="1" t="s">
        <v>1763</v>
      </c>
      <c r="C292" s="1" t="s">
        <v>3501</v>
      </c>
      <c r="D292" s="1" t="s">
        <v>3502</v>
      </c>
      <c r="E292" s="1" t="s">
        <v>3503</v>
      </c>
      <c r="F292" s="1" t="s">
        <v>1763</v>
      </c>
      <c r="G292" s="1" t="s">
        <v>1738</v>
      </c>
      <c r="H292" s="1" t="s">
        <v>1739</v>
      </c>
      <c r="I292" s="1" t="s">
        <v>3504</v>
      </c>
      <c r="J292" s="1" t="s">
        <v>30</v>
      </c>
      <c r="K292" s="1" t="s">
        <v>3505</v>
      </c>
      <c r="L292" s="1" t="s">
        <v>3505</v>
      </c>
      <c r="M292" s="1" t="s">
        <v>1742</v>
      </c>
      <c r="N292" s="1" t="s">
        <v>1742</v>
      </c>
      <c r="O292" s="1" t="s">
        <v>1743</v>
      </c>
      <c r="P292" s="1" t="s">
        <v>1744</v>
      </c>
      <c r="Q292" s="1" t="s">
        <v>1745</v>
      </c>
      <c r="R292" s="1" t="s">
        <v>3506</v>
      </c>
      <c r="S292" s="1" t="s">
        <v>1747</v>
      </c>
      <c r="T292" s="1" t="s">
        <v>1748</v>
      </c>
      <c r="U292" s="1" t="s">
        <v>1749</v>
      </c>
      <c r="V292" s="1" t="s">
        <v>1790</v>
      </c>
    </row>
    <row r="293" s="1" customFormat="1" spans="1:22">
      <c r="A293" s="3">
        <v>999226140072095</v>
      </c>
      <c r="B293" s="1" t="s">
        <v>1763</v>
      </c>
      <c r="C293" s="1" t="s">
        <v>3507</v>
      </c>
      <c r="D293" s="1" t="s">
        <v>2987</v>
      </c>
      <c r="E293" s="1" t="s">
        <v>3508</v>
      </c>
      <c r="F293" s="1" t="s">
        <v>1763</v>
      </c>
      <c r="G293" s="1" t="s">
        <v>1738</v>
      </c>
      <c r="H293" s="1" t="s">
        <v>1739</v>
      </c>
      <c r="I293" s="1" t="s">
        <v>3436</v>
      </c>
      <c r="J293" s="1" t="s">
        <v>30</v>
      </c>
      <c r="K293" s="1" t="s">
        <v>3437</v>
      </c>
      <c r="L293" s="1" t="s">
        <v>3437</v>
      </c>
      <c r="M293" s="1" t="s">
        <v>1742</v>
      </c>
      <c r="N293" s="1" t="s">
        <v>1742</v>
      </c>
      <c r="O293" s="1" t="s">
        <v>1743</v>
      </c>
      <c r="P293" s="1" t="s">
        <v>1744</v>
      </c>
      <c r="Q293" s="1" t="s">
        <v>1745</v>
      </c>
      <c r="R293" s="1" t="s">
        <v>3509</v>
      </c>
      <c r="S293" s="1" t="s">
        <v>1747</v>
      </c>
      <c r="T293" s="1" t="s">
        <v>1748</v>
      </c>
      <c r="U293" s="1" t="s">
        <v>1749</v>
      </c>
      <c r="V293" s="1" t="s">
        <v>1750</v>
      </c>
    </row>
    <row r="29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2023-08-22T01:32:16Z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