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对账!$A$1:$W$250</definedName>
  </definedNames>
  <calcPr calcId="144525"/>
</workbook>
</file>

<file path=xl/sharedStrings.xml><?xml version="1.0" encoding="utf-8"?>
<sst xmlns="http://schemas.openxmlformats.org/spreadsheetml/2006/main" count="8124" uniqueCount="2828">
  <si>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</si>
  <si>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</si>
  <si>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</si>
  <si>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</si>
  <si>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</si>
  <si>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</si>
  <si>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</si>
  <si>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</si>
  <si>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</si>
  <si>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</si>
  <si>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</si>
  <si>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</si>
  <si>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</si>
  <si>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</si>
  <si>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</si>
  <si>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</si>
  <si>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</si>
  <si>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</si>
  <si>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</si>
  <si>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</si>
  <si>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</si>
  <si>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</si>
  <si>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</si>
  <si>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</si>
  <si>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</si>
  <si>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999223981135166	</t>
  </si>
  <si>
    <t>Ctrip</t>
  </si>
  <si>
    <t>正常</t>
  </si>
  <si>
    <t>[马富施]竞技场海滩酒店(Arena Beach Hotel)(55812453)</t>
  </si>
  <si>
    <t>Premium Super Deluxe Room with Balcony and Seaview&lt;2人入住&gt;&lt;早餐&gt;</t>
  </si>
  <si>
    <t>HKD</t>
  </si>
  <si>
    <t>ZHOU/LINJING,ZHOU/BAICHI</t>
  </si>
  <si>
    <t>CA13030230825HKD</t>
  </si>
  <si>
    <t>未提现</t>
  </si>
  <si>
    <t>携程开票</t>
  </si>
  <si>
    <t xml:space="preserve">3318849	</t>
  </si>
  <si>
    <t xml:space="preserve">	</t>
  </si>
  <si>
    <t>取消</t>
  </si>
  <si>
    <t xml:space="preserve">999224627298000	</t>
  </si>
  <si>
    <t>[马累]蜂巢酒店(The Beehive)(55757060)</t>
  </si>
  <si>
    <t>高级双人房&lt;2人入住&gt;&lt;不退款&gt;&lt;早餐&gt;</t>
  </si>
  <si>
    <t>YOON/DEREK</t>
  </si>
  <si>
    <t xml:space="preserve">3470677	</t>
  </si>
  <si>
    <t xml:space="preserve">22974130	</t>
  </si>
  <si>
    <t xml:space="preserve">24700252341	</t>
  </si>
  <si>
    <t>[普吉岛]普吉岛麦考安纳塔拉别墅度假酒店(Anantara Mai Khao Phuket Villas)(55380751)</t>
  </si>
  <si>
    <t>泳池双床别墅&lt;2人入住&gt;&lt;不退款&gt;&lt;早餐&gt;</t>
  </si>
  <si>
    <t>ZHANG/WEIJIE</t>
  </si>
  <si>
    <t xml:space="preserve">3486105	</t>
  </si>
  <si>
    <t xml:space="preserve">62047770	</t>
  </si>
  <si>
    <t xml:space="preserve">999224715250963	</t>
  </si>
  <si>
    <t>[普吉岛]普吉岛苏林酒店(The Surin Phuket)(61600026)</t>
  </si>
  <si>
    <t>一卧室山坡小屋&lt;2人入住&gt;&lt;早餐&gt;</t>
  </si>
  <si>
    <t>LI/Yi</t>
  </si>
  <si>
    <t xml:space="preserve">3490495	</t>
  </si>
  <si>
    <t xml:space="preserve">176744380	</t>
  </si>
  <si>
    <t xml:space="preserve">999224715675242	</t>
  </si>
  <si>
    <t>泻湖泳池别墅&lt;2人入住&gt;&lt;不退款&gt;&lt;早餐&gt;</t>
  </si>
  <si>
    <t>CHUNG/LAI MUI</t>
  </si>
  <si>
    <t xml:space="preserve">3490719	</t>
  </si>
  <si>
    <t xml:space="preserve">62049132	</t>
  </si>
  <si>
    <t xml:space="preserve">999224911040931	</t>
  </si>
  <si>
    <t>[曼谷]曼谷萨通JC凯文酒店(JC Kevin Sathorn Bangkok Hotel)(55585955)</t>
  </si>
  <si>
    <t>天际一卧室套房含阳台&lt;2人入住&gt;&lt;早餐&gt;</t>
  </si>
  <si>
    <t>LIN/HAN-WEI</t>
  </si>
  <si>
    <t xml:space="preserve">3539346	</t>
  </si>
  <si>
    <t xml:space="preserve">24911092168	</t>
  </si>
  <si>
    <t>LIN/HAN-WEI,CHEN/HUI-CHING</t>
  </si>
  <si>
    <t xml:space="preserve">3539350	</t>
  </si>
  <si>
    <t xml:space="preserve">283537668	</t>
  </si>
  <si>
    <t xml:space="preserve">999224973223397	</t>
  </si>
  <si>
    <t>[曼谷]曼谷盛泰乐水门酒店(Centara Watergate Pavillion Hotel Bangkok)(55967850)</t>
  </si>
  <si>
    <t>Double room King bed - Superior - City View&lt;2人入住&gt;&lt;不退款&gt;</t>
  </si>
  <si>
    <t>THAM/SAMANTHA WEI TING,WOO/WEI JIE</t>
  </si>
  <si>
    <t xml:space="preserve">3554485	</t>
  </si>
  <si>
    <t xml:space="preserve">SH16711475	</t>
  </si>
  <si>
    <t xml:space="preserve">999224992443352	</t>
  </si>
  <si>
    <t>[东京]浅草 ANN 酒店(Hotel Ann Asakusa)(90402150)</t>
  </si>
  <si>
    <t>双人床房&lt;2人入住&gt;</t>
  </si>
  <si>
    <t>WEN/HAIXIA,GUO/SIMIN,GUO/LEI,GUO/YIWEI</t>
  </si>
  <si>
    <t xml:space="preserve">3559831	</t>
  </si>
  <si>
    <t>T_36506955</t>
  </si>
  <si>
    <t xml:space="preserve">T_36506962	</t>
  </si>
  <si>
    <t xml:space="preserve">999225048665564	</t>
  </si>
  <si>
    <t>[普吉岛]普吉岛芭东心爱度假酒店(Duangjitt Resort &amp; Spa)(56196619)</t>
  </si>
  <si>
    <t>Double Or Twin Deluxe Premium&lt;2人入住&gt;&lt;早餐&gt;</t>
  </si>
  <si>
    <t>TONG/JIAWEI,JIN/WENLIAN,ZHANG/XIUMEI,TONG/JUNKAI</t>
  </si>
  <si>
    <t xml:space="preserve">3575012	</t>
  </si>
  <si>
    <t xml:space="preserve">789358	</t>
  </si>
  <si>
    <t xml:space="preserve">999225084460222	</t>
  </si>
  <si>
    <t>[曼谷]曼谷林布兰套房酒店(Rembrandt Hotel and Suites Bangkok)(55452251)</t>
  </si>
  <si>
    <t>高级房&lt;2人入住&gt;&lt;不退款&gt;</t>
  </si>
  <si>
    <t>ONO/MICHIO</t>
  </si>
  <si>
    <t xml:space="preserve">3582821	</t>
  </si>
  <si>
    <t xml:space="preserve">127492756	</t>
  </si>
  <si>
    <t xml:space="preserve">999225121918686	</t>
  </si>
  <si>
    <t>MISHRA/GAZAL,MISHRA/GAZAL</t>
  </si>
  <si>
    <t xml:space="preserve">3591967	</t>
  </si>
  <si>
    <t xml:space="preserve">127603506	</t>
  </si>
  <si>
    <t xml:space="preserve">999225143183449	</t>
  </si>
  <si>
    <t>[本那瓦镇]迪沙鲁海岸硬石酒店(Hard Rock Hotel Desaru Coast)(68031178)</t>
  </si>
  <si>
    <t>高级双人床房&lt;2人入住&gt;&lt;不退款&gt;</t>
  </si>
  <si>
    <t>TAN/YEN FHONG</t>
  </si>
  <si>
    <t xml:space="preserve">3597037	</t>
  </si>
  <si>
    <t xml:space="preserve">2043SE318681	</t>
  </si>
  <si>
    <t xml:space="preserve">999225215632077	</t>
  </si>
  <si>
    <t>[巴塞罗那]格兰大道酒店(Hotel Granvia)(55733320)</t>
  </si>
  <si>
    <t>Shim/Kichun,Shim/Kichun</t>
  </si>
  <si>
    <t xml:space="preserve">3611564	</t>
  </si>
  <si>
    <t xml:space="preserve">999225251097815	</t>
  </si>
  <si>
    <t>[何尔摩沙海滩]贺茂沙海滩品质套房酒店(Quality Inn &amp; Suites Hermosa Beach)(55478479)</t>
  </si>
  <si>
    <t>商务客房, 1 张特大床, 无烟房&lt;2人入住&gt;&lt;不退款&gt;&lt;早餐&gt;</t>
  </si>
  <si>
    <t>KANG/EUNYOUNG</t>
  </si>
  <si>
    <t xml:space="preserve">3619423	</t>
  </si>
  <si>
    <t xml:space="preserve">879268284	</t>
  </si>
  <si>
    <t xml:space="preserve">999225264097620	</t>
  </si>
  <si>
    <t>[纽约]纽约硬石酒店(Hard Rock Hotel New York)(103763308)</t>
  </si>
  <si>
    <t>经典客房, 1 张特大床&lt;2人入住&gt;&lt;不退款&gt;</t>
  </si>
  <si>
    <t>bascome/chanae</t>
  </si>
  <si>
    <t xml:space="preserve">3622017	</t>
  </si>
  <si>
    <t xml:space="preserve">35650SE179580	</t>
  </si>
  <si>
    <t xml:space="preserve">999225290667438	</t>
  </si>
  <si>
    <t>[萨瑟克]伦敦桥酒店(London Bridge Hotel)(95083548)</t>
  </si>
  <si>
    <t>标准双人房&lt;2人入住&gt;&lt;早餐&gt;</t>
  </si>
  <si>
    <t>TAO/RONG</t>
  </si>
  <si>
    <t xml:space="preserve">3628002	</t>
  </si>
  <si>
    <t xml:space="preserve">25336276715	</t>
  </si>
  <si>
    <t>[巴厘岛]巴厘岛机场希尔顿花园酒店(Hilton Garden Inn Bali Ngurah Rai Airport)(55290459)</t>
  </si>
  <si>
    <t>双床房&lt;2人入住&gt;</t>
  </si>
  <si>
    <t>GAN/YANG ZI RUI,CHEN/XUAN,LI/XI HAO,ZHAO/HANG,FENG/LIANLI,LI/XUE HUI</t>
  </si>
  <si>
    <t xml:space="preserve">3636808	</t>
  </si>
  <si>
    <t xml:space="preserve">HID-6P3Q754C+GC-E00	</t>
  </si>
  <si>
    <t xml:space="preserve">999225341084682	</t>
  </si>
  <si>
    <t>[莎阿南]莎阿南马尔地亚套房酒店(Mardhiyyah Hotel and Suites)(55329332)</t>
  </si>
  <si>
    <t>豪华房&lt;2人入住&gt;&lt;不退款&gt;</t>
  </si>
  <si>
    <t>JAMALUDDIN/MARYAM SYAKIRAH,ABDULLAH/JAMALUDDIN</t>
  </si>
  <si>
    <t xml:space="preserve">3637764	</t>
  </si>
  <si>
    <t xml:space="preserve">1062326 &amp; 1062327	</t>
  </si>
  <si>
    <t xml:space="preserve">999225394848714	</t>
  </si>
  <si>
    <t>[哥打京那巴鲁]哥打京那巴鲁希尔顿酒店(Hilton Kota Kinabalu)(70165128)</t>
  </si>
  <si>
    <t>行政特大床房&lt;2人入住&gt;&lt;早餐&gt;</t>
  </si>
  <si>
    <t>Jeong/Seohee</t>
  </si>
  <si>
    <t xml:space="preserve">3648845	</t>
  </si>
  <si>
    <t xml:space="preserve">HMY-6PQRX3FF+WF-E00	</t>
  </si>
  <si>
    <t xml:space="preserve">999225481664411	</t>
  </si>
  <si>
    <t>[Haymarket]悉尼南部大酒店(Great Southern Hotel Sydney)(55665945)</t>
  </si>
  <si>
    <t>Standard Twin with no Housekeeping&lt;2人入住&gt;</t>
  </si>
  <si>
    <t>NIRANDONPRUK/KITTIMA,NIRANDORNPHRUEK/JUTAMAS</t>
  </si>
  <si>
    <t xml:space="preserve">3664778	</t>
  </si>
  <si>
    <t xml:space="preserve">52277978	</t>
  </si>
  <si>
    <t xml:space="preserve">999225504511484	</t>
  </si>
  <si>
    <t>[格拉纳达]甘博阿宫殿塞尔科特尔(Sercotel Palacio de Los Gamboa)(55354613)</t>
  </si>
  <si>
    <t>基本双人间&lt;2人入住&gt;&lt;早餐&gt;</t>
  </si>
  <si>
    <t>MAIZA HAU/JUAN CARLOS</t>
  </si>
  <si>
    <t xml:space="preserve">3669336	</t>
  </si>
  <si>
    <t xml:space="preserve">999225521507401	</t>
  </si>
  <si>
    <t>[曼谷]曼谷橡树套房酒店(Oakwood Suites Bangkok)(90402503)</t>
  </si>
  <si>
    <t>豪华一室双床房&lt;2人入住&gt;</t>
  </si>
  <si>
    <t>SUN/MIN</t>
  </si>
  <si>
    <t xml:space="preserve">3672092	</t>
  </si>
  <si>
    <t xml:space="preserve">999225533179133	</t>
  </si>
  <si>
    <t>标准大床房&lt;2人入住&gt;</t>
  </si>
  <si>
    <t>ABANES/LENA</t>
  </si>
  <si>
    <t xml:space="preserve">3673984	</t>
  </si>
  <si>
    <t xml:space="preserve">-53527846	</t>
  </si>
  <si>
    <t xml:space="preserve">999225538407893	</t>
  </si>
  <si>
    <t>双床房&lt;2人入住&gt;&lt;早餐&gt;</t>
  </si>
  <si>
    <t>LIN/MEI,SUN/XIULI</t>
  </si>
  <si>
    <t xml:space="preserve">3675256	</t>
  </si>
  <si>
    <t xml:space="preserve">999225541670086	</t>
  </si>
  <si>
    <t>[胡志明市]中央皇宫酒店(Central Palace Hotel)(55451625)</t>
  </si>
  <si>
    <t>豪华房&lt;2人入住&gt;&lt;不退款&gt;&lt;早餐&gt;</t>
  </si>
  <si>
    <t>SINGH/JESSE JASDEEP</t>
  </si>
  <si>
    <t xml:space="preserve">3676561	</t>
  </si>
  <si>
    <t xml:space="preserve">73728	</t>
  </si>
  <si>
    <t xml:space="preserve">999225541740683	</t>
  </si>
  <si>
    <t>Huynh/Nguyet Minh</t>
  </si>
  <si>
    <t xml:space="preserve">3676580	</t>
  </si>
  <si>
    <t xml:space="preserve">73727	</t>
  </si>
  <si>
    <t xml:space="preserve">999225542462356	</t>
  </si>
  <si>
    <t>[纽约]温德姆花园唐人街酒店(Wyndham Garden Chinatown)(55280869)</t>
  </si>
  <si>
    <t>1 Queen Bed, Mobility Accessible Room&lt;2人入住&gt;</t>
  </si>
  <si>
    <t>Noritz/Vanessa</t>
  </si>
  <si>
    <t xml:space="preserve">3676842	</t>
  </si>
  <si>
    <t xml:space="preserve">999225547276762	</t>
  </si>
  <si>
    <t>[普拉兰]艺术系列酒店 - 卡伦(Art Series - The Cullen)(55269901)</t>
  </si>
  <si>
    <t>开放式套房&lt;2人入住&gt;</t>
  </si>
  <si>
    <t>SHEN/KAI</t>
  </si>
  <si>
    <t xml:space="preserve">3677538	</t>
  </si>
  <si>
    <t xml:space="preserve">999225550370570	</t>
  </si>
  <si>
    <t>[约克]皇后酒店(The Queens Hotel)(60514416)</t>
  </si>
  <si>
    <t>DAI/YI,MAO/YAN</t>
  </si>
  <si>
    <t xml:space="preserve">3677967	</t>
  </si>
  <si>
    <t xml:space="preserve">SH17038739	</t>
  </si>
  <si>
    <t xml:space="preserve">999225579890309	</t>
  </si>
  <si>
    <t>[特罗姆瑟]特罗姆瑟精致酒店(Smarthotel Tromsø)(55465434)</t>
  </si>
  <si>
    <t>ZHAO/LI</t>
  </si>
  <si>
    <t xml:space="preserve">3683990	</t>
  </si>
  <si>
    <t xml:space="preserve">999225583196966	</t>
  </si>
  <si>
    <t>[甲米]甲米悦榕庄酒店(Banyan Tree Krabi)(94360569)</t>
  </si>
  <si>
    <t>部分海景泳池双床套房&lt;2人入住&gt;&lt;不退款&gt;&lt;早餐&gt;</t>
  </si>
  <si>
    <t>CHENG/QING</t>
  </si>
  <si>
    <t xml:space="preserve">3684960	</t>
  </si>
  <si>
    <t xml:space="preserve">251856	</t>
  </si>
  <si>
    <t xml:space="preserve">999225583382938	</t>
  </si>
  <si>
    <t>LIN/LINGLI,LIN/XI</t>
  </si>
  <si>
    <t xml:space="preserve">3685049	</t>
  </si>
  <si>
    <t xml:space="preserve">251855	</t>
  </si>
  <si>
    <t xml:space="preserve">999225583488902	</t>
  </si>
  <si>
    <t>CHEN/LINQIAO</t>
  </si>
  <si>
    <t xml:space="preserve">3685077	</t>
  </si>
  <si>
    <t xml:space="preserve">999225588771754	</t>
  </si>
  <si>
    <t>[曼谷]曼谷素坤逸卡尔顿酒店(Carlton Hotel Bangkok Sukhumvit)(68545237)</t>
  </si>
  <si>
    <t>豪华间&lt;2人入住&gt;</t>
  </si>
  <si>
    <t>CHEN/MENG TING</t>
  </si>
  <si>
    <t xml:space="preserve">3685585	</t>
  </si>
  <si>
    <t xml:space="preserve">999225589220061	</t>
  </si>
  <si>
    <t>ZHAO/TONG</t>
  </si>
  <si>
    <t xml:space="preserve">3685650	</t>
  </si>
  <si>
    <t xml:space="preserve">999225593459298	</t>
  </si>
  <si>
    <t>[圣路易斯－奥比斯波]珊兹旅馆&amp;套房酒店(Sands Inn &amp; Suites)(92030568)</t>
  </si>
  <si>
    <t>标准房, 1 张大床&lt;2人入住&gt;&lt;早餐&gt;</t>
  </si>
  <si>
    <t>Himmelfarb/Yisreal</t>
  </si>
  <si>
    <t xml:space="preserve">3686614	</t>
  </si>
  <si>
    <t xml:space="preserve">999225600552027	</t>
  </si>
  <si>
    <t>[伦敦]西斯尔伦敦大理石拱门酒店(Thistle London Marble Arch)(70790036)</t>
  </si>
  <si>
    <t>标准双人床房&lt;2人入住&gt;&lt;不退款&gt;</t>
  </si>
  <si>
    <t>KAKOULI/ALI</t>
  </si>
  <si>
    <t xml:space="preserve">3688276	</t>
  </si>
  <si>
    <t xml:space="preserve">135518832	</t>
  </si>
  <si>
    <t xml:space="preserve">999225600990231	</t>
  </si>
  <si>
    <t>[伦敦]泰维斯托克酒店(Tavistock Hotel)(55329133)</t>
  </si>
  <si>
    <t>标准房&lt;2人入住&gt;</t>
  </si>
  <si>
    <t>SIQI/TANG,WU/QINGFANG</t>
  </si>
  <si>
    <t xml:space="preserve">3688362	</t>
  </si>
  <si>
    <t xml:space="preserve">999225624230290	</t>
  </si>
  <si>
    <t>[罗马]风中玫瑰酒店(Hotel Windrose)(55707547)</t>
  </si>
  <si>
    <t>双人床房&lt;2人入住&gt;&lt;早餐&gt;</t>
  </si>
  <si>
    <t>KINAM/PARK,KINAM/PARK</t>
  </si>
  <si>
    <t xml:space="preserve">3693068	</t>
  </si>
  <si>
    <t xml:space="preserve">SH17082005	</t>
  </si>
  <si>
    <t xml:space="preserve">999225625270844	</t>
  </si>
  <si>
    <t>[西归浦市]济州神话世界度假酒店-神话(Shinhwa Jeju Shinhwa World Hotels &amp; Resorts)(68129215)</t>
  </si>
  <si>
    <t>豪华家庭双床房&lt;2人入住&gt;&lt;不退款&gt;</t>
  </si>
  <si>
    <t>YU/HWAYEON</t>
  </si>
  <si>
    <t xml:space="preserve">3693367	</t>
  </si>
  <si>
    <t xml:space="preserve">MI0000072958_3	</t>
  </si>
  <si>
    <t xml:space="preserve">999225637490708	</t>
  </si>
  <si>
    <t>[拉斯维加斯]拉斯维加斯丽笙金银岛娱乐场酒店(Treasure Island – TI Las Vegas Hotel  &amp; Casino, a Radisson Hotel)(60480387)</t>
  </si>
  <si>
    <t>入住时指定房型&lt;2人入住&gt;</t>
  </si>
  <si>
    <t>SHERYL/SIM</t>
  </si>
  <si>
    <t xml:space="preserve">3695264	</t>
  </si>
  <si>
    <t xml:space="preserve">TREzSEJzyF	</t>
  </si>
  <si>
    <t xml:space="preserve">999225640310776	</t>
  </si>
  <si>
    <t>[加登城]加登城酒店(Garden City Hotel)(95139936)</t>
  </si>
  <si>
    <t>豪华客房&lt;2人入住&gt;</t>
  </si>
  <si>
    <t>LEPORIN/LISA</t>
  </si>
  <si>
    <t xml:space="preserve">3695956	</t>
  </si>
  <si>
    <t xml:space="preserve">27213SE254465	</t>
  </si>
  <si>
    <t xml:space="preserve">999225642538325	</t>
  </si>
  <si>
    <t>[巴拿马城]巴拿马城瑞广场酒店(Riu Plaza Panamá)(55733524)</t>
  </si>
  <si>
    <t>豪华特大床房&lt;2人入住&gt;&lt;早餐&gt;</t>
  </si>
  <si>
    <t>Nwolisa/Eric</t>
  </si>
  <si>
    <t xml:space="preserve">3696463	</t>
  </si>
  <si>
    <t xml:space="preserve">999225643360213	</t>
  </si>
  <si>
    <t>[普吉岛]普吉阿卡迪亚奈松海滩铂尔曼度假酒店(Pullman Phuket Arcadia Naithon Beach)(55414088)</t>
  </si>
  <si>
    <t>超豪华房&lt;2人入住&gt;&lt;不退款&gt;</t>
  </si>
  <si>
    <t>CHEN/MENGCHEN</t>
  </si>
  <si>
    <t xml:space="preserve">3696776	</t>
  </si>
  <si>
    <t xml:space="preserve">999225656382289	</t>
  </si>
  <si>
    <t>[巴尼奥莱]瑞兹达酒店(Hotel Reseda)(55439233)</t>
  </si>
  <si>
    <t>双床间&lt;2人入住&gt;&lt;不退款&gt;</t>
  </si>
  <si>
    <t>Abdallah/Arkane,Abdallah/Arkane</t>
  </si>
  <si>
    <t xml:space="preserve">3699676	</t>
  </si>
  <si>
    <t xml:space="preserve">57063799	</t>
  </si>
  <si>
    <t xml:space="preserve">999225680543948	</t>
  </si>
  <si>
    <t>[迈阿密]迈阿密国际机场酒店(Miami International Airport Hotel)(55694594)</t>
  </si>
  <si>
    <t>标准大号床房&lt;2人入住&gt;</t>
  </si>
  <si>
    <t>Christianson/Susan</t>
  </si>
  <si>
    <t xml:space="preserve">3705056	</t>
  </si>
  <si>
    <t xml:space="preserve">LLKDTE2J9W	</t>
  </si>
  <si>
    <t xml:space="preserve">999225693703197	</t>
  </si>
  <si>
    <t>LO/HIU WAI,LO/YIU WA</t>
  </si>
  <si>
    <t xml:space="preserve">3707655	</t>
  </si>
  <si>
    <t xml:space="preserve">999225700923725	</t>
  </si>
  <si>
    <t>[仁川]仁川君悦大酒店(Grand Hyatt Incheon)(89918362)</t>
  </si>
  <si>
    <t>豪华特大床房&lt;2人入住&gt;</t>
  </si>
  <si>
    <t>Zhao/Haikun,YANG/XU</t>
  </si>
  <si>
    <t xml:space="preserve">3709654	</t>
  </si>
  <si>
    <t xml:space="preserve">HKR-8Q98CFQ4+XF-E00	</t>
  </si>
  <si>
    <t xml:space="preserve">999225704929633	</t>
  </si>
  <si>
    <t>[洛杉矶]比佛利山庄 C 先生酒店(Mr. C Beverly Hills)(55720370)</t>
  </si>
  <si>
    <t>Deluxe Room, 1 King Bed, Balcony, City View&lt;2人入住&gt;</t>
  </si>
  <si>
    <t>YU/TONG,HU/TIAN MU</t>
  </si>
  <si>
    <t xml:space="preserve">3710899	</t>
  </si>
  <si>
    <t xml:space="preserve">999225704943014	</t>
  </si>
  <si>
    <t>Deluxe Room, 2 Double Beds, Balcony, City View&lt;2人入住&gt;&lt;早餐&gt;</t>
  </si>
  <si>
    <t>HU/YING,WANG/YIN</t>
  </si>
  <si>
    <t xml:space="preserve">3710926	</t>
  </si>
  <si>
    <t xml:space="preserve">6982SE095309	</t>
  </si>
  <si>
    <t xml:space="preserve">999225726364669	</t>
  </si>
  <si>
    <t>[布卡拉曼加]布卡拉曼加索内斯塔酒店(Sonesta Hotel Bucaramanga)(95084961)</t>
  </si>
  <si>
    <t>标准特大床房&lt;2人入住&gt;&lt;早餐&gt;</t>
  </si>
  <si>
    <t>Tamayo/David Andres</t>
  </si>
  <si>
    <t xml:space="preserve">3715291	</t>
  </si>
  <si>
    <t xml:space="preserve">SH17134299	</t>
  </si>
  <si>
    <t xml:space="preserve">999225728208826	</t>
  </si>
  <si>
    <t>[斯霍林格阿纳卢尔]金奈IT高速路活力酒店(Vivanta Chennai IT Expressway)(110131612)</t>
  </si>
  <si>
    <t>OMR景高级双床房&lt;2人入住&gt;&lt;早餐&gt;</t>
  </si>
  <si>
    <t>GUDURU/HARI</t>
  </si>
  <si>
    <t xml:space="preserve">3715916	</t>
  </si>
  <si>
    <t xml:space="preserve">75712SE098788-14	</t>
  </si>
  <si>
    <t xml:space="preserve">999225742791937	</t>
  </si>
  <si>
    <t>[纳柯亚]巴淡岛城市酒店(Batam City Hotel)(91807615)</t>
  </si>
  <si>
    <t>尊贵小型套房&lt;2人入住&gt;&lt;不退款&gt;</t>
  </si>
  <si>
    <t>PANG/KIM CHENG</t>
  </si>
  <si>
    <t xml:space="preserve">3718397	</t>
  </si>
  <si>
    <t xml:space="preserve">136894	</t>
  </si>
  <si>
    <t xml:space="preserve">999225764148030	</t>
  </si>
  <si>
    <t>[普吉岛]卡察画廊度假-卡察卡利姆湾(Marina Gallery Resort-Kacha-Kalim Bay)(70165358)</t>
  </si>
  <si>
    <t>池景豪华房 禁烟&lt;2人入住&gt;&lt;不退款&gt;&lt;早餐&gt;</t>
  </si>
  <si>
    <t>YANG/YONG,LU/WENJUN,YANG/ZIRONG,YANG/ZIHAN</t>
  </si>
  <si>
    <t xml:space="preserve">3722906	</t>
  </si>
  <si>
    <t xml:space="preserve">RR#2304629	</t>
  </si>
  <si>
    <t xml:space="preserve">999225767306525	</t>
  </si>
  <si>
    <t>[迪拜]迪拜机场美爵酒店公寓(Grand Mercure Hotel and Residences Dubai Airport)(80984916)</t>
  </si>
  <si>
    <t>Superior King Room&lt;2人入住&gt;</t>
  </si>
  <si>
    <t>INDIKT/ANZHELA</t>
  </si>
  <si>
    <t xml:space="preserve">3723610	</t>
  </si>
  <si>
    <t xml:space="preserve">120388421	</t>
  </si>
  <si>
    <t xml:space="preserve">999225768088149	</t>
  </si>
  <si>
    <t>[新加坡]新加坡滨海湾金沙度假区(Marina Bay Sands Singapore)(55439468)</t>
  </si>
  <si>
    <t>港景豪华特大床房&lt;2人入住&gt;&lt;早餐&gt;</t>
  </si>
  <si>
    <t>LAU/NGOK</t>
  </si>
  <si>
    <t xml:space="preserve">3723788	</t>
  </si>
  <si>
    <t xml:space="preserve">999225769450430	</t>
  </si>
  <si>
    <t>[格林德瓦]瑞士山圣母峰洛奇酒店(Jungfrau Lodge, Swiss Mountain Hotel)(95084631)</t>
  </si>
  <si>
    <t>LU/LITING,WU/WEILIN</t>
  </si>
  <si>
    <t xml:space="preserve">3724136	</t>
  </si>
  <si>
    <t xml:space="preserve">999225769732536	</t>
  </si>
  <si>
    <t>[岘港]岘港富丽华大酒店(Furama Resort Danang)(70391699)</t>
  </si>
  <si>
    <t>高级泻湖房&lt;2人入住&gt;&lt;不退款&gt;&lt;早餐&gt;</t>
  </si>
  <si>
    <t>LEE/SOYEON</t>
  </si>
  <si>
    <t xml:space="preserve">3724187	</t>
  </si>
  <si>
    <t xml:space="preserve">999225777824452	</t>
  </si>
  <si>
    <t>[曼谷]曼谷都市酒店(Metropole Bangkok)(90373284)</t>
  </si>
  <si>
    <t>标准双床开放式房带厨房&lt;2人入住&gt;&lt;不退款&gt;&lt;早餐&gt;</t>
  </si>
  <si>
    <t>SAECHAO/CHONRADEE</t>
  </si>
  <si>
    <t xml:space="preserve">3725331	</t>
  </si>
  <si>
    <t xml:space="preserve">28589	</t>
  </si>
  <si>
    <t xml:space="preserve">999225783131950	</t>
  </si>
  <si>
    <t>[巴厘岛]库塔海滨酒店(Kutabex Beachfront Hotel)(55666121)</t>
  </si>
  <si>
    <t>高级房&lt;2人入住&gt;&lt;不退款&gt;&lt;早餐&gt;</t>
  </si>
  <si>
    <t>JEFFRY/MUHAMMAD</t>
  </si>
  <si>
    <t xml:space="preserve">3726353	</t>
  </si>
  <si>
    <t xml:space="preserve">72392 Conf by Agung FO	</t>
  </si>
  <si>
    <t xml:space="preserve">999225785013271	</t>
  </si>
  <si>
    <t>[洛杉矶]洛杉矶雪尔特酒店(Shelter Hotel Los Angeles)(55367421)</t>
  </si>
  <si>
    <t>标准特大号床间&lt;2人入住&gt;&lt;不退款&gt;</t>
  </si>
  <si>
    <t>Sung/Dahee</t>
  </si>
  <si>
    <t xml:space="preserve">3726788	</t>
  </si>
  <si>
    <t xml:space="preserve">60738863	</t>
  </si>
  <si>
    <t xml:space="preserve">999225787065912	</t>
  </si>
  <si>
    <t>[乔治市]槟城温宝利酒店(The Wembley – A St Giles Hotel, Penang)(55680470)</t>
  </si>
  <si>
    <t>高级双床房&lt;2人入住&gt;&lt;不退款&gt;&lt;早餐&gt;</t>
  </si>
  <si>
    <t>HO/CHU HORNG,CHEUNG/SAMUEL KINNETH</t>
  </si>
  <si>
    <t xml:space="preserve">3727337	</t>
  </si>
  <si>
    <t xml:space="preserve">729822	</t>
  </si>
  <si>
    <t xml:space="preserve">25803398625	</t>
  </si>
  <si>
    <t>客房, 1 张特大床&lt;2人入住&gt;&lt;早餐&gt;</t>
  </si>
  <si>
    <t>YANG/BEI,ZHU/RUIKANG,CHEN/YANLING</t>
  </si>
  <si>
    <t xml:space="preserve">3731080	</t>
  </si>
  <si>
    <t xml:space="preserve">25823033026	</t>
  </si>
  <si>
    <t>[曼谷]OYO 484 考山潘妮住宅酒店(OYO 484 Pannee Residence Khaosan)(55547443)</t>
  </si>
  <si>
    <t>标准房&lt;2人入住&gt;&lt;不退款&gt;</t>
  </si>
  <si>
    <t>ZHANG/JUNBO,Huang/Xiaoqian</t>
  </si>
  <si>
    <t xml:space="preserve">3734608	</t>
  </si>
  <si>
    <t xml:space="preserve">999225826258127	</t>
  </si>
  <si>
    <t>[普吉岛]攀瓦布里海滨度假村(Panwaburi Beachfront Resort)(110133597)</t>
  </si>
  <si>
    <t>豪华双床房&lt;2人入住&gt;&lt;不退款&gt;</t>
  </si>
  <si>
    <t>LI/YI,TANG/YINJIE</t>
  </si>
  <si>
    <t xml:space="preserve">3735500	</t>
  </si>
  <si>
    <t xml:space="preserve">20803	</t>
  </si>
  <si>
    <t xml:space="preserve">999225826320411	</t>
  </si>
  <si>
    <t>[华盛顿]乔治城格洛弗公园酒店(Glover Park Hotel Georgetown)(55346033)</t>
  </si>
  <si>
    <t>2张大床房&lt;2人入住&gt;</t>
  </si>
  <si>
    <t>Huang/Danny</t>
  </si>
  <si>
    <t xml:space="preserve">3735504	</t>
  </si>
  <si>
    <t xml:space="preserve">34489SE067019	</t>
  </si>
  <si>
    <t>退单</t>
  </si>
  <si>
    <t>[普吉岛]卡察画廊度假-卡察卡利姆湾(Marina Gallery Resort-Kacha-Kalim Bay)(46053022)</t>
  </si>
  <si>
    <t>补单</t>
  </si>
  <si>
    <t xml:space="preserve">999225838937854	</t>
  </si>
  <si>
    <t>[雷克雅未克]奥丁斯维酒店(Hotel Ódinsvé)(55745300)</t>
  </si>
  <si>
    <t>Combs/Lise-Lotte</t>
  </si>
  <si>
    <t xml:space="preserve">3737629	</t>
  </si>
  <si>
    <t xml:space="preserve">44994879	</t>
  </si>
  <si>
    <t xml:space="preserve">999225847524809	</t>
  </si>
  <si>
    <t>[格雷梅]哈曼洞穴酒店(Harman Cave Hotel)(55768348)</t>
  </si>
  <si>
    <t>高级石头房&lt;2人入住&gt;&lt;不退款&gt;&lt;早餐&gt;</t>
  </si>
  <si>
    <t>MA/XUETONG</t>
  </si>
  <si>
    <t xml:space="preserve">4769049	</t>
  </si>
  <si>
    <t xml:space="preserve">999225850351062	</t>
  </si>
  <si>
    <t>CHENG/MENG,TONG/JUNFENG</t>
  </si>
  <si>
    <t xml:space="preserve">3740320	</t>
  </si>
  <si>
    <t xml:space="preserve">20889	</t>
  </si>
  <si>
    <t xml:space="preserve">999225850802262	</t>
  </si>
  <si>
    <t>[旧金山]Citizenm San Francisco Union Square(110241672)</t>
  </si>
  <si>
    <t>特大号床间&lt;2人入住&gt;&lt;不退款&gt;</t>
  </si>
  <si>
    <t>ZHENG/JIAYI</t>
  </si>
  <si>
    <t xml:space="preserve">3740382	</t>
  </si>
  <si>
    <t xml:space="preserve">SFU-FX30791	</t>
  </si>
  <si>
    <t xml:space="preserve">999225850686918	</t>
  </si>
  <si>
    <t>[陶尔米纳]贝尔索基欧诺酒店(Hotel Bel Soggiorno)(110037526)</t>
  </si>
  <si>
    <t>经济型双人房, 庭院景观&lt;2人入住&gt;&lt;不退款&gt;&lt;早餐&gt;</t>
  </si>
  <si>
    <t>VOZZO/JOANNE</t>
  </si>
  <si>
    <t xml:space="preserve">3740371	</t>
  </si>
  <si>
    <t xml:space="preserve">27392020	</t>
  </si>
  <si>
    <t xml:space="preserve">999225858794260	</t>
  </si>
  <si>
    <t>[塞维利亚]塞维利亚中心酒店(Hotel Sevilla Center)(55666113)</t>
  </si>
  <si>
    <t>WANG/CHONGHUAN</t>
  </si>
  <si>
    <t xml:space="preserve">3741506	</t>
  </si>
  <si>
    <t xml:space="preserve">468887	</t>
  </si>
  <si>
    <t xml:space="preserve">999225859835742	</t>
  </si>
  <si>
    <t>[巴塞罗那]福让特玛丽提姆酒店(Hotel Best Front Maritim)(55321088)</t>
  </si>
  <si>
    <t>大床房&lt;2人入住&gt;&lt;不退款&gt;&lt;早餐&gt;</t>
  </si>
  <si>
    <t>BHIRI/MOHAMED ZIED,WALCH/ELLY</t>
  </si>
  <si>
    <t xml:space="preserve">3741707	</t>
  </si>
  <si>
    <t xml:space="preserve">23018981	</t>
  </si>
  <si>
    <t xml:space="preserve">999225867025991	</t>
  </si>
  <si>
    <t>[马德里]巴拉哈斯参议员酒店(Senator Barajas)(55598847)</t>
  </si>
  <si>
    <t>双人房&lt;2人入住&gt;&lt;不退款&gt;</t>
  </si>
  <si>
    <t>GUTIERREZ CAMBLOR/CARLOS,GUTIERREZ CAMBLOR/CARLOS</t>
  </si>
  <si>
    <t xml:space="preserve">3743512	</t>
  </si>
  <si>
    <t xml:space="preserve">999225869548971	</t>
  </si>
  <si>
    <t>[法兰克福]法兰克福诺富特酒店(Novotel Frankfurt City)(55599123)</t>
  </si>
  <si>
    <t>标准双人床房&lt;2人入住&gt;&lt;早餐&gt;</t>
  </si>
  <si>
    <t>MORETTA/GUSTAVO,PENNA/SANDRA,TASSANO/GUSTAVO</t>
  </si>
  <si>
    <t xml:space="preserve">3744200	</t>
  </si>
  <si>
    <t xml:space="preserve">DHC-Q99Z7Z	</t>
  </si>
  <si>
    <t xml:space="preserve">999225870200393	</t>
  </si>
  <si>
    <t>[Caturtunggal]日惹艺术酒店(Artotel Yogyakarta)(90401408)</t>
  </si>
  <si>
    <t>一室房23&lt;2人入住&gt;&lt;早餐&gt;</t>
  </si>
  <si>
    <t>CYRIL FRANCIS/ALISON E FRANCIS</t>
  </si>
  <si>
    <t xml:space="preserve">3744386	</t>
  </si>
  <si>
    <t xml:space="preserve">报客人姓名办理入住	</t>
  </si>
  <si>
    <t xml:space="preserve">999225873429090	</t>
  </si>
  <si>
    <t>[坎莫尔]坎莫尔套房酒店(Canmore Inn &amp; Suites)(56196604)</t>
  </si>
  <si>
    <t>Deluxe Double Room, 2 Queen Beds (Railway View)&lt;2人入住&gt;</t>
  </si>
  <si>
    <t>WANG/YINGZI</t>
  </si>
  <si>
    <t xml:space="preserve">3745259	</t>
  </si>
  <si>
    <t xml:space="preserve">63176152	</t>
  </si>
  <si>
    <t xml:space="preserve">999225882534903	</t>
  </si>
  <si>
    <t>[博尔德]博尔德拉多酒店(Hotel Boulderado)(97644731)</t>
  </si>
  <si>
    <t>特色大号床房&lt;2人入住&gt;&lt;不退款&gt;</t>
  </si>
  <si>
    <t>Stone/Isabelle</t>
  </si>
  <si>
    <t xml:space="preserve">3746461	</t>
  </si>
  <si>
    <t xml:space="preserve">798611567	</t>
  </si>
  <si>
    <t xml:space="preserve">999225891544604	</t>
  </si>
  <si>
    <t>[新加坡]新加坡优良酒店－汤申(Value Hotel Thomson Singapore)(55680492)</t>
  </si>
  <si>
    <t>高级房&lt;2人入住&gt;</t>
  </si>
  <si>
    <t>HUANG/HAOBO,HUANG/SHANJUN</t>
  </si>
  <si>
    <t xml:space="preserve">3748560	</t>
  </si>
  <si>
    <t xml:space="preserve">R23/0808/110630290	</t>
  </si>
  <si>
    <t xml:space="preserve">999225891800436	</t>
  </si>
  <si>
    <t>[奇克托瓦加]布法罗机场雅乐轩酒店(Aloft Buffalo Airport)(68026593)</t>
  </si>
  <si>
    <t>特大床房（阁楼）&lt;2人入住&gt;</t>
  </si>
  <si>
    <t>MALAY/MARC ANATHONY</t>
  </si>
  <si>
    <t xml:space="preserve">3748638	</t>
  </si>
  <si>
    <t xml:space="preserve">400462	</t>
  </si>
  <si>
    <t xml:space="preserve">999225892578703	</t>
  </si>
  <si>
    <t>[新加坡]新加坡香格里拉大酒店(Shangri-La Hotel Singapore)(55680498)</t>
  </si>
  <si>
    <t>花园翼豪华泳池双床间&lt;2人入住&gt;&lt;早餐&gt;</t>
  </si>
  <si>
    <t>YANG/RUI,NING/HUA</t>
  </si>
  <si>
    <t xml:space="preserve">3748999	</t>
  </si>
  <si>
    <t xml:space="preserve">22630280	</t>
  </si>
  <si>
    <t xml:space="preserve">999225892811413	</t>
  </si>
  <si>
    <t>[普吉岛]普吉岛芭东巴尔米拉度假酒店(Palmyra Patong Resort Phuket)(55639693)</t>
  </si>
  <si>
    <t>池景豪华房&lt;2人入住&gt;&lt;早餐&gt;</t>
  </si>
  <si>
    <t>wang/haibo,cheng/yuxin</t>
  </si>
  <si>
    <t xml:space="preserve">3749087	</t>
  </si>
  <si>
    <t xml:space="preserve">63757912	</t>
  </si>
  <si>
    <t xml:space="preserve">999225908475704	</t>
  </si>
  <si>
    <t>[塞维利亚]特里亚纳门小宫殿酒店(Petit Palace Puerta de Triana)(55841790)</t>
  </si>
  <si>
    <t>双人房&lt;2人入住&gt;&lt;早餐&gt;</t>
  </si>
  <si>
    <t>MANGUITUKA/francoise</t>
  </si>
  <si>
    <t xml:space="preserve">3751779	</t>
  </si>
  <si>
    <t xml:space="preserve">999225914954310	</t>
  </si>
  <si>
    <t>[洛格罗尼奥]洛格罗诺公园酒店(Hotel Logroño Parque)(56140394)</t>
  </si>
  <si>
    <t>标准双人间&lt;2人入住&gt;&lt;不退款&gt;</t>
  </si>
  <si>
    <t>Chen Zhou/Sheng</t>
  </si>
  <si>
    <t xml:space="preserve">3753671	</t>
  </si>
  <si>
    <t xml:space="preserve">-64202133	</t>
  </si>
  <si>
    <t xml:space="preserve">999225915570163	</t>
  </si>
  <si>
    <t>[悉尼]美嘉布木城市酒店(Megaboom City Hotel)(89918544)</t>
  </si>
  <si>
    <t>特大床房&lt;2人入住&gt;&lt;不退款&gt;</t>
  </si>
  <si>
    <t>YUN/YUGYEONG</t>
  </si>
  <si>
    <t xml:space="preserve">3753843	</t>
  </si>
  <si>
    <t xml:space="preserve">8381737	</t>
  </si>
  <si>
    <t xml:space="preserve">999225916451466	</t>
  </si>
  <si>
    <t>[Ao Noi]魁布瑞托拉尼酒店(Tolani Resort Kui Buri)(70165233)</t>
  </si>
  <si>
    <t>豪华泳池别墅&lt;2人入住&gt;&lt;不退款&gt;&lt;早餐&gt;</t>
  </si>
  <si>
    <t>PHANTARIT/PICHAYATIDA,LEELANUCH/TANASAK</t>
  </si>
  <si>
    <t xml:space="preserve">3754159	</t>
  </si>
  <si>
    <t xml:space="preserve">0834793515	</t>
  </si>
  <si>
    <t xml:space="preserve">999225937476521	</t>
  </si>
  <si>
    <t>[普吉岛]普吉岛卡塔坦尼海滩度假村(Katathani Phuket Beach Resort)(68545403)</t>
  </si>
  <si>
    <t>精致海景套房&lt;2人入住&gt;&lt;不退款&gt;&lt;早餐&gt;</t>
  </si>
  <si>
    <t>Li/Zi</t>
  </si>
  <si>
    <t xml:space="preserve">3757578	</t>
  </si>
  <si>
    <t xml:space="preserve">999225936192498	</t>
  </si>
  <si>
    <t>双人房&lt;2人入住&gt;&lt;不退款&gt;&lt;早餐&gt;</t>
  </si>
  <si>
    <t>ANTONANA AGUIRIANO/ROSA MARIA</t>
  </si>
  <si>
    <t xml:space="preserve">3756945	</t>
  </si>
  <si>
    <t xml:space="preserve">999225940121013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</si>
  <si>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</si>
  <si>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</si>
  <si>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SHIN/DONGHYUN,LIU/XIAMEIYU</t>
  </si>
  <si>
    <t xml:space="preserve">3758997	</t>
  </si>
  <si>
    <t xml:space="preserve">340281	</t>
  </si>
  <si>
    <t xml:space="preserve">999225973075586	</t>
  </si>
  <si>
    <t>[布里恩茨]吉特霸赫酒店(Grandhotel Giessbach)(90389005)</t>
  </si>
  <si>
    <t>森林景经典双人房&lt;2人入住&gt;&lt;早餐&gt;</t>
  </si>
  <si>
    <t>YAN/XIAOFANG,LIU/LIANG</t>
  </si>
  <si>
    <t xml:space="preserve">3763616	</t>
  </si>
  <si>
    <t xml:space="preserve">01S64d4ff0954381	</t>
  </si>
  <si>
    <t xml:space="preserve">999225976253511	</t>
  </si>
  <si>
    <t>YAN/XUJIE,STEPHENS/LUKE WILLIAM</t>
  </si>
  <si>
    <t xml:space="preserve">3764537	</t>
  </si>
  <si>
    <t xml:space="preserve">SFU-FX31060	</t>
  </si>
  <si>
    <t xml:space="preserve">999225976563287	</t>
  </si>
  <si>
    <t>[布宜诺斯艾利斯]艾尔维尔艺术酒店(Alvear Art Hotel)(55451760)</t>
  </si>
  <si>
    <t>一室房&lt;2人入住&gt;&lt;不退款&gt;</t>
  </si>
  <si>
    <t>Quintanilha/Marcos Antonio,Oviedo/Ernesto Luis,Oviedo/Eliana de Oliveira,Quintanilha/Leila Maria Brisola</t>
  </si>
  <si>
    <t xml:space="preserve">3764651	</t>
  </si>
  <si>
    <t xml:space="preserve">1797145	</t>
  </si>
  <si>
    <t xml:space="preserve">999225978212953	</t>
  </si>
  <si>
    <t>[济州市]海洋大酒店(Ocean Grand Hotel)(90402029)</t>
  </si>
  <si>
    <t>标准双床房&lt;2人入住&gt;&lt;不退款&gt;</t>
  </si>
  <si>
    <t>KIM/DONGHWI</t>
  </si>
  <si>
    <t xml:space="preserve">3765063	</t>
  </si>
  <si>
    <t xml:space="preserve">9142973398297	</t>
  </si>
  <si>
    <t xml:space="preserve">999225982561477	</t>
  </si>
  <si>
    <t>[维勒潘特]鲁瓦西维勒班特展览公园酒店(Hotel du Parc Roissy Villepinte - Parc des Expositions)(55757110)</t>
  </si>
  <si>
    <t>经典双人间&lt;2人入住&gt;&lt;不退款&gt;</t>
  </si>
  <si>
    <t>CHENG/DINGDING</t>
  </si>
  <si>
    <t xml:space="preserve">3766507	</t>
  </si>
  <si>
    <t xml:space="preserve">999225990912376	</t>
  </si>
  <si>
    <t>[曼谷]曼谷江山酒店素坤逸24(Hope Land Hotel Sukhumvit 24)(55547226)</t>
  </si>
  <si>
    <t>1 Bedroom&lt;2人入住&gt;&lt;不退款&gt;&lt;早餐&gt;</t>
  </si>
  <si>
    <t>KAEWDUANGTHIAN/LADDAWAN</t>
  </si>
  <si>
    <t xml:space="preserve">3768566	</t>
  </si>
  <si>
    <t xml:space="preserve">-66237690	</t>
  </si>
  <si>
    <t xml:space="preserve">999225991350402	</t>
  </si>
  <si>
    <t>一卧室高级房&lt;2人入住&gt;</t>
  </si>
  <si>
    <t>BIAN/ZUJIE</t>
  </si>
  <si>
    <t xml:space="preserve">3768882	</t>
  </si>
  <si>
    <t xml:space="preserve">41410SE006356	</t>
  </si>
  <si>
    <t xml:space="preserve">999225992419285	</t>
  </si>
  <si>
    <t>[佛罗伦萨]佛罗伦萨洛如斯奥多姆 B&amp;B 酒店(B&amp;B Hotel Laurus al Duomo)(55345916)</t>
  </si>
  <si>
    <t>LU/WEN,PAN/LU</t>
  </si>
  <si>
    <t xml:space="preserve">3769118	</t>
  </si>
  <si>
    <t xml:space="preserve">999225998354084	</t>
  </si>
  <si>
    <t>[长滩岛]海风度假酒店(Sea Wind Resort)(55812419)</t>
  </si>
  <si>
    <t>DELUXE GARDEN WING&lt;2人入住&gt;&lt;不退款&gt;&lt;早餐&gt;</t>
  </si>
  <si>
    <t>DURANTE/CELSON</t>
  </si>
  <si>
    <t xml:space="preserve">3770360	</t>
  </si>
  <si>
    <t xml:space="preserve">154286	</t>
  </si>
  <si>
    <t xml:space="preserve">25999548542	</t>
  </si>
  <si>
    <t>[纽约]梅德酒店(Made Hotel)(94363761)</t>
  </si>
  <si>
    <t>Li/Yunxin</t>
  </si>
  <si>
    <t xml:space="preserve">3770924	</t>
  </si>
  <si>
    <t xml:space="preserve">136014493	</t>
  </si>
  <si>
    <t xml:space="preserve">999226001078403	</t>
  </si>
  <si>
    <t>[釜山]釜山阿瓦尼中央酒店(Avani Central Busan)(69451979)</t>
  </si>
  <si>
    <t>豪华城景双人房两张床&lt;2人入住&gt;</t>
  </si>
  <si>
    <t>Ka/Moon hee</t>
  </si>
  <si>
    <t xml:space="preserve">3771698	</t>
  </si>
  <si>
    <t xml:space="preserve">999226016007079	</t>
  </si>
  <si>
    <t>[罗斯蒙特]芝加哥奥黑尔/罗斯蒙特索内斯塔酒店(Sonesta Chicago O'Hare Airport Rosemont)(55944765)</t>
  </si>
  <si>
    <t>豪华特大床房&lt;2人入住&gt;&lt;不退款&gt;</t>
  </si>
  <si>
    <t>ZHANG/SUIHAN</t>
  </si>
  <si>
    <t xml:space="preserve">3774759	</t>
  </si>
  <si>
    <t xml:space="preserve">31858SE152644	</t>
  </si>
  <si>
    <t xml:space="preserve">999225975970298	</t>
  </si>
  <si>
    <t>豪华一室两双人床套房&lt;2人入住&gt;</t>
  </si>
  <si>
    <t>ZHENG/XIAOLING</t>
  </si>
  <si>
    <t xml:space="preserve">3764377	</t>
  </si>
  <si>
    <t xml:space="preserve">311649806094	</t>
  </si>
  <si>
    <t xml:space="preserve">999226031438106	</t>
  </si>
  <si>
    <t>[沙莫尼蒙勃朗]小鹰保护区酒店(Hôtel le Refuge des Aiglons)(56206439)</t>
  </si>
  <si>
    <t>robineau/olivier</t>
  </si>
  <si>
    <t xml:space="preserve">3778161	</t>
  </si>
  <si>
    <t xml:space="preserve">136086876	</t>
  </si>
  <si>
    <t xml:space="preserve">999226036630682	</t>
  </si>
  <si>
    <t>[Khu Khot]亚洲机场饭店(Asia Airport Hotel)(56206304)</t>
  </si>
  <si>
    <t>WATTHANAPHAKDEEDAMRONG/NATTHAPON</t>
  </si>
  <si>
    <t xml:space="preserve">3779708	</t>
  </si>
  <si>
    <t xml:space="preserve">HGUConf67644827/67644827	</t>
  </si>
  <si>
    <t xml:space="preserve">999226037323425	</t>
  </si>
  <si>
    <t>CHOI/MINSOO</t>
  </si>
  <si>
    <t xml:space="preserve">3779954	</t>
  </si>
  <si>
    <t xml:space="preserve">8415482	</t>
  </si>
  <si>
    <t xml:space="preserve">999226040302930	</t>
  </si>
  <si>
    <t>[伊丽莎白]纽华克机场伊莉莎白欢朋套房酒店(Hampton Inn &amp; Suites by Hilton- Newark Airport Elizabeth)(91595566)</t>
  </si>
  <si>
    <t>2张大床房&lt;2人入住&gt;&lt;不退款&gt;&lt;早餐&gt;</t>
  </si>
  <si>
    <t>GEBERMICHAEL/SOLOMON</t>
  </si>
  <si>
    <t xml:space="preserve">3780855	</t>
  </si>
  <si>
    <t xml:space="preserve">88282942	</t>
  </si>
  <si>
    <t xml:space="preserve">999226040191689	</t>
  </si>
  <si>
    <t>[吉隆坡]吉隆坡双威伟乐酒店(Sunway Velocity Hotel Kuala Lumpur)(55519600)</t>
  </si>
  <si>
    <t>高级房（双人床或双床）&lt;2人入住&gt;&lt;不退款&gt;&lt;早餐&gt;</t>
  </si>
  <si>
    <t>CHUNG/MEICHI</t>
  </si>
  <si>
    <t xml:space="preserve">3780834	</t>
  </si>
  <si>
    <t xml:space="preserve">999226053149228	</t>
  </si>
  <si>
    <t>[布达佩斯]猎户座城堡花园酒店(Hotel Orion Várkert)(55269763)</t>
  </si>
  <si>
    <t>豪华双床间&lt;2人入住&gt;&lt;不退款&gt;&lt;早餐&gt;</t>
  </si>
  <si>
    <t>Cestaro/Marco</t>
  </si>
  <si>
    <t xml:space="preserve">3783152	</t>
  </si>
  <si>
    <t xml:space="preserve">-67937295	</t>
  </si>
  <si>
    <t xml:space="preserve">999226054225090	</t>
  </si>
  <si>
    <t>[巴特奥尔德斯洛]早安巴特奥尔德斯洛酒店(Good Morning + Bad Oldesloe)(110039927)</t>
  </si>
  <si>
    <t>标准三人间&lt;2人入住&gt;&lt;不退款&gt;</t>
  </si>
  <si>
    <t>Handt/Andreas</t>
  </si>
  <si>
    <t xml:space="preserve">3783383	</t>
  </si>
  <si>
    <t xml:space="preserve">90561	</t>
  </si>
  <si>
    <t xml:space="preserve">999226054447873	</t>
  </si>
  <si>
    <t>标准双人房&lt;2人入住&gt;&lt;不退款&gt;</t>
  </si>
  <si>
    <t>MANOUCHEHRY/TAIEBEH</t>
  </si>
  <si>
    <t xml:space="preserve">3783448	</t>
  </si>
  <si>
    <t xml:space="preserve">999226057068985	</t>
  </si>
  <si>
    <t>[曼谷]茉莉花豪华公寓(Jasmine Grande Residence)(55478396)</t>
  </si>
  <si>
    <t>一卧室精致套房&lt;2人入住&gt;&lt;不退款&gt;</t>
  </si>
  <si>
    <t>MOOSMAYER/DIRK CHRISTOPH</t>
  </si>
  <si>
    <t xml:space="preserve">3784038	</t>
  </si>
  <si>
    <t xml:space="preserve">96444	</t>
  </si>
  <si>
    <t xml:space="preserve">999226057740032	</t>
  </si>
  <si>
    <t>[曼谷]曼谷 137 Pillars 公寓酒店(137 Pillars Residences Bangkok)(55611829)</t>
  </si>
  <si>
    <t>DOUBLE THE PILLARS ONE BEDROOM RESIDENCES&lt;2人入住&gt;&lt;不退款&gt;&lt;早餐&gt;</t>
  </si>
  <si>
    <t>WANG/ZONGKUN</t>
  </si>
  <si>
    <t xml:space="preserve">3784267	</t>
  </si>
  <si>
    <t xml:space="preserve">224986	</t>
  </si>
  <si>
    <t xml:space="preserve">999226057835697	</t>
  </si>
  <si>
    <t>[拉斯维加斯]OYO拉斯维加斯娱乐场酒店(OYO Hotel and Casino Las Vegas)(60493870)</t>
  </si>
  <si>
    <t>Standard Room with 2 Double Beds&lt;2人入住&gt;</t>
  </si>
  <si>
    <t>Rosario /Edwin</t>
  </si>
  <si>
    <t xml:space="preserve">3784281	</t>
  </si>
  <si>
    <t xml:space="preserve">430376	</t>
  </si>
  <si>
    <t xml:space="preserve">999226061726479	</t>
  </si>
  <si>
    <t>[宿务]斯德拉酒店(Hotel Stella)(55414181)</t>
  </si>
  <si>
    <t>RIVAS/RINALIZA SALVADOR,SALVADOR/PACITA ABULENCIA</t>
  </si>
  <si>
    <t xml:space="preserve">3785497	</t>
  </si>
  <si>
    <t xml:space="preserve">999226063544979	</t>
  </si>
  <si>
    <t>[梳邦再也]苏邦帝国酒店(Empire Hotel Subang)(55478186)</t>
  </si>
  <si>
    <t>尊贵精选特大床房&lt;2人入住&gt;&lt;不退款&gt;</t>
  </si>
  <si>
    <t>CHEN/HONGQING,YU/JIMING</t>
  </si>
  <si>
    <t xml:space="preserve">3785957	</t>
  </si>
  <si>
    <t xml:space="preserve">996876076	</t>
  </si>
  <si>
    <t xml:space="preserve">999226064078753	</t>
  </si>
  <si>
    <t>LIN/WENBIN,ZHOU/MINJIE</t>
  </si>
  <si>
    <t xml:space="preserve">3786198	</t>
  </si>
  <si>
    <t xml:space="preserve">-68420077	</t>
  </si>
  <si>
    <t xml:space="preserve">999226066072057	</t>
  </si>
  <si>
    <t>[巴黎]Château Voltaire(110133686)</t>
  </si>
  <si>
    <t>高级双人房（1 张双人床）&lt;2人入住&gt;&lt;不退款&gt;</t>
  </si>
  <si>
    <t>HOU/BAIBEI</t>
  </si>
  <si>
    <t xml:space="preserve">3786988	</t>
  </si>
  <si>
    <t xml:space="preserve">68469680	</t>
  </si>
  <si>
    <t xml:space="preserve">999226067551356	</t>
  </si>
  <si>
    <t>[芭堤雅]雅顿法义公寓式酒店(Arden Hotel and Residence by at Mind)(55465075)</t>
  </si>
  <si>
    <t>专属套房&lt;2人入住&gt;&lt;不退款&gt;&lt;早餐&gt;</t>
  </si>
  <si>
    <t>ZHANG/ZEJING,DUAN/RUIBO</t>
  </si>
  <si>
    <t xml:space="preserve">3787723	</t>
  </si>
  <si>
    <t xml:space="preserve">68534510	</t>
  </si>
  <si>
    <t xml:space="preserve">999226068609007	</t>
  </si>
  <si>
    <t>[森尼韦尔]格兰酒店(Grand Hotel)(91812172)</t>
  </si>
  <si>
    <t>无障碍2张大床房&lt;2人入住&gt;&lt;不退款&gt;&lt;早餐&gt;</t>
  </si>
  <si>
    <t>YE/ZHENGQIANG</t>
  </si>
  <si>
    <t xml:space="preserve">3788087	</t>
  </si>
  <si>
    <t xml:space="preserve">68607362	</t>
  </si>
  <si>
    <t xml:space="preserve">999226069162285	</t>
  </si>
  <si>
    <t>高级房, 1 张特大床&lt;2人入住&gt;&lt;不退款&gt;</t>
  </si>
  <si>
    <t>LI/BIN</t>
  </si>
  <si>
    <t xml:space="preserve">3788622	</t>
  </si>
  <si>
    <t xml:space="preserve">35650SE195222	</t>
  </si>
  <si>
    <t xml:space="preserve">999226069200858	</t>
  </si>
  <si>
    <t>[雪邦]国际机场 KLIA-KLIA2途恩酒店(Tune Hotel KLIA-KLIA2)(60514018)</t>
  </si>
  <si>
    <t>双人床房&lt;2人入住&gt;&lt;不退款&gt;</t>
  </si>
  <si>
    <t>MOK/JIA YI,LI/BIN</t>
  </si>
  <si>
    <t xml:space="preserve">3788658	</t>
  </si>
  <si>
    <t xml:space="preserve">999226070121188	</t>
  </si>
  <si>
    <t>[曼谷]是隆巴里套房酒店(Bally Suite Silom)(60513922)</t>
  </si>
  <si>
    <t>尊贵房&lt;2人入住&gt;&lt;不退款&gt;</t>
  </si>
  <si>
    <t>COLKER/DARREN</t>
  </si>
  <si>
    <t xml:space="preserve">3789516	</t>
  </si>
  <si>
    <t xml:space="preserve">-68972764	</t>
  </si>
  <si>
    <t xml:space="preserve">999226076441815	</t>
  </si>
  <si>
    <t>[汉布尔]就寝旅馆&amp;布什洲际套房 - IAH东(Sleep Inn &amp; Suites Bush InterContinental - IAH East)(55680572)</t>
  </si>
  <si>
    <t>双人房（1张特大床）&lt;2人入住&gt;&lt;早餐&gt;</t>
  </si>
  <si>
    <t>Gong/xiang</t>
  </si>
  <si>
    <t xml:space="preserve">3790416	</t>
  </si>
  <si>
    <t xml:space="preserve">HUS-76X6XPM9+MM-E00	</t>
  </si>
  <si>
    <t xml:space="preserve">999226080414558	</t>
  </si>
  <si>
    <t>[婆罗浮屠]婆罗浮屠萨拉斯瓦蒂酒店(Sarasvati Borobudur)(55812517)</t>
  </si>
  <si>
    <t>标准双床房&lt;2人入住&gt;&lt;早餐&gt;</t>
  </si>
  <si>
    <t>ZHANG/JINPENG</t>
  </si>
  <si>
    <t xml:space="preserve">3790971	</t>
  </si>
  <si>
    <t xml:space="preserve">S23001447	</t>
  </si>
  <si>
    <t xml:space="preserve">999225582279443	</t>
  </si>
  <si>
    <t>YU/BAOZHANG,Yang/Yi</t>
  </si>
  <si>
    <t xml:space="preserve">3684612	</t>
  </si>
  <si>
    <t xml:space="preserve">999226102360610	</t>
  </si>
  <si>
    <t>[克里夫兰]克里夫兰市中心舒适酒店(Comfort Inn Downtown Cleveland)(55320852)</t>
  </si>
  <si>
    <t>无障碍特大床房&lt;2人入住&gt;&lt;早餐&gt;</t>
  </si>
  <si>
    <t>GUPTA/KAUMIL KRISNAGOPAL</t>
  </si>
  <si>
    <t xml:space="preserve">3791379	</t>
  </si>
  <si>
    <t xml:space="preserve">885480812	</t>
  </si>
  <si>
    <t xml:space="preserve">999226104775697	</t>
  </si>
  <si>
    <t>ZHU/JILI</t>
  </si>
  <si>
    <t xml:space="preserve">3791940	</t>
  </si>
  <si>
    <t xml:space="preserve">999226106960384	</t>
  </si>
  <si>
    <t>[Kemiri Muka]马戈酒店(The Margo Hotel)(90400900)</t>
  </si>
  <si>
    <t>豪华特大床房&lt;2人入住&gt;&lt;不退款&gt;&lt;早餐&gt;</t>
  </si>
  <si>
    <t>SOFIANTI/SOFIANTI</t>
  </si>
  <si>
    <t xml:space="preserve">3792504	</t>
  </si>
  <si>
    <t xml:space="preserve">999226110369127	</t>
  </si>
  <si>
    <t>[首尔]美利来酒店首尔明洞.(Migliore Hotel Seoul Myeongdong)(55312270)</t>
  </si>
  <si>
    <t>高级双人间&lt;2人入住&gt;&lt;不退款&gt;</t>
  </si>
  <si>
    <t>CHEUNG/CHUN KIN</t>
  </si>
  <si>
    <t xml:space="preserve">3793147	</t>
  </si>
  <si>
    <t xml:space="preserve">999226110671557	</t>
  </si>
  <si>
    <t>[蒙特雷]蒙特利湾酒店(Monterey Bay Inn)(89917413)</t>
  </si>
  <si>
    <t>客房, 1 张特大床, 阳台, 海港景观 (Ocean)&lt;2人入住&gt;&lt;早餐&gt;</t>
  </si>
  <si>
    <t>SHEN/BING</t>
  </si>
  <si>
    <t xml:space="preserve">3793277	</t>
  </si>
  <si>
    <t xml:space="preserve">11313SE131315	</t>
  </si>
  <si>
    <t xml:space="preserve">999226110863339	</t>
  </si>
  <si>
    <t>[纽约]曼哈顿时代广场RIU广场酒店(Riu Plaza Manhattan Times Square)(91907694)</t>
  </si>
  <si>
    <t>华丽客房, 2 张大床&lt;2人入住&gt;&lt;不退款&gt;&lt;早餐&gt;</t>
  </si>
  <si>
    <t>ZHOU/EDWIN</t>
  </si>
  <si>
    <t xml:space="preserve">3793358	</t>
  </si>
  <si>
    <t xml:space="preserve">999226116598804	</t>
  </si>
  <si>
    <t>[圣克莱门特]卡萨布兰卡酒店(Casablanca Inn)(90362318)</t>
  </si>
  <si>
    <t>基础客房&lt;2人入住&gt;&lt;不退款&gt;&lt;早餐&gt;</t>
  </si>
  <si>
    <t>QUACH/JEREMY</t>
  </si>
  <si>
    <t xml:space="preserve">3795041	</t>
  </si>
  <si>
    <t xml:space="preserve">69679768	</t>
  </si>
  <si>
    <t xml:space="preserve">999226118220781	</t>
  </si>
  <si>
    <t>尊贵公寓&lt;2人入住&gt;&lt;不退款&gt;</t>
  </si>
  <si>
    <t>LIMSIRIWONG/NARIN,WONGKUNTREE/NAPARAT</t>
  </si>
  <si>
    <t xml:space="preserve">3795847	</t>
  </si>
  <si>
    <t xml:space="preserve">41410SE006642	</t>
  </si>
  <si>
    <t xml:space="preserve">999225900393898	</t>
  </si>
  <si>
    <t>FANG/SIZHONG</t>
  </si>
  <si>
    <t xml:space="preserve">3750241	</t>
  </si>
  <si>
    <t xml:space="preserve">34489SE067299	</t>
  </si>
  <si>
    <t xml:space="preserve">999226119873190	</t>
  </si>
  <si>
    <t>[岘港]奇克朗德酒店(Chicland Danang Beach Hotel)(95138552)</t>
  </si>
  <si>
    <t>一卧一室房&lt;2人入住&gt;&lt;不退款&gt;&lt;早餐&gt;</t>
  </si>
  <si>
    <t>QIU/XINLEI</t>
  </si>
  <si>
    <t xml:space="preserve">-69808900	</t>
  </si>
  <si>
    <t xml:space="preserve">999226123381114	</t>
  </si>
  <si>
    <t>[Lubuk Baja Kota]那格亚希尔巴达姆酒店(Nagoya Hill Hotel Batam)(55320663)</t>
  </si>
  <si>
    <t>高级双床间&lt;2人入住&gt;&lt;不退款&gt;&lt;早餐&gt;</t>
  </si>
  <si>
    <t>WHANG/CHIN CHEE</t>
  </si>
  <si>
    <t xml:space="preserve">3797730	</t>
  </si>
  <si>
    <t xml:space="preserve">245998	</t>
  </si>
  <si>
    <t xml:space="preserve">999226125145580	</t>
  </si>
  <si>
    <t>[洛杉矶]洛杉矶国际机场索内斯塔酒店(Sonesta Los Angeles Airport LAX)(55299106)</t>
  </si>
  <si>
    <t>HE/MINGMING</t>
  </si>
  <si>
    <t xml:space="preserve">31849SE440311	</t>
  </si>
  <si>
    <t xml:space="preserve">26125257763	</t>
  </si>
  <si>
    <t>[伯克利]沙特克广场酒店(Hotel Shattuck Plaza)(77372231)</t>
  </si>
  <si>
    <t>XUE/JIALE</t>
  </si>
  <si>
    <t xml:space="preserve">3798164	</t>
  </si>
  <si>
    <t xml:space="preserve">136344808	</t>
  </si>
  <si>
    <t xml:space="preserve">999226125305953	</t>
  </si>
  <si>
    <t>[拿骚]玛格丽塔维尔沙滩度假村(Margaritaville Beach Resort Nassau)(110132758)</t>
  </si>
  <si>
    <t>Deluxe Oceanfront King Room&lt;2人入住&gt;&lt;不退款&gt;</t>
  </si>
  <si>
    <t>Bias/Sabrina</t>
  </si>
  <si>
    <t xml:space="preserve">3798182	</t>
  </si>
  <si>
    <t xml:space="preserve">999226125372811	</t>
  </si>
  <si>
    <t>[罗马]王子精品酒店(Princeps Boutique Hotel)(96300348)</t>
  </si>
  <si>
    <t>双人间或双床间&lt;2人入住&gt;&lt;不退款&gt;&lt;早餐&gt;</t>
  </si>
  <si>
    <t>shao/wei</t>
  </si>
  <si>
    <t xml:space="preserve">3798223	</t>
  </si>
  <si>
    <t xml:space="preserve">26487089	</t>
  </si>
  <si>
    <t xml:space="preserve">999226129395568	</t>
  </si>
  <si>
    <t>[纽约]纽约柏宁酒店(Park Lane New York)(55281240)</t>
  </si>
  <si>
    <t>公园景全景两张大床房&lt;2人入住&gt;&lt;不退款&gt;</t>
  </si>
  <si>
    <t>Liu/Ming,MA/YU</t>
  </si>
  <si>
    <t xml:space="preserve">3799071	</t>
  </si>
  <si>
    <t xml:space="preserve">1677780	</t>
  </si>
  <si>
    <t xml:space="preserve">999226131293270	</t>
  </si>
  <si>
    <t>[沃伦]美国底特律-沃伦经济套房酒店(Affordable Suites of America Detroit-Warren)(90370175)</t>
  </si>
  <si>
    <t>Deluxe Suite, 1 Bedroom, Non Smoking, Kitchenette (One Bedroom)&lt;2人入住&gt;&lt;不退款&gt;</t>
  </si>
  <si>
    <t>PARK/KYEONG IL</t>
  </si>
  <si>
    <t xml:space="preserve">3799533	</t>
  </si>
  <si>
    <t xml:space="preserve">LLXD6MHAQW	</t>
  </si>
  <si>
    <t xml:space="preserve">999226133965981	</t>
  </si>
  <si>
    <t>[利兹]魁北克酒店(Quebecs)(55586100)</t>
  </si>
  <si>
    <t>豪华双人床房&lt;2人入住&gt;&lt;不退款&gt;</t>
  </si>
  <si>
    <t>CAO/ZIYE</t>
  </si>
  <si>
    <t xml:space="preserve">3800185	</t>
  </si>
  <si>
    <t xml:space="preserve">70360420	</t>
  </si>
  <si>
    <t xml:space="preserve">999226134823803	</t>
  </si>
  <si>
    <t>[牛汝莪]槟城优酒店(U Hotel Penang)(55812448)</t>
  </si>
  <si>
    <t>金星大床房（大床房）&lt;2人入住&gt;&lt;不退款&gt;</t>
  </si>
  <si>
    <t>SUN/GUANG</t>
  </si>
  <si>
    <t xml:space="preserve">3800446	</t>
  </si>
  <si>
    <t xml:space="preserve">3751064df320a35d8b	</t>
  </si>
  <si>
    <t xml:space="preserve">999226135076527	</t>
  </si>
  <si>
    <t>[吉隆坡]莱恩酒店(Sleeping Lion Suites)(111414278)</t>
  </si>
  <si>
    <t>高级房（1大床/2单人床）&lt;2人入住&gt;&lt;不退款&gt;</t>
  </si>
  <si>
    <t>FONG/TEOH MAY</t>
  </si>
  <si>
    <t xml:space="preserve">3800505	</t>
  </si>
  <si>
    <t xml:space="preserve">999226135905534	</t>
  </si>
  <si>
    <t>[曼谷]曼谷素坤逸奥克伍德华庭工作室酒店(Oakwood Studios Sukhumvit Bangkok)(103956658)</t>
  </si>
  <si>
    <t>Superior Room&lt;2人入住&gt;&lt;不退款&gt;</t>
  </si>
  <si>
    <t>TAYLOR/EVE JADE</t>
  </si>
  <si>
    <t xml:space="preserve">3800705	</t>
  </si>
  <si>
    <t xml:space="preserve">999226136502974	</t>
  </si>
  <si>
    <t>[卡尔达诺阿尔坎波]马尔彭萨卡达诺酒店(Cardano Hotel Malpensa)(55290566)</t>
  </si>
  <si>
    <t>双床房&lt;2人入住&gt;&lt;不退款&gt;&lt;早餐&gt;</t>
  </si>
  <si>
    <t>JIN/QUAN</t>
  </si>
  <si>
    <t xml:space="preserve">3800976	</t>
  </si>
  <si>
    <t xml:space="preserve">999226137031104	</t>
  </si>
  <si>
    <t>[哈姆登]克拉丽奥套房酒店哈姆登 - 纽黑文(Clarion Hotel &amp; Suites Hamden - New Haven)(95139236)</t>
  </si>
  <si>
    <t>特大号床间&lt;2人入住&gt;&lt;不退款&gt;&lt;早餐&gt;</t>
  </si>
  <si>
    <t>Lin/Tingting</t>
  </si>
  <si>
    <t xml:space="preserve">3801083	</t>
  </si>
  <si>
    <t xml:space="preserve">999226137119500	</t>
  </si>
  <si>
    <t>[曼谷]拉亚苏拉翁曼谷酒店(The Raya Surawong Bangkok)(55932562)</t>
  </si>
  <si>
    <t>ZHANG/JIASU</t>
  </si>
  <si>
    <t xml:space="preserve">3801275	</t>
  </si>
  <si>
    <t xml:space="preserve">70420868	</t>
  </si>
  <si>
    <t xml:space="preserve">999226137158095	</t>
  </si>
  <si>
    <t>至尊豪华房&lt;2人入住&gt;&lt;不退款&gt;</t>
  </si>
  <si>
    <t>ZHANG/WEI</t>
  </si>
  <si>
    <t xml:space="preserve">3801280	</t>
  </si>
  <si>
    <t xml:space="preserve">70421621	</t>
  </si>
  <si>
    <t xml:space="preserve">999226138100426	</t>
  </si>
  <si>
    <t>[洛杉矶]好莱坞南快捷假日酒店(Hollywood Inn Express South)(55270080)</t>
  </si>
  <si>
    <t>King Room - Non-Smoking&lt;2人入住&gt;&lt;不退款&gt;</t>
  </si>
  <si>
    <t>Geping/Cui</t>
  </si>
  <si>
    <t xml:space="preserve">3801616	</t>
  </si>
  <si>
    <t xml:space="preserve">22782331	</t>
  </si>
  <si>
    <t xml:space="preserve">999226138903182	</t>
  </si>
  <si>
    <t>[曼谷]兰花度假酒店(Orchid Resort)(55585974)</t>
  </si>
  <si>
    <t>豪华间&lt;2人入住&gt;&lt;不退款&gt;</t>
  </si>
  <si>
    <t>LI/ZEZHI,SHENG/FENG</t>
  </si>
  <si>
    <t xml:space="preserve">3801975	</t>
  </si>
  <si>
    <t xml:space="preserve">9143216576050	</t>
  </si>
  <si>
    <t xml:space="preserve">999226139846246	</t>
  </si>
  <si>
    <t>[莱夫卡斯岛]红塔酒店(Red Tower Hotel)(110119128)</t>
  </si>
  <si>
    <t>海景小型套房&lt;2人入住&gt;&lt;不退款&gt;&lt;早餐&gt;</t>
  </si>
  <si>
    <t>TSAPARAS/ATHANASIOS</t>
  </si>
  <si>
    <t xml:space="preserve">3802236	</t>
  </si>
  <si>
    <t xml:space="preserve">4581	</t>
  </si>
  <si>
    <t xml:space="preserve">999226140427147	</t>
  </si>
  <si>
    <t>[普吉岛]萨瓦蒂芭东渡假村酒店(Sawaddi Patong Resort &amp; Spa)(55380773)</t>
  </si>
  <si>
    <t>池景一室房&lt;2人入住&gt;&lt;不退款&gt;</t>
  </si>
  <si>
    <t>ILAYAN/FADI</t>
  </si>
  <si>
    <t xml:space="preserve">3802485	</t>
  </si>
  <si>
    <t xml:space="preserve">999226141334426	</t>
  </si>
  <si>
    <t>[金边]金边娱乐综合大楼酒店(NagaWorld Hotel &amp; Entertainment Complex)(55426302)</t>
  </si>
  <si>
    <t>高级房 (2号楼)&lt;2人入住&gt;&lt;不退款&gt;&lt;早餐&gt;</t>
  </si>
  <si>
    <t>Han/Xiong</t>
  </si>
  <si>
    <t xml:space="preserve">3802905	</t>
  </si>
  <si>
    <t xml:space="preserve">925031	</t>
  </si>
  <si>
    <t xml:space="preserve">999226141853682	</t>
  </si>
  <si>
    <t>[因特拉肯]维赛斯克鲁兹酒店(Hotel Weisses Kreuz)(55439451)</t>
  </si>
  <si>
    <t>Double room standard&lt;2人入住&gt;&lt;不退款&gt;</t>
  </si>
  <si>
    <t>LYU/TIANSHI</t>
  </si>
  <si>
    <t xml:space="preserve">3803226	</t>
  </si>
  <si>
    <t xml:space="preserve">999226143754002	</t>
  </si>
  <si>
    <t>[圣路易斯]圣路易斯大使套房酒店 - 市中心(Embassy Suites Saint Louis - Downtown)(109276859)</t>
  </si>
  <si>
    <t>尊贵房（1张特大床，行动听力无障碍，带无障碍淋浴）&lt;2人入住&gt;&lt;不退款&gt;&lt;早餐&gt;</t>
  </si>
  <si>
    <t>Reed/Xavier</t>
  </si>
  <si>
    <t xml:space="preserve">3804160	</t>
  </si>
  <si>
    <t xml:space="preserve">92925961	</t>
  </si>
  <si>
    <t xml:space="preserve">999226143843939	</t>
  </si>
  <si>
    <t>[济州市]济州贝斯特韦斯特酒店(Best Western Jeju Hotel)(55944724)</t>
  </si>
  <si>
    <t>儿童豪华双人床房&lt;2人入住&gt;&lt;不退款&gt;</t>
  </si>
  <si>
    <t>SONG/CHENXI</t>
  </si>
  <si>
    <t xml:space="preserve">3804182	</t>
  </si>
  <si>
    <t xml:space="preserve">2308191369208319	</t>
  </si>
  <si>
    <t xml:space="preserve">999226144214798	</t>
  </si>
  <si>
    <t>[首尔]三井酒店(Hotel Samjung)(55337145)</t>
  </si>
  <si>
    <t>Lee/Yedam</t>
  </si>
  <si>
    <t xml:space="preserve">3804497	</t>
  </si>
  <si>
    <t xml:space="preserve">23055868	</t>
  </si>
  <si>
    <t xml:space="preserve">999226144626485	</t>
  </si>
  <si>
    <t>[布莱顿霍夫]不列颠思达戴酒店(Britannia Study Hotel)(55328766)</t>
  </si>
  <si>
    <t>标准大床房&lt;2人入住&gt;&lt;不退款&gt;</t>
  </si>
  <si>
    <t>ALMERSHED/MARAHEB,ALEZRAN/JAMILA</t>
  </si>
  <si>
    <t xml:space="preserve">3804821	</t>
  </si>
  <si>
    <t xml:space="preserve">-70959869	</t>
  </si>
  <si>
    <t xml:space="preserve">999226144709633	</t>
  </si>
  <si>
    <t>[曼谷]于拉查达阿曼塔酒店(Amanta Hotel &amp; Residence Ratchada)(55956471)</t>
  </si>
  <si>
    <t>豪华一卧室城景套房&lt;2人入住&gt;&lt;不退款&gt;</t>
  </si>
  <si>
    <t>LYU/JIALE</t>
  </si>
  <si>
    <t xml:space="preserve">3804868	</t>
  </si>
  <si>
    <t xml:space="preserve">88293780-1	</t>
  </si>
  <si>
    <t xml:space="preserve">999226145464364	</t>
  </si>
  <si>
    <t>[民丹岛]民丹岛拉古洼湾卡蜜拉别墅(Kamuela Villa Lagoi Bay Bintan)(55572911)</t>
  </si>
  <si>
    <t>一室套房别墅&lt;2人入住&gt;&lt;不退款&gt;&lt;早餐&gt;</t>
  </si>
  <si>
    <t>WONG/KAR HORNG BENNETT,SINGHASAENYAPHONG/NISAKORN</t>
  </si>
  <si>
    <t xml:space="preserve">3805673	</t>
  </si>
  <si>
    <t xml:space="preserve">999226146202311	</t>
  </si>
  <si>
    <t>[西塔科]西雅图机场希尔顿逸林酒店(DoubleTree by Hilton Seattle Airport)(55694595)</t>
  </si>
  <si>
    <t>豪华特大床房(带阳台)&lt;1人入住&gt;</t>
  </si>
  <si>
    <t>ZHANG/XUANPU</t>
  </si>
  <si>
    <t xml:space="preserve">3806374	</t>
  </si>
  <si>
    <t xml:space="preserve">94574953	</t>
  </si>
  <si>
    <t xml:space="preserve">999226146210468	</t>
  </si>
  <si>
    <t>[博洛尼亚]伊利特套房酒店(Suite Hotel Elite)(55414331)</t>
  </si>
  <si>
    <t>经济双人或双床间&lt;2人入住&gt;&lt;不退款&gt;</t>
  </si>
  <si>
    <t>Matteini/Marco</t>
  </si>
  <si>
    <t xml:space="preserve">3806375	</t>
  </si>
  <si>
    <t xml:space="preserve">27675970	</t>
  </si>
  <si>
    <t xml:space="preserve">999226146225051	</t>
  </si>
  <si>
    <t>[纽约]亚洲酒店 - 法拉盛(Asiatic Hotel - Flushing)(55320902)</t>
  </si>
  <si>
    <t>豪华2张大床房&lt;2人入住&gt;&lt;不退款&gt;&lt;早餐&gt;</t>
  </si>
  <si>
    <t>WANG/TIANQING</t>
  </si>
  <si>
    <t xml:space="preserve">3806384	</t>
  </si>
  <si>
    <t xml:space="preserve">8447806	</t>
  </si>
  <si>
    <t xml:space="preserve">999226146490499	</t>
  </si>
  <si>
    <t>[锡吉里耶]壁画水上酒店(Fresco Water Villa)(110036815)</t>
  </si>
  <si>
    <t>豪华双人床房&lt;2人入住&gt;&lt;不退款&gt;&lt;早餐&gt;</t>
  </si>
  <si>
    <t>SUN/ZHENZHEN</t>
  </si>
  <si>
    <t xml:space="preserve">3806713	</t>
  </si>
  <si>
    <t xml:space="preserve">1692448983	</t>
  </si>
  <si>
    <t xml:space="preserve">999226147375509	</t>
  </si>
  <si>
    <t>[迪拜]迪拜派拉蒙酒店(Paramount Hotel Dubai)(97965382)</t>
  </si>
  <si>
    <t>市区景场景房&lt;2人入住&gt;&lt;不退款&gt;&lt;早餐&gt;</t>
  </si>
  <si>
    <t>WU/HAOTIAN</t>
  </si>
  <si>
    <t xml:space="preserve">3807208	</t>
  </si>
  <si>
    <t xml:space="preserve">6172200	</t>
  </si>
  <si>
    <t xml:space="preserve">999226147563778	</t>
  </si>
  <si>
    <t>[迪拜]宏伟城市度假酒店(Majestic City Retreat Hotel)(68545369)</t>
  </si>
  <si>
    <t>经济双人床房&lt;2人入住&gt;&lt;不退款&gt;</t>
  </si>
  <si>
    <t>AHMAD/IFTIKHAR</t>
  </si>
  <si>
    <t xml:space="preserve">3807290	</t>
  </si>
  <si>
    <t xml:space="preserve">999226147727630	</t>
  </si>
  <si>
    <t>[弗拉格斯塔夫]阿斯本费拉格尔斯塔夫/大峡谷旅馆套房酒店(Hotel Aspen Flagstaff/ Grand Canyon InnSuites)(91811507)</t>
  </si>
  <si>
    <t>大号床间&lt;2人入住&gt;&lt;不退款&gt;</t>
  </si>
  <si>
    <t>DING/YUYANG</t>
  </si>
  <si>
    <t xml:space="preserve">3807413	</t>
  </si>
  <si>
    <t xml:space="preserve">0438AHV872	</t>
  </si>
  <si>
    <t xml:space="preserve">999226147732205	</t>
  </si>
  <si>
    <t>[纽黑文]纽黑文酒店(New Haven Hotel)(55745338)</t>
  </si>
  <si>
    <t>行政特大床房&lt;2人入住&gt;&lt;不退款&gt;</t>
  </si>
  <si>
    <t>FANG/SHENGLAN</t>
  </si>
  <si>
    <t xml:space="preserve">3807420	</t>
  </si>
  <si>
    <t xml:space="preserve">39113SE038593	</t>
  </si>
  <si>
    <t xml:space="preserve">999226147870299	</t>
  </si>
  <si>
    <t>[哈德利]月升酒店(The Moonrise Hotel)(55280863)</t>
  </si>
  <si>
    <t>高级2张大床房&lt;2人入住&gt;&lt;不退款&gt;</t>
  </si>
  <si>
    <t>Linwood /Remona Cartez</t>
  </si>
  <si>
    <t xml:space="preserve">3807568	</t>
  </si>
  <si>
    <t xml:space="preserve">XPKAZZ51J	</t>
  </si>
  <si>
    <t xml:space="preserve">999226147872362	</t>
  </si>
  <si>
    <t>[迪拜]阿尔贾达夫金斯盖特酒店(Kingsgate Al Jaddaf Hotel by Millennium)(110133378)</t>
  </si>
  <si>
    <t>MOTAVALI/REZA</t>
  </si>
  <si>
    <t xml:space="preserve">3807571	</t>
  </si>
  <si>
    <t xml:space="preserve">10008799	</t>
  </si>
  <si>
    <t xml:space="preserve">999226147874688	</t>
  </si>
  <si>
    <t>[旧金山]安德鲁斯酒店(The Andrews Hotel)(55380436)</t>
  </si>
  <si>
    <t>客房(双人床)&lt;2人入住&gt;&lt;不退款&gt;</t>
  </si>
  <si>
    <t>Tinsley/Simon James</t>
  </si>
  <si>
    <t xml:space="preserve">3807573	</t>
  </si>
  <si>
    <t xml:space="preserve">87718179	</t>
  </si>
  <si>
    <t xml:space="preserve">999226147905807	</t>
  </si>
  <si>
    <t>[利兹]利兹便捷酒店(EasyHotel Leeds)(89935295)</t>
  </si>
  <si>
    <t>双人床房（无窗）&lt;2人入住&gt;&lt;不退款&gt;</t>
  </si>
  <si>
    <t>Ou/zhengjun,Ao/Wenyi</t>
  </si>
  <si>
    <t xml:space="preserve">3807619	</t>
  </si>
  <si>
    <t xml:space="preserve">-71270732	</t>
  </si>
  <si>
    <t xml:space="preserve">999226148259918	</t>
  </si>
  <si>
    <t>[帕拉尼亚克]尼可尔斯机场酒店(Nichols Airport Hotel)(55665938)</t>
  </si>
  <si>
    <t>高级双人房&lt;2人入住&gt;&lt;不退款&gt;</t>
  </si>
  <si>
    <t>ATKINSON/YOGI</t>
  </si>
  <si>
    <t xml:space="preserve">3807974	</t>
  </si>
  <si>
    <t xml:space="preserve">21897	</t>
  </si>
  <si>
    <t xml:space="preserve">999226148558589	</t>
  </si>
  <si>
    <t>[墨尔本]城市广场汽车旅馆(City Square Motel)(55280297)</t>
  </si>
  <si>
    <t>企业大床房&lt;2人入住&gt;&lt;不退款&gt;</t>
  </si>
  <si>
    <t>Mise/Ayumi</t>
  </si>
  <si>
    <t xml:space="preserve">3808305	</t>
  </si>
  <si>
    <t xml:space="preserve">1148901760	</t>
  </si>
  <si>
    <t xml:space="preserve">999226149076983	</t>
  </si>
  <si>
    <t>[束草市]束草复活海洋公园酒店(Risen Oceanpark Hotel)(110133393)</t>
  </si>
  <si>
    <t>标准家庭双床房&lt;3人入住&gt;&lt;不退款&gt;</t>
  </si>
  <si>
    <t>JEON/Yumi</t>
  </si>
  <si>
    <t xml:space="preserve">3808747	</t>
  </si>
  <si>
    <t xml:space="preserve">0000111357	</t>
  </si>
  <si>
    <t xml:space="preserve">999226149479474	</t>
  </si>
  <si>
    <t>ZHOU/SHIHUI</t>
  </si>
  <si>
    <t xml:space="preserve">3809177	</t>
  </si>
  <si>
    <t xml:space="preserve">999226183247327	</t>
  </si>
  <si>
    <t>[巴里省]普林西皮公园、会议及温泉酒店(Parco Dei Principi Hotel Congress &amp; Spa)(89917875)</t>
  </si>
  <si>
    <t>双人间&lt;2人入住&gt;&lt;不退款&gt;&lt;早餐&gt;</t>
  </si>
  <si>
    <t>Andriotis/Antonios</t>
  </si>
  <si>
    <t xml:space="preserve">3809221	</t>
  </si>
  <si>
    <t xml:space="preserve">1188626	</t>
  </si>
  <si>
    <t xml:space="preserve">999226183973560	</t>
  </si>
  <si>
    <t>[曼谷]席那克林米伊酒店(Mii Hotel Srinakarin)(55478307)</t>
  </si>
  <si>
    <t>逸帕内房&lt;2人入住&gt;&lt;不退款&gt;</t>
  </si>
  <si>
    <t>LEE/JIRANEE</t>
  </si>
  <si>
    <t xml:space="preserve">3809380	</t>
  </si>
  <si>
    <t xml:space="preserve">71440096（客房1）71440098（客房2）	</t>
  </si>
  <si>
    <t xml:space="preserve">999226184245654	</t>
  </si>
  <si>
    <t>[龙仁市]龙仁天玺酒店(Hotel Cullinan Yongin)(91807601)</t>
  </si>
  <si>
    <t>尊贵房(双床)&lt;2人入住&gt;&lt;不退款&gt;</t>
  </si>
  <si>
    <t>LIN/CHUNLIAN</t>
  </si>
  <si>
    <t xml:space="preserve">3809403	</t>
  </si>
  <si>
    <t xml:space="preserve">|71441197	</t>
  </si>
  <si>
    <t xml:space="preserve">999226185019643	</t>
  </si>
  <si>
    <t>[布拉格]布拉格金字塔奥雷阿酒店(Orea Hotel Pyramida Praha)(55707723)</t>
  </si>
  <si>
    <t>经典双人房/双床房&lt;2人入住&gt;&lt;不退款&gt;&lt;早餐&gt;</t>
  </si>
  <si>
    <t>HERUFEK/RADEK</t>
  </si>
  <si>
    <t xml:space="preserve">3809463	</t>
  </si>
  <si>
    <t xml:space="preserve">71450713	</t>
  </si>
  <si>
    <t xml:space="preserve">999226185144184	</t>
  </si>
  <si>
    <t>[伊斯坦布尔]塞纳蒂斯特级酒店(Senatus Hotel - Special Class)(96314282)</t>
  </si>
  <si>
    <t>Basic Double Room (Basement)&lt;2人入住&gt;&lt;不退款&gt;&lt;早餐&gt;</t>
  </si>
  <si>
    <t>Chakkor Hajaj/Yasmine,Chakkor Laaziri/Mohamed</t>
  </si>
  <si>
    <t xml:space="preserve">3809477	</t>
  </si>
  <si>
    <t xml:space="preserve">25419113	</t>
  </si>
  <si>
    <t xml:space="preserve">999226185718355	</t>
  </si>
  <si>
    <t>[地拉那]地拉那玛丽蒂姆广场酒店(Maritim Hotel Plaza Tirana)(55367552)</t>
  </si>
  <si>
    <t>双人或双床房&lt;2人入住&gt;&lt;不退款&gt;</t>
  </si>
  <si>
    <t>FU/YU,HE/XIYUAN,HU/HEYANG,HE/JUNJIA</t>
  </si>
  <si>
    <t xml:space="preserve">3809632	</t>
  </si>
  <si>
    <t xml:space="preserve">999226186560120	</t>
  </si>
  <si>
    <t>标准大号床房&lt;2人入住&gt;&lt;不退款&gt;</t>
  </si>
  <si>
    <t>Luke/Josina Tania</t>
  </si>
  <si>
    <t xml:space="preserve">3809743	</t>
  </si>
  <si>
    <t xml:space="preserve">LLKDTE5GJ6	</t>
  </si>
  <si>
    <t xml:space="preserve">999226187230228	</t>
  </si>
  <si>
    <t>[华盛顿]华盛顿国会希尔顿酒店(Hilton Washington DC Capitol Hill)(55745331)</t>
  </si>
  <si>
    <t>客房, 2 张双人床&lt;2人入住&gt;&lt;不退款&gt;&lt;早餐&gt;</t>
  </si>
  <si>
    <t>DONG/ZHIBIAO</t>
  </si>
  <si>
    <t xml:space="preserve">3809808	</t>
  </si>
  <si>
    <t xml:space="preserve">HUS-87C4VXWQ+PJ-E01	</t>
  </si>
  <si>
    <t xml:space="preserve">999226187326824	</t>
  </si>
  <si>
    <t>[塞里布群岛]阿斯顿普鲁伊特酒店及公寓(ASTON Pluit Hotel &amp; Residence)(55832082)</t>
  </si>
  <si>
    <t>双床一室加房&lt;2人入住&gt;&lt;不退款&gt;&lt;早餐&gt;</t>
  </si>
  <si>
    <t>He/JuanJuan</t>
  </si>
  <si>
    <t xml:space="preserve">3809963	</t>
  </si>
  <si>
    <t xml:space="preserve">29511732	</t>
  </si>
  <si>
    <t xml:space="preserve">999226187373728	</t>
  </si>
  <si>
    <t>[曼谷]曼谷巴伦酒店(Baron Residence Bangkok)(55547449)</t>
  </si>
  <si>
    <t>高级房 B&lt;2人入住&gt;&lt;不退款&gt;</t>
  </si>
  <si>
    <t>MOHAMADSALEH/DOUA</t>
  </si>
  <si>
    <t xml:space="preserve">3809968	</t>
  </si>
  <si>
    <t xml:space="preserve">999226188425465	</t>
  </si>
  <si>
    <t>[曼谷]UHG 隆路区酒店(The Quarter Silom by UHG)(91812292)</t>
  </si>
  <si>
    <t>高级双床房&lt;1人入住&gt;&lt;不退款&gt;</t>
  </si>
  <si>
    <t>Li/Hoi Ping</t>
  </si>
  <si>
    <t xml:space="preserve">3810127	</t>
  </si>
  <si>
    <t xml:space="preserve">1079163513	</t>
  </si>
  <si>
    <t xml:space="preserve">999226189096327	</t>
  </si>
  <si>
    <t>[吉隆坡]铂尔曼吉隆坡城市中心大酒店(Pullman Kuala Lumpur City Centre Hotel &amp; Residences)(56185634)</t>
  </si>
  <si>
    <t>甄选至尊豪华房&lt;2人入住&gt;&lt;不退款&gt;&lt;早餐&gt;</t>
  </si>
  <si>
    <t>ZHENG/WENQING</t>
  </si>
  <si>
    <t xml:space="preserve">3810357	</t>
  </si>
  <si>
    <t xml:space="preserve">999226189326699	</t>
  </si>
  <si>
    <t>[华欣]G华欣度假酒店及购物中心(G Hua Hin Resort &amp; Mall)(55812338)</t>
  </si>
  <si>
    <t>池景豪华房&lt;2人入住&gt;&lt;不退款&gt;&lt;早餐&gt;</t>
  </si>
  <si>
    <t>HSU/MINGSHAN</t>
  </si>
  <si>
    <t xml:space="preserve">3810395	</t>
  </si>
  <si>
    <t xml:space="preserve">-71485931	</t>
  </si>
  <si>
    <t xml:space="preserve">999226190170255	</t>
  </si>
  <si>
    <t>[巴厘岛]图西塔酒店(The Tusita Hotel)(55439245)</t>
  </si>
  <si>
    <t>豪华房(双人床或双床)&lt;2人入住&gt;&lt;不退款&gt;</t>
  </si>
  <si>
    <t>Sianturi/Tiurmaida,Sianturi/Tiurmaida,Sianturi/Tiurmaida,Sianturi/Tiurmaida</t>
  </si>
  <si>
    <t xml:space="preserve">3810668	</t>
  </si>
  <si>
    <t xml:space="preserve">10591299（客房1）10591300（客房2）	</t>
  </si>
  <si>
    <t xml:space="preserve">999226191020672	</t>
  </si>
  <si>
    <t>[坎贝尔敦]马克林汽车旅馆(Maclin Lodge Motel)(55586021)</t>
  </si>
  <si>
    <t>行政双床房标准间&lt;2人入住&gt;&lt;不退款&gt;</t>
  </si>
  <si>
    <t>LING/TAK KWAN,YEUNG/HOI YI</t>
  </si>
  <si>
    <t xml:space="preserve">3810963	</t>
  </si>
  <si>
    <t xml:space="preserve">234974	</t>
  </si>
  <si>
    <t xml:space="preserve">999226191289158	</t>
  </si>
  <si>
    <t>[伦敦]伦敦发电机酒店(Generator London)(56174662)</t>
  </si>
  <si>
    <t>Bed in 4 bed Dorm - Shared Bathroom&lt;1人入住&gt;&lt;不退款&gt;</t>
  </si>
  <si>
    <t>WANG/WENLING</t>
  </si>
  <si>
    <t xml:space="preserve">3810999	</t>
  </si>
  <si>
    <t xml:space="preserve">-71511484	</t>
  </si>
  <si>
    <t xml:space="preserve">999226192258255	</t>
  </si>
  <si>
    <t>[阿姆斯特丹]阿姆斯特丹街旅舍(Via Amsterdam)(55812476)</t>
  </si>
  <si>
    <t>RUBANOV/PAVEL</t>
  </si>
  <si>
    <t xml:space="preserve">3811346	</t>
  </si>
  <si>
    <t xml:space="preserve">71524664	</t>
  </si>
  <si>
    <t xml:space="preserve">999226192158260	</t>
  </si>
  <si>
    <t>[底特律]热血车城娱乐场酒店(MotorCity Casino Hotel)(91544840)</t>
  </si>
  <si>
    <t>Miller/Jacqueline A</t>
  </si>
  <si>
    <t xml:space="preserve">3811326	</t>
  </si>
  <si>
    <t xml:space="preserve">71522651	</t>
  </si>
  <si>
    <t xml:space="preserve">999226193480892	</t>
  </si>
  <si>
    <t>[三宝垄]苏利亚精品酒店(Surya Boutique Hotel Powered by Archipelago)(94358431)</t>
  </si>
  <si>
    <t>FIRDAUS/RIZKI AHMAD</t>
  </si>
  <si>
    <t xml:space="preserve">3811615	</t>
  </si>
  <si>
    <t xml:space="preserve">29517250	</t>
  </si>
  <si>
    <t xml:space="preserve">999226193689501	</t>
  </si>
  <si>
    <t>[莎阿南]吉隆坡格林玛丽美居酒店(Mercure Kuala Lumpur Glenmarie)(109174275)</t>
  </si>
  <si>
    <t>NG/JUN BEN</t>
  </si>
  <si>
    <t xml:space="preserve">3811664	</t>
  </si>
  <si>
    <t xml:space="preserve">999226194395740	</t>
  </si>
  <si>
    <t>标准家庭双床房&lt;2人入住&gt;&lt;不退款&gt;</t>
  </si>
  <si>
    <t>LEZHNINA/VIKTORIIA</t>
  </si>
  <si>
    <t xml:space="preserve">3811785	</t>
  </si>
  <si>
    <t xml:space="preserve">0000111359	</t>
  </si>
  <si>
    <t xml:space="preserve">999226194530064	</t>
  </si>
  <si>
    <t>[阿尔默洛]比瓦林之家(Huis Van Bewaring)(55560288)</t>
  </si>
  <si>
    <t>双人房（1 张双人床） (Cipier)&lt;2人入住&gt;&lt;不退款&gt;</t>
  </si>
  <si>
    <t>Kuipers/Anno,Veldhoen/Vera</t>
  </si>
  <si>
    <t xml:space="preserve">3811809	</t>
  </si>
  <si>
    <t xml:space="preserve">44960120	</t>
  </si>
  <si>
    <t xml:space="preserve">999226194890700	</t>
  </si>
  <si>
    <t>[里约热内卢]大西洋普莱姆酒店(Hotel Atlantico Prime)(104397082)</t>
  </si>
  <si>
    <t>豪华大床房&lt;2人入住&gt;&lt;不退款&gt;&lt;早餐&gt;</t>
  </si>
  <si>
    <t>SOARES/MONIQUE MARIA,DE ANDRADE/ANA BEATRIZ</t>
  </si>
  <si>
    <t xml:space="preserve">3811872	</t>
  </si>
  <si>
    <t xml:space="preserve">305813	</t>
  </si>
  <si>
    <t xml:space="preserve">999226195038029	</t>
  </si>
  <si>
    <t>豪华房（2张单人床）&lt;2人入住&gt;&lt;不退款&gt;</t>
  </si>
  <si>
    <t>YE/WEI,Hong/Jennifer</t>
  </si>
  <si>
    <t xml:space="preserve">3811902	</t>
  </si>
  <si>
    <t xml:space="preserve">999226195192770	</t>
  </si>
  <si>
    <t>[南塞尔尼]德维尔科茨沃尔德水上公园酒店(De Vere Cotswold Water Park)(55299561)</t>
  </si>
  <si>
    <t>大床房&lt;2人入住&gt;&lt;不退款&gt;</t>
  </si>
  <si>
    <t>Shahzad/Muhammad Shahzad</t>
  </si>
  <si>
    <t xml:space="preserve">3811929	</t>
  </si>
  <si>
    <t xml:space="preserve">-71593034	</t>
  </si>
  <si>
    <t xml:space="preserve">999226195729022	</t>
  </si>
  <si>
    <t>[曼谷]曼谷艾拉酒店(Aira Hotel Bangkok Sukhumvit 11)(104397348)</t>
  </si>
  <si>
    <t>Premier Corner&lt;2人入住&gt;&lt;不退款&gt;</t>
  </si>
  <si>
    <t>SONG/JIA</t>
  </si>
  <si>
    <t xml:space="preserve">3812056	</t>
  </si>
  <si>
    <t xml:space="preserve">-71632361	</t>
  </si>
  <si>
    <t xml:space="preserve">999226196081554	</t>
  </si>
  <si>
    <t>[米科诺斯]天堂海滨度假酒店(Paradise Beach Resort)(90386940)</t>
  </si>
  <si>
    <t>标准双人或双床间&lt;2人入住&gt;&lt;不退款&gt;</t>
  </si>
  <si>
    <t>NATANAEL/NATAN</t>
  </si>
  <si>
    <t xml:space="preserve">3812190	</t>
  </si>
  <si>
    <t xml:space="preserve">2108P	</t>
  </si>
  <si>
    <t xml:space="preserve">999226196090613	</t>
  </si>
  <si>
    <t>[巴黎]ATN酒店(ATN Hôtel)(55932723)</t>
  </si>
  <si>
    <t>PAN/LING,ge/zongkai</t>
  </si>
  <si>
    <t xml:space="preserve">3812195	</t>
  </si>
  <si>
    <t xml:space="preserve">71702804	</t>
  </si>
  <si>
    <t xml:space="preserve">999226196184554	</t>
  </si>
  <si>
    <t>[巴里]尼古拉斯酒店(The Nicolaus Hotel)(55653037)</t>
  </si>
  <si>
    <t>OLEFIR/ELENA</t>
  </si>
  <si>
    <t xml:space="preserve">3812242	</t>
  </si>
  <si>
    <t xml:space="preserve">71737120	</t>
  </si>
  <si>
    <t xml:space="preserve">999226196283002	</t>
  </si>
  <si>
    <t>[圣徒皮特海滩]盲通度假村汽车旅馆(Blind Pass Resort Motel)(90386434)</t>
  </si>
  <si>
    <t>Calafato/Julien</t>
  </si>
  <si>
    <t xml:space="preserve">3812287	</t>
  </si>
  <si>
    <t xml:space="preserve">103955930	</t>
  </si>
  <si>
    <t xml:space="preserve">999226196921808	</t>
  </si>
  <si>
    <t>[斯泰特科利奇]特夫特里斯高尔夫度假酒店(Toftrees Golf Resort)(90358013)</t>
  </si>
  <si>
    <t>标准间2双人床&lt;2人入住&gt;&lt;不退款&gt;</t>
  </si>
  <si>
    <t>Hou/Zhaoyu,Hou/Zhaoyu</t>
  </si>
  <si>
    <t xml:space="preserve">3812491	</t>
  </si>
  <si>
    <t xml:space="preserve">136515046	</t>
  </si>
  <si>
    <t xml:space="preserve">999226197296388	</t>
  </si>
  <si>
    <t>[圣布拉什和圣洛伦苏]金塔去圣安东尼奥酒店(Hotel Rural Quinta de Santo Antonio)(110038084)</t>
  </si>
  <si>
    <t>高级花园景房间&lt;2人入住&gt;&lt;不退款&gt;&lt;早餐&gt;</t>
  </si>
  <si>
    <t>ROBLES BARRAGAN/FRANCISCO JAVIER</t>
  </si>
  <si>
    <t xml:space="preserve">3812632	</t>
  </si>
  <si>
    <t xml:space="preserve">|71840491	</t>
  </si>
  <si>
    <t xml:space="preserve">999226197501003	</t>
  </si>
  <si>
    <t>[巴塞罗那]卡尔利特塞尔赫斯酒店(Hotel Serhs Carlit)(90352802)</t>
  </si>
  <si>
    <t>舒适双人间 - 带私人浴室&lt;2人入住&gt;&lt;不退款&gt;</t>
  </si>
  <si>
    <t>SHANG/LIWEI</t>
  </si>
  <si>
    <t xml:space="preserve">3812667	</t>
  </si>
  <si>
    <t xml:space="preserve">EX-71855112-906112	</t>
  </si>
  <si>
    <t xml:space="preserve">999226197616658	</t>
  </si>
  <si>
    <t>[巴厘岛]库塔海景精品度假村(Kuta Seaview Boutique Resort)(56206204)</t>
  </si>
  <si>
    <t>liu/fengxia</t>
  </si>
  <si>
    <t xml:space="preserve">3812688	</t>
  </si>
  <si>
    <t xml:space="preserve">8455908	</t>
  </si>
  <si>
    <t xml:space="preserve">999226197939980	</t>
  </si>
  <si>
    <t>[曼谷]UHG四分之一湄南酒店(The Quarter Chaophraya by Uhg)(110133691)</t>
  </si>
  <si>
    <t>高级城景特大床房（带阳台）&lt;2人入住&gt;&lt;不退款&gt;</t>
  </si>
  <si>
    <t>YE/ZENGJIE</t>
  </si>
  <si>
    <t xml:space="preserve">3812836	</t>
  </si>
  <si>
    <t xml:space="preserve">-71868560	</t>
  </si>
  <si>
    <t xml:space="preserve">999226197950488	</t>
  </si>
  <si>
    <t>SHA/DONGJIAN</t>
  </si>
  <si>
    <t xml:space="preserve">3812840	</t>
  </si>
  <si>
    <t xml:space="preserve">925664	</t>
  </si>
  <si>
    <t xml:space="preserve">999226198028149	</t>
  </si>
  <si>
    <t>[巴淡岛]阿斯顿·吉迪恩·巴淡酒店(Aston Inn Gideon Batam)(55337050)</t>
  </si>
  <si>
    <t>OTHMAN/AMRAN BIN</t>
  </si>
  <si>
    <t xml:space="preserve">3812857	</t>
  </si>
  <si>
    <t xml:space="preserve">8456065	</t>
  </si>
  <si>
    <t xml:space="preserve">999226198028285	</t>
  </si>
  <si>
    <t>标准特大床房&lt;2人入住&gt;&lt;不退款&gt;</t>
  </si>
  <si>
    <t>AMADUCCI/GABRIELA</t>
  </si>
  <si>
    <t xml:space="preserve">3812858	</t>
  </si>
  <si>
    <t xml:space="preserve">LLKDTE5PMK	</t>
  </si>
  <si>
    <t xml:space="preserve">999226198368735	</t>
  </si>
  <si>
    <t>[曼谷]兰花旅馆(Orchid Inn)(55542746)</t>
  </si>
  <si>
    <t>标准客房&lt;2人入住&gt;&lt;不退款&gt;</t>
  </si>
  <si>
    <t>THONGPREM/THATSANEE</t>
  </si>
  <si>
    <t xml:space="preserve">3812929	</t>
  </si>
  <si>
    <t xml:space="preserve">1079180146	</t>
  </si>
  <si>
    <t xml:space="preserve">999226198831615	</t>
  </si>
  <si>
    <t>PHAM/ANH TUAN</t>
  </si>
  <si>
    <t xml:space="preserve">3813136	</t>
  </si>
  <si>
    <t xml:space="preserve">925690	</t>
  </si>
  <si>
    <t xml:space="preserve">999226198951946	</t>
  </si>
  <si>
    <t>XIA/VIVIANNE QIAN</t>
  </si>
  <si>
    <t xml:space="preserve">3813161	</t>
  </si>
  <si>
    <t xml:space="preserve">999226199840277	</t>
  </si>
  <si>
    <t>[中雅加达]雅加达朱诺丹纳阿邦酒店(Juno Tanah Abang Jakarta)(55799376)</t>
  </si>
  <si>
    <t>FARUK/MD OMAR</t>
  </si>
  <si>
    <t xml:space="preserve">3813466	</t>
  </si>
  <si>
    <t xml:space="preserve">-71924043	</t>
  </si>
  <si>
    <t xml:space="preserve">999226199914730	</t>
  </si>
  <si>
    <t>[弗朗斯地区特朗布莱]巴黎戴高乐机场世民酒店(Citizenm Paris Charles de Gaulle Airport)(95387578)</t>
  </si>
  <si>
    <t>KOSA/OCELINA</t>
  </si>
  <si>
    <t xml:space="preserve">3813489	</t>
  </si>
  <si>
    <t xml:space="preserve">CDG-FX376011	</t>
  </si>
  <si>
    <t xml:space="preserve">999226200090204	</t>
  </si>
  <si>
    <t>[埃里温]埃里温欢迎公寓酒店(Welcome Yerevan Apartments)(55304162)</t>
  </si>
  <si>
    <t>一卧室公寓&lt;2人入住&gt;&lt;不退款&gt;</t>
  </si>
  <si>
    <t>WEI/LIXIN</t>
  </si>
  <si>
    <t xml:space="preserve">3813530	</t>
  </si>
  <si>
    <t xml:space="preserve">BN71928839	</t>
  </si>
  <si>
    <t xml:space="preserve">999226200375217	</t>
  </si>
  <si>
    <t>[会安]Hoi An Riverland Villa - Hoi An Center(111611827)</t>
  </si>
  <si>
    <t>豪华客房, 1 张大床, 阳台, 河景&lt;2人入住&gt;&lt;不退款&gt;</t>
  </si>
  <si>
    <t>CHHENG/LIBONG,AN/VOUCHHOUNG</t>
  </si>
  <si>
    <t xml:space="preserve">3813671	</t>
  </si>
  <si>
    <t xml:space="preserve">71931221	</t>
  </si>
  <si>
    <t xml:space="preserve">999226200512065	</t>
  </si>
  <si>
    <t>[奥克兰]奥克兰行政酒店&amp;套房(Executive Inn &amp; Suites Oakland)(55354645)</t>
  </si>
  <si>
    <t>城景传统两张大床房&lt;4人入住&gt;&lt;不退款&gt;&lt;早餐&gt;</t>
  </si>
  <si>
    <t>YU/YANPING,HUANG/MATTHEW</t>
  </si>
  <si>
    <t xml:space="preserve">3813704	</t>
  </si>
  <si>
    <t xml:space="preserve">136523823	</t>
  </si>
  <si>
    <t xml:space="preserve">999226200582129	</t>
  </si>
  <si>
    <t>TING/YIN KWAN</t>
  </si>
  <si>
    <t xml:space="preserve">3813721	</t>
  </si>
  <si>
    <t xml:space="preserve">999226200908037	</t>
  </si>
  <si>
    <t>[曼谷]曼谷欧尼士酒店(Onix Hotel Bangkok)(55299159)</t>
  </si>
  <si>
    <t>高级双床房&lt;2人入住&gt;&lt;不退款&gt;</t>
  </si>
  <si>
    <t>PATHOMTHANATPAT/PAKKAMET</t>
  </si>
  <si>
    <t xml:space="preserve">3813782	</t>
  </si>
  <si>
    <t xml:space="preserve">|71943726	</t>
  </si>
  <si>
    <t xml:space="preserve">999226201027885	</t>
  </si>
  <si>
    <t>[马西]天鹅花园酒店(Swan Garden Hotel)(89929766)</t>
  </si>
  <si>
    <t>MYCOM/FUAD</t>
  </si>
  <si>
    <t xml:space="preserve">3813806	</t>
  </si>
  <si>
    <t xml:space="preserve">999226201147107	</t>
  </si>
  <si>
    <t>[亚罗士打]莱维拉治商务酒店（班达尔巴鲁美贡）(The Leverage Business Hotel - Bandar Baru Mergong)(91545011)</t>
  </si>
  <si>
    <t>高级双床间&lt;2人入住&gt;&lt;不退款&gt;</t>
  </si>
  <si>
    <t>HOR/WENG FATT</t>
  </si>
  <si>
    <t xml:space="preserve">3813961	</t>
  </si>
  <si>
    <t xml:space="preserve">71947886	</t>
  </si>
  <si>
    <t xml:space="preserve">999226201856405	</t>
  </si>
  <si>
    <t>[德累斯顿]玛丽蒂姆德累斯顿酒店(Maritim Hotel Dresden)(56196397)</t>
  </si>
  <si>
    <t>经典双人床房&lt;2人入住&gt;&lt;不退款&gt;&lt;早餐&gt;</t>
  </si>
  <si>
    <t>Kerschbaum /Stephanie</t>
  </si>
  <si>
    <t xml:space="preserve">3814111	</t>
  </si>
  <si>
    <t xml:space="preserve">136526430	</t>
  </si>
  <si>
    <t xml:space="preserve">999226202414146	</t>
  </si>
  <si>
    <t>高级特大号床间&lt;2人入住&gt;&lt;不退款&gt;</t>
  </si>
  <si>
    <t>GREEN/TRAVIS</t>
  </si>
  <si>
    <t xml:space="preserve">3814426	</t>
  </si>
  <si>
    <t xml:space="preserve">XPKAZ6YRT	</t>
  </si>
  <si>
    <t xml:space="preserve">999226204996225	</t>
  </si>
  <si>
    <t>[马德里]美丽都查马丁酒店(Hotel Mirador de Chamartín)(55831927)</t>
  </si>
  <si>
    <t>MIA/ALMA</t>
  </si>
  <si>
    <t xml:space="preserve">3814603	</t>
  </si>
  <si>
    <t xml:space="preserve">-71984153	</t>
  </si>
  <si>
    <t xml:space="preserve">999226207029776	</t>
  </si>
  <si>
    <t>[普吉岛]塞卡精品度假酒店(Seeka Boutique Resort)(90400384)</t>
  </si>
  <si>
    <t>Standard Double or Twin Room&lt;2人入住&gt;&lt;不退款&gt;</t>
  </si>
  <si>
    <t>PERSOM/MATAPORN</t>
  </si>
  <si>
    <t xml:space="preserve">3814745	</t>
  </si>
  <si>
    <t xml:space="preserve">45532467	</t>
  </si>
  <si>
    <t xml:space="preserve">999226207964630	</t>
  </si>
  <si>
    <t>[吉隆坡]吉隆坡希尔顿花园酒店北店(Hilton Garden Inn Kuala Lumpur - North)(55299338)</t>
  </si>
  <si>
    <t>大号床房&lt;2人入住&gt;&lt;不退款&gt;</t>
  </si>
  <si>
    <t>ISMAIL/MOHD ZAKI</t>
  </si>
  <si>
    <t xml:space="preserve">3814955	</t>
  </si>
  <si>
    <t xml:space="preserve">HMY-6PM35M7X+Q9-E00	</t>
  </si>
  <si>
    <t xml:space="preserve">999226208809351	</t>
  </si>
  <si>
    <t>[芭堤雅]芭堤雅吧里海贝酒店(Balihai Bay Pattaya)(55733440)</t>
  </si>
  <si>
    <t>至尊山脉房&lt;2人入住&gt;&lt;不退款&gt;&lt;早餐&gt;</t>
  </si>
  <si>
    <t>JITRAKANEE/SUTTHISAK</t>
  </si>
  <si>
    <t xml:space="preserve">3815024	</t>
  </si>
  <si>
    <t xml:space="preserve">38809	</t>
  </si>
  <si>
    <t xml:space="preserve">999226209476427	</t>
  </si>
  <si>
    <t>[诺阿瑟]欧诺莫卡萨布兰卡机场酒店(Onomo Airport Casablanca)(102873597)</t>
  </si>
  <si>
    <t>ESAFI/AMINE</t>
  </si>
  <si>
    <t xml:space="preserve">3815294	</t>
  </si>
  <si>
    <t xml:space="preserve">34454SE039315	</t>
  </si>
  <si>
    <t xml:space="preserve">999226210069902	</t>
  </si>
  <si>
    <t>[芭堤雅]芭堤雅别墅(Villas in Pattaya)(55756946)</t>
  </si>
  <si>
    <t>4 Bedroom Deluxe Villa With Private Bathroom&lt;2人入住&gt;&lt;不退款&gt;</t>
  </si>
  <si>
    <t>KAEWSUKSUD/KHUNNAKRIT</t>
  </si>
  <si>
    <t xml:space="preserve">3815383	</t>
  </si>
  <si>
    <t xml:space="preserve">8458344	</t>
  </si>
  <si>
    <t xml:space="preserve">999226210339448	</t>
  </si>
  <si>
    <t>[海防]卡梅拉度假酒店(Camela Hotel &amp; Resort)(55391330)</t>
  </si>
  <si>
    <t>行政房&lt;2人入住&gt;&lt;不退款&gt;&lt;早餐&gt;</t>
  </si>
  <si>
    <t>WEI/BENYUAN</t>
  </si>
  <si>
    <t xml:space="preserve">3815614	</t>
  </si>
  <si>
    <t xml:space="preserve">|72039928	</t>
  </si>
  <si>
    <t xml:space="preserve">999226211128479	</t>
  </si>
  <si>
    <t>[马拉喀什]马拉喀什乐塞米勒米斯酒店(Hôtel Marrakech le Semiramis)(55745152)</t>
  </si>
  <si>
    <t>单人间&lt;1人入住&gt;&lt;不退款&gt;</t>
  </si>
  <si>
    <t>BOUBEKEUR/ABDELKADER</t>
  </si>
  <si>
    <t xml:space="preserve">3815712	</t>
  </si>
  <si>
    <t xml:space="preserve">72053448	</t>
  </si>
  <si>
    <t xml:space="preserve">999226211554143	</t>
  </si>
  <si>
    <t>[曼谷]水晶套房素万那普机场(Crystal Suites Suvarnbhumi Airport)(55757072)</t>
  </si>
  <si>
    <t>Deluxe Twin Room Non Smoking(Ensuite)&lt;2人入住&gt;&lt;不退款&gt;</t>
  </si>
  <si>
    <t>SUANPRANG/PIMJAI</t>
  </si>
  <si>
    <t xml:space="preserve">3815985	</t>
  </si>
  <si>
    <t xml:space="preserve">|72065256	</t>
  </si>
  <si>
    <t xml:space="preserve">999226211752093	</t>
  </si>
  <si>
    <t>[马卡蒂]迷你套房 - 马卡蒂艾顿塔酒店(The Mini Suites Eton Tower Makati)(55956372)</t>
  </si>
  <si>
    <t>迷你双人床房&lt;2人入住&gt;&lt;不退款&gt;</t>
  </si>
  <si>
    <t>RODRIGUEZ/REX ALLEN</t>
  </si>
  <si>
    <t xml:space="preserve">3816018	</t>
  </si>
  <si>
    <t xml:space="preserve">115433	</t>
  </si>
  <si>
    <t xml:space="preserve">999226211945831	</t>
  </si>
  <si>
    <t>Compean/Silvia</t>
  </si>
  <si>
    <t xml:space="preserve">3816060	</t>
  </si>
  <si>
    <t xml:space="preserve">LLKDTE5R65	</t>
  </si>
  <si>
    <t xml:space="preserve">999226212346690	</t>
  </si>
  <si>
    <t>[八打灵再也]吉隆坡八打灵再也秋丽白沙罗酒店(Qliq Damansara Petaling Jaya Kuala Lumpur)(56140501)</t>
  </si>
  <si>
    <t>高级特大床房&lt;2人入住&gt;&lt;不退款&gt;</t>
  </si>
  <si>
    <t>JAMALUDIN/NORMA</t>
  </si>
  <si>
    <t xml:space="preserve">3816109	</t>
  </si>
  <si>
    <t xml:space="preserve">20230821-500632-1206259976	</t>
  </si>
  <si>
    <t xml:space="preserve">999226212409813	</t>
  </si>
  <si>
    <t>[迪拜]时间玛瑙酒店公寓(Time Onyx Hotel Apartments)(97965486)</t>
  </si>
  <si>
    <t>一室房&lt;2人入住&gt;&lt;不退款&gt;&lt;早餐&gt;</t>
  </si>
  <si>
    <t>Nausheen/Aameela</t>
  </si>
  <si>
    <t xml:space="preserve">3816123	</t>
  </si>
  <si>
    <t xml:space="preserve">From Allocation	</t>
  </si>
  <si>
    <t xml:space="preserve">999226212911394	</t>
  </si>
  <si>
    <t>[伊灵]伦敦星星酒店(London Star Hotel)(102879619)</t>
  </si>
  <si>
    <t>Singh/Malkeet</t>
  </si>
  <si>
    <t xml:space="preserve">3816228	</t>
  </si>
  <si>
    <t xml:space="preserve">-72089684	</t>
  </si>
  <si>
    <t xml:space="preserve">999226212929527	</t>
  </si>
  <si>
    <t>[邦帕利]曼谷素旺那普机场诺富特酒店(Novotel Bangkok Suvarnabhumi Airport)(70391290)</t>
  </si>
  <si>
    <t>标准双床房&lt;2人入住&gt;&lt;不退款&gt;&lt;早餐&gt;</t>
  </si>
  <si>
    <t>NGAI/ONKEI</t>
  </si>
  <si>
    <t xml:space="preserve">3816232	</t>
  </si>
  <si>
    <t>6183XHK766</t>
  </si>
  <si>
    <t xml:space="preserve">6183XHK768	</t>
  </si>
  <si>
    <t xml:space="preserve">999226213817168	</t>
  </si>
  <si>
    <t>[巴库]巴库米尔顿酒店(Mildom Hotel Baku)(110040479)</t>
  </si>
  <si>
    <t>标准双人房（1 张双人床）&lt;2人入住&gt;&lt;不退款&gt;&lt;早餐&gt;</t>
  </si>
  <si>
    <t>he/fuqiang</t>
  </si>
  <si>
    <t xml:space="preserve">3816372	</t>
  </si>
  <si>
    <t xml:space="preserve">|72111866	</t>
  </si>
  <si>
    <t xml:space="preserve">999226215119659	</t>
  </si>
  <si>
    <t>[魁北克城]时代大饭店(Grand Times Hotel)(91547180)</t>
  </si>
  <si>
    <t>舒适客房, 2 张大床&lt;2人入住&gt;&lt;不退款&gt;</t>
  </si>
  <si>
    <t>Pare/Maxime</t>
  </si>
  <si>
    <t xml:space="preserve">3816595	</t>
  </si>
  <si>
    <t xml:space="preserve">24467878	</t>
  </si>
  <si>
    <t xml:space="preserve">999226127901180	</t>
  </si>
  <si>
    <t>[乌隆他尼]乌隆他尼班克瑞提卡酒店(Baan Krittika)(90401122)</t>
  </si>
  <si>
    <t>WORACHIT/KONGKIDAKRON,THONGYOO/WARAWUT</t>
  </si>
  <si>
    <t xml:space="preserve">3798793	</t>
  </si>
  <si>
    <t xml:space="preserve">|70248627	</t>
  </si>
  <si>
    <t>,</t>
  </si>
  <si>
    <t>直连</t>
  </si>
  <si>
    <t>8.22可退121元</t>
  </si>
  <si>
    <t>HKD 419885.03</t>
  </si>
  <si>
    <t>A230825100329911</t>
  </si>
  <si>
    <t>A230825100435911</t>
  </si>
  <si>
    <t>总计：HKD 419885.03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</si>
  <si>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</si>
  <si>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</si>
  <si>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</si>
  <si>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</si>
  <si>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</si>
  <si>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</si>
  <si>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</si>
  <si>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</si>
  <si>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</si>
  <si>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</si>
  <si>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</si>
  <si>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</si>
  <si>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</si>
  <si>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</si>
  <si>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</si>
  <si>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</si>
  <si>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</si>
  <si>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</si>
  <si>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</si>
  <si>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2023-05-03</t>
  </si>
  <si>
    <t>3318849</t>
  </si>
  <si>
    <t>马尔代夫竞技海滩酒店</t>
  </si>
  <si>
    <t>ZHOU LINJING,ZHOU BAICHI</t>
  </si>
  <si>
    <t>2023-08-20</t>
  </si>
  <si>
    <t>2023-08-22</t>
  </si>
  <si>
    <t>退房日周结</t>
  </si>
  <si>
    <t>2315.16</t>
  </si>
  <si>
    <t>2616.00</t>
  </si>
  <si>
    <t>0.00</t>
  </si>
  <si>
    <t>-2616</t>
  </si>
  <si>
    <t>-2315</t>
  </si>
  <si>
    <t>携程汇智国际直连</t>
  </si>
  <si>
    <t>925</t>
  </si>
  <si>
    <t>2023-05-03 04:05:42</t>
  </si>
  <si>
    <t>否</t>
  </si>
  <si>
    <t>汇智国际旅游发展有限公司</t>
  </si>
  <si>
    <t>马尔代夫</t>
  </si>
  <si>
    <t>2023-06-06</t>
  </si>
  <si>
    <t>3470677</t>
  </si>
  <si>
    <t>马累蜂巢酒店</t>
  </si>
  <si>
    <t>YOON DEREK</t>
  </si>
  <si>
    <t>1855.36</t>
  </si>
  <si>
    <t>2042.00</t>
  </si>
  <si>
    <t>0</t>
  </si>
  <si>
    <t>2023-06-06 22:08:16</t>
  </si>
  <si>
    <t>2023-06-10</t>
  </si>
  <si>
    <t>3486105</t>
  </si>
  <si>
    <t>普吉岛麦考安纳塔拉别墅度假酒店</t>
  </si>
  <si>
    <t>ZHANG WEIJIE</t>
  </si>
  <si>
    <t>3730.86</t>
  </si>
  <si>
    <t>4094.00</t>
  </si>
  <si>
    <t>2023-06-11 11:50:28</t>
  </si>
  <si>
    <t>直采</t>
  </si>
  <si>
    <t>泰国</t>
  </si>
  <si>
    <t>2023-06-11</t>
  </si>
  <si>
    <t>3490495</t>
  </si>
  <si>
    <t>普吉岛苏林酒店(政府卫生认证)</t>
  </si>
  <si>
    <t>ZHOU YANTING</t>
  </si>
  <si>
    <t>2023-08-21</t>
  </si>
  <si>
    <t>2023-07-09 16:57:15</t>
  </si>
  <si>
    <t>3490719</t>
  </si>
  <si>
    <t>CHUNG LAI MUI</t>
  </si>
  <si>
    <t>2023-08-17</t>
  </si>
  <si>
    <t>10051.49</t>
  </si>
  <si>
    <t>11025.00</t>
  </si>
  <si>
    <t>2023-06-12 12:22:32</t>
  </si>
  <si>
    <t>2023-06-22</t>
  </si>
  <si>
    <t>3539350</t>
  </si>
  <si>
    <t>曼谷萨通JC凯文酒店</t>
  </si>
  <si>
    <t>LIN HAN-WEI,CHEN HUI-CHING</t>
  </si>
  <si>
    <t>2023-08-08</t>
  </si>
  <si>
    <t>6510.00</t>
  </si>
  <si>
    <t>7083.02</t>
  </si>
  <si>
    <t>2023-06-24 16:05:13</t>
  </si>
  <si>
    <t>2023-06-26</t>
  </si>
  <si>
    <t>3554485</t>
  </si>
  <si>
    <t>曼谷盛泰乐水门酒店</t>
  </si>
  <si>
    <t>THAM SAMANTHA WEI TING,WOO WEI JIE</t>
  </si>
  <si>
    <t>2023-08-19</t>
  </si>
  <si>
    <t>1213.14</t>
  </si>
  <si>
    <t>1318.20</t>
  </si>
  <si>
    <t>2023-06-26 17:54:19</t>
  </si>
  <si>
    <t>2023-06-27</t>
  </si>
  <si>
    <t>3559831</t>
  </si>
  <si>
    <t>浅草 ANN 酒店</t>
  </si>
  <si>
    <t>WEN HAIXIA,GUO SIMIN,GUO LEI,GUO YIWEI</t>
  </si>
  <si>
    <t>2023-08-16</t>
  </si>
  <si>
    <t>7166.00</t>
  </si>
  <si>
    <t>7734.48</t>
  </si>
  <si>
    <t>2023-06-27 20:24:47</t>
  </si>
  <si>
    <t>日本</t>
  </si>
  <si>
    <t>2023-06-30</t>
  </si>
  <si>
    <t>3575012</t>
  </si>
  <si>
    <t>普吉岛巴东心爱度假酒店</t>
  </si>
  <si>
    <t>TONG JIAWEI,JIN WENLIAN,ZHANG XIUMEI,TONG JUNKAI</t>
  </si>
  <si>
    <t>2023-08-18</t>
  </si>
  <si>
    <t>4458.46</t>
  </si>
  <si>
    <t>4811.12</t>
  </si>
  <si>
    <t>2023-06-30 21:56:03</t>
  </si>
  <si>
    <t>2023-07-02</t>
  </si>
  <si>
    <t>3582821</t>
  </si>
  <si>
    <t>曼谷瑞博朗得酒店</t>
  </si>
  <si>
    <t>ONO MICHIO</t>
  </si>
  <si>
    <t>552.00</t>
  </si>
  <si>
    <t>595.02</t>
  </si>
  <si>
    <t>2023-07-03 18:24:49</t>
  </si>
  <si>
    <t>2023-07-04</t>
  </si>
  <si>
    <t>3591967</t>
  </si>
  <si>
    <t>MISHRA GAZAL,MISHRA GAZAL</t>
  </si>
  <si>
    <t>1640.02</t>
  </si>
  <si>
    <t>1769.55</t>
  </si>
  <si>
    <t>2023-07-05 10:59:33</t>
  </si>
  <si>
    <t>2023-07-05</t>
  </si>
  <si>
    <t>3597037</t>
  </si>
  <si>
    <t>新山迪沙鲁海岸硬石酒店</t>
  </si>
  <si>
    <t>TAN YEN FHONG</t>
  </si>
  <si>
    <t>4792.61</t>
  </si>
  <si>
    <t>5190.18</t>
  </si>
  <si>
    <t>2023-07-05 21:59:44</t>
  </si>
  <si>
    <t>马来西亚</t>
  </si>
  <si>
    <t>2023-07-09</t>
  </si>
  <si>
    <t>3611564</t>
  </si>
  <si>
    <t>格兰大道酒店</t>
  </si>
  <si>
    <t>Shim Kichun,Shim Kichun</t>
  </si>
  <si>
    <t>4104.28</t>
  </si>
  <si>
    <t>4435.62</t>
  </si>
  <si>
    <t>2023-07-09 12:44:27</t>
  </si>
  <si>
    <t>西班牙</t>
  </si>
  <si>
    <t>2023-07-11</t>
  </si>
  <si>
    <t>3619423</t>
  </si>
  <si>
    <t>贺茂沙海滩品质套房酒店</t>
  </si>
  <si>
    <t>KANG EUNYOUNG</t>
  </si>
  <si>
    <t>2774.85</t>
  </si>
  <si>
    <t>2998.54</t>
  </si>
  <si>
    <t>2023-07-11 09:33:05</t>
  </si>
  <si>
    <t>美国</t>
  </si>
  <si>
    <t>3622017</t>
  </si>
  <si>
    <t>纽约硬石酒店</t>
  </si>
  <si>
    <t>bascome chanae</t>
  </si>
  <si>
    <t>3423.83</t>
  </si>
  <si>
    <t>3699.84</t>
  </si>
  <si>
    <t>2023-07-11 19:35:13</t>
  </si>
  <si>
    <t>2023-07-15</t>
  </si>
  <si>
    <t>3636808</t>
  </si>
  <si>
    <t>巴厘岛伍拉·赖国际机场希尔顿花园酒店</t>
  </si>
  <si>
    <t>GAN YANG ZI RUI,CHEN XUAN,LI XI HAO,ZHAO HANG,FENG LIANLI,LI XUE HUI</t>
  </si>
  <si>
    <t>960.43</t>
  </si>
  <si>
    <t>1048.50</t>
  </si>
  <si>
    <t>2023-07-15 00:33:29</t>
  </si>
  <si>
    <t>印度尼西亚</t>
  </si>
  <si>
    <t>3637764</t>
  </si>
  <si>
    <t>莎阿南马尔地亚套房酒店</t>
  </si>
  <si>
    <t>JAMALUDDIN MARYAM SYAKIRAH,ABDULLAH JAMALUDDIN</t>
  </si>
  <si>
    <t>830.01</t>
  </si>
  <si>
    <t>906.42</t>
  </si>
  <si>
    <t>2023-07-15 16:59:06</t>
  </si>
  <si>
    <t>2023-07-17</t>
  </si>
  <si>
    <t>3648845</t>
  </si>
  <si>
    <t>哥打京那巴鲁希尔顿酒店</t>
  </si>
  <si>
    <t>Jeong Seohee</t>
  </si>
  <si>
    <t>959.18</t>
  </si>
  <si>
    <t>1047.03</t>
  </si>
  <si>
    <t>2023-07-17 20:33:59</t>
  </si>
  <si>
    <t>2023-07-21</t>
  </si>
  <si>
    <t>3664778</t>
  </si>
  <si>
    <t>悉尼南部大酒店</t>
  </si>
  <si>
    <t>NIRANDONPRUK KITTIMA,NIRANDORNPHRUEK JUTAMAS</t>
  </si>
  <si>
    <t>2670.71</t>
  </si>
  <si>
    <t>2898.22</t>
  </si>
  <si>
    <t>2023-07-21 12:02:49</t>
  </si>
  <si>
    <t>澳大利亚</t>
  </si>
  <si>
    <t>2023-07-22</t>
  </si>
  <si>
    <t>3669336</t>
  </si>
  <si>
    <t>甘博阿宫殿塞尔科特尔</t>
  </si>
  <si>
    <t>MAIZA HAU JUAN CARLOS</t>
  </si>
  <si>
    <t>663.44</t>
  </si>
  <si>
    <t>719.96</t>
  </si>
  <si>
    <t>2023-07-22 12:49:26</t>
  </si>
  <si>
    <t>2023-07-23</t>
  </si>
  <si>
    <t>3673984</t>
  </si>
  <si>
    <t>ABANES LENA</t>
  </si>
  <si>
    <t>738.59</t>
  </si>
  <si>
    <t>801.42</t>
  </si>
  <si>
    <t>2023-07-23 15:59:54</t>
  </si>
  <si>
    <t>3675256</t>
  </si>
  <si>
    <t>LIN MEI,SUN XIULI</t>
  </si>
  <si>
    <t>393.65</t>
  </si>
  <si>
    <t>427.14</t>
  </si>
  <si>
    <t>2023-07-23 20:49:15</t>
  </si>
  <si>
    <t>2023-07-24</t>
  </si>
  <si>
    <t>3676561</t>
  </si>
  <si>
    <t>中央皇宫酒店</t>
  </si>
  <si>
    <t>SINGH JESSE JASDEEP</t>
  </si>
  <si>
    <t>1371.30</t>
  </si>
  <si>
    <t>1487.96</t>
  </si>
  <si>
    <t>2023-07-24 01:18:45</t>
  </si>
  <si>
    <t>越南</t>
  </si>
  <si>
    <t>3676580</t>
  </si>
  <si>
    <t>Huynh Nguyet Minh</t>
  </si>
  <si>
    <t>2023-07-24 01:33:47</t>
  </si>
  <si>
    <t>3677967</t>
  </si>
  <si>
    <t>皇后酒店</t>
  </si>
  <si>
    <t>DAI YI,MAO YAN</t>
  </si>
  <si>
    <t>861.52</t>
  </si>
  <si>
    <t>934.81</t>
  </si>
  <si>
    <t>2023-07-24 13:14:09</t>
  </si>
  <si>
    <t>英国</t>
  </si>
  <si>
    <t>2023-07-25</t>
  </si>
  <si>
    <t>3684612</t>
  </si>
  <si>
    <t>YU BAOZHANG,Yang Yi</t>
  </si>
  <si>
    <t>330.23</t>
  </si>
  <si>
    <t>358.25</t>
  </si>
  <si>
    <t>2023-07-25 21:56:45</t>
  </si>
  <si>
    <t>3684960</t>
  </si>
  <si>
    <t>甲米悦榕庄酒店</t>
  </si>
  <si>
    <t>CHENG QING</t>
  </si>
  <si>
    <t>4480.00</t>
  </si>
  <si>
    <t>4860.06</t>
  </si>
  <si>
    <t>2023-07-26 10:49:45</t>
  </si>
  <si>
    <t>3685049</t>
  </si>
  <si>
    <t>LIN LINGLI,JIANG  LEI</t>
  </si>
  <si>
    <t>2023-07-26 10:45:55</t>
  </si>
  <si>
    <t>2023-07-26</t>
  </si>
  <si>
    <t>3685650</t>
  </si>
  <si>
    <t>ZHAO TONG</t>
  </si>
  <si>
    <t>328.02</t>
  </si>
  <si>
    <t>358.30</t>
  </si>
  <si>
    <t>2023-07-26 02:32:08</t>
  </si>
  <si>
    <t>3688276</t>
  </si>
  <si>
    <t>西斯尔伦敦大理石拱门酒店</t>
  </si>
  <si>
    <t>KAKOULI ALI</t>
  </si>
  <si>
    <t>11548.15</t>
  </si>
  <si>
    <t>12614.04</t>
  </si>
  <si>
    <t>2023-07-26 17:21:19</t>
  </si>
  <si>
    <t>2023-07-27</t>
  </si>
  <si>
    <t>3693068</t>
  </si>
  <si>
    <t>罗马风中玫瑰酒店</t>
  </si>
  <si>
    <t>KINAM PARK,KINAM PARK</t>
  </si>
  <si>
    <t>616.94</t>
  </si>
  <si>
    <t>671.46</t>
  </si>
  <si>
    <t>2023-07-27 17:41:01</t>
  </si>
  <si>
    <t>意大利</t>
  </si>
  <si>
    <t>3693367</t>
  </si>
  <si>
    <t>济州神话世界度假酒店-神话</t>
  </si>
  <si>
    <t>YU HWAYEON</t>
  </si>
  <si>
    <t>1625.35</t>
  </si>
  <si>
    <t>1768.99</t>
  </si>
  <si>
    <t>2023-07-27 18:46:49</t>
  </si>
  <si>
    <t>韩国</t>
  </si>
  <si>
    <t>2023-07-28</t>
  </si>
  <si>
    <t>3695264</t>
  </si>
  <si>
    <t>拉斯维加斯丽笙金银岛娱乐场酒店</t>
  </si>
  <si>
    <t>SHERYL SIM</t>
  </si>
  <si>
    <t>3621.47</t>
  </si>
  <si>
    <t>3941.52</t>
  </si>
  <si>
    <t>2023-07-28 01:04:15</t>
  </si>
  <si>
    <t>3696463</t>
  </si>
  <si>
    <t>巴拿马城瑞广场酒店</t>
  </si>
  <si>
    <t>Nwolisa Eric</t>
  </si>
  <si>
    <t>1412.04</t>
  </si>
  <si>
    <t>1534.16</t>
  </si>
  <si>
    <t>2023-07-28 11:56:38</t>
  </si>
  <si>
    <t>巴拿马</t>
  </si>
  <si>
    <t>3696776</t>
  </si>
  <si>
    <t>普吉阿卡迪亚奈松海滩铂尔曼度假酒店 (SHA Extra Plus)</t>
  </si>
  <si>
    <t>CHEN MENGCHEN</t>
  </si>
  <si>
    <t>2039.18</t>
  </si>
  <si>
    <t>2215.54</t>
  </si>
  <si>
    <t>2023-07-28 12:50:50</t>
  </si>
  <si>
    <t>3699676</t>
  </si>
  <si>
    <t>瑞兹达酒店</t>
  </si>
  <si>
    <t>Abdallah Arkane,Abdallah Arkane</t>
  </si>
  <si>
    <t>1212.64</t>
  </si>
  <si>
    <t>1317.51</t>
  </si>
  <si>
    <t>2023-07-28 22:17:09</t>
  </si>
  <si>
    <t>法国</t>
  </si>
  <si>
    <t>2023-07-30</t>
  </si>
  <si>
    <t>3705056</t>
  </si>
  <si>
    <t>迈阿密国际机场酒店</t>
  </si>
  <si>
    <t>Christianson Susan</t>
  </si>
  <si>
    <t>977.38</t>
  </si>
  <si>
    <t>1063.99</t>
  </si>
  <si>
    <t>2023-07-30 00:05:20</t>
  </si>
  <si>
    <t>3709654</t>
  </si>
  <si>
    <t>仁川君悦大酒店</t>
  </si>
  <si>
    <t>Zhao Haikun,YANG XU</t>
  </si>
  <si>
    <t>1116.66</t>
  </si>
  <si>
    <t>1215.21</t>
  </si>
  <si>
    <t>2023-07-30 23:16:28</t>
  </si>
  <si>
    <t>2023-07-31</t>
  </si>
  <si>
    <t>3710926</t>
  </si>
  <si>
    <t>比佛利山庄 C 先生酒店</t>
  </si>
  <si>
    <t>HU YING,WANG YIN</t>
  </si>
  <si>
    <t>5922.94</t>
  </si>
  <si>
    <t>6444.98</t>
  </si>
  <si>
    <t>2023-07-31 11:03:53</t>
  </si>
  <si>
    <t>2023-08-01</t>
  </si>
  <si>
    <t>3715291</t>
  </si>
  <si>
    <t>布卡拉曼加索内斯塔酒店</t>
  </si>
  <si>
    <t>Tamayo David Andres</t>
  </si>
  <si>
    <t>2023-08-15</t>
  </si>
  <si>
    <t>2937.17</t>
  </si>
  <si>
    <t>3199.53</t>
  </si>
  <si>
    <t>2023-08-01 08:36:41</t>
  </si>
  <si>
    <t>哥伦比亚</t>
  </si>
  <si>
    <t>3715916</t>
  </si>
  <si>
    <t>金奈IT高速路活力酒店</t>
  </si>
  <si>
    <t>GUDURU HARI</t>
  </si>
  <si>
    <t>550.08</t>
  </si>
  <si>
    <t>599.22</t>
  </si>
  <si>
    <t>2023-08-01 11:13:20</t>
  </si>
  <si>
    <t>印度</t>
  </si>
  <si>
    <t>3718397</t>
  </si>
  <si>
    <t>巴淡岛城市酒店</t>
  </si>
  <si>
    <t>PANG KIM CHENG</t>
  </si>
  <si>
    <t>652.51</t>
  </si>
  <si>
    <t>710.79</t>
  </si>
  <si>
    <t>2023-08-01 19:25:36</t>
  </si>
  <si>
    <t>2023-08-02</t>
  </si>
  <si>
    <t>3722906</t>
  </si>
  <si>
    <t>卡察画廊度假-卡察卡利姆湾(SHA Plus+)</t>
  </si>
  <si>
    <t>YANG ZIRONG,YANG ZIHAN</t>
  </si>
  <si>
    <t>2959.98</t>
  </si>
  <si>
    <t>3206.56</t>
  </si>
  <si>
    <t>1999.65</t>
  </si>
  <si>
    <t>-1206</t>
  </si>
  <si>
    <t>-1114</t>
  </si>
  <si>
    <t>2023-08-02 17:46:17</t>
  </si>
  <si>
    <t>3723610</t>
  </si>
  <si>
    <t>迪拜机场美爵酒店公寓</t>
  </si>
  <si>
    <t>INDIKT ANZHELA</t>
  </si>
  <si>
    <t>986.48</t>
  </si>
  <si>
    <t>1068.66</t>
  </si>
  <si>
    <t>2023-08-02 19:28:53</t>
  </si>
  <si>
    <t>阿拉伯联合酋长国</t>
  </si>
  <si>
    <t>3724187</t>
  </si>
  <si>
    <t>岘港富丽华大酒店</t>
  </si>
  <si>
    <t>LEE SOYEON</t>
  </si>
  <si>
    <t>1559.00</t>
  </si>
  <si>
    <t>1688.87</t>
  </si>
  <si>
    <t>2023-08-02 21:47:54</t>
  </si>
  <si>
    <t>2023-08-03</t>
  </si>
  <si>
    <t>3725331</t>
  </si>
  <si>
    <t>曼谷都市酒店</t>
  </si>
  <si>
    <t>SAECHAO CHONRADEE</t>
  </si>
  <si>
    <t>581.54</t>
  </si>
  <si>
    <t>629.30</t>
  </si>
  <si>
    <t>2023-08-03 02:27:51</t>
  </si>
  <si>
    <t>3726353</t>
  </si>
  <si>
    <t>库塔海滨酒店</t>
  </si>
  <si>
    <t>JEFFRY MUHAMMAD</t>
  </si>
  <si>
    <t>484.44</t>
  </si>
  <si>
    <t>524.40</t>
  </si>
  <si>
    <t>2023-08-03 11:35:01</t>
  </si>
  <si>
    <t>3726788</t>
  </si>
  <si>
    <t>洛杉矶雪尔特酒店</t>
  </si>
  <si>
    <t>Sung Dahee</t>
  </si>
  <si>
    <t>3010.10</t>
  </si>
  <si>
    <t>3258.39</t>
  </si>
  <si>
    <t>2023-08-03 13:01:24</t>
  </si>
  <si>
    <t>3727337</t>
  </si>
  <si>
    <t>槟城温宝利酒店 (槟城对抗新冠肺炎认证)</t>
  </si>
  <si>
    <t>HO CHU HORNG,CHEUNG SAMUEL KINNETH</t>
  </si>
  <si>
    <t>1623.00</t>
  </si>
  <si>
    <t>1756.87</t>
  </si>
  <si>
    <t>2023-08-03 15:48:45</t>
  </si>
  <si>
    <t>2023-08-04</t>
  </si>
  <si>
    <t>3731080</t>
  </si>
  <si>
    <t>YANG BEI,ZHU RUIKANG,CHEN YANLING</t>
  </si>
  <si>
    <t>1183.80</t>
  </si>
  <si>
    <t>1286.46</t>
  </si>
  <si>
    <t>2023-08-04 09:11:34</t>
  </si>
  <si>
    <t>3734608</t>
  </si>
  <si>
    <t xml:space="preserve"> 484 帕尼旅馆</t>
  </si>
  <si>
    <t>ZHANG JUNBO,Huang Xiaoqian</t>
  </si>
  <si>
    <t>101.65</t>
  </si>
  <si>
    <t>110.47</t>
  </si>
  <si>
    <t>2023-08-04 23:14:30</t>
  </si>
  <si>
    <t>2023-08-05</t>
  </si>
  <si>
    <t>3735500</t>
  </si>
  <si>
    <t>攀瓦布里海滨度假村(SHA Extra Plus)</t>
  </si>
  <si>
    <t>LI YI,TANG YINJIE</t>
  </si>
  <si>
    <t>804.00</t>
  </si>
  <si>
    <t>873.72</t>
  </si>
  <si>
    <t>2023-08-05 11:55:50</t>
  </si>
  <si>
    <t>3735504</t>
  </si>
  <si>
    <t>乔治城格洛弗公园酒店</t>
  </si>
  <si>
    <t>Huang Danny</t>
  </si>
  <si>
    <t>963.38</t>
  </si>
  <si>
    <t>1046.93</t>
  </si>
  <si>
    <t>2023-08-05 07:37:14</t>
  </si>
  <si>
    <t>3737629</t>
  </si>
  <si>
    <t>奥丁斯维酒店</t>
  </si>
  <si>
    <t>Combs Lise-Lotte</t>
  </si>
  <si>
    <t>2814.80</t>
  </si>
  <si>
    <t>3058.90</t>
  </si>
  <si>
    <t>2023-08-05 17:17:35</t>
  </si>
  <si>
    <t>冰岛</t>
  </si>
  <si>
    <t>2023-08-06</t>
  </si>
  <si>
    <t>3739438</t>
  </si>
  <si>
    <t>哈曼洞穴酒店</t>
  </si>
  <si>
    <t>MA XUETONG</t>
  </si>
  <si>
    <t>1741.24</t>
  </si>
  <si>
    <t>1892.24</t>
  </si>
  <si>
    <t>2023-08-06 00:22:07</t>
  </si>
  <si>
    <t>土耳其</t>
  </si>
  <si>
    <t>3740320</t>
  </si>
  <si>
    <t>CHENG MENG,TONG JUNFENG</t>
  </si>
  <si>
    <t>873.34</t>
  </si>
  <si>
    <t>2023-08-06 12:09:47</t>
  </si>
  <si>
    <t>3740371</t>
  </si>
  <si>
    <t>贝尔索基欧诺酒店</t>
  </si>
  <si>
    <t>VOZZO JOANNE</t>
  </si>
  <si>
    <t>3139.21</t>
  </si>
  <si>
    <t>3409.96</t>
  </si>
  <si>
    <t>2023-08-06 11:06:50</t>
  </si>
  <si>
    <t>3740382</t>
  </si>
  <si>
    <t>Citizenm San Francisco Union Square</t>
  </si>
  <si>
    <t>ZHENG JIAYI</t>
  </si>
  <si>
    <t>2257.22</t>
  </si>
  <si>
    <t>2451.90</t>
  </si>
  <si>
    <t>2023-08-06 11:03:42</t>
  </si>
  <si>
    <t>3741506</t>
  </si>
  <si>
    <t>塞维利亚中心酒店</t>
  </si>
  <si>
    <t>WANG CHONGHUAN</t>
  </si>
  <si>
    <t>460.19</t>
  </si>
  <si>
    <t>499.88</t>
  </si>
  <si>
    <t>2023-08-06 15:34:27</t>
  </si>
  <si>
    <t>3741707</t>
  </si>
  <si>
    <t>福让特玛丽提姆最佳酒店</t>
  </si>
  <si>
    <t>BHIRI MOHAMED ZIED,WALCH ELLY</t>
  </si>
  <si>
    <t>735.69</t>
  </si>
  <si>
    <t>799.14</t>
  </si>
  <si>
    <t>2023-08-06 16:18:02</t>
  </si>
  <si>
    <t>3743512</t>
  </si>
  <si>
    <t>巴拉哈斯参议员酒店</t>
  </si>
  <si>
    <t>GUTIERREZ CAMBLOR CARLOS,GUTIERREZ CAMBLOR CARLOS</t>
  </si>
  <si>
    <t>425.48</t>
  </si>
  <si>
    <t>462.18</t>
  </si>
  <si>
    <t>2023-08-06 22:25:59</t>
  </si>
  <si>
    <t>2023-08-07</t>
  </si>
  <si>
    <t>3744200</t>
  </si>
  <si>
    <t xml:space="preserve">法兰克福诺富特酒店  </t>
  </si>
  <si>
    <t>MORETTA GUSTAVO,PENNA SANDRA,TASSANO GUSTAVO</t>
  </si>
  <si>
    <t>2879.89</t>
  </si>
  <si>
    <t>3128.28</t>
  </si>
  <si>
    <t>2023-08-07 05:32:37</t>
  </si>
  <si>
    <t>德国</t>
  </si>
  <si>
    <t>3744386</t>
  </si>
  <si>
    <t>日惹艺术酒店</t>
  </si>
  <si>
    <t>CYRIL FRANCIS ALISON E FRANCIS</t>
  </si>
  <si>
    <t>277.07</t>
  </si>
  <si>
    <t>300.97</t>
  </si>
  <si>
    <t>2023-08-07 08:33:14</t>
  </si>
  <si>
    <t>3746461</t>
  </si>
  <si>
    <t>博尔德拉多酒店</t>
  </si>
  <si>
    <t>Stone Isabelle</t>
  </si>
  <si>
    <t>10220.38</t>
  </si>
  <si>
    <t>11101.87</t>
  </si>
  <si>
    <t>2023-08-07 17:01:12</t>
  </si>
  <si>
    <t>3748560</t>
  </si>
  <si>
    <t>新加坡优良酒店 - 汤申</t>
  </si>
  <si>
    <t>HUANG HAOBO,HUANG SHANJUN</t>
  </si>
  <si>
    <t>557.90</t>
  </si>
  <si>
    <t>606.02</t>
  </si>
  <si>
    <t>2023-08-08 00:55:58</t>
  </si>
  <si>
    <t>新加坡</t>
  </si>
  <si>
    <t>3748638</t>
  </si>
  <si>
    <t>布法罗机场雅乐轩酒店</t>
  </si>
  <si>
    <t>MALAY MARC ANATHONY</t>
  </si>
  <si>
    <t>3614.91</t>
  </si>
  <si>
    <t>3915.21</t>
  </si>
  <si>
    <t>2023-08-08 01:40:49</t>
  </si>
  <si>
    <t>3748999</t>
  </si>
  <si>
    <t>新加坡香格里拉大酒店</t>
  </si>
  <si>
    <t>YANG RUI,NING HUA</t>
  </si>
  <si>
    <t>12196.28</t>
  </si>
  <si>
    <t>13209.44</t>
  </si>
  <si>
    <t>2023-08-08 07:40:13</t>
  </si>
  <si>
    <t>3750241</t>
  </si>
  <si>
    <t>FANG SIZHONG</t>
  </si>
  <si>
    <t>1001.24</t>
  </si>
  <si>
    <t>1084.41</t>
  </si>
  <si>
    <t>2023-08-08 13:35:21</t>
  </si>
  <si>
    <t>3751779</t>
  </si>
  <si>
    <t>特里亚纳门小宫殿酒店</t>
  </si>
  <si>
    <t>MANGUITUKA francoise</t>
  </si>
  <si>
    <t>1269.39</t>
  </si>
  <si>
    <t>1374.84</t>
  </si>
  <si>
    <t>2023-08-08 18:53:14</t>
  </si>
  <si>
    <t>2023-08-09</t>
  </si>
  <si>
    <t>3753671</t>
  </si>
  <si>
    <t>洛格罗诺公园酒店</t>
  </si>
  <si>
    <t>Chen Zhou Sheng</t>
  </si>
  <si>
    <t>357.78</t>
  </si>
  <si>
    <t>387.50</t>
  </si>
  <si>
    <t>2023-08-09 00:48:57</t>
  </si>
  <si>
    <t>3753843</t>
  </si>
  <si>
    <t>梅加本城市酒店</t>
  </si>
  <si>
    <t>YUN YUGYEONG</t>
  </si>
  <si>
    <t>484.65</t>
  </si>
  <si>
    <t>523.49</t>
  </si>
  <si>
    <t>2023-08-09 02:47:13</t>
  </si>
  <si>
    <t>3754159</t>
  </si>
  <si>
    <t>魁布瑞托拉尼酒店</t>
  </si>
  <si>
    <t>PHANTARIT PICHAYATIDA,LEELANUCH TANASAK</t>
  </si>
  <si>
    <t>887.81</t>
  </si>
  <si>
    <t>958.97</t>
  </si>
  <si>
    <t>2023-08-09 07:57:22</t>
  </si>
  <si>
    <t>3756945</t>
  </si>
  <si>
    <t>ANTONANA AGUIRIANO ROSA MARIA</t>
  </si>
  <si>
    <t>617.80</t>
  </si>
  <si>
    <t>667.31</t>
  </si>
  <si>
    <t>2023-08-09 23:56:38</t>
  </si>
  <si>
    <t>2023-08-10</t>
  </si>
  <si>
    <t>3758997</t>
  </si>
  <si>
    <t>普吉岛芭东海滩中央智选假日酒店  (SHA Extra Plus)</t>
  </si>
  <si>
    <t>SHIN DONGHYUN,LIU XIAMEIYU</t>
  </si>
  <si>
    <t>412.84</t>
  </si>
  <si>
    <t>446.80</t>
  </si>
  <si>
    <t>2023-08-10 01:55:49</t>
  </si>
  <si>
    <t>3763616</t>
  </si>
  <si>
    <t>吉斯巴哈大酒店</t>
  </si>
  <si>
    <t>YAN XIAOFANG,LIU LIANG</t>
  </si>
  <si>
    <t>5870.90</t>
  </si>
  <si>
    <t>6353.79</t>
  </si>
  <si>
    <t>2023-08-10 23:15:14</t>
  </si>
  <si>
    <t>瑞士</t>
  </si>
  <si>
    <t>2023-08-11</t>
  </si>
  <si>
    <t>3764377</t>
  </si>
  <si>
    <t>墨尔本卡伦艺术系列酒店</t>
  </si>
  <si>
    <t>ZHENG XIAOLING</t>
  </si>
  <si>
    <t>1954.45</t>
  </si>
  <si>
    <t>2111.78</t>
  </si>
  <si>
    <t>2023-08-11 04:15:36</t>
  </si>
  <si>
    <t>3764537</t>
  </si>
  <si>
    <t>YAN XUJIE,STEPHENS LUKE WILLIAM</t>
  </si>
  <si>
    <t>5293.78</t>
  </si>
  <si>
    <t>5719.91</t>
  </si>
  <si>
    <t>2023-08-11 07:17:07</t>
  </si>
  <si>
    <t>3764651</t>
  </si>
  <si>
    <t>阿尔韦亚尔艺术酒店</t>
  </si>
  <si>
    <t>Quintanilha Marcos Antonio,Oviedo Ernesto Luis,Oviedo Eliana de Oliveira,Quintanilha Leila Maria Brisola</t>
  </si>
  <si>
    <t>17510.94</t>
  </si>
  <si>
    <t>18920.52</t>
  </si>
  <si>
    <t>2023-08-11 08:08:09</t>
  </si>
  <si>
    <t>阿根廷</t>
  </si>
  <si>
    <t>3765063</t>
  </si>
  <si>
    <t>海洋大酒店</t>
  </si>
  <si>
    <t>KIM DONGHWI</t>
  </si>
  <si>
    <t>847.04</t>
  </si>
  <si>
    <t>915.22</t>
  </si>
  <si>
    <t>2023-08-11 10:38:59</t>
  </si>
  <si>
    <t>3766507</t>
  </si>
  <si>
    <t>鲁瓦西维勒班特展览公园酒店</t>
  </si>
  <si>
    <t>CHENG DINGDING</t>
  </si>
  <si>
    <t>368.03</t>
  </si>
  <si>
    <t>397.66</t>
  </si>
  <si>
    <t>2023-08-11 16:09:53</t>
  </si>
  <si>
    <t>2023-08-12</t>
  </si>
  <si>
    <t>3768566</t>
  </si>
  <si>
    <t>曼谷江山酒店素坤逸24</t>
  </si>
  <si>
    <t>KAEWDUANGTHIAN LADDAWAN</t>
  </si>
  <si>
    <t>768.61</t>
  </si>
  <si>
    <t>830.48</t>
  </si>
  <si>
    <t>2023-08-12 00:25:31</t>
  </si>
  <si>
    <t>3768882</t>
  </si>
  <si>
    <t>橡树套房酒店</t>
  </si>
  <si>
    <t>BIAN ZUJIE</t>
  </si>
  <si>
    <t>3058.15</t>
  </si>
  <si>
    <t>3304.32</t>
  </si>
  <si>
    <t>2023-08-12 00:48:14</t>
  </si>
  <si>
    <t>3769118</t>
  </si>
  <si>
    <t>洛如斯奥多姆食宿酒店</t>
  </si>
  <si>
    <t>LU WEN,PAN LU</t>
  </si>
  <si>
    <t>3411.86</t>
  </si>
  <si>
    <t>3675.78</t>
  </si>
  <si>
    <t>2023-08-12 04:46:39</t>
  </si>
  <si>
    <t>3770360</t>
  </si>
  <si>
    <t>海风酒店</t>
  </si>
  <si>
    <t>DURANTE CELSON</t>
  </si>
  <si>
    <t>2919.75</t>
  </si>
  <si>
    <t>3145.60</t>
  </si>
  <si>
    <t>2023-08-12 13:40:20</t>
  </si>
  <si>
    <t>菲律宾</t>
  </si>
  <si>
    <t>3770924</t>
  </si>
  <si>
    <t>梅德酒店</t>
  </si>
  <si>
    <t>Li Yunxin</t>
  </si>
  <si>
    <t>2101.92</t>
  </si>
  <si>
    <t>2264.51</t>
  </si>
  <si>
    <t>2023-08-12 15:37:08</t>
  </si>
  <si>
    <t>2023-08-13</t>
  </si>
  <si>
    <t>3774759</t>
  </si>
  <si>
    <t>芝加哥奥黑尔/罗斯蒙特索内斯塔酒店</t>
  </si>
  <si>
    <t>ZHANG SUIHAN</t>
  </si>
  <si>
    <t>838.89</t>
  </si>
  <si>
    <t>903.59</t>
  </si>
  <si>
    <t>2023-08-13 13:03:03</t>
  </si>
  <si>
    <t>2023-08-14</t>
  </si>
  <si>
    <t>3778161</t>
  </si>
  <si>
    <t>小鹰保护区酒店</t>
  </si>
  <si>
    <t>robineau olivier</t>
  </si>
  <si>
    <t>1498.60</t>
  </si>
  <si>
    <t>1614.18</t>
  </si>
  <si>
    <t>2023-08-14 01:23:21</t>
  </si>
  <si>
    <t>3779708</t>
  </si>
  <si>
    <t>亚洲机场饭店</t>
  </si>
  <si>
    <t>WATTHANAPHAKDEEDAMRONG NATTHAPON</t>
  </si>
  <si>
    <t>207.08</t>
  </si>
  <si>
    <t>223.05</t>
  </si>
  <si>
    <t>2023-08-14 12:50:49</t>
  </si>
  <si>
    <t>3779954</t>
  </si>
  <si>
    <t>CHOI MINSOO</t>
  </si>
  <si>
    <t>592.13</t>
  </si>
  <si>
    <t>637.80</t>
  </si>
  <si>
    <t>2023-08-14 13:43:19</t>
  </si>
  <si>
    <t>3780834</t>
  </si>
  <si>
    <t>吉隆坡双威伟乐酒店</t>
  </si>
  <si>
    <t>CHUNG MEICHI</t>
  </si>
  <si>
    <t>896.41</t>
  </si>
  <si>
    <t>965.54</t>
  </si>
  <si>
    <t>2023-08-14 17:16:26</t>
  </si>
  <si>
    <t>3780855</t>
  </si>
  <si>
    <t>希尔顿欢朋套房酒店 - 伊莉莎白纽瓦克机场</t>
  </si>
  <si>
    <t>GEBERMICHAEL SOLOMON</t>
  </si>
  <si>
    <t>946.99</t>
  </si>
  <si>
    <t>1020.02</t>
  </si>
  <si>
    <t>2023-08-14 16:49:48</t>
  </si>
  <si>
    <t>3783152</t>
  </si>
  <si>
    <t>猎户座城堡花园酒店</t>
  </si>
  <si>
    <t>Cestaro Marco</t>
  </si>
  <si>
    <t>2480.55</t>
  </si>
  <si>
    <t>2671.86</t>
  </si>
  <si>
    <t>2023-08-15 00:53:37</t>
  </si>
  <si>
    <t>匈牙利</t>
  </si>
  <si>
    <t>3783383</t>
  </si>
  <si>
    <t>早安巴特奥尔德斯洛酒店</t>
  </si>
  <si>
    <t>Handt Andreas</t>
  </si>
  <si>
    <t>661.18</t>
  </si>
  <si>
    <t>710.95</t>
  </si>
  <si>
    <t>2023-08-15 04:48:26</t>
  </si>
  <si>
    <t>3783448</t>
  </si>
  <si>
    <t>MANOUCHEHRY TAIEBEH</t>
  </si>
  <si>
    <t>439.49</t>
  </si>
  <si>
    <t>472.57</t>
  </si>
  <si>
    <t>2023-08-15 07:05:30</t>
  </si>
  <si>
    <t>3784038</t>
  </si>
  <si>
    <t>茉莉花豪华公寓</t>
  </si>
  <si>
    <t>MOOSMAYER DIRK CHRISTOPH</t>
  </si>
  <si>
    <t>1991.98</t>
  </si>
  <si>
    <t>2141.91</t>
  </si>
  <si>
    <t>2023-08-15 10:29:03</t>
  </si>
  <si>
    <t>3784267</t>
  </si>
  <si>
    <t>曼谷137柱公寓酒店</t>
  </si>
  <si>
    <t>WANG ZONGKUN</t>
  </si>
  <si>
    <t>2660.45</t>
  </si>
  <si>
    <t>2860.70</t>
  </si>
  <si>
    <t>2023-08-15 11:15:23</t>
  </si>
  <si>
    <t>3784281</t>
  </si>
  <si>
    <t>OYO拉斯维加斯娱乐场酒店</t>
  </si>
  <si>
    <t>Rosario Edwin</t>
  </si>
  <si>
    <t>1596.59</t>
  </si>
  <si>
    <t>1716.76</t>
  </si>
  <si>
    <t>2023-08-15 11:21:30</t>
  </si>
  <si>
    <t>3785497</t>
  </si>
  <si>
    <t>斯德拉酒店</t>
  </si>
  <si>
    <t>RIVAS RINALIZA SALVADOR,SALVADOR PACITA ABULENCIA</t>
  </si>
  <si>
    <t>672.17</t>
  </si>
  <si>
    <t>722.76</t>
  </si>
  <si>
    <t>2023-08-15 15:26:46</t>
  </si>
  <si>
    <t>3785957</t>
  </si>
  <si>
    <t>苏邦帝国酒店</t>
  </si>
  <si>
    <t>CHEN HONGQING,YU JIMING</t>
  </si>
  <si>
    <t>1891.11</t>
  </si>
  <si>
    <t>2033.45</t>
  </si>
  <si>
    <t>2023-08-15 17:19:16</t>
  </si>
  <si>
    <t>3786198</t>
  </si>
  <si>
    <t>LIN WENBIN,ZHOU MINJIE</t>
  </si>
  <si>
    <t>769.15</t>
  </si>
  <si>
    <t>827.04</t>
  </si>
  <si>
    <t>2023-08-15 18:15:40</t>
  </si>
  <si>
    <t>3786988</t>
  </si>
  <si>
    <t>Chateau Voltaire</t>
  </si>
  <si>
    <t>HOU BAIBEI</t>
  </si>
  <si>
    <t>10363.36</t>
  </si>
  <si>
    <t>11143.40</t>
  </si>
  <si>
    <t>2023-08-15 20:42:42</t>
  </si>
  <si>
    <t>3787723</t>
  </si>
  <si>
    <t>雅顿住宅酒店</t>
  </si>
  <si>
    <t>ZHANG ZEJING,DUAN RUIBO</t>
  </si>
  <si>
    <t>1825.28</t>
  </si>
  <si>
    <t>1962.67</t>
  </si>
  <si>
    <t>2023-08-15 22:49:42</t>
  </si>
  <si>
    <t>3788087</t>
  </si>
  <si>
    <t>格兰酒店</t>
  </si>
  <si>
    <t>YE ZHENGQIANG</t>
  </si>
  <si>
    <t>1026.85</t>
  </si>
  <si>
    <t>1104.14</t>
  </si>
  <si>
    <t>2023-08-16 00:55:07</t>
  </si>
  <si>
    <t>3788622</t>
  </si>
  <si>
    <t>LI BIN</t>
  </si>
  <si>
    <t>6510.77</t>
  </si>
  <si>
    <t>6974.58</t>
  </si>
  <si>
    <t>2023-08-16 08:33:39</t>
  </si>
  <si>
    <t>3788658</t>
  </si>
  <si>
    <t>国际机场 KLIA-KLIA2途恩酒店</t>
  </si>
  <si>
    <t>MOK JIA YI,LI BIN</t>
  </si>
  <si>
    <t>401.09</t>
  </si>
  <si>
    <t>429.66</t>
  </si>
  <si>
    <t>2023-08-16 09:10:27</t>
  </si>
  <si>
    <t>3789516</t>
  </si>
  <si>
    <t>曼谷是隆巴利酒店</t>
  </si>
  <si>
    <t>COLKER DARREN</t>
  </si>
  <si>
    <t>273.66</t>
  </si>
  <si>
    <t>293.15</t>
  </si>
  <si>
    <t>2023-08-16 12:17:50</t>
  </si>
  <si>
    <t>3790416</t>
  </si>
  <si>
    <t>就寝旅馆&amp;布什洲际套房 - IAH东</t>
  </si>
  <si>
    <t>Gong xiang</t>
  </si>
  <si>
    <t>422.51</t>
  </si>
  <si>
    <t>452.61</t>
  </si>
  <si>
    <t>2023-08-16 15:28:56</t>
  </si>
  <si>
    <t>3791379</t>
  </si>
  <si>
    <t>克里夫兰市中心舒适酒店</t>
  </si>
  <si>
    <t>GUPTA KAUMIL KRISNAGOPAL</t>
  </si>
  <si>
    <t>906.12</t>
  </si>
  <si>
    <t>970.67</t>
  </si>
  <si>
    <t>2023-08-16 18:57:37</t>
  </si>
  <si>
    <t>3791940</t>
  </si>
  <si>
    <t>婆罗浮屠萨拉斯瓦蒂酒店</t>
  </si>
  <si>
    <t>ZHU JILI</t>
  </si>
  <si>
    <t>340.89</t>
  </si>
  <si>
    <t>365.17</t>
  </si>
  <si>
    <t>2023-08-16 20:37:18</t>
  </si>
  <si>
    <t>3792504</t>
  </si>
  <si>
    <t>马戈酒店</t>
  </si>
  <si>
    <t>SOFIANTI SOFIANTI</t>
  </si>
  <si>
    <t>987.23</t>
  </si>
  <si>
    <t>1057.56</t>
  </si>
  <si>
    <t>2023-08-16 22:10:06</t>
  </si>
  <si>
    <t>3793147</t>
  </si>
  <si>
    <t>首尔明洞美利来酒店</t>
  </si>
  <si>
    <t>CHEUNG CHUN KIN</t>
  </si>
  <si>
    <t>2201.20</t>
  </si>
  <si>
    <t>2356.24</t>
  </si>
  <si>
    <t>2023-08-17 02:05:29</t>
  </si>
  <si>
    <t>3793277</t>
  </si>
  <si>
    <t>蒙特利湾酒店</t>
  </si>
  <si>
    <t>SHEN BING</t>
  </si>
  <si>
    <t>2414.03</t>
  </si>
  <si>
    <t>2584.06</t>
  </si>
  <si>
    <t>2023-08-17 04:46:24</t>
  </si>
  <si>
    <t>3793358</t>
  </si>
  <si>
    <t/>
  </si>
  <si>
    <t>ZHOU EDWIN</t>
  </si>
  <si>
    <t>6578.51</t>
  </si>
  <si>
    <t>7041.87</t>
  </si>
  <si>
    <t>2023-08-17 06:50:55</t>
  </si>
  <si>
    <t>3795041</t>
  </si>
  <si>
    <t>卡萨布兰卡酒店</t>
  </si>
  <si>
    <t>QUACH JEREMY</t>
  </si>
  <si>
    <t>985.10</t>
  </si>
  <si>
    <t>1054.48</t>
  </si>
  <si>
    <t>2023-08-17 14:38:02</t>
  </si>
  <si>
    <t>3795847</t>
  </si>
  <si>
    <t>LIMSIRIWONG NARIN,WONGKUNTREE NAPARAT</t>
  </si>
  <si>
    <t>4306.81</t>
  </si>
  <si>
    <t>4610.16</t>
  </si>
  <si>
    <t>2023-08-17 17:13:20</t>
  </si>
  <si>
    <t>3796726</t>
  </si>
  <si>
    <t>奇克朗德酒店</t>
  </si>
  <si>
    <t>QIU XINLEI</t>
  </si>
  <si>
    <t>3861.38</t>
  </si>
  <si>
    <t>4133.36</t>
  </si>
  <si>
    <t>2023-08-17 21:00:25</t>
  </si>
  <si>
    <t>3797730</t>
  </si>
  <si>
    <t>那格亚希尔巴达姆酒店</t>
  </si>
  <si>
    <t>WHANG CHIN CHEE</t>
  </si>
  <si>
    <t>482.36</t>
  </si>
  <si>
    <t>516.34</t>
  </si>
  <si>
    <t>2023-08-18 00:09:18</t>
  </si>
  <si>
    <t>3798126</t>
  </si>
  <si>
    <t>洛杉矶国际机场索内斯塔酒店</t>
  </si>
  <si>
    <t>HE MINGMING</t>
  </si>
  <si>
    <t>941.85</t>
  </si>
  <si>
    <t>1010.03</t>
  </si>
  <si>
    <t>2023-08-18 03:00:51</t>
  </si>
  <si>
    <t>3798164</t>
  </si>
  <si>
    <t>沙特克广场酒店</t>
  </si>
  <si>
    <t>XUE JIALE</t>
  </si>
  <si>
    <t>1252.00</t>
  </si>
  <si>
    <t>1342.63</t>
  </si>
  <si>
    <t>2023-08-18 03:47:44</t>
  </si>
  <si>
    <t>3798182</t>
  </si>
  <si>
    <t>玛格丽塔维尔沙滩度假村</t>
  </si>
  <si>
    <t>Bias Sabrina</t>
  </si>
  <si>
    <t>1441.50</t>
  </si>
  <si>
    <t>1545.84</t>
  </si>
  <si>
    <t>2023-08-18 04:15:47</t>
  </si>
  <si>
    <t>巴哈马</t>
  </si>
  <si>
    <t>3798223</t>
  </si>
  <si>
    <t>王子精品酒店</t>
  </si>
  <si>
    <t>shao wei</t>
  </si>
  <si>
    <t>1304.57</t>
  </si>
  <si>
    <t>1399.00</t>
  </si>
  <si>
    <t>2023-08-18 05:03:58</t>
  </si>
  <si>
    <t>3799071</t>
  </si>
  <si>
    <t>纽约柏宁酒店</t>
  </si>
  <si>
    <t>Liu Ming,MA YU</t>
  </si>
  <si>
    <t>15105.91</t>
  </si>
  <si>
    <t>16199.37</t>
  </si>
  <si>
    <t>2023-08-18 11:41:26</t>
  </si>
  <si>
    <t>3799533</t>
  </si>
  <si>
    <t>美国底特律-沃伦经济套房酒店</t>
  </si>
  <si>
    <t>PARK KYEONG IL</t>
  </si>
  <si>
    <t>1300.12</t>
  </si>
  <si>
    <t>1394.23</t>
  </si>
  <si>
    <t>2023-08-18 13:11:53</t>
  </si>
  <si>
    <t>3800185</t>
  </si>
  <si>
    <t>魁北克酒店</t>
  </si>
  <si>
    <t>CAO ZIYE</t>
  </si>
  <si>
    <t>777.17</t>
  </si>
  <si>
    <t>833.43</t>
  </si>
  <si>
    <t>2023-08-18 15:51:33</t>
  </si>
  <si>
    <t>3800446</t>
  </si>
  <si>
    <t>槟城优酒店</t>
  </si>
  <si>
    <t>SUN GUANG</t>
  </si>
  <si>
    <t>256.23</t>
  </si>
  <si>
    <t>274.78</t>
  </si>
  <si>
    <t>2023-08-18 16:55:28</t>
  </si>
  <si>
    <t>3800505</t>
  </si>
  <si>
    <t>莱恩酒店</t>
  </si>
  <si>
    <t>FONG TEOH MAY</t>
  </si>
  <si>
    <t>310.00</t>
  </si>
  <si>
    <t>332.44</t>
  </si>
  <si>
    <t>2023-08-19 13:16:18</t>
  </si>
  <si>
    <t>3800705</t>
  </si>
  <si>
    <t>曼谷素坤逸奥克伍德华庭工作室酒店</t>
  </si>
  <si>
    <t>TAYLOR EVE JADE</t>
  </si>
  <si>
    <t>781.99</t>
  </si>
  <si>
    <t>838.60</t>
  </si>
  <si>
    <t>2023-08-18 18:27:23</t>
  </si>
  <si>
    <t>3800976</t>
  </si>
  <si>
    <t>马尔彭萨卡达诺酒店</t>
  </si>
  <si>
    <t>JIN QUAN</t>
  </si>
  <si>
    <t>657.17</t>
  </si>
  <si>
    <t>704.74</t>
  </si>
  <si>
    <t>2023-08-18 18:27:15</t>
  </si>
  <si>
    <t>3801083</t>
  </si>
  <si>
    <t>克拉丽奥套房酒店哈姆登 - 纽黑文</t>
  </si>
  <si>
    <t>Lin Tingting</t>
  </si>
  <si>
    <t>1438.14</t>
  </si>
  <si>
    <t>1542.24</t>
  </si>
  <si>
    <t>2023-08-18 18:59:49</t>
  </si>
  <si>
    <t>3801275</t>
  </si>
  <si>
    <t>拉亚苏拉翁曼谷酒店</t>
  </si>
  <si>
    <t>ZHANG JIASU</t>
  </si>
  <si>
    <t>1169.02</t>
  </si>
  <si>
    <t>1253.64</t>
  </si>
  <si>
    <t>2023-08-18 19:05:58</t>
  </si>
  <si>
    <t>3801280</t>
  </si>
  <si>
    <t>ZHANG WEI</t>
  </si>
  <si>
    <t>1295.80</t>
  </si>
  <si>
    <t>1389.60</t>
  </si>
  <si>
    <t>2023-08-18 19:08:14</t>
  </si>
  <si>
    <t>3801616</t>
  </si>
  <si>
    <t>好莱坞南快捷假日酒店</t>
  </si>
  <si>
    <t>Geping Cui</t>
  </si>
  <si>
    <t>1649.83</t>
  </si>
  <si>
    <t>1769.25</t>
  </si>
  <si>
    <t>2023-08-18 20:07:39</t>
  </si>
  <si>
    <t>3801975</t>
  </si>
  <si>
    <t>兰花度假酒店</t>
  </si>
  <si>
    <t>LI ZEZHI,SHENG FENG</t>
  </si>
  <si>
    <t>319.83</t>
  </si>
  <si>
    <t>342.98</t>
  </si>
  <si>
    <t>2023-08-18 21:16:42</t>
  </si>
  <si>
    <t>3802236</t>
  </si>
  <si>
    <t>红塔酒店</t>
  </si>
  <si>
    <t>TSAPARAS ATHANASIOS</t>
  </si>
  <si>
    <t>3411.33</t>
  </si>
  <si>
    <t>3658.26</t>
  </si>
  <si>
    <t>2023-08-18 22:36:34</t>
  </si>
  <si>
    <t>希腊</t>
  </si>
  <si>
    <t>3802485</t>
  </si>
  <si>
    <t>萨瓦蒂芭东渡假村酒店</t>
  </si>
  <si>
    <t>ILAYAN FADI</t>
  </si>
  <si>
    <t>668.79</t>
  </si>
  <si>
    <t>717.20</t>
  </si>
  <si>
    <t>2023-08-18 23:31:02</t>
  </si>
  <si>
    <t>3802905</t>
  </si>
  <si>
    <t>金边娱乐综合大楼酒店</t>
  </si>
  <si>
    <t>Han Xiong</t>
  </si>
  <si>
    <t>1459.85</t>
  </si>
  <si>
    <t>1566.36</t>
  </si>
  <si>
    <t>2023-08-19 02:09:38</t>
  </si>
  <si>
    <t>柬埔寨</t>
  </si>
  <si>
    <t>3803226</t>
  </si>
  <si>
    <t>维赛斯克鲁兹酒店</t>
  </si>
  <si>
    <t>LYU TIANSHI</t>
  </si>
  <si>
    <t>3896.77</t>
  </si>
  <si>
    <t>4181.08</t>
  </si>
  <si>
    <t>2023-08-19 07:50:56</t>
  </si>
  <si>
    <t>3804160</t>
  </si>
  <si>
    <t>圣路易斯大使套房酒店 - 市中心</t>
  </si>
  <si>
    <t>Reed Xavier</t>
  </si>
  <si>
    <t>3350.75</t>
  </si>
  <si>
    <t>3595.22</t>
  </si>
  <si>
    <t>2023-08-19 12:02:34</t>
  </si>
  <si>
    <t>3804182</t>
  </si>
  <si>
    <t>济州贝斯特韦斯特酒店</t>
  </si>
  <si>
    <t>SONG CHENXI</t>
  </si>
  <si>
    <t>1242.30</t>
  </si>
  <si>
    <t>1332.94</t>
  </si>
  <si>
    <t>2023-08-19 12:11:42</t>
  </si>
  <si>
    <t>3804497</t>
  </si>
  <si>
    <t>首尔三井酒店</t>
  </si>
  <si>
    <t>Lee Yedam</t>
  </si>
  <si>
    <t>547.35</t>
  </si>
  <si>
    <t>587.29</t>
  </si>
  <si>
    <t>2023-08-19 13:16:56</t>
  </si>
  <si>
    <t>3804821</t>
  </si>
  <si>
    <t>不列颠思达戴酒店</t>
  </si>
  <si>
    <t>ALMERSHED MARAHEB,ALEZRAN JAMILA</t>
  </si>
  <si>
    <t>640.62</t>
  </si>
  <si>
    <t>687.36</t>
  </si>
  <si>
    <t>2023-08-19 14:43:16</t>
  </si>
  <si>
    <t>3804868</t>
  </si>
  <si>
    <t>曼谷拉查达阿曼达酒店和公寓</t>
  </si>
  <si>
    <t>LYU JIALE</t>
  </si>
  <si>
    <t>572.05</t>
  </si>
  <si>
    <t>613.79</t>
  </si>
  <si>
    <t>2023-08-19 14:50:28</t>
  </si>
  <si>
    <t>3805673</t>
  </si>
  <si>
    <t>民丹岛拉古洼湾卡蜜拉别墅</t>
  </si>
  <si>
    <t>WONG KAR HORNG BENNETT,SINGHASAENYAPHONG NISAKORN</t>
  </si>
  <si>
    <t>1991.40</t>
  </si>
  <si>
    <t>2136.70</t>
  </si>
  <si>
    <t>2023-08-19 17:23:22</t>
  </si>
  <si>
    <t>3806374</t>
  </si>
  <si>
    <t>西雅图机场希尔顿逸林酒店</t>
  </si>
  <si>
    <t>ZHANG XUANPU</t>
  </si>
  <si>
    <t>954.90</t>
  </si>
  <si>
    <t>1024.57</t>
  </si>
  <si>
    <t>2023-08-19 19:47:27</t>
  </si>
  <si>
    <t>3806375</t>
  </si>
  <si>
    <t>伊利特套房酒店</t>
  </si>
  <si>
    <t>Matteini Marco</t>
  </si>
  <si>
    <t>695.83</t>
  </si>
  <si>
    <t>746.60</t>
  </si>
  <si>
    <t>2023-08-19 19:59:03</t>
  </si>
  <si>
    <t>3806384</t>
  </si>
  <si>
    <t>亚洲酒店 - 法拉盛</t>
  </si>
  <si>
    <t>WANG TIANQING</t>
  </si>
  <si>
    <t>2421.39</t>
  </si>
  <si>
    <t>2598.06</t>
  </si>
  <si>
    <t>2023-08-19 20:02:05</t>
  </si>
  <si>
    <t>3806713</t>
  </si>
  <si>
    <t>壁画水上酒店</t>
  </si>
  <si>
    <t>SUN ZHENZHEN</t>
  </si>
  <si>
    <t>408.17</t>
  </si>
  <si>
    <t>437.95</t>
  </si>
  <si>
    <t>2023-08-19 20:43:02</t>
  </si>
  <si>
    <t>斯里兰卡</t>
  </si>
  <si>
    <t>3807208</t>
  </si>
  <si>
    <t>迪拜派拉蒙酒店</t>
  </si>
  <si>
    <t>WU HAOTIAN</t>
  </si>
  <si>
    <t>1699.46</t>
  </si>
  <si>
    <t>1823.45</t>
  </si>
  <si>
    <t>2023-08-19 23:36:19</t>
  </si>
  <si>
    <t>3807290</t>
  </si>
  <si>
    <t>宏伟城市度假酒店</t>
  </si>
  <si>
    <t>AHMAD IFTIKHAR</t>
  </si>
  <si>
    <t>572.21</t>
  </si>
  <si>
    <t>613.96</t>
  </si>
  <si>
    <t>2023-08-20 00:28:28</t>
  </si>
  <si>
    <t>3807413</t>
  </si>
  <si>
    <t>阿斯本费拉格尔斯塔夫/大峡谷旅馆套房酒店</t>
  </si>
  <si>
    <t>DING YUYANG</t>
  </si>
  <si>
    <t>495.51</t>
  </si>
  <si>
    <t>531.49</t>
  </si>
  <si>
    <t>2023-08-20 01:41:05</t>
  </si>
  <si>
    <t>3807420</t>
  </si>
  <si>
    <t>纽黑文酒店</t>
  </si>
  <si>
    <t>FANG SHENGLAN</t>
  </si>
  <si>
    <t>3343.94</t>
  </si>
  <si>
    <t>3586.76</t>
  </si>
  <si>
    <t>2023-08-20 01:43:58</t>
  </si>
  <si>
    <t>3807568</t>
  </si>
  <si>
    <t>月升酒店</t>
  </si>
  <si>
    <t>Linwood Remona Cartez</t>
  </si>
  <si>
    <t>2064.31</t>
  </si>
  <si>
    <t>2214.21</t>
  </si>
  <si>
    <t>2023-08-20 04:36:28</t>
  </si>
  <si>
    <t>3807571</t>
  </si>
  <si>
    <t>阿尔贾达夫金斯盖特酒店</t>
  </si>
  <si>
    <t>MOTAVALI REZA</t>
  </si>
  <si>
    <t>428.93</t>
  </si>
  <si>
    <t>460.08</t>
  </si>
  <si>
    <t>2023-08-20 04:39:56</t>
  </si>
  <si>
    <t>3807573</t>
  </si>
  <si>
    <t>安德鲁斯酒店</t>
  </si>
  <si>
    <t>Tinsley Simon James</t>
  </si>
  <si>
    <t>1575.48</t>
  </si>
  <si>
    <t>1689.88</t>
  </si>
  <si>
    <t>2023-08-20 04:46:36</t>
  </si>
  <si>
    <t>3807619</t>
  </si>
  <si>
    <t>利兹便捷酒店</t>
  </si>
  <si>
    <t>Ou zhengjun,Ao Wenyi</t>
  </si>
  <si>
    <t>379.46</t>
  </si>
  <si>
    <t>407.02</t>
  </si>
  <si>
    <t>2023-08-20 06:09:17</t>
  </si>
  <si>
    <t>3807974</t>
  </si>
  <si>
    <t>尼可尔斯机场酒店</t>
  </si>
  <si>
    <t>ATKINSON YOGI</t>
  </si>
  <si>
    <t>203.20</t>
  </si>
  <si>
    <t>217.96</t>
  </si>
  <si>
    <t>2023-08-20 09:39:34</t>
  </si>
  <si>
    <t>3808305</t>
  </si>
  <si>
    <t>城市广场汽车旅馆</t>
  </si>
  <si>
    <t>Mise Ayumi</t>
  </si>
  <si>
    <t>886.82</t>
  </si>
  <si>
    <t>951.22</t>
  </si>
  <si>
    <t>2023-08-20 11:16:24</t>
  </si>
  <si>
    <t>3808747</t>
  </si>
  <si>
    <t>束草复活海洋公园酒店</t>
  </si>
  <si>
    <t>JEON Yumi</t>
  </si>
  <si>
    <t>409.12</t>
  </si>
  <si>
    <t>438.83</t>
  </si>
  <si>
    <t>2023-08-20 13:00:55</t>
  </si>
  <si>
    <t>3809177</t>
  </si>
  <si>
    <t>ZHOU SHIHUI</t>
  </si>
  <si>
    <t>589.27</t>
  </si>
  <si>
    <t>632.06</t>
  </si>
  <si>
    <t>2023-08-20 14:30:41</t>
  </si>
  <si>
    <t>3809221</t>
  </si>
  <si>
    <t>普林西皮公园、会议及温泉酒店</t>
  </si>
  <si>
    <t>Andriotis Antonios</t>
  </si>
  <si>
    <t>1852.01</t>
  </si>
  <si>
    <t>1986.50</t>
  </si>
  <si>
    <t>2023-08-20 14:59:58</t>
  </si>
  <si>
    <t>3809380</t>
  </si>
  <si>
    <t>席那克林米伊酒店</t>
  </si>
  <si>
    <t>LEE JIRANEE</t>
  </si>
  <si>
    <t>1121.00</t>
  </si>
  <si>
    <t>1202.40</t>
  </si>
  <si>
    <t>2023-08-20 15:05:47</t>
  </si>
  <si>
    <t>3809403</t>
  </si>
  <si>
    <t>龙仁天玺酒店</t>
  </si>
  <si>
    <t>LIN CHUNLIAN</t>
  </si>
  <si>
    <t>617.42</t>
  </si>
  <si>
    <t>662.26</t>
  </si>
  <si>
    <t>2023-08-20 15:11:37</t>
  </si>
  <si>
    <t>3809463</t>
  </si>
  <si>
    <t>布拉格金字塔奥雷阿酒店</t>
  </si>
  <si>
    <t>HERUFEK RADEK</t>
  </si>
  <si>
    <t>1055.10</t>
  </si>
  <si>
    <t>1131.72</t>
  </si>
  <si>
    <t>2023-08-20 16:02:23</t>
  </si>
  <si>
    <t>捷克</t>
  </si>
  <si>
    <t>3809477</t>
  </si>
  <si>
    <t>元老院酒店 - 特级</t>
  </si>
  <si>
    <t>Chakkor Hajaj Yasmine,Chakkor Laaziri Mohamed</t>
  </si>
  <si>
    <t>370.87</t>
  </si>
  <si>
    <t>397.80</t>
  </si>
  <si>
    <t>2023-08-20 15:51:22</t>
  </si>
  <si>
    <t>3809632</t>
  </si>
  <si>
    <t>玛里添地拉那广场酒店</t>
  </si>
  <si>
    <t>FU YU,HE XIYUAN,HU HEYANG,HE JUNJIA</t>
  </si>
  <si>
    <t>4153.88</t>
  </si>
  <si>
    <t>4455.52</t>
  </si>
  <si>
    <t>2023-08-20 16:01:16</t>
  </si>
  <si>
    <t>阿尔巴尼亚</t>
  </si>
  <si>
    <t>3809743</t>
  </si>
  <si>
    <t>Luke Josina Tania</t>
  </si>
  <si>
    <t>996.39</t>
  </si>
  <si>
    <t>1068.74</t>
  </si>
  <si>
    <t>2023-08-20 16:40:51</t>
  </si>
  <si>
    <t>3809808</t>
  </si>
  <si>
    <t>华盛顿国会希尔顿酒店</t>
  </si>
  <si>
    <t>DONG ZHIBIAO</t>
  </si>
  <si>
    <t>1370.81</t>
  </si>
  <si>
    <t>1470.35</t>
  </si>
  <si>
    <t>2023-08-20 16:57:45</t>
  </si>
  <si>
    <t>3809963</t>
  </si>
  <si>
    <t>阿斯顿普鲁伊特酒店及公寓</t>
  </si>
  <si>
    <t>He JuanJuan</t>
  </si>
  <si>
    <t>282.69</t>
  </si>
  <si>
    <t>303.22</t>
  </si>
  <si>
    <t>2023-08-20 17:02:20</t>
  </si>
  <si>
    <t>3809968</t>
  </si>
  <si>
    <t>曼谷巴伦酒店 (SHA Certified)</t>
  </si>
  <si>
    <t>MOHAMADSALEH DOUA</t>
  </si>
  <si>
    <t>106.68</t>
  </si>
  <si>
    <t>114.43</t>
  </si>
  <si>
    <t>2023-08-20 17:04:27</t>
  </si>
  <si>
    <t>3810127</t>
  </si>
  <si>
    <t>UHG 隆路区酒店</t>
  </si>
  <si>
    <t>Li Hoi Ping</t>
  </si>
  <si>
    <t>626.21</t>
  </si>
  <si>
    <t>671.68</t>
  </si>
  <si>
    <t>2023-08-20 18:00:37</t>
  </si>
  <si>
    <t>3810357</t>
  </si>
  <si>
    <t>铂尔曼吉隆坡城市中心大酒店</t>
  </si>
  <si>
    <t>ZHENG WENQING</t>
  </si>
  <si>
    <t>765.00</t>
  </si>
  <si>
    <t>820.55</t>
  </si>
  <si>
    <t>2023-08-21 09:14:47</t>
  </si>
  <si>
    <t>3810395</t>
  </si>
  <si>
    <t>G华欣度假酒店及购物中心</t>
  </si>
  <si>
    <t>HSU MINGSHAN</t>
  </si>
  <si>
    <t>515.12</t>
  </si>
  <si>
    <t>552.53</t>
  </si>
  <si>
    <t>2023-08-20 19:02:06</t>
  </si>
  <si>
    <t>3810668</t>
  </si>
  <si>
    <t>图西塔酒店</t>
  </si>
  <si>
    <t>Sianturi Tiurmaida,Sianturi Tiurmaida,Sianturi Tiurmaida,Sianturi Tiurmaida</t>
  </si>
  <si>
    <t>243.91</t>
  </si>
  <si>
    <t>261.62</t>
  </si>
  <si>
    <t>2023-08-20 19:41:11</t>
  </si>
  <si>
    <t>3810963</t>
  </si>
  <si>
    <t>麦克林汽车旅馆</t>
  </si>
  <si>
    <t>LING TAK KWAN,YEUNG HOI YI</t>
  </si>
  <si>
    <t>635.74</t>
  </si>
  <si>
    <t>681.90</t>
  </si>
  <si>
    <t>2023-08-20 20:35:42</t>
  </si>
  <si>
    <t>3810999</t>
  </si>
  <si>
    <t>伦敦发电机酒店</t>
  </si>
  <si>
    <t>WANG WENLING</t>
  </si>
  <si>
    <t>382.75</t>
  </si>
  <si>
    <t>410.54</t>
  </si>
  <si>
    <t>2023-08-20 20:50:08</t>
  </si>
  <si>
    <t>3811326</t>
  </si>
  <si>
    <t>热血车城娱乐场酒店</t>
  </si>
  <si>
    <t>Miller Jacqueline A</t>
  </si>
  <si>
    <t>1389.71</t>
  </si>
  <si>
    <t>1490.63</t>
  </si>
  <si>
    <t>2023-08-20 21:27:37</t>
  </si>
  <si>
    <t>3811346</t>
  </si>
  <si>
    <t>维亚阿姆斯特丹酒店</t>
  </si>
  <si>
    <t>RUBANOV PAVEL</t>
  </si>
  <si>
    <t>895.64</t>
  </si>
  <si>
    <t>960.68</t>
  </si>
  <si>
    <t>2023-08-20 21:33:38</t>
  </si>
  <si>
    <t>荷兰</t>
  </si>
  <si>
    <t>3811615</t>
  </si>
  <si>
    <t>苏里亚精品由群岛酒店技术提供</t>
  </si>
  <si>
    <t>FIRDAUS RIZKI AHMAD</t>
  </si>
  <si>
    <t>106.22</t>
  </si>
  <si>
    <t>113.93</t>
  </si>
  <si>
    <t>2023-08-20 22:34:45</t>
  </si>
  <si>
    <t>3811664</t>
  </si>
  <si>
    <t>吉隆坡格林玛丽美居酒店</t>
  </si>
  <si>
    <t>NG JUN BEN</t>
  </si>
  <si>
    <t>316.65</t>
  </si>
  <si>
    <t>339.64</t>
  </si>
  <si>
    <t>2023-08-20 22:45:45</t>
  </si>
  <si>
    <t>3811785</t>
  </si>
  <si>
    <t>LEZHNINA VIKTORIIA</t>
  </si>
  <si>
    <t>818.24</t>
  </si>
  <si>
    <t>877.66</t>
  </si>
  <si>
    <t>2023-08-20 23:26:02</t>
  </si>
  <si>
    <t>3811809</t>
  </si>
  <si>
    <t>比瓦林之家</t>
  </si>
  <si>
    <t>Kuipers Anno,Veldhoen Vera</t>
  </si>
  <si>
    <t>843.78</t>
  </si>
  <si>
    <t>905.05</t>
  </si>
  <si>
    <t>2023-08-20 23:34:27</t>
  </si>
  <si>
    <t>3811872</t>
  </si>
  <si>
    <t>大西洋普莱姆酒店</t>
  </si>
  <si>
    <t>SOARES MONIQUE MARIA,DE ANDRADE ANA BEATRIZ</t>
  </si>
  <si>
    <t>191.73</t>
  </si>
  <si>
    <t>205.65</t>
  </si>
  <si>
    <t>2023-08-21 00:09:52</t>
  </si>
  <si>
    <t>巴西</t>
  </si>
  <si>
    <t>3811902</t>
  </si>
  <si>
    <t>YE WEI,Hong Jennifer</t>
  </si>
  <si>
    <t>1081.50</t>
  </si>
  <si>
    <t>1160.03</t>
  </si>
  <si>
    <t>2023-08-21 00:10:19</t>
  </si>
  <si>
    <t>3811929</t>
  </si>
  <si>
    <t>德维尔科茨沃尔德水上公园酒店</t>
  </si>
  <si>
    <t>Shahzad Muhammad Shahzad</t>
  </si>
  <si>
    <t>835.09</t>
  </si>
  <si>
    <t>895.73</t>
  </si>
  <si>
    <t>2023-08-21 00:25:32</t>
  </si>
  <si>
    <t>3812056</t>
  </si>
  <si>
    <t>曼谷艾拉酒店</t>
  </si>
  <si>
    <t>SONG JIA</t>
  </si>
  <si>
    <t>582.61</t>
  </si>
  <si>
    <t>624.92</t>
  </si>
  <si>
    <t>2023-08-21 01:54:46</t>
  </si>
  <si>
    <t>3812190</t>
  </si>
  <si>
    <t>天堂海滩度假村</t>
  </si>
  <si>
    <t>NATANAEL NATAN</t>
  </si>
  <si>
    <t>1432.38</t>
  </si>
  <si>
    <t>1536.39</t>
  </si>
  <si>
    <t>2023-08-21 04:11:36</t>
  </si>
  <si>
    <t>3812195</t>
  </si>
  <si>
    <t>ATN酒店</t>
  </si>
  <si>
    <t>PAN LING,ge zongkai</t>
  </si>
  <si>
    <t>527.60</t>
  </si>
  <si>
    <t>565.91</t>
  </si>
  <si>
    <t>2023-08-21 04:27:13</t>
  </si>
  <si>
    <t>3812242</t>
  </si>
  <si>
    <t>The Nicolaus Hotel</t>
  </si>
  <si>
    <t>OLEFIR ELENA</t>
  </si>
  <si>
    <t>934.13</t>
  </si>
  <si>
    <t>1001.96</t>
  </si>
  <si>
    <t>2023-08-21 05:40:52</t>
  </si>
  <si>
    <t>3812287</t>
  </si>
  <si>
    <t>盲通度假村汽车旅馆</t>
  </si>
  <si>
    <t>Calafato Julien</t>
  </si>
  <si>
    <t>514.34</t>
  </si>
  <si>
    <t>551.69</t>
  </si>
  <si>
    <t>2023-08-21 06:18:28</t>
  </si>
  <si>
    <t>3812491</t>
  </si>
  <si>
    <t>托夫崔斯高尔夫球度假村</t>
  </si>
  <si>
    <t>Hou Zhaoyu,Hou Zhaoyu</t>
  </si>
  <si>
    <t>1344.21</t>
  </si>
  <si>
    <t>1441.82</t>
  </si>
  <si>
    <t>2023-08-21 08:42:54</t>
  </si>
  <si>
    <t>3812632</t>
  </si>
  <si>
    <t>金塔去圣安东尼奥酒店</t>
  </si>
  <si>
    <t>ROBLES BARRAGAN FRANCISCO JAVIER</t>
  </si>
  <si>
    <t>763.56</t>
  </si>
  <si>
    <t>819.01</t>
  </si>
  <si>
    <t>2023-08-21 09:25:10</t>
  </si>
  <si>
    <t>葡萄牙</t>
  </si>
  <si>
    <t>3812667</t>
  </si>
  <si>
    <t>卡尔利特塞尔赫斯酒店</t>
  </si>
  <si>
    <t>SHANG LIWEI</t>
  </si>
  <si>
    <t>1006.21</t>
  </si>
  <si>
    <t>1079.28</t>
  </si>
  <si>
    <t>2023-08-21 09:55:32</t>
  </si>
  <si>
    <t>3812688</t>
  </si>
  <si>
    <t>库塔海景精品度假村 - CHSE 认证</t>
  </si>
  <si>
    <t>liu fengxia</t>
  </si>
  <si>
    <t>514.70</t>
  </si>
  <si>
    <t>552.08</t>
  </si>
  <si>
    <t>2023-08-21 10:06:21</t>
  </si>
  <si>
    <t>3812836</t>
  </si>
  <si>
    <t>UHG四分之一湄南酒店</t>
  </si>
  <si>
    <t>YE ZENGJIE</t>
  </si>
  <si>
    <t>335.47</t>
  </si>
  <si>
    <t>359.83</t>
  </si>
  <si>
    <t>2023-08-21 10:23:47</t>
  </si>
  <si>
    <t>3812840</t>
  </si>
  <si>
    <t>SHA DONGJIAN</t>
  </si>
  <si>
    <t>486.88</t>
  </si>
  <si>
    <t>522.23</t>
  </si>
  <si>
    <t>2023-08-21 10:24:40</t>
  </si>
  <si>
    <t>3812857</t>
  </si>
  <si>
    <t>阿斯顿·吉迪恩·巴淡酒店</t>
  </si>
  <si>
    <t>OTHMAN AMRAN BIN</t>
  </si>
  <si>
    <t>244.13</t>
  </si>
  <si>
    <t>261.86</t>
  </si>
  <si>
    <t>2023-08-21 10:41:13</t>
  </si>
  <si>
    <t>3812858</t>
  </si>
  <si>
    <t>AMADUCCI GABRIELA</t>
  </si>
  <si>
    <t>1041.64</t>
  </si>
  <si>
    <t>1117.28</t>
  </si>
  <si>
    <t>3812929</t>
  </si>
  <si>
    <t>兰花酒店</t>
  </si>
  <si>
    <t>THONGPREM THATSANEE</t>
  </si>
  <si>
    <t>110.70</t>
  </si>
  <si>
    <t>118.74</t>
  </si>
  <si>
    <t>2023-08-21 10:57:38</t>
  </si>
  <si>
    <t>3813136</t>
  </si>
  <si>
    <t>PHAM ANH TUAN</t>
  </si>
  <si>
    <t>2023-08-21 11:30:29</t>
  </si>
  <si>
    <t>3813161</t>
  </si>
  <si>
    <t>XIA VIVIANNE QIAN</t>
  </si>
  <si>
    <t>2023-08-21 11:38:45</t>
  </si>
  <si>
    <t>3813466</t>
  </si>
  <si>
    <t>雅加达朱诺·塔纳·阿邦酒店</t>
  </si>
  <si>
    <t>FARUK MD OMAR</t>
  </si>
  <si>
    <t>174.68</t>
  </si>
  <si>
    <t>187.36</t>
  </si>
  <si>
    <t>2023-08-21 12:48:49</t>
  </si>
  <si>
    <t>3813489</t>
  </si>
  <si>
    <t>巴黎戴高乐机场世民酒店</t>
  </si>
  <si>
    <t>KOSA OCELINA</t>
  </si>
  <si>
    <t>772.26</t>
  </si>
  <si>
    <t>828.34</t>
  </si>
  <si>
    <t>2023-08-21 12:53:44</t>
  </si>
  <si>
    <t>3813530</t>
  </si>
  <si>
    <t>埃里温欢迎公寓酒店</t>
  </si>
  <si>
    <t>WEI LIXIN</t>
  </si>
  <si>
    <t>493.40</t>
  </si>
  <si>
    <t>529.23</t>
  </si>
  <si>
    <t>2023-08-21 13:05:11</t>
  </si>
  <si>
    <t>亚美尼亚</t>
  </si>
  <si>
    <t>3813671</t>
  </si>
  <si>
    <t>Hoi An Riverland Villa</t>
  </si>
  <si>
    <t>CHHENG LIBONG,AN VOUCHHOUNG</t>
  </si>
  <si>
    <t>219.44</t>
  </si>
  <si>
    <t>235.37</t>
  </si>
  <si>
    <t>2023-08-21 13:13:48</t>
  </si>
  <si>
    <t>3813704</t>
  </si>
  <si>
    <t>奥克兰行政酒店&amp;套房</t>
  </si>
  <si>
    <t>YU YANPING,HUANG MATTHEW</t>
  </si>
  <si>
    <t>987.62</t>
  </si>
  <si>
    <t>1059.34</t>
  </si>
  <si>
    <t>2023-08-21 13:24:04</t>
  </si>
  <si>
    <t>3813721</t>
  </si>
  <si>
    <t>TING YIN KWAN</t>
  </si>
  <si>
    <t>2023-08-21 13:27:41</t>
  </si>
  <si>
    <t>3813782</t>
  </si>
  <si>
    <t>曼谷玛瑙酒店</t>
  </si>
  <si>
    <t>PATHOMTHANATPAT PAKKAMET</t>
  </si>
  <si>
    <t>184.50</t>
  </si>
  <si>
    <t>197.90</t>
  </si>
  <si>
    <t>2023-08-21 13:59:55</t>
  </si>
  <si>
    <t>3813806</t>
  </si>
  <si>
    <t>天鹅花园酒店</t>
  </si>
  <si>
    <t>MYCOM FUAD</t>
  </si>
  <si>
    <t>403.46</t>
  </si>
  <si>
    <t>432.76</t>
  </si>
  <si>
    <t>2023-08-21 14:03:24</t>
  </si>
  <si>
    <t>3813961</t>
  </si>
  <si>
    <t>莱维拉治商务酒店（班达尔巴鲁美贡）</t>
  </si>
  <si>
    <t>HOR WENG FATT</t>
  </si>
  <si>
    <t>175.56</t>
  </si>
  <si>
    <t>188.31</t>
  </si>
  <si>
    <t>2023-08-21 14:16:31</t>
  </si>
  <si>
    <t>3814111</t>
  </si>
  <si>
    <t>玛丽蒂姆德累斯顿酒店</t>
  </si>
  <si>
    <t>Kerschbaum Stephanie</t>
  </si>
  <si>
    <t>880.27</t>
  </si>
  <si>
    <t>944.19</t>
  </si>
  <si>
    <t>2023-08-21 14:58:32</t>
  </si>
  <si>
    <t>3814426</t>
  </si>
  <si>
    <t>GREEN TRAVIS</t>
  </si>
  <si>
    <t>925.48</t>
  </si>
  <si>
    <t>992.69</t>
  </si>
  <si>
    <t>2023-08-21 16:06:51</t>
  </si>
  <si>
    <t>3814603</t>
  </si>
  <si>
    <t>美丽都查马丁酒店</t>
  </si>
  <si>
    <t>MIA ALMA</t>
  </si>
  <si>
    <t>500.23</t>
  </si>
  <si>
    <t>536.55</t>
  </si>
  <si>
    <t>2023-08-21 16:19:02</t>
  </si>
  <si>
    <t>3814745</t>
  </si>
  <si>
    <t>塞卡精品度假酒店</t>
  </si>
  <si>
    <t>PERSOM MATAPORN</t>
  </si>
  <si>
    <t>145.70</t>
  </si>
  <si>
    <t>156.28</t>
  </si>
  <si>
    <t>2023-08-21 16:59:24</t>
  </si>
  <si>
    <t>3814955</t>
  </si>
  <si>
    <t>吉隆坡希尔顿花园酒店北店</t>
  </si>
  <si>
    <t>ISMAIL MOHD ZAKI</t>
  </si>
  <si>
    <t>242.67</t>
  </si>
  <si>
    <t>260.29</t>
  </si>
  <si>
    <t>2023-08-21 17:25:44</t>
  </si>
  <si>
    <t>3815024</t>
  </si>
  <si>
    <t>芭堤雅吧里海贝酒店</t>
  </si>
  <si>
    <t>JITRAKANEE SUTTHISAK</t>
  </si>
  <si>
    <t>418.99</t>
  </si>
  <si>
    <t>449.42</t>
  </si>
  <si>
    <t>2023-08-21 17:52:56</t>
  </si>
  <si>
    <t>3815294</t>
  </si>
  <si>
    <t>欧诺莫卡萨布兰卡机场酒店</t>
  </si>
  <si>
    <t>ESAFI AMINE</t>
  </si>
  <si>
    <t>482.99</t>
  </si>
  <si>
    <t>518.06</t>
  </si>
  <si>
    <t>2023-08-21 18:23:26</t>
  </si>
  <si>
    <t>摩洛哥</t>
  </si>
  <si>
    <t>3815383</t>
  </si>
  <si>
    <t>芭堤雅别墅酒店</t>
  </si>
  <si>
    <t>KAEWSUKSUD KHUNNAKRIT</t>
  </si>
  <si>
    <t>1991.68</t>
  </si>
  <si>
    <t>2136.31</t>
  </si>
  <si>
    <t>2023-08-21 18:51:40</t>
  </si>
  <si>
    <t>3815614</t>
  </si>
  <si>
    <t>卡梅拉度假酒店</t>
  </si>
  <si>
    <t>WEI BENYUAN</t>
  </si>
  <si>
    <t>353.79</t>
  </si>
  <si>
    <t>379.48</t>
  </si>
  <si>
    <t>2023-08-21 19:04:52</t>
  </si>
  <si>
    <t>3815712</t>
  </si>
  <si>
    <t>马拉喀什乐塞米勒米斯酒店</t>
  </si>
  <si>
    <t>BOUBEKEUR ABDELKADER</t>
  </si>
  <si>
    <t>435.17</t>
  </si>
  <si>
    <t>466.77</t>
  </si>
  <si>
    <t>2023-08-21 19:43:39</t>
  </si>
  <si>
    <t>3815985</t>
  </si>
  <si>
    <t>水晶套房素万那普机场</t>
  </si>
  <si>
    <t>SUANPRANG PIMJAI</t>
  </si>
  <si>
    <t>186.90</t>
  </si>
  <si>
    <t>200.47</t>
  </si>
  <si>
    <t>2023-08-21 20:14:37</t>
  </si>
  <si>
    <t>3816018</t>
  </si>
  <si>
    <t>迷你套房 - 马卡蒂艾顿塔酒店</t>
  </si>
  <si>
    <t>RODRIGUEZ REX ALLEN</t>
  </si>
  <si>
    <t>272.65</t>
  </si>
  <si>
    <t>292.45</t>
  </si>
  <si>
    <t>2023-08-21 20:14:04</t>
  </si>
  <si>
    <t>3816060</t>
  </si>
  <si>
    <t>Compean Silvia</t>
  </si>
  <si>
    <t>2023-08-21 20:33:25</t>
  </si>
  <si>
    <t>3816109</t>
  </si>
  <si>
    <t>吉隆坡八打灵再也秋丽白沙罗酒店</t>
  </si>
  <si>
    <t>JAMALUDIN NORMA</t>
  </si>
  <si>
    <t>273.58</t>
  </si>
  <si>
    <t>293.45</t>
  </si>
  <si>
    <t>2023-08-21 20:44:07</t>
  </si>
  <si>
    <t>3816123</t>
  </si>
  <si>
    <t>时间玛瑙酒店公寓</t>
  </si>
  <si>
    <t>Nausheen Aameela</t>
  </si>
  <si>
    <t>311.20</t>
  </si>
  <si>
    <t>333.80</t>
  </si>
  <si>
    <t>2023-08-21 20:45:07</t>
  </si>
  <si>
    <t>3816228</t>
  </si>
  <si>
    <t>伦敦星星酒店</t>
  </si>
  <si>
    <t>Singh Malkeet</t>
  </si>
  <si>
    <t>501.15</t>
  </si>
  <si>
    <t>537.54</t>
  </si>
  <si>
    <t>2023-08-21 21:08:33</t>
  </si>
  <si>
    <t>3816232</t>
  </si>
  <si>
    <t>曼谷素旺那普机场诺富特酒店</t>
  </si>
  <si>
    <t>NGAI ONKEI</t>
  </si>
  <si>
    <t>2901.99</t>
  </si>
  <si>
    <t>3112.72</t>
  </si>
  <si>
    <t>2023-08-21 21:11:40</t>
  </si>
  <si>
    <t>3816372</t>
  </si>
  <si>
    <t>巴库米尔顿酒店</t>
  </si>
  <si>
    <t>he fuqiang</t>
  </si>
  <si>
    <t>239.33</t>
  </si>
  <si>
    <t>256.71</t>
  </si>
  <si>
    <t>2023-08-21 21:50:47</t>
  </si>
  <si>
    <t>阿塞拜疆</t>
  </si>
  <si>
    <t>3816595</t>
  </si>
  <si>
    <t>时代大饭店</t>
  </si>
  <si>
    <t>Pare Maxime</t>
  </si>
  <si>
    <t>1213.63</t>
  </si>
  <si>
    <t>1301.76</t>
  </si>
  <si>
    <t>2023-08-21 22:53:17</t>
  </si>
  <si>
    <t>加拿大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</si>
</sst>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4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45158</v>
      </c>
      <c r="G2" s="7">
        <v>45160</v>
      </c>
      <c r="H2" s="5">
        <v>1</v>
      </c>
      <c r="I2" s="5">
        <v>2</v>
      </c>
      <c r="J2" s="5">
        <v>2</v>
      </c>
      <c r="K2" s="5" t="s">
        <v>30</v>
      </c>
      <c r="L2" s="5">
        <v>2616</v>
      </c>
      <c r="M2" s="5">
        <v>2616</v>
      </c>
      <c r="N2" s="5" t="s">
        <v>31</v>
      </c>
      <c r="O2" s="5" t="s">
        <v>32</v>
      </c>
      <c r="P2" s="5" t="s">
        <v>33</v>
      </c>
      <c r="Q2" s="5">
        <v>0</v>
      </c>
      <c r="R2" s="9">
        <v>45049</v>
      </c>
      <c r="S2" s="7">
        <v>45163</v>
      </c>
      <c r="T2" s="5" t="s">
        <v>34</v>
      </c>
      <c r="U2" s="5">
        <v>2616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45158</v>
      </c>
      <c r="G3" s="7">
        <v>45160</v>
      </c>
      <c r="H3" s="5">
        <v>1</v>
      </c>
      <c r="I3" s="5">
        <v>2</v>
      </c>
      <c r="J3" s="5">
        <v>2</v>
      </c>
      <c r="K3" s="5" t="s">
        <v>30</v>
      </c>
      <c r="L3" s="5">
        <v>-2616</v>
      </c>
      <c r="M3" s="5">
        <v>-2616</v>
      </c>
      <c r="N3" s="5" t="s">
        <v>31</v>
      </c>
      <c r="O3" s="5" t="s">
        <v>32</v>
      </c>
      <c r="P3" s="5" t="s">
        <v>33</v>
      </c>
      <c r="Q3" s="5">
        <v>0</v>
      </c>
      <c r="R3" s="9">
        <v>45049</v>
      </c>
      <c r="S3" s="7">
        <v>45163</v>
      </c>
      <c r="T3" s="5" t="s">
        <v>34</v>
      </c>
      <c r="U3" s="5">
        <v>-2616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45158</v>
      </c>
      <c r="G4" s="7">
        <v>45160</v>
      </c>
      <c r="H4" s="5">
        <v>1</v>
      </c>
      <c r="I4" s="5">
        <v>2</v>
      </c>
      <c r="J4" s="5">
        <v>2</v>
      </c>
      <c r="K4" s="5" t="s">
        <v>30</v>
      </c>
      <c r="L4" s="5">
        <v>2042</v>
      </c>
      <c r="M4" s="5">
        <v>2042</v>
      </c>
      <c r="N4" s="5" t="s">
        <v>41</v>
      </c>
      <c r="O4" s="5" t="s">
        <v>32</v>
      </c>
      <c r="P4" s="5" t="s">
        <v>33</v>
      </c>
      <c r="Q4" s="5">
        <v>0</v>
      </c>
      <c r="R4" s="9">
        <v>45083</v>
      </c>
      <c r="S4" s="7">
        <v>45163</v>
      </c>
      <c r="T4" s="5" t="s">
        <v>34</v>
      </c>
      <c r="U4" s="5">
        <v>2042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45158</v>
      </c>
      <c r="G5" s="7">
        <v>45160</v>
      </c>
      <c r="H5" s="5">
        <v>1</v>
      </c>
      <c r="I5" s="5">
        <v>2</v>
      </c>
      <c r="J5" s="5">
        <v>2</v>
      </c>
      <c r="K5" s="5" t="s">
        <v>30</v>
      </c>
      <c r="L5" s="5">
        <v>4094</v>
      </c>
      <c r="M5" s="5">
        <v>4094</v>
      </c>
      <c r="N5" s="5" t="s">
        <v>47</v>
      </c>
      <c r="O5" s="5" t="s">
        <v>32</v>
      </c>
      <c r="P5" s="5" t="s">
        <v>33</v>
      </c>
      <c r="Q5" s="5">
        <v>0</v>
      </c>
      <c r="R5" s="9">
        <v>45087</v>
      </c>
      <c r="S5" s="7">
        <v>45163</v>
      </c>
      <c r="T5" s="5" t="s">
        <v>34</v>
      </c>
      <c r="U5" s="5">
        <v>4094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45159</v>
      </c>
      <c r="G6" s="7">
        <v>45160</v>
      </c>
      <c r="H6" s="5">
        <v>1</v>
      </c>
      <c r="I6" s="5">
        <v>1</v>
      </c>
      <c r="J6" s="5">
        <v>1</v>
      </c>
      <c r="K6" s="5" t="s">
        <v>30</v>
      </c>
      <c r="L6" s="5">
        <v>1384</v>
      </c>
      <c r="M6" s="5">
        <v>1384</v>
      </c>
      <c r="N6" s="5" t="s">
        <v>53</v>
      </c>
      <c r="O6" s="5" t="s">
        <v>32</v>
      </c>
      <c r="P6" s="5" t="s">
        <v>33</v>
      </c>
      <c r="Q6" s="5">
        <v>0</v>
      </c>
      <c r="R6" s="9">
        <v>45088</v>
      </c>
      <c r="S6" s="7">
        <v>45163</v>
      </c>
      <c r="T6" s="5" t="s">
        <v>34</v>
      </c>
      <c r="U6" s="5">
        <v>1384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45</v>
      </c>
      <c r="E7" s="5" t="s">
        <v>57</v>
      </c>
      <c r="F7" s="7">
        <v>45155</v>
      </c>
      <c r="G7" s="7">
        <v>45160</v>
      </c>
      <c r="H7" s="5">
        <v>1</v>
      </c>
      <c r="I7" s="5">
        <v>5</v>
      </c>
      <c r="J7" s="5">
        <v>5</v>
      </c>
      <c r="K7" s="5" t="s">
        <v>30</v>
      </c>
      <c r="L7" s="5">
        <v>11025</v>
      </c>
      <c r="M7" s="5">
        <v>11025</v>
      </c>
      <c r="N7" s="5" t="s">
        <v>58</v>
      </c>
      <c r="O7" s="5" t="s">
        <v>32</v>
      </c>
      <c r="P7" s="5" t="s">
        <v>33</v>
      </c>
      <c r="Q7" s="5">
        <v>0</v>
      </c>
      <c r="R7" s="9">
        <v>45088</v>
      </c>
      <c r="S7" s="7">
        <v>45163</v>
      </c>
      <c r="T7" s="5" t="s">
        <v>34</v>
      </c>
      <c r="U7" s="5">
        <v>11025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50</v>
      </c>
      <c r="B8" s="5" t="s">
        <v>26</v>
      </c>
      <c r="C8" s="5" t="s">
        <v>37</v>
      </c>
      <c r="D8" s="5" t="s">
        <v>51</v>
      </c>
      <c r="E8" s="5" t="s">
        <v>52</v>
      </c>
      <c r="F8" s="7">
        <v>45159</v>
      </c>
      <c r="G8" s="7">
        <v>45160</v>
      </c>
      <c r="H8" s="5">
        <v>1</v>
      </c>
      <c r="I8" s="5">
        <v>1</v>
      </c>
      <c r="J8" s="5">
        <v>1</v>
      </c>
      <c r="K8" s="5" t="s">
        <v>30</v>
      </c>
      <c r="L8" s="5">
        <v>-1384</v>
      </c>
      <c r="M8" s="5">
        <v>-1384</v>
      </c>
      <c r="N8" s="5" t="s">
        <v>53</v>
      </c>
      <c r="O8" s="5" t="s">
        <v>32</v>
      </c>
      <c r="P8" s="5" t="s">
        <v>33</v>
      </c>
      <c r="Q8" s="5">
        <v>0</v>
      </c>
      <c r="R8" s="9">
        <v>45088</v>
      </c>
      <c r="S8" s="7">
        <v>45163</v>
      </c>
      <c r="T8" s="5" t="s">
        <v>34</v>
      </c>
      <c r="U8" s="5">
        <v>-1384</v>
      </c>
      <c r="V8" s="5">
        <v>0</v>
      </c>
      <c r="W8" s="5">
        <v>0</v>
      </c>
      <c r="X8" s="5" t="s">
        <v>54</v>
      </c>
      <c r="Y8" s="5" t="s">
        <v>55</v>
      </c>
    </row>
    <row r="9" s="5" customFormat="1" spans="1:25">
      <c r="A9" s="5" t="s">
        <v>61</v>
      </c>
      <c r="B9" s="5" t="s">
        <v>26</v>
      </c>
      <c r="C9" s="5" t="s">
        <v>27</v>
      </c>
      <c r="D9" s="5" t="s">
        <v>62</v>
      </c>
      <c r="E9" s="5" t="s">
        <v>63</v>
      </c>
      <c r="F9" s="7">
        <v>45146</v>
      </c>
      <c r="G9" s="7">
        <v>45160</v>
      </c>
      <c r="H9" s="5">
        <v>1</v>
      </c>
      <c r="I9" s="5">
        <v>14</v>
      </c>
      <c r="J9" s="5">
        <v>14</v>
      </c>
      <c r="K9" s="5" t="s">
        <v>30</v>
      </c>
      <c r="L9" s="5">
        <v>7083.02</v>
      </c>
      <c r="M9" s="5">
        <v>7083.02</v>
      </c>
      <c r="N9" s="5" t="s">
        <v>64</v>
      </c>
      <c r="O9" s="5" t="s">
        <v>32</v>
      </c>
      <c r="P9" s="5" t="s">
        <v>33</v>
      </c>
      <c r="Q9" s="5">
        <v>0</v>
      </c>
      <c r="R9" s="9">
        <v>45099.0000115741</v>
      </c>
      <c r="S9" s="7">
        <v>45163</v>
      </c>
      <c r="T9" s="5" t="s">
        <v>34</v>
      </c>
      <c r="U9" s="5">
        <v>7083.02</v>
      </c>
      <c r="V9" s="5">
        <v>0</v>
      </c>
      <c r="W9" s="5">
        <v>0</v>
      </c>
      <c r="X9" s="5" t="s">
        <v>65</v>
      </c>
      <c r="Y9" s="5" t="s">
        <v>36</v>
      </c>
    </row>
    <row r="10" s="5" customFormat="1" spans="1:25">
      <c r="A10" s="5" t="s">
        <v>61</v>
      </c>
      <c r="B10" s="5" t="s">
        <v>26</v>
      </c>
      <c r="C10" s="5" t="s">
        <v>37</v>
      </c>
      <c r="D10" s="5" t="s">
        <v>62</v>
      </c>
      <c r="E10" s="5" t="s">
        <v>63</v>
      </c>
      <c r="F10" s="7">
        <v>45146</v>
      </c>
      <c r="G10" s="7">
        <v>45160</v>
      </c>
      <c r="H10" s="5">
        <v>1</v>
      </c>
      <c r="I10" s="5">
        <v>14</v>
      </c>
      <c r="J10" s="5">
        <v>14</v>
      </c>
      <c r="K10" s="5" t="s">
        <v>30</v>
      </c>
      <c r="L10" s="5">
        <v>-7083.02</v>
      </c>
      <c r="M10" s="5">
        <v>-7083.02</v>
      </c>
      <c r="N10" s="5" t="s">
        <v>64</v>
      </c>
      <c r="O10" s="5" t="s">
        <v>32</v>
      </c>
      <c r="P10" s="5" t="s">
        <v>33</v>
      </c>
      <c r="Q10" s="5">
        <v>0</v>
      </c>
      <c r="R10" s="9">
        <v>45099.0000115741</v>
      </c>
      <c r="S10" s="7">
        <v>45163</v>
      </c>
      <c r="T10" s="5" t="s">
        <v>34</v>
      </c>
      <c r="U10" s="5">
        <v>-7083.02</v>
      </c>
      <c r="V10" s="5">
        <v>0</v>
      </c>
      <c r="W10" s="5">
        <v>0</v>
      </c>
      <c r="X10" s="5" t="s">
        <v>65</v>
      </c>
      <c r="Y10" s="5" t="s">
        <v>36</v>
      </c>
    </row>
    <row r="11" s="5" customFormat="1" spans="1:25">
      <c r="A11" s="5" t="s">
        <v>66</v>
      </c>
      <c r="B11" s="5" t="s">
        <v>26</v>
      </c>
      <c r="C11" s="5" t="s">
        <v>27</v>
      </c>
      <c r="D11" s="5" t="s">
        <v>62</v>
      </c>
      <c r="E11" s="5" t="s">
        <v>63</v>
      </c>
      <c r="F11" s="7">
        <v>45146</v>
      </c>
      <c r="G11" s="7">
        <v>45160</v>
      </c>
      <c r="H11" s="5">
        <v>1</v>
      </c>
      <c r="I11" s="5">
        <v>14</v>
      </c>
      <c r="J11" s="5">
        <v>14</v>
      </c>
      <c r="K11" s="5" t="s">
        <v>30</v>
      </c>
      <c r="L11" s="5">
        <v>7083.02</v>
      </c>
      <c r="M11" s="5">
        <v>7083.02</v>
      </c>
      <c r="N11" s="5" t="s">
        <v>67</v>
      </c>
      <c r="O11" s="5" t="s">
        <v>32</v>
      </c>
      <c r="P11" s="5" t="s">
        <v>33</v>
      </c>
      <c r="Q11" s="5">
        <v>0</v>
      </c>
      <c r="R11" s="9">
        <v>45099.0000115741</v>
      </c>
      <c r="S11" s="7">
        <v>45163</v>
      </c>
      <c r="T11" s="5" t="s">
        <v>34</v>
      </c>
      <c r="U11" s="5">
        <v>7083.02</v>
      </c>
      <c r="V11" s="5">
        <v>0</v>
      </c>
      <c r="W11" s="5">
        <v>0</v>
      </c>
      <c r="X11" s="5" t="s">
        <v>68</v>
      </c>
      <c r="Y11" s="5" t="s">
        <v>69</v>
      </c>
    </row>
    <row r="12" s="5" customFormat="1" spans="1:25">
      <c r="A12" s="5" t="s">
        <v>70</v>
      </c>
      <c r="B12" s="5" t="s">
        <v>26</v>
      </c>
      <c r="C12" s="5" t="s">
        <v>27</v>
      </c>
      <c r="D12" s="5" t="s">
        <v>71</v>
      </c>
      <c r="E12" s="5" t="s">
        <v>72</v>
      </c>
      <c r="F12" s="7">
        <v>45157</v>
      </c>
      <c r="G12" s="7">
        <v>45160</v>
      </c>
      <c r="H12" s="5">
        <v>1</v>
      </c>
      <c r="I12" s="5">
        <v>3</v>
      </c>
      <c r="J12" s="5">
        <v>3</v>
      </c>
      <c r="K12" s="5" t="s">
        <v>30</v>
      </c>
      <c r="L12" s="5">
        <v>1318.2</v>
      </c>
      <c r="M12" s="5">
        <v>1318.2</v>
      </c>
      <c r="N12" s="5" t="s">
        <v>73</v>
      </c>
      <c r="O12" s="5" t="s">
        <v>32</v>
      </c>
      <c r="P12" s="5" t="s">
        <v>33</v>
      </c>
      <c r="Q12" s="5">
        <v>0</v>
      </c>
      <c r="R12" s="9">
        <v>45103</v>
      </c>
      <c r="S12" s="7">
        <v>45163</v>
      </c>
      <c r="T12" s="5" t="s">
        <v>34</v>
      </c>
      <c r="U12" s="5">
        <v>1318.2</v>
      </c>
      <c r="V12" s="5">
        <v>0</v>
      </c>
      <c r="W12" s="5">
        <v>0</v>
      </c>
      <c r="X12" s="5" t="s">
        <v>74</v>
      </c>
      <c r="Y12" s="5" t="s">
        <v>75</v>
      </c>
    </row>
    <row r="13" s="5" customFormat="1" spans="1:26">
      <c r="A13" s="5" t="s">
        <v>76</v>
      </c>
      <c r="B13" s="5" t="s">
        <v>26</v>
      </c>
      <c r="C13" s="5" t="s">
        <v>27</v>
      </c>
      <c r="D13" s="5" t="s">
        <v>77</v>
      </c>
      <c r="E13" s="5" t="s">
        <v>78</v>
      </c>
      <c r="F13" s="7">
        <v>45154</v>
      </c>
      <c r="G13" s="7">
        <v>45160</v>
      </c>
      <c r="H13" s="5">
        <v>2</v>
      </c>
      <c r="I13" s="5">
        <v>6</v>
      </c>
      <c r="J13" s="5">
        <v>12</v>
      </c>
      <c r="K13" s="5" t="s">
        <v>30</v>
      </c>
      <c r="L13" s="5">
        <v>7734.42</v>
      </c>
      <c r="M13" s="5">
        <v>7734.42</v>
      </c>
      <c r="N13" s="5" t="s">
        <v>79</v>
      </c>
      <c r="O13" s="5" t="s">
        <v>32</v>
      </c>
      <c r="P13" s="5" t="s">
        <v>33</v>
      </c>
      <c r="Q13" s="5">
        <v>0</v>
      </c>
      <c r="R13" s="9">
        <v>45104</v>
      </c>
      <c r="S13" s="7">
        <v>45163</v>
      </c>
      <c r="T13" s="5" t="s">
        <v>34</v>
      </c>
      <c r="U13" s="5">
        <v>7734.42</v>
      </c>
      <c r="V13" s="5">
        <v>0</v>
      </c>
      <c r="W13" s="5">
        <v>0</v>
      </c>
      <c r="X13" s="5" t="s">
        <v>80</v>
      </c>
      <c r="Y13" s="5" t="s">
        <v>81</v>
      </c>
      <c r="Z13" s="5" t="s">
        <v>82</v>
      </c>
    </row>
    <row r="14" s="5" customFormat="1" spans="1:25">
      <c r="A14" s="5" t="s">
        <v>83</v>
      </c>
      <c r="B14" s="5" t="s">
        <v>26</v>
      </c>
      <c r="C14" s="5" t="s">
        <v>27</v>
      </c>
      <c r="D14" s="5" t="s">
        <v>84</v>
      </c>
      <c r="E14" s="5" t="s">
        <v>85</v>
      </c>
      <c r="F14" s="7">
        <v>45156</v>
      </c>
      <c r="G14" s="7">
        <v>45160</v>
      </c>
      <c r="H14" s="5">
        <v>2</v>
      </c>
      <c r="I14" s="5">
        <v>4</v>
      </c>
      <c r="J14" s="5">
        <v>8</v>
      </c>
      <c r="K14" s="5" t="s">
        <v>30</v>
      </c>
      <c r="L14" s="5">
        <v>4811.12</v>
      </c>
      <c r="M14" s="5">
        <v>4811.12</v>
      </c>
      <c r="N14" s="5" t="s">
        <v>86</v>
      </c>
      <c r="O14" s="5" t="s">
        <v>32</v>
      </c>
      <c r="P14" s="5" t="s">
        <v>33</v>
      </c>
      <c r="Q14" s="5">
        <v>0</v>
      </c>
      <c r="R14" s="9">
        <v>45107</v>
      </c>
      <c r="S14" s="7">
        <v>45163</v>
      </c>
      <c r="T14" s="5" t="s">
        <v>34</v>
      </c>
      <c r="U14" s="5">
        <v>4811.12</v>
      </c>
      <c r="V14" s="5">
        <v>0</v>
      </c>
      <c r="W14" s="5">
        <v>0</v>
      </c>
      <c r="X14" s="5" t="s">
        <v>87</v>
      </c>
      <c r="Y14" s="5" t="s">
        <v>88</v>
      </c>
    </row>
    <row r="15" s="5" customFormat="1" spans="1:25">
      <c r="A15" s="5" t="s">
        <v>89</v>
      </c>
      <c r="B15" s="5" t="s">
        <v>26</v>
      </c>
      <c r="C15" s="5" t="s">
        <v>27</v>
      </c>
      <c r="D15" s="5" t="s">
        <v>90</v>
      </c>
      <c r="E15" s="5" t="s">
        <v>91</v>
      </c>
      <c r="F15" s="7">
        <v>45158</v>
      </c>
      <c r="G15" s="7">
        <v>45160</v>
      </c>
      <c r="H15" s="5">
        <v>1</v>
      </c>
      <c r="I15" s="5">
        <v>2</v>
      </c>
      <c r="J15" s="5">
        <v>2</v>
      </c>
      <c r="K15" s="5" t="s">
        <v>30</v>
      </c>
      <c r="L15" s="5">
        <v>595.02</v>
      </c>
      <c r="M15" s="5">
        <v>595.02</v>
      </c>
      <c r="N15" s="5" t="s">
        <v>92</v>
      </c>
      <c r="O15" s="5" t="s">
        <v>32</v>
      </c>
      <c r="P15" s="5" t="s">
        <v>33</v>
      </c>
      <c r="Q15" s="5">
        <v>0</v>
      </c>
      <c r="R15" s="9">
        <v>45109.0000115741</v>
      </c>
      <c r="S15" s="7">
        <v>45163</v>
      </c>
      <c r="T15" s="5" t="s">
        <v>34</v>
      </c>
      <c r="U15" s="5">
        <v>595.02</v>
      </c>
      <c r="V15" s="5">
        <v>0</v>
      </c>
      <c r="W15" s="5">
        <v>0</v>
      </c>
      <c r="X15" s="5" t="s">
        <v>93</v>
      </c>
      <c r="Y15" s="5" t="s">
        <v>94</v>
      </c>
    </row>
    <row r="16" s="5" customFormat="1" spans="1:25">
      <c r="A16" s="5" t="s">
        <v>95</v>
      </c>
      <c r="B16" s="5" t="s">
        <v>26</v>
      </c>
      <c r="C16" s="5" t="s">
        <v>27</v>
      </c>
      <c r="D16" s="5" t="s">
        <v>90</v>
      </c>
      <c r="E16" s="5" t="s">
        <v>91</v>
      </c>
      <c r="F16" s="7">
        <v>45155</v>
      </c>
      <c r="G16" s="7">
        <v>45160</v>
      </c>
      <c r="H16" s="5">
        <v>1</v>
      </c>
      <c r="I16" s="5">
        <v>5</v>
      </c>
      <c r="J16" s="5">
        <v>5</v>
      </c>
      <c r="K16" s="5" t="s">
        <v>30</v>
      </c>
      <c r="L16" s="5">
        <v>1769.55</v>
      </c>
      <c r="M16" s="5">
        <v>1769.55</v>
      </c>
      <c r="N16" s="5" t="s">
        <v>96</v>
      </c>
      <c r="O16" s="5" t="s">
        <v>32</v>
      </c>
      <c r="P16" s="5" t="s">
        <v>33</v>
      </c>
      <c r="Q16" s="5">
        <v>0</v>
      </c>
      <c r="R16" s="9">
        <v>45111.0000115741</v>
      </c>
      <c r="S16" s="7">
        <v>45163</v>
      </c>
      <c r="T16" s="5" t="s">
        <v>34</v>
      </c>
      <c r="U16" s="5">
        <v>1769.55</v>
      </c>
      <c r="V16" s="5">
        <v>0</v>
      </c>
      <c r="W16" s="5">
        <v>0</v>
      </c>
      <c r="X16" s="5" t="s">
        <v>97</v>
      </c>
      <c r="Y16" s="5" t="s">
        <v>98</v>
      </c>
    </row>
    <row r="17" s="5" customFormat="1" spans="1:25">
      <c r="A17" s="5" t="s">
        <v>99</v>
      </c>
      <c r="B17" s="5" t="s">
        <v>26</v>
      </c>
      <c r="C17" s="5" t="s">
        <v>27</v>
      </c>
      <c r="D17" s="5" t="s">
        <v>100</v>
      </c>
      <c r="E17" s="5" t="s">
        <v>101</v>
      </c>
      <c r="F17" s="7">
        <v>45158</v>
      </c>
      <c r="G17" s="7">
        <v>45160</v>
      </c>
      <c r="H17" s="5">
        <v>3</v>
      </c>
      <c r="I17" s="5">
        <v>2</v>
      </c>
      <c r="J17" s="5">
        <v>6</v>
      </c>
      <c r="K17" s="5" t="s">
        <v>30</v>
      </c>
      <c r="L17" s="5">
        <v>5190.12</v>
      </c>
      <c r="M17" s="5">
        <v>5190.12</v>
      </c>
      <c r="N17" s="5" t="s">
        <v>102</v>
      </c>
      <c r="O17" s="5" t="s">
        <v>32</v>
      </c>
      <c r="P17" s="5" t="s">
        <v>33</v>
      </c>
      <c r="Q17" s="5">
        <v>0</v>
      </c>
      <c r="R17" s="9">
        <v>45112</v>
      </c>
      <c r="S17" s="7">
        <v>45163</v>
      </c>
      <c r="T17" s="5" t="s">
        <v>34</v>
      </c>
      <c r="U17" s="5">
        <v>5190.12</v>
      </c>
      <c r="V17" s="5">
        <v>0</v>
      </c>
      <c r="W17" s="5">
        <v>0</v>
      </c>
      <c r="X17" s="5" t="s">
        <v>103</v>
      </c>
      <c r="Y17" s="5" t="s">
        <v>104</v>
      </c>
    </row>
    <row r="18" s="5" customFormat="1" spans="1:25">
      <c r="A18" s="5" t="s">
        <v>105</v>
      </c>
      <c r="B18" s="5" t="s">
        <v>26</v>
      </c>
      <c r="C18" s="5" t="s">
        <v>27</v>
      </c>
      <c r="D18" s="5" t="s">
        <v>106</v>
      </c>
      <c r="E18" s="5" t="s">
        <v>91</v>
      </c>
      <c r="F18" s="7">
        <v>45157</v>
      </c>
      <c r="G18" s="7">
        <v>45160</v>
      </c>
      <c r="H18" s="5">
        <v>1</v>
      </c>
      <c r="I18" s="5">
        <v>3</v>
      </c>
      <c r="J18" s="5">
        <v>3</v>
      </c>
      <c r="K18" s="5" t="s">
        <v>30</v>
      </c>
      <c r="L18" s="5">
        <v>4435.62</v>
      </c>
      <c r="M18" s="5">
        <v>4435.62</v>
      </c>
      <c r="N18" s="5" t="s">
        <v>107</v>
      </c>
      <c r="O18" s="5" t="s">
        <v>32</v>
      </c>
      <c r="P18" s="5" t="s">
        <v>33</v>
      </c>
      <c r="Q18" s="5">
        <v>0</v>
      </c>
      <c r="R18" s="9">
        <v>45116</v>
      </c>
      <c r="S18" s="7">
        <v>45163</v>
      </c>
      <c r="T18" s="5" t="s">
        <v>34</v>
      </c>
      <c r="U18" s="5">
        <v>4435.62</v>
      </c>
      <c r="V18" s="5">
        <v>0</v>
      </c>
      <c r="W18" s="5">
        <v>0</v>
      </c>
      <c r="X18" s="5" t="s">
        <v>108</v>
      </c>
      <c r="Y18" s="5" t="s">
        <v>36</v>
      </c>
    </row>
    <row r="19" s="5" customFormat="1" spans="1:25">
      <c r="A19" s="5" t="s">
        <v>109</v>
      </c>
      <c r="B19" s="5" t="s">
        <v>26</v>
      </c>
      <c r="C19" s="5" t="s">
        <v>27</v>
      </c>
      <c r="D19" s="5" t="s">
        <v>110</v>
      </c>
      <c r="E19" s="5" t="s">
        <v>111</v>
      </c>
      <c r="F19" s="7">
        <v>45158</v>
      </c>
      <c r="G19" s="7">
        <v>45160</v>
      </c>
      <c r="H19" s="5">
        <v>1</v>
      </c>
      <c r="I19" s="5">
        <v>2</v>
      </c>
      <c r="J19" s="5">
        <v>2</v>
      </c>
      <c r="K19" s="5" t="s">
        <v>30</v>
      </c>
      <c r="L19" s="5">
        <v>2998.54</v>
      </c>
      <c r="M19" s="5">
        <v>2998.54</v>
      </c>
      <c r="N19" s="5" t="s">
        <v>112</v>
      </c>
      <c r="O19" s="5" t="s">
        <v>32</v>
      </c>
      <c r="P19" s="5" t="s">
        <v>33</v>
      </c>
      <c r="Q19" s="5">
        <v>0</v>
      </c>
      <c r="R19" s="9">
        <v>45118.0000115741</v>
      </c>
      <c r="S19" s="7">
        <v>45163</v>
      </c>
      <c r="T19" s="5" t="s">
        <v>34</v>
      </c>
      <c r="U19" s="5">
        <v>2998.54</v>
      </c>
      <c r="V19" s="5">
        <v>0</v>
      </c>
      <c r="W19" s="5">
        <v>0</v>
      </c>
      <c r="X19" s="5" t="s">
        <v>113</v>
      </c>
      <c r="Y19" s="5" t="s">
        <v>114</v>
      </c>
    </row>
    <row r="20" s="5" customFormat="1" spans="1:25">
      <c r="A20" s="5" t="s">
        <v>115</v>
      </c>
      <c r="B20" s="5" t="s">
        <v>26</v>
      </c>
      <c r="C20" s="5" t="s">
        <v>27</v>
      </c>
      <c r="D20" s="5" t="s">
        <v>116</v>
      </c>
      <c r="E20" s="5" t="s">
        <v>117</v>
      </c>
      <c r="F20" s="7">
        <v>45158</v>
      </c>
      <c r="G20" s="7">
        <v>45160</v>
      </c>
      <c r="H20" s="5">
        <v>1</v>
      </c>
      <c r="I20" s="5">
        <v>2</v>
      </c>
      <c r="J20" s="5">
        <v>2</v>
      </c>
      <c r="K20" s="5" t="s">
        <v>30</v>
      </c>
      <c r="L20" s="5">
        <v>3699.84</v>
      </c>
      <c r="M20" s="5">
        <v>3699.84</v>
      </c>
      <c r="N20" s="5" t="s">
        <v>118</v>
      </c>
      <c r="O20" s="5" t="s">
        <v>32</v>
      </c>
      <c r="P20" s="5" t="s">
        <v>33</v>
      </c>
      <c r="Q20" s="5">
        <v>0</v>
      </c>
      <c r="R20" s="9">
        <v>45118.0000115741</v>
      </c>
      <c r="S20" s="7">
        <v>45163</v>
      </c>
      <c r="T20" s="5" t="s">
        <v>34</v>
      </c>
      <c r="U20" s="5">
        <v>3699.84</v>
      </c>
      <c r="V20" s="5">
        <v>0</v>
      </c>
      <c r="W20" s="5">
        <v>0</v>
      </c>
      <c r="X20" s="5" t="s">
        <v>119</v>
      </c>
      <c r="Y20" s="5" t="s">
        <v>120</v>
      </c>
    </row>
    <row r="21" s="5" customFormat="1" spans="1:25">
      <c r="A21" s="5" t="s">
        <v>121</v>
      </c>
      <c r="B21" s="5" t="s">
        <v>26</v>
      </c>
      <c r="C21" s="5" t="s">
        <v>27</v>
      </c>
      <c r="D21" s="5" t="s">
        <v>122</v>
      </c>
      <c r="E21" s="5" t="s">
        <v>123</v>
      </c>
      <c r="F21" s="7">
        <v>45159</v>
      </c>
      <c r="G21" s="7">
        <v>45160</v>
      </c>
      <c r="H21" s="5">
        <v>1</v>
      </c>
      <c r="I21" s="5">
        <v>1</v>
      </c>
      <c r="J21" s="5">
        <v>1</v>
      </c>
      <c r="K21" s="5" t="s">
        <v>30</v>
      </c>
      <c r="L21" s="5">
        <v>1618.55</v>
      </c>
      <c r="M21" s="5">
        <v>1618.55</v>
      </c>
      <c r="N21" s="5" t="s">
        <v>124</v>
      </c>
      <c r="O21" s="5" t="s">
        <v>32</v>
      </c>
      <c r="P21" s="5" t="s">
        <v>33</v>
      </c>
      <c r="Q21" s="5">
        <v>0</v>
      </c>
      <c r="R21" s="9">
        <v>45120.0000115741</v>
      </c>
      <c r="S21" s="7">
        <v>45163</v>
      </c>
      <c r="T21" s="5" t="s">
        <v>34</v>
      </c>
      <c r="U21" s="5">
        <v>1618.55</v>
      </c>
      <c r="V21" s="5">
        <v>0</v>
      </c>
      <c r="W21" s="5">
        <v>0</v>
      </c>
      <c r="X21" s="5" t="s">
        <v>125</v>
      </c>
      <c r="Y21" s="5" t="s">
        <v>36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45159</v>
      </c>
      <c r="G22" s="7">
        <v>45160</v>
      </c>
      <c r="H22" s="5">
        <v>3</v>
      </c>
      <c r="I22" s="5">
        <v>1</v>
      </c>
      <c r="J22" s="5">
        <v>3</v>
      </c>
      <c r="K22" s="5" t="s">
        <v>30</v>
      </c>
      <c r="L22" s="5">
        <v>1048.5</v>
      </c>
      <c r="M22" s="5">
        <v>1048.5</v>
      </c>
      <c r="N22" s="5" t="s">
        <v>129</v>
      </c>
      <c r="O22" s="5" t="s">
        <v>32</v>
      </c>
      <c r="P22" s="5" t="s">
        <v>33</v>
      </c>
      <c r="Q22" s="5">
        <v>0</v>
      </c>
      <c r="R22" s="9">
        <v>45122</v>
      </c>
      <c r="S22" s="7">
        <v>45163</v>
      </c>
      <c r="T22" s="5" t="s">
        <v>34</v>
      </c>
      <c r="U22" s="5">
        <v>1048.5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45159</v>
      </c>
      <c r="G23" s="7">
        <v>45160</v>
      </c>
      <c r="H23" s="5">
        <v>2</v>
      </c>
      <c r="I23" s="5">
        <v>1</v>
      </c>
      <c r="J23" s="5">
        <v>2</v>
      </c>
      <c r="K23" s="5" t="s">
        <v>30</v>
      </c>
      <c r="L23" s="5">
        <v>906.42</v>
      </c>
      <c r="M23" s="5">
        <v>906.42</v>
      </c>
      <c r="N23" s="5" t="s">
        <v>135</v>
      </c>
      <c r="O23" s="5" t="s">
        <v>32</v>
      </c>
      <c r="P23" s="5" t="s">
        <v>33</v>
      </c>
      <c r="Q23" s="5">
        <v>0</v>
      </c>
      <c r="R23" s="9">
        <v>45122.0000115741</v>
      </c>
      <c r="S23" s="7">
        <v>45163</v>
      </c>
      <c r="T23" s="5" t="s">
        <v>34</v>
      </c>
      <c r="U23" s="5">
        <v>906.42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45159</v>
      </c>
      <c r="G24" s="7">
        <v>45160</v>
      </c>
      <c r="H24" s="5">
        <v>1</v>
      </c>
      <c r="I24" s="5">
        <v>1</v>
      </c>
      <c r="J24" s="5">
        <v>1</v>
      </c>
      <c r="K24" s="5" t="s">
        <v>30</v>
      </c>
      <c r="L24" s="5">
        <v>1047.03</v>
      </c>
      <c r="M24" s="5">
        <v>1047.03</v>
      </c>
      <c r="N24" s="5" t="s">
        <v>141</v>
      </c>
      <c r="O24" s="5" t="s">
        <v>32</v>
      </c>
      <c r="P24" s="5" t="s">
        <v>33</v>
      </c>
      <c r="Q24" s="5">
        <v>0</v>
      </c>
      <c r="R24" s="9">
        <v>45124</v>
      </c>
      <c r="S24" s="7">
        <v>45163</v>
      </c>
      <c r="T24" s="5" t="s">
        <v>34</v>
      </c>
      <c r="U24" s="5">
        <v>1047.03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121</v>
      </c>
      <c r="B25" s="5" t="s">
        <v>26</v>
      </c>
      <c r="C25" s="5" t="s">
        <v>37</v>
      </c>
      <c r="D25" s="5" t="s">
        <v>122</v>
      </c>
      <c r="E25" s="5" t="s">
        <v>123</v>
      </c>
      <c r="F25" s="7">
        <v>45159</v>
      </c>
      <c r="G25" s="7">
        <v>45160</v>
      </c>
      <c r="H25" s="5">
        <v>1</v>
      </c>
      <c r="I25" s="5">
        <v>1</v>
      </c>
      <c r="J25" s="5">
        <v>1</v>
      </c>
      <c r="K25" s="5" t="s">
        <v>30</v>
      </c>
      <c r="L25" s="5">
        <v>-1618.55</v>
      </c>
      <c r="M25" s="5">
        <v>-1618.55</v>
      </c>
      <c r="N25" s="5" t="s">
        <v>124</v>
      </c>
      <c r="O25" s="5" t="s">
        <v>32</v>
      </c>
      <c r="P25" s="5" t="s">
        <v>33</v>
      </c>
      <c r="Q25" s="5">
        <v>0</v>
      </c>
      <c r="R25" s="9">
        <v>45120.0000115741</v>
      </c>
      <c r="S25" s="7">
        <v>45163</v>
      </c>
      <c r="T25" s="5" t="s">
        <v>34</v>
      </c>
      <c r="U25" s="5">
        <v>-1618.55</v>
      </c>
      <c r="V25" s="5">
        <v>0</v>
      </c>
      <c r="W25" s="5">
        <v>0</v>
      </c>
      <c r="X25" s="5" t="s">
        <v>125</v>
      </c>
      <c r="Y25" s="5" t="s">
        <v>36</v>
      </c>
    </row>
    <row r="26" s="5" customFormat="1" spans="1:25">
      <c r="A26" s="5" t="s">
        <v>144</v>
      </c>
      <c r="B26" s="5" t="s">
        <v>26</v>
      </c>
      <c r="C26" s="5" t="s">
        <v>27</v>
      </c>
      <c r="D26" s="5" t="s">
        <v>145</v>
      </c>
      <c r="E26" s="5" t="s">
        <v>146</v>
      </c>
      <c r="F26" s="7">
        <v>45157</v>
      </c>
      <c r="G26" s="7">
        <v>45160</v>
      </c>
      <c r="H26" s="5">
        <v>1</v>
      </c>
      <c r="I26" s="5">
        <v>3</v>
      </c>
      <c r="J26" s="5">
        <v>3</v>
      </c>
      <c r="K26" s="5" t="s">
        <v>30</v>
      </c>
      <c r="L26" s="5">
        <v>2898.22</v>
      </c>
      <c r="M26" s="5">
        <v>2898.22</v>
      </c>
      <c r="N26" s="5" t="s">
        <v>147</v>
      </c>
      <c r="O26" s="5" t="s">
        <v>32</v>
      </c>
      <c r="P26" s="5" t="s">
        <v>33</v>
      </c>
      <c r="Q26" s="5">
        <v>0</v>
      </c>
      <c r="R26" s="9">
        <v>45128</v>
      </c>
      <c r="S26" s="7">
        <v>45163</v>
      </c>
      <c r="T26" s="5" t="s">
        <v>34</v>
      </c>
      <c r="U26" s="5">
        <v>2898.22</v>
      </c>
      <c r="V26" s="5">
        <v>0</v>
      </c>
      <c r="W26" s="5">
        <v>0</v>
      </c>
      <c r="X26" s="5" t="s">
        <v>148</v>
      </c>
      <c r="Y26" s="5" t="s">
        <v>149</v>
      </c>
    </row>
    <row r="27" s="5" customFormat="1" spans="1:25">
      <c r="A27" s="5" t="s">
        <v>150</v>
      </c>
      <c r="B27" s="5" t="s">
        <v>26</v>
      </c>
      <c r="C27" s="5" t="s">
        <v>27</v>
      </c>
      <c r="D27" s="5" t="s">
        <v>151</v>
      </c>
      <c r="E27" s="5" t="s">
        <v>152</v>
      </c>
      <c r="F27" s="7">
        <v>45159</v>
      </c>
      <c r="G27" s="7">
        <v>45160</v>
      </c>
      <c r="H27" s="5">
        <v>1</v>
      </c>
      <c r="I27" s="5">
        <v>1</v>
      </c>
      <c r="J27" s="5">
        <v>1</v>
      </c>
      <c r="K27" s="5" t="s">
        <v>30</v>
      </c>
      <c r="L27" s="5">
        <v>719.96</v>
      </c>
      <c r="M27" s="5">
        <v>719.96</v>
      </c>
      <c r="N27" s="5" t="s">
        <v>153</v>
      </c>
      <c r="O27" s="5" t="s">
        <v>32</v>
      </c>
      <c r="P27" s="5" t="s">
        <v>33</v>
      </c>
      <c r="Q27" s="5">
        <v>0</v>
      </c>
      <c r="R27" s="9">
        <v>45129</v>
      </c>
      <c r="S27" s="7">
        <v>45163</v>
      </c>
      <c r="T27" s="5" t="s">
        <v>34</v>
      </c>
      <c r="U27" s="5">
        <v>719.96</v>
      </c>
      <c r="V27" s="5">
        <v>0</v>
      </c>
      <c r="W27" s="5">
        <v>0</v>
      </c>
      <c r="X27" s="5" t="s">
        <v>154</v>
      </c>
      <c r="Y27" s="5" t="s">
        <v>36</v>
      </c>
    </row>
    <row r="28" s="5" customFormat="1" spans="1:25">
      <c r="A28" s="5" t="s">
        <v>155</v>
      </c>
      <c r="B28" s="5" t="s">
        <v>26</v>
      </c>
      <c r="C28" s="5" t="s">
        <v>27</v>
      </c>
      <c r="D28" s="5" t="s">
        <v>156</v>
      </c>
      <c r="E28" s="5" t="s">
        <v>157</v>
      </c>
      <c r="F28" s="7">
        <v>45159</v>
      </c>
      <c r="G28" s="7">
        <v>45160</v>
      </c>
      <c r="H28" s="5">
        <v>1</v>
      </c>
      <c r="I28" s="5">
        <v>1</v>
      </c>
      <c r="J28" s="5">
        <v>1</v>
      </c>
      <c r="K28" s="5" t="s">
        <v>30</v>
      </c>
      <c r="L28" s="5">
        <v>903.22</v>
      </c>
      <c r="M28" s="5">
        <v>903.22</v>
      </c>
      <c r="N28" s="5" t="s">
        <v>158</v>
      </c>
      <c r="O28" s="5" t="s">
        <v>32</v>
      </c>
      <c r="P28" s="5" t="s">
        <v>33</v>
      </c>
      <c r="Q28" s="5">
        <v>0</v>
      </c>
      <c r="R28" s="9">
        <v>45129.0000115741</v>
      </c>
      <c r="S28" s="7">
        <v>45163</v>
      </c>
      <c r="T28" s="5" t="s">
        <v>34</v>
      </c>
      <c r="U28" s="5">
        <v>903.22</v>
      </c>
      <c r="V28" s="5">
        <v>0</v>
      </c>
      <c r="W28" s="5">
        <v>0</v>
      </c>
      <c r="X28" s="5" t="s">
        <v>159</v>
      </c>
      <c r="Y28" s="5" t="s">
        <v>36</v>
      </c>
    </row>
    <row r="29" s="5" customFormat="1" spans="1:25">
      <c r="A29" s="5" t="s">
        <v>160</v>
      </c>
      <c r="B29" s="5" t="s">
        <v>26</v>
      </c>
      <c r="C29" s="5" t="s">
        <v>27</v>
      </c>
      <c r="D29" s="5" t="s">
        <v>145</v>
      </c>
      <c r="E29" s="5" t="s">
        <v>161</v>
      </c>
      <c r="F29" s="7">
        <v>45159</v>
      </c>
      <c r="G29" s="7">
        <v>45160</v>
      </c>
      <c r="H29" s="5">
        <v>1</v>
      </c>
      <c r="I29" s="5">
        <v>1</v>
      </c>
      <c r="J29" s="5">
        <v>1</v>
      </c>
      <c r="K29" s="5" t="s">
        <v>30</v>
      </c>
      <c r="L29" s="5">
        <v>801.42</v>
      </c>
      <c r="M29" s="5">
        <v>801.42</v>
      </c>
      <c r="N29" s="5" t="s">
        <v>162</v>
      </c>
      <c r="O29" s="5" t="s">
        <v>32</v>
      </c>
      <c r="P29" s="5" t="s">
        <v>33</v>
      </c>
      <c r="Q29" s="5">
        <v>0</v>
      </c>
      <c r="R29" s="9">
        <v>45130.0000115741</v>
      </c>
      <c r="S29" s="7">
        <v>45163</v>
      </c>
      <c r="T29" s="5" t="s">
        <v>34</v>
      </c>
      <c r="U29" s="5">
        <v>801.42</v>
      </c>
      <c r="V29" s="5">
        <v>0</v>
      </c>
      <c r="W29" s="5">
        <v>0</v>
      </c>
      <c r="X29" s="5" t="s">
        <v>163</v>
      </c>
      <c r="Y29" s="5" t="s">
        <v>164</v>
      </c>
    </row>
    <row r="30" s="5" customFormat="1" spans="1:25">
      <c r="A30" s="5" t="s">
        <v>165</v>
      </c>
      <c r="B30" s="5" t="s">
        <v>26</v>
      </c>
      <c r="C30" s="5" t="s">
        <v>27</v>
      </c>
      <c r="D30" s="5" t="s">
        <v>127</v>
      </c>
      <c r="E30" s="5" t="s">
        <v>166</v>
      </c>
      <c r="F30" s="7">
        <v>45159</v>
      </c>
      <c r="G30" s="7">
        <v>45160</v>
      </c>
      <c r="H30" s="5">
        <v>1</v>
      </c>
      <c r="I30" s="5">
        <v>1</v>
      </c>
      <c r="J30" s="5">
        <v>1</v>
      </c>
      <c r="K30" s="5" t="s">
        <v>30</v>
      </c>
      <c r="L30" s="5">
        <v>427.14</v>
      </c>
      <c r="M30" s="5">
        <v>427.14</v>
      </c>
      <c r="N30" s="5" t="s">
        <v>167</v>
      </c>
      <c r="O30" s="5" t="s">
        <v>32</v>
      </c>
      <c r="P30" s="5" t="s">
        <v>33</v>
      </c>
      <c r="Q30" s="5">
        <v>0</v>
      </c>
      <c r="R30" s="9">
        <v>45130</v>
      </c>
      <c r="S30" s="7">
        <v>45163</v>
      </c>
      <c r="T30" s="5" t="s">
        <v>34</v>
      </c>
      <c r="U30" s="5">
        <v>427.14</v>
      </c>
      <c r="V30" s="5">
        <v>0</v>
      </c>
      <c r="W30" s="5">
        <v>0</v>
      </c>
      <c r="X30" s="5" t="s">
        <v>168</v>
      </c>
      <c r="Y30" s="5" t="s">
        <v>131</v>
      </c>
    </row>
    <row r="31" s="5" customFormat="1" spans="1:25">
      <c r="A31" s="5" t="s">
        <v>169</v>
      </c>
      <c r="B31" s="5" t="s">
        <v>26</v>
      </c>
      <c r="C31" s="5" t="s">
        <v>27</v>
      </c>
      <c r="D31" s="5" t="s">
        <v>170</v>
      </c>
      <c r="E31" s="5" t="s">
        <v>171</v>
      </c>
      <c r="F31" s="7">
        <v>45156</v>
      </c>
      <c r="G31" s="7">
        <v>45160</v>
      </c>
      <c r="H31" s="5">
        <v>1</v>
      </c>
      <c r="I31" s="5">
        <v>4</v>
      </c>
      <c r="J31" s="5">
        <v>4</v>
      </c>
      <c r="K31" s="5" t="s">
        <v>30</v>
      </c>
      <c r="L31" s="5">
        <v>1487.96</v>
      </c>
      <c r="M31" s="5">
        <v>1487.96</v>
      </c>
      <c r="N31" s="5" t="s">
        <v>172</v>
      </c>
      <c r="O31" s="5" t="s">
        <v>32</v>
      </c>
      <c r="P31" s="5" t="s">
        <v>33</v>
      </c>
      <c r="Q31" s="5">
        <v>0</v>
      </c>
      <c r="R31" s="9">
        <v>45131.0000115741</v>
      </c>
      <c r="S31" s="7">
        <v>45163</v>
      </c>
      <c r="T31" s="5" t="s">
        <v>34</v>
      </c>
      <c r="U31" s="5">
        <v>1487.96</v>
      </c>
      <c r="V31" s="5">
        <v>0</v>
      </c>
      <c r="W31" s="5">
        <v>0</v>
      </c>
      <c r="X31" s="5" t="s">
        <v>173</v>
      </c>
      <c r="Y31" s="5" t="s">
        <v>174</v>
      </c>
    </row>
    <row r="32" s="5" customFormat="1" spans="1:25">
      <c r="A32" s="5" t="s">
        <v>175</v>
      </c>
      <c r="B32" s="5" t="s">
        <v>26</v>
      </c>
      <c r="C32" s="5" t="s">
        <v>27</v>
      </c>
      <c r="D32" s="5" t="s">
        <v>170</v>
      </c>
      <c r="E32" s="5" t="s">
        <v>171</v>
      </c>
      <c r="F32" s="7">
        <v>45156</v>
      </c>
      <c r="G32" s="7">
        <v>45160</v>
      </c>
      <c r="H32" s="5">
        <v>1</v>
      </c>
      <c r="I32" s="5">
        <v>4</v>
      </c>
      <c r="J32" s="5">
        <v>4</v>
      </c>
      <c r="K32" s="5" t="s">
        <v>30</v>
      </c>
      <c r="L32" s="5">
        <v>1487.96</v>
      </c>
      <c r="M32" s="5">
        <v>1487.96</v>
      </c>
      <c r="N32" s="5" t="s">
        <v>176</v>
      </c>
      <c r="O32" s="5" t="s">
        <v>32</v>
      </c>
      <c r="P32" s="5" t="s">
        <v>33</v>
      </c>
      <c r="Q32" s="5">
        <v>0</v>
      </c>
      <c r="R32" s="9">
        <v>45131.0000115741</v>
      </c>
      <c r="S32" s="7">
        <v>45163</v>
      </c>
      <c r="T32" s="5" t="s">
        <v>34</v>
      </c>
      <c r="U32" s="5">
        <v>1487.96</v>
      </c>
      <c r="V32" s="5">
        <v>0</v>
      </c>
      <c r="W32" s="5">
        <v>0</v>
      </c>
      <c r="X32" s="5" t="s">
        <v>177</v>
      </c>
      <c r="Y32" s="5" t="s">
        <v>178</v>
      </c>
    </row>
    <row r="33" s="5" customFormat="1" spans="1:25">
      <c r="A33" s="5" t="s">
        <v>179</v>
      </c>
      <c r="B33" s="5" t="s">
        <v>26</v>
      </c>
      <c r="C33" s="5" t="s">
        <v>27</v>
      </c>
      <c r="D33" s="5" t="s">
        <v>180</v>
      </c>
      <c r="E33" s="5" t="s">
        <v>181</v>
      </c>
      <c r="F33" s="7">
        <v>45159</v>
      </c>
      <c r="G33" s="7">
        <v>45160</v>
      </c>
      <c r="H33" s="5">
        <v>1</v>
      </c>
      <c r="I33" s="5">
        <v>1</v>
      </c>
      <c r="J33" s="5">
        <v>1</v>
      </c>
      <c r="K33" s="5" t="s">
        <v>30</v>
      </c>
      <c r="L33" s="5">
        <v>1418.26</v>
      </c>
      <c r="M33" s="5">
        <v>1418.26</v>
      </c>
      <c r="N33" s="5" t="s">
        <v>182</v>
      </c>
      <c r="O33" s="5" t="s">
        <v>32</v>
      </c>
      <c r="P33" s="5" t="s">
        <v>33</v>
      </c>
      <c r="Q33" s="5">
        <v>0</v>
      </c>
      <c r="R33" s="9">
        <v>45131</v>
      </c>
      <c r="S33" s="7">
        <v>45163</v>
      </c>
      <c r="T33" s="5" t="s">
        <v>34</v>
      </c>
      <c r="U33" s="5">
        <v>1418.26</v>
      </c>
      <c r="V33" s="5">
        <v>0</v>
      </c>
      <c r="W33" s="5">
        <v>0</v>
      </c>
      <c r="X33" s="5" t="s">
        <v>183</v>
      </c>
      <c r="Y33" s="5" t="s">
        <v>36</v>
      </c>
    </row>
    <row r="34" s="5" customFormat="1" spans="1:25">
      <c r="A34" s="5" t="s">
        <v>179</v>
      </c>
      <c r="B34" s="5" t="s">
        <v>26</v>
      </c>
      <c r="C34" s="5" t="s">
        <v>37</v>
      </c>
      <c r="D34" s="5" t="s">
        <v>180</v>
      </c>
      <c r="E34" s="5" t="s">
        <v>181</v>
      </c>
      <c r="F34" s="7">
        <v>45159</v>
      </c>
      <c r="G34" s="7">
        <v>45160</v>
      </c>
      <c r="H34" s="5">
        <v>1</v>
      </c>
      <c r="I34" s="5">
        <v>1</v>
      </c>
      <c r="J34" s="5">
        <v>1</v>
      </c>
      <c r="K34" s="5" t="s">
        <v>30</v>
      </c>
      <c r="L34" s="5">
        <v>-1418.26</v>
      </c>
      <c r="M34" s="5">
        <v>-1418.26</v>
      </c>
      <c r="N34" s="5" t="s">
        <v>182</v>
      </c>
      <c r="O34" s="5" t="s">
        <v>32</v>
      </c>
      <c r="P34" s="5" t="s">
        <v>33</v>
      </c>
      <c r="Q34" s="5">
        <v>0</v>
      </c>
      <c r="R34" s="9">
        <v>45131</v>
      </c>
      <c r="S34" s="7">
        <v>45163</v>
      </c>
      <c r="T34" s="5" t="s">
        <v>34</v>
      </c>
      <c r="U34" s="5">
        <v>-1418.26</v>
      </c>
      <c r="V34" s="5">
        <v>0</v>
      </c>
      <c r="W34" s="5">
        <v>0</v>
      </c>
      <c r="X34" s="5" t="s">
        <v>183</v>
      </c>
      <c r="Y34" s="5" t="s">
        <v>36</v>
      </c>
    </row>
    <row r="35" s="5" customFormat="1" spans="1:25">
      <c r="A35" s="5" t="s">
        <v>184</v>
      </c>
      <c r="B35" s="5" t="s">
        <v>26</v>
      </c>
      <c r="C35" s="5" t="s">
        <v>27</v>
      </c>
      <c r="D35" s="5" t="s">
        <v>185</v>
      </c>
      <c r="E35" s="5" t="s">
        <v>186</v>
      </c>
      <c r="F35" s="7">
        <v>45155</v>
      </c>
      <c r="G35" s="7">
        <v>45160</v>
      </c>
      <c r="H35" s="5">
        <v>1</v>
      </c>
      <c r="I35" s="5">
        <v>5</v>
      </c>
      <c r="J35" s="5">
        <v>5</v>
      </c>
      <c r="K35" s="5" t="s">
        <v>30</v>
      </c>
      <c r="L35" s="5">
        <v>3841</v>
      </c>
      <c r="M35" s="5">
        <v>3841</v>
      </c>
      <c r="N35" s="5" t="s">
        <v>187</v>
      </c>
      <c r="O35" s="5" t="s">
        <v>32</v>
      </c>
      <c r="P35" s="5" t="s">
        <v>33</v>
      </c>
      <c r="Q35" s="5">
        <v>0</v>
      </c>
      <c r="R35" s="9">
        <v>45131.0000115741</v>
      </c>
      <c r="S35" s="7">
        <v>45163</v>
      </c>
      <c r="T35" s="5" t="s">
        <v>34</v>
      </c>
      <c r="U35" s="5">
        <v>3841</v>
      </c>
      <c r="V35" s="5">
        <v>0</v>
      </c>
      <c r="W35" s="5">
        <v>0</v>
      </c>
      <c r="X35" s="5" t="s">
        <v>188</v>
      </c>
      <c r="Y35" s="5" t="s">
        <v>36</v>
      </c>
    </row>
    <row r="36" s="5" customFormat="1" spans="1:25">
      <c r="A36" s="5" t="s">
        <v>189</v>
      </c>
      <c r="B36" s="5" t="s">
        <v>26</v>
      </c>
      <c r="C36" s="5" t="s">
        <v>27</v>
      </c>
      <c r="D36" s="5" t="s">
        <v>190</v>
      </c>
      <c r="E36" s="5" t="s">
        <v>166</v>
      </c>
      <c r="F36" s="7">
        <v>45159</v>
      </c>
      <c r="G36" s="7">
        <v>45160</v>
      </c>
      <c r="H36" s="5">
        <v>1</v>
      </c>
      <c r="I36" s="5">
        <v>1</v>
      </c>
      <c r="J36" s="5">
        <v>1</v>
      </c>
      <c r="K36" s="5" t="s">
        <v>30</v>
      </c>
      <c r="L36" s="5">
        <v>934.78</v>
      </c>
      <c r="M36" s="5">
        <v>934.78</v>
      </c>
      <c r="N36" s="5" t="s">
        <v>191</v>
      </c>
      <c r="O36" s="5" t="s">
        <v>32</v>
      </c>
      <c r="P36" s="5" t="s">
        <v>33</v>
      </c>
      <c r="Q36" s="5">
        <v>0</v>
      </c>
      <c r="R36" s="9">
        <v>45131</v>
      </c>
      <c r="S36" s="7">
        <v>45163</v>
      </c>
      <c r="T36" s="5" t="s">
        <v>34</v>
      </c>
      <c r="U36" s="5">
        <v>934.78</v>
      </c>
      <c r="V36" s="5">
        <v>0</v>
      </c>
      <c r="W36" s="5">
        <v>0</v>
      </c>
      <c r="X36" s="5" t="s">
        <v>192</v>
      </c>
      <c r="Y36" s="5" t="s">
        <v>193</v>
      </c>
    </row>
    <row r="37" s="5" customFormat="1" spans="1:25">
      <c r="A37" s="5" t="s">
        <v>194</v>
      </c>
      <c r="B37" s="5" t="s">
        <v>26</v>
      </c>
      <c r="C37" s="5" t="s">
        <v>27</v>
      </c>
      <c r="D37" s="5" t="s">
        <v>195</v>
      </c>
      <c r="E37" s="5" t="s">
        <v>78</v>
      </c>
      <c r="F37" s="7">
        <v>45157</v>
      </c>
      <c r="G37" s="7">
        <v>45160</v>
      </c>
      <c r="H37" s="5">
        <v>1</v>
      </c>
      <c r="I37" s="5">
        <v>3</v>
      </c>
      <c r="J37" s="5">
        <v>3</v>
      </c>
      <c r="K37" s="5" t="s">
        <v>30</v>
      </c>
      <c r="L37" s="5">
        <v>1872.45</v>
      </c>
      <c r="M37" s="5">
        <v>1872.45</v>
      </c>
      <c r="N37" s="5" t="s">
        <v>196</v>
      </c>
      <c r="O37" s="5" t="s">
        <v>32</v>
      </c>
      <c r="P37" s="5" t="s">
        <v>33</v>
      </c>
      <c r="Q37" s="5">
        <v>0</v>
      </c>
      <c r="R37" s="9">
        <v>45132.0000115741</v>
      </c>
      <c r="S37" s="7">
        <v>45163</v>
      </c>
      <c r="T37" s="5" t="s">
        <v>34</v>
      </c>
      <c r="U37" s="5">
        <v>1872.45</v>
      </c>
      <c r="V37" s="5">
        <v>0</v>
      </c>
      <c r="W37" s="5">
        <v>0</v>
      </c>
      <c r="X37" s="5" t="s">
        <v>197</v>
      </c>
      <c r="Y37" s="5" t="s">
        <v>36</v>
      </c>
    </row>
    <row r="38" s="5" customFormat="1" spans="1:25">
      <c r="A38" s="5" t="s">
        <v>198</v>
      </c>
      <c r="B38" s="5" t="s">
        <v>26</v>
      </c>
      <c r="C38" s="5" t="s">
        <v>27</v>
      </c>
      <c r="D38" s="5" t="s">
        <v>199</v>
      </c>
      <c r="E38" s="5" t="s">
        <v>200</v>
      </c>
      <c r="F38" s="7">
        <v>45158</v>
      </c>
      <c r="G38" s="7">
        <v>45160</v>
      </c>
      <c r="H38" s="5">
        <v>1</v>
      </c>
      <c r="I38" s="5">
        <v>2</v>
      </c>
      <c r="J38" s="5">
        <v>2</v>
      </c>
      <c r="K38" s="5" t="s">
        <v>30</v>
      </c>
      <c r="L38" s="5">
        <v>4860.06</v>
      </c>
      <c r="M38" s="5">
        <v>4860.06</v>
      </c>
      <c r="N38" s="5" t="s">
        <v>201</v>
      </c>
      <c r="O38" s="5" t="s">
        <v>32</v>
      </c>
      <c r="P38" s="5" t="s">
        <v>33</v>
      </c>
      <c r="Q38" s="5">
        <v>0</v>
      </c>
      <c r="R38" s="9">
        <v>45132.0000115741</v>
      </c>
      <c r="S38" s="7">
        <v>45163</v>
      </c>
      <c r="T38" s="5" t="s">
        <v>34</v>
      </c>
      <c r="U38" s="5">
        <v>4860.06</v>
      </c>
      <c r="V38" s="5">
        <v>0</v>
      </c>
      <c r="W38" s="5">
        <v>0</v>
      </c>
      <c r="X38" s="5" t="s">
        <v>202</v>
      </c>
      <c r="Y38" s="5" t="s">
        <v>203</v>
      </c>
    </row>
    <row r="39" s="5" customFormat="1" spans="1:25">
      <c r="A39" s="5" t="s">
        <v>204</v>
      </c>
      <c r="B39" s="5" t="s">
        <v>26</v>
      </c>
      <c r="C39" s="5" t="s">
        <v>27</v>
      </c>
      <c r="D39" s="5" t="s">
        <v>199</v>
      </c>
      <c r="E39" s="5" t="s">
        <v>200</v>
      </c>
      <c r="F39" s="7">
        <v>45158</v>
      </c>
      <c r="G39" s="7">
        <v>45160</v>
      </c>
      <c r="H39" s="5">
        <v>1</v>
      </c>
      <c r="I39" s="5">
        <v>2</v>
      </c>
      <c r="J39" s="5">
        <v>2</v>
      </c>
      <c r="K39" s="5" t="s">
        <v>30</v>
      </c>
      <c r="L39" s="5">
        <v>4860.06</v>
      </c>
      <c r="M39" s="5">
        <v>4860.06</v>
      </c>
      <c r="N39" s="5" t="s">
        <v>205</v>
      </c>
      <c r="O39" s="5" t="s">
        <v>32</v>
      </c>
      <c r="P39" s="5" t="s">
        <v>33</v>
      </c>
      <c r="Q39" s="5">
        <v>0</v>
      </c>
      <c r="R39" s="9">
        <v>45132</v>
      </c>
      <c r="S39" s="7">
        <v>45163</v>
      </c>
      <c r="T39" s="5" t="s">
        <v>34</v>
      </c>
      <c r="U39" s="5">
        <v>4860.06</v>
      </c>
      <c r="V39" s="5">
        <v>0</v>
      </c>
      <c r="W39" s="5">
        <v>0</v>
      </c>
      <c r="X39" s="5" t="s">
        <v>206</v>
      </c>
      <c r="Y39" s="5" t="s">
        <v>207</v>
      </c>
    </row>
    <row r="40" s="5" customFormat="1" spans="1:25">
      <c r="A40" s="5" t="s">
        <v>208</v>
      </c>
      <c r="B40" s="5" t="s">
        <v>26</v>
      </c>
      <c r="C40" s="5" t="s">
        <v>27</v>
      </c>
      <c r="D40" s="5" t="s">
        <v>199</v>
      </c>
      <c r="E40" s="5" t="s">
        <v>200</v>
      </c>
      <c r="F40" s="7">
        <v>45158</v>
      </c>
      <c r="G40" s="7">
        <v>45160</v>
      </c>
      <c r="H40" s="5">
        <v>1</v>
      </c>
      <c r="I40" s="5">
        <v>2</v>
      </c>
      <c r="J40" s="5">
        <v>2</v>
      </c>
      <c r="K40" s="5" t="s">
        <v>30</v>
      </c>
      <c r="L40" s="5">
        <v>4860.06</v>
      </c>
      <c r="M40" s="5">
        <v>4860.06</v>
      </c>
      <c r="N40" s="5" t="s">
        <v>209</v>
      </c>
      <c r="O40" s="5" t="s">
        <v>32</v>
      </c>
      <c r="P40" s="5" t="s">
        <v>33</v>
      </c>
      <c r="Q40" s="5">
        <v>0</v>
      </c>
      <c r="R40" s="9">
        <v>45132</v>
      </c>
      <c r="S40" s="7">
        <v>45163</v>
      </c>
      <c r="T40" s="5" t="s">
        <v>34</v>
      </c>
      <c r="U40" s="5">
        <v>4860.06</v>
      </c>
      <c r="V40" s="5">
        <v>0</v>
      </c>
      <c r="W40" s="5">
        <v>0</v>
      </c>
      <c r="X40" s="5" t="s">
        <v>210</v>
      </c>
      <c r="Y40" s="5" t="s">
        <v>36</v>
      </c>
    </row>
    <row r="41" s="5" customFormat="1" spans="1:25">
      <c r="A41" s="5" t="s">
        <v>211</v>
      </c>
      <c r="B41" s="5" t="s">
        <v>26</v>
      </c>
      <c r="C41" s="5" t="s">
        <v>27</v>
      </c>
      <c r="D41" s="5" t="s">
        <v>212</v>
      </c>
      <c r="E41" s="5" t="s">
        <v>213</v>
      </c>
      <c r="F41" s="7">
        <v>45157</v>
      </c>
      <c r="G41" s="7">
        <v>45160</v>
      </c>
      <c r="H41" s="5">
        <v>1</v>
      </c>
      <c r="I41" s="5">
        <v>3</v>
      </c>
      <c r="J41" s="5">
        <v>3</v>
      </c>
      <c r="K41" s="5" t="s">
        <v>30</v>
      </c>
      <c r="L41" s="5">
        <v>3504.4</v>
      </c>
      <c r="M41" s="5">
        <v>3504.4</v>
      </c>
      <c r="N41" s="5" t="s">
        <v>214</v>
      </c>
      <c r="O41" s="5" t="s">
        <v>32</v>
      </c>
      <c r="P41" s="5" t="s">
        <v>33</v>
      </c>
      <c r="Q41" s="5">
        <v>0</v>
      </c>
      <c r="R41" s="9">
        <v>45133</v>
      </c>
      <c r="S41" s="7">
        <v>45163</v>
      </c>
      <c r="T41" s="5" t="s">
        <v>34</v>
      </c>
      <c r="U41" s="5">
        <v>3504.4</v>
      </c>
      <c r="V41" s="5">
        <v>0</v>
      </c>
      <c r="W41" s="5">
        <v>0</v>
      </c>
      <c r="X41" s="5" t="s">
        <v>215</v>
      </c>
      <c r="Y41" s="5" t="s">
        <v>36</v>
      </c>
    </row>
    <row r="42" s="5" customFormat="1" spans="1:25">
      <c r="A42" s="5" t="s">
        <v>211</v>
      </c>
      <c r="B42" s="5" t="s">
        <v>26</v>
      </c>
      <c r="C42" s="5" t="s">
        <v>37</v>
      </c>
      <c r="D42" s="5" t="s">
        <v>212</v>
      </c>
      <c r="E42" s="5" t="s">
        <v>213</v>
      </c>
      <c r="F42" s="7">
        <v>45157</v>
      </c>
      <c r="G42" s="7">
        <v>45160</v>
      </c>
      <c r="H42" s="5">
        <v>1</v>
      </c>
      <c r="I42" s="5">
        <v>3</v>
      </c>
      <c r="J42" s="5">
        <v>3</v>
      </c>
      <c r="K42" s="5" t="s">
        <v>30</v>
      </c>
      <c r="L42" s="5">
        <v>-3504.4</v>
      </c>
      <c r="M42" s="5">
        <v>-3504.4</v>
      </c>
      <c r="N42" s="5" t="s">
        <v>214</v>
      </c>
      <c r="O42" s="5" t="s">
        <v>32</v>
      </c>
      <c r="P42" s="5" t="s">
        <v>33</v>
      </c>
      <c r="Q42" s="5">
        <v>0</v>
      </c>
      <c r="R42" s="9">
        <v>45133</v>
      </c>
      <c r="S42" s="7">
        <v>45163</v>
      </c>
      <c r="T42" s="5" t="s">
        <v>34</v>
      </c>
      <c r="U42" s="5">
        <v>-3504.4</v>
      </c>
      <c r="V42" s="5">
        <v>0</v>
      </c>
      <c r="W42" s="5">
        <v>0</v>
      </c>
      <c r="X42" s="5" t="s">
        <v>215</v>
      </c>
      <c r="Y42" s="5" t="s">
        <v>36</v>
      </c>
    </row>
    <row r="43" s="5" customFormat="1" spans="1:25">
      <c r="A43" s="5" t="s">
        <v>216</v>
      </c>
      <c r="B43" s="5" t="s">
        <v>26</v>
      </c>
      <c r="C43" s="5" t="s">
        <v>27</v>
      </c>
      <c r="D43" s="5" t="s">
        <v>127</v>
      </c>
      <c r="E43" s="5" t="s">
        <v>128</v>
      </c>
      <c r="F43" s="7">
        <v>45159</v>
      </c>
      <c r="G43" s="7">
        <v>45160</v>
      </c>
      <c r="H43" s="5">
        <v>1</v>
      </c>
      <c r="I43" s="5">
        <v>1</v>
      </c>
      <c r="J43" s="5">
        <v>1</v>
      </c>
      <c r="K43" s="5" t="s">
        <v>30</v>
      </c>
      <c r="L43" s="5">
        <v>358.3</v>
      </c>
      <c r="M43" s="5">
        <v>358.3</v>
      </c>
      <c r="N43" s="5" t="s">
        <v>217</v>
      </c>
      <c r="O43" s="5" t="s">
        <v>32</v>
      </c>
      <c r="P43" s="5" t="s">
        <v>33</v>
      </c>
      <c r="Q43" s="5">
        <v>0</v>
      </c>
      <c r="R43" s="9">
        <v>45133.0000115741</v>
      </c>
      <c r="S43" s="7">
        <v>45163</v>
      </c>
      <c r="T43" s="5" t="s">
        <v>34</v>
      </c>
      <c r="U43" s="5">
        <v>358.3</v>
      </c>
      <c r="V43" s="5">
        <v>0</v>
      </c>
      <c r="W43" s="5">
        <v>0</v>
      </c>
      <c r="X43" s="5" t="s">
        <v>218</v>
      </c>
      <c r="Y43" s="5" t="s">
        <v>131</v>
      </c>
    </row>
    <row r="44" s="5" customFormat="1" spans="1:25">
      <c r="A44" s="5" t="s">
        <v>219</v>
      </c>
      <c r="B44" s="5" t="s">
        <v>26</v>
      </c>
      <c r="C44" s="5" t="s">
        <v>27</v>
      </c>
      <c r="D44" s="5" t="s">
        <v>220</v>
      </c>
      <c r="E44" s="5" t="s">
        <v>221</v>
      </c>
      <c r="F44" s="7">
        <v>45159</v>
      </c>
      <c r="G44" s="7">
        <v>45160</v>
      </c>
      <c r="H44" s="5">
        <v>1</v>
      </c>
      <c r="I44" s="5">
        <v>1</v>
      </c>
      <c r="J44" s="5">
        <v>1</v>
      </c>
      <c r="K44" s="5" t="s">
        <v>30</v>
      </c>
      <c r="L44" s="5">
        <v>813.17</v>
      </c>
      <c r="M44" s="5">
        <v>813.17</v>
      </c>
      <c r="N44" s="5" t="s">
        <v>222</v>
      </c>
      <c r="O44" s="5" t="s">
        <v>32</v>
      </c>
      <c r="P44" s="5" t="s">
        <v>33</v>
      </c>
      <c r="Q44" s="5">
        <v>0</v>
      </c>
      <c r="R44" s="9">
        <v>45133</v>
      </c>
      <c r="S44" s="7">
        <v>45163</v>
      </c>
      <c r="T44" s="5" t="s">
        <v>34</v>
      </c>
      <c r="U44" s="5">
        <v>813.17</v>
      </c>
      <c r="V44" s="5">
        <v>0</v>
      </c>
      <c r="W44" s="5">
        <v>0</v>
      </c>
      <c r="X44" s="5" t="s">
        <v>223</v>
      </c>
      <c r="Y44" s="5" t="s">
        <v>36</v>
      </c>
    </row>
    <row r="45" s="5" customFormat="1" spans="1:25">
      <c r="A45" s="5" t="s">
        <v>219</v>
      </c>
      <c r="B45" s="5" t="s">
        <v>26</v>
      </c>
      <c r="C45" s="5" t="s">
        <v>37</v>
      </c>
      <c r="D45" s="5" t="s">
        <v>220</v>
      </c>
      <c r="E45" s="5" t="s">
        <v>221</v>
      </c>
      <c r="F45" s="7">
        <v>45159</v>
      </c>
      <c r="G45" s="7">
        <v>45160</v>
      </c>
      <c r="H45" s="5">
        <v>1</v>
      </c>
      <c r="I45" s="5">
        <v>1</v>
      </c>
      <c r="J45" s="5">
        <v>1</v>
      </c>
      <c r="K45" s="5" t="s">
        <v>30</v>
      </c>
      <c r="L45" s="5">
        <v>-813.17</v>
      </c>
      <c r="M45" s="5">
        <v>-813.17</v>
      </c>
      <c r="N45" s="5" t="s">
        <v>222</v>
      </c>
      <c r="O45" s="5" t="s">
        <v>32</v>
      </c>
      <c r="P45" s="5" t="s">
        <v>33</v>
      </c>
      <c r="Q45" s="5">
        <v>0</v>
      </c>
      <c r="R45" s="9">
        <v>45133</v>
      </c>
      <c r="S45" s="7">
        <v>45163</v>
      </c>
      <c r="T45" s="5" t="s">
        <v>34</v>
      </c>
      <c r="U45" s="5">
        <v>-813.17</v>
      </c>
      <c r="V45" s="5">
        <v>0</v>
      </c>
      <c r="W45" s="5">
        <v>0</v>
      </c>
      <c r="X45" s="5" t="s">
        <v>223</v>
      </c>
      <c r="Y45" s="5" t="s">
        <v>36</v>
      </c>
    </row>
    <row r="46" s="5" customFormat="1" spans="1:25">
      <c r="A46" s="5" t="s">
        <v>224</v>
      </c>
      <c r="B46" s="5" t="s">
        <v>26</v>
      </c>
      <c r="C46" s="5" t="s">
        <v>27</v>
      </c>
      <c r="D46" s="5" t="s">
        <v>225</v>
      </c>
      <c r="E46" s="5" t="s">
        <v>226</v>
      </c>
      <c r="F46" s="7">
        <v>45154</v>
      </c>
      <c r="G46" s="7">
        <v>45160</v>
      </c>
      <c r="H46" s="5">
        <v>1</v>
      </c>
      <c r="I46" s="5">
        <v>6</v>
      </c>
      <c r="J46" s="5">
        <v>6</v>
      </c>
      <c r="K46" s="5" t="s">
        <v>30</v>
      </c>
      <c r="L46" s="5">
        <v>12614.04</v>
      </c>
      <c r="M46" s="5">
        <v>12614.04</v>
      </c>
      <c r="N46" s="5" t="s">
        <v>227</v>
      </c>
      <c r="O46" s="5" t="s">
        <v>32</v>
      </c>
      <c r="P46" s="5" t="s">
        <v>33</v>
      </c>
      <c r="Q46" s="5">
        <v>0</v>
      </c>
      <c r="R46" s="9">
        <v>45133</v>
      </c>
      <c r="S46" s="7">
        <v>45163</v>
      </c>
      <c r="T46" s="5" t="s">
        <v>34</v>
      </c>
      <c r="U46" s="5">
        <v>12614.04</v>
      </c>
      <c r="V46" s="5">
        <v>0</v>
      </c>
      <c r="W46" s="5">
        <v>0</v>
      </c>
      <c r="X46" s="5" t="s">
        <v>228</v>
      </c>
      <c r="Y46" s="5" t="s">
        <v>229</v>
      </c>
    </row>
    <row r="47" s="5" customFormat="1" spans="1:25">
      <c r="A47" s="5" t="s">
        <v>230</v>
      </c>
      <c r="B47" s="5" t="s">
        <v>26</v>
      </c>
      <c r="C47" s="5" t="s">
        <v>27</v>
      </c>
      <c r="D47" s="5" t="s">
        <v>231</v>
      </c>
      <c r="E47" s="5" t="s">
        <v>232</v>
      </c>
      <c r="F47" s="7">
        <v>45157</v>
      </c>
      <c r="G47" s="7">
        <v>45160</v>
      </c>
      <c r="H47" s="5">
        <v>1</v>
      </c>
      <c r="I47" s="5">
        <v>3</v>
      </c>
      <c r="J47" s="5">
        <v>3</v>
      </c>
      <c r="K47" s="5" t="s">
        <v>30</v>
      </c>
      <c r="L47" s="5">
        <v>3726.24</v>
      </c>
      <c r="M47" s="5">
        <v>3726.24</v>
      </c>
      <c r="N47" s="5" t="s">
        <v>233</v>
      </c>
      <c r="O47" s="5" t="s">
        <v>32</v>
      </c>
      <c r="P47" s="5" t="s">
        <v>33</v>
      </c>
      <c r="Q47" s="5">
        <v>0</v>
      </c>
      <c r="R47" s="9">
        <v>45133</v>
      </c>
      <c r="S47" s="7">
        <v>45163</v>
      </c>
      <c r="T47" s="5" t="s">
        <v>34</v>
      </c>
      <c r="U47" s="5">
        <v>3726.24</v>
      </c>
      <c r="V47" s="5">
        <v>0</v>
      </c>
      <c r="W47" s="5">
        <v>0</v>
      </c>
      <c r="X47" s="5" t="s">
        <v>234</v>
      </c>
      <c r="Y47" s="5" t="s">
        <v>36</v>
      </c>
    </row>
    <row r="48" s="5" customFormat="1" spans="1:25">
      <c r="A48" s="5" t="s">
        <v>208</v>
      </c>
      <c r="B48" s="5" t="s">
        <v>26</v>
      </c>
      <c r="C48" s="5" t="s">
        <v>37</v>
      </c>
      <c r="D48" s="5" t="s">
        <v>199</v>
      </c>
      <c r="E48" s="5" t="s">
        <v>200</v>
      </c>
      <c r="F48" s="7">
        <v>45158</v>
      </c>
      <c r="G48" s="7">
        <v>45160</v>
      </c>
      <c r="H48" s="5">
        <v>1</v>
      </c>
      <c r="I48" s="5">
        <v>2</v>
      </c>
      <c r="J48" s="5">
        <v>2</v>
      </c>
      <c r="K48" s="5" t="s">
        <v>30</v>
      </c>
      <c r="L48" s="5">
        <v>-4860.06</v>
      </c>
      <c r="M48" s="5">
        <v>-4860.06</v>
      </c>
      <c r="N48" s="5" t="s">
        <v>209</v>
      </c>
      <c r="O48" s="5" t="s">
        <v>32</v>
      </c>
      <c r="P48" s="5" t="s">
        <v>33</v>
      </c>
      <c r="Q48" s="5">
        <v>0</v>
      </c>
      <c r="R48" s="9">
        <v>45132</v>
      </c>
      <c r="S48" s="7">
        <v>45163</v>
      </c>
      <c r="T48" s="5" t="s">
        <v>34</v>
      </c>
      <c r="U48" s="5">
        <v>-4860.06</v>
      </c>
      <c r="V48" s="5">
        <v>0</v>
      </c>
      <c r="W48" s="5">
        <v>0</v>
      </c>
      <c r="X48" s="5" t="s">
        <v>210</v>
      </c>
      <c r="Y48" s="5" t="s">
        <v>36</v>
      </c>
    </row>
    <row r="49" s="5" customFormat="1" spans="1:25">
      <c r="A49" s="5" t="s">
        <v>230</v>
      </c>
      <c r="B49" s="5" t="s">
        <v>26</v>
      </c>
      <c r="C49" s="5" t="s">
        <v>37</v>
      </c>
      <c r="D49" s="5" t="s">
        <v>231</v>
      </c>
      <c r="E49" s="5" t="s">
        <v>232</v>
      </c>
      <c r="F49" s="7">
        <v>45157</v>
      </c>
      <c r="G49" s="7">
        <v>45160</v>
      </c>
      <c r="H49" s="5">
        <v>1</v>
      </c>
      <c r="I49" s="5">
        <v>3</v>
      </c>
      <c r="J49" s="5">
        <v>3</v>
      </c>
      <c r="K49" s="5" t="s">
        <v>30</v>
      </c>
      <c r="L49" s="5">
        <v>-3726.24</v>
      </c>
      <c r="M49" s="5">
        <v>-3726.24</v>
      </c>
      <c r="N49" s="5" t="s">
        <v>233</v>
      </c>
      <c r="O49" s="5" t="s">
        <v>32</v>
      </c>
      <c r="P49" s="5" t="s">
        <v>33</v>
      </c>
      <c r="Q49" s="5">
        <v>0</v>
      </c>
      <c r="R49" s="9">
        <v>45133</v>
      </c>
      <c r="S49" s="7">
        <v>45163</v>
      </c>
      <c r="T49" s="5" t="s">
        <v>34</v>
      </c>
      <c r="U49" s="5">
        <v>-3726.24</v>
      </c>
      <c r="V49" s="5">
        <v>0</v>
      </c>
      <c r="W49" s="5">
        <v>0</v>
      </c>
      <c r="X49" s="5" t="s">
        <v>234</v>
      </c>
      <c r="Y49" s="5" t="s">
        <v>36</v>
      </c>
    </row>
    <row r="50" s="5" customFormat="1" spans="1:25">
      <c r="A50" s="5" t="s">
        <v>235</v>
      </c>
      <c r="B50" s="5" t="s">
        <v>26</v>
      </c>
      <c r="C50" s="5" t="s">
        <v>27</v>
      </c>
      <c r="D50" s="5" t="s">
        <v>236</v>
      </c>
      <c r="E50" s="5" t="s">
        <v>237</v>
      </c>
      <c r="F50" s="7">
        <v>45159</v>
      </c>
      <c r="G50" s="7">
        <v>45160</v>
      </c>
      <c r="H50" s="5">
        <v>1</v>
      </c>
      <c r="I50" s="5">
        <v>1</v>
      </c>
      <c r="J50" s="5">
        <v>1</v>
      </c>
      <c r="K50" s="5" t="s">
        <v>30</v>
      </c>
      <c r="L50" s="5">
        <v>671.46</v>
      </c>
      <c r="M50" s="5">
        <v>671.46</v>
      </c>
      <c r="N50" s="5" t="s">
        <v>238</v>
      </c>
      <c r="O50" s="5" t="s">
        <v>32</v>
      </c>
      <c r="P50" s="5" t="s">
        <v>33</v>
      </c>
      <c r="Q50" s="5">
        <v>0</v>
      </c>
      <c r="R50" s="9">
        <v>45134</v>
      </c>
      <c r="S50" s="7">
        <v>45163</v>
      </c>
      <c r="T50" s="5" t="s">
        <v>34</v>
      </c>
      <c r="U50" s="5">
        <v>671.46</v>
      </c>
      <c r="V50" s="5">
        <v>0</v>
      </c>
      <c r="W50" s="5">
        <v>0</v>
      </c>
      <c r="X50" s="5" t="s">
        <v>239</v>
      </c>
      <c r="Y50" s="5" t="s">
        <v>240</v>
      </c>
    </row>
    <row r="51" s="5" customFormat="1" spans="1:25">
      <c r="A51" s="5" t="s">
        <v>241</v>
      </c>
      <c r="B51" s="5" t="s">
        <v>26</v>
      </c>
      <c r="C51" s="5" t="s">
        <v>27</v>
      </c>
      <c r="D51" s="5" t="s">
        <v>242</v>
      </c>
      <c r="E51" s="5" t="s">
        <v>243</v>
      </c>
      <c r="F51" s="7">
        <v>45159</v>
      </c>
      <c r="G51" s="7">
        <v>45160</v>
      </c>
      <c r="H51" s="5">
        <v>1</v>
      </c>
      <c r="I51" s="5">
        <v>1</v>
      </c>
      <c r="J51" s="5">
        <v>1</v>
      </c>
      <c r="K51" s="5" t="s">
        <v>30</v>
      </c>
      <c r="L51" s="5">
        <v>1768.99</v>
      </c>
      <c r="M51" s="5">
        <v>1768.99</v>
      </c>
      <c r="N51" s="5" t="s">
        <v>244</v>
      </c>
      <c r="O51" s="5" t="s">
        <v>32</v>
      </c>
      <c r="P51" s="5" t="s">
        <v>33</v>
      </c>
      <c r="Q51" s="5">
        <v>0</v>
      </c>
      <c r="R51" s="9">
        <v>45134</v>
      </c>
      <c r="S51" s="7">
        <v>45163</v>
      </c>
      <c r="T51" s="5" t="s">
        <v>34</v>
      </c>
      <c r="U51" s="5">
        <v>1768.99</v>
      </c>
      <c r="V51" s="5">
        <v>0</v>
      </c>
      <c r="W51" s="5">
        <v>0</v>
      </c>
      <c r="X51" s="5" t="s">
        <v>245</v>
      </c>
      <c r="Y51" s="5" t="s">
        <v>246</v>
      </c>
    </row>
    <row r="52" s="5" customFormat="1" spans="1:25">
      <c r="A52" s="5" t="s">
        <v>247</v>
      </c>
      <c r="B52" s="5" t="s">
        <v>26</v>
      </c>
      <c r="C52" s="5" t="s">
        <v>27</v>
      </c>
      <c r="D52" s="5" t="s">
        <v>248</v>
      </c>
      <c r="E52" s="5" t="s">
        <v>249</v>
      </c>
      <c r="F52" s="7">
        <v>45156</v>
      </c>
      <c r="G52" s="7">
        <v>45160</v>
      </c>
      <c r="H52" s="5">
        <v>1</v>
      </c>
      <c r="I52" s="5">
        <v>4</v>
      </c>
      <c r="J52" s="5">
        <v>4</v>
      </c>
      <c r="K52" s="5" t="s">
        <v>30</v>
      </c>
      <c r="L52" s="5">
        <v>3941.52</v>
      </c>
      <c r="M52" s="5">
        <v>3941.52</v>
      </c>
      <c r="N52" s="5" t="s">
        <v>250</v>
      </c>
      <c r="O52" s="5" t="s">
        <v>32</v>
      </c>
      <c r="P52" s="5" t="s">
        <v>33</v>
      </c>
      <c r="Q52" s="5">
        <v>0</v>
      </c>
      <c r="R52" s="9">
        <v>45135</v>
      </c>
      <c r="S52" s="7">
        <v>45163</v>
      </c>
      <c r="T52" s="5" t="s">
        <v>34</v>
      </c>
      <c r="U52" s="5">
        <v>3941.52</v>
      </c>
      <c r="V52" s="5">
        <v>0</v>
      </c>
      <c r="W52" s="5">
        <v>0</v>
      </c>
      <c r="X52" s="5" t="s">
        <v>251</v>
      </c>
      <c r="Y52" s="5" t="s">
        <v>252</v>
      </c>
    </row>
    <row r="53" s="5" customFormat="1" spans="1:25">
      <c r="A53" s="5" t="s">
        <v>253</v>
      </c>
      <c r="B53" s="5" t="s">
        <v>26</v>
      </c>
      <c r="C53" s="5" t="s">
        <v>27</v>
      </c>
      <c r="D53" s="5" t="s">
        <v>254</v>
      </c>
      <c r="E53" s="5" t="s">
        <v>255</v>
      </c>
      <c r="F53" s="7">
        <v>45159</v>
      </c>
      <c r="G53" s="7">
        <v>45160</v>
      </c>
      <c r="H53" s="5">
        <v>1</v>
      </c>
      <c r="I53" s="5">
        <v>1</v>
      </c>
      <c r="J53" s="5">
        <v>1</v>
      </c>
      <c r="K53" s="5" t="s">
        <v>30</v>
      </c>
      <c r="L53" s="5">
        <v>1597.62</v>
      </c>
      <c r="M53" s="5">
        <v>1597.62</v>
      </c>
      <c r="N53" s="5" t="s">
        <v>256</v>
      </c>
      <c r="O53" s="5" t="s">
        <v>32</v>
      </c>
      <c r="P53" s="5" t="s">
        <v>33</v>
      </c>
      <c r="Q53" s="5">
        <v>0</v>
      </c>
      <c r="R53" s="9">
        <v>45135.0000115741</v>
      </c>
      <c r="S53" s="7">
        <v>45163</v>
      </c>
      <c r="T53" s="5" t="s">
        <v>34</v>
      </c>
      <c r="U53" s="5">
        <v>1597.62</v>
      </c>
      <c r="V53" s="5">
        <v>0</v>
      </c>
      <c r="W53" s="5">
        <v>0</v>
      </c>
      <c r="X53" s="5" t="s">
        <v>257</v>
      </c>
      <c r="Y53" s="5" t="s">
        <v>258</v>
      </c>
    </row>
    <row r="54" s="5" customFormat="1" spans="1:25">
      <c r="A54" s="5" t="s">
        <v>259</v>
      </c>
      <c r="B54" s="5" t="s">
        <v>26</v>
      </c>
      <c r="C54" s="5" t="s">
        <v>27</v>
      </c>
      <c r="D54" s="5" t="s">
        <v>260</v>
      </c>
      <c r="E54" s="5" t="s">
        <v>261</v>
      </c>
      <c r="F54" s="7">
        <v>45158</v>
      </c>
      <c r="G54" s="7">
        <v>45160</v>
      </c>
      <c r="H54" s="5">
        <v>1</v>
      </c>
      <c r="I54" s="5">
        <v>2</v>
      </c>
      <c r="J54" s="5">
        <v>2</v>
      </c>
      <c r="K54" s="5" t="s">
        <v>30</v>
      </c>
      <c r="L54" s="5">
        <v>1534.16</v>
      </c>
      <c r="M54" s="5">
        <v>1534.16</v>
      </c>
      <c r="N54" s="5" t="s">
        <v>262</v>
      </c>
      <c r="O54" s="5" t="s">
        <v>32</v>
      </c>
      <c r="P54" s="5" t="s">
        <v>33</v>
      </c>
      <c r="Q54" s="5">
        <v>0</v>
      </c>
      <c r="R54" s="9">
        <v>45135.0000115741</v>
      </c>
      <c r="S54" s="7">
        <v>45163</v>
      </c>
      <c r="T54" s="5" t="s">
        <v>34</v>
      </c>
      <c r="U54" s="5">
        <v>1534.16</v>
      </c>
      <c r="V54" s="5">
        <v>0</v>
      </c>
      <c r="W54" s="5">
        <v>0</v>
      </c>
      <c r="X54" s="5" t="s">
        <v>263</v>
      </c>
      <c r="Y54" s="5" t="s">
        <v>36</v>
      </c>
    </row>
    <row r="55" s="5" customFormat="1" spans="1:25">
      <c r="A55" s="5" t="s">
        <v>264</v>
      </c>
      <c r="B55" s="5" t="s">
        <v>26</v>
      </c>
      <c r="C55" s="5" t="s">
        <v>27</v>
      </c>
      <c r="D55" s="5" t="s">
        <v>265</v>
      </c>
      <c r="E55" s="5" t="s">
        <v>266</v>
      </c>
      <c r="F55" s="7">
        <v>45158</v>
      </c>
      <c r="G55" s="7">
        <v>45160</v>
      </c>
      <c r="H55" s="5">
        <v>1</v>
      </c>
      <c r="I55" s="5">
        <v>2</v>
      </c>
      <c r="J55" s="5">
        <v>2</v>
      </c>
      <c r="K55" s="5" t="s">
        <v>30</v>
      </c>
      <c r="L55" s="5">
        <v>2215.54</v>
      </c>
      <c r="M55" s="5">
        <v>2215.54</v>
      </c>
      <c r="N55" s="5" t="s">
        <v>267</v>
      </c>
      <c r="O55" s="5" t="s">
        <v>32</v>
      </c>
      <c r="P55" s="5" t="s">
        <v>33</v>
      </c>
      <c r="Q55" s="5">
        <v>0</v>
      </c>
      <c r="R55" s="9">
        <v>45135</v>
      </c>
      <c r="S55" s="7">
        <v>45163</v>
      </c>
      <c r="T55" s="5" t="s">
        <v>34</v>
      </c>
      <c r="U55" s="5">
        <v>2215.54</v>
      </c>
      <c r="V55" s="5">
        <v>0</v>
      </c>
      <c r="W55" s="5">
        <v>0</v>
      </c>
      <c r="X55" s="5" t="s">
        <v>268</v>
      </c>
      <c r="Y55" s="5" t="s">
        <v>36</v>
      </c>
    </row>
    <row r="56" s="5" customFormat="1" spans="1:25">
      <c r="A56" s="5" t="s">
        <v>184</v>
      </c>
      <c r="B56" s="5" t="s">
        <v>26</v>
      </c>
      <c r="C56" s="5" t="s">
        <v>37</v>
      </c>
      <c r="D56" s="5" t="s">
        <v>185</v>
      </c>
      <c r="E56" s="5" t="s">
        <v>186</v>
      </c>
      <c r="F56" s="7">
        <v>45155</v>
      </c>
      <c r="G56" s="7">
        <v>45160</v>
      </c>
      <c r="H56" s="5">
        <v>1</v>
      </c>
      <c r="I56" s="5">
        <v>5</v>
      </c>
      <c r="J56" s="5">
        <v>5</v>
      </c>
      <c r="K56" s="5" t="s">
        <v>30</v>
      </c>
      <c r="L56" s="5">
        <v>-3841</v>
      </c>
      <c r="M56" s="5">
        <v>-3841</v>
      </c>
      <c r="N56" s="5" t="s">
        <v>187</v>
      </c>
      <c r="O56" s="5" t="s">
        <v>32</v>
      </c>
      <c r="P56" s="5" t="s">
        <v>33</v>
      </c>
      <c r="Q56" s="5">
        <v>0</v>
      </c>
      <c r="R56" s="9">
        <v>45131.0000115741</v>
      </c>
      <c r="S56" s="7">
        <v>45163</v>
      </c>
      <c r="T56" s="5" t="s">
        <v>34</v>
      </c>
      <c r="U56" s="5">
        <v>-3841</v>
      </c>
      <c r="V56" s="5">
        <v>0</v>
      </c>
      <c r="W56" s="5">
        <v>0</v>
      </c>
      <c r="X56" s="5" t="s">
        <v>188</v>
      </c>
      <c r="Y56" s="5" t="s">
        <v>36</v>
      </c>
    </row>
    <row r="57" s="5" customFormat="1" spans="1:25">
      <c r="A57" s="5" t="s">
        <v>269</v>
      </c>
      <c r="B57" s="5" t="s">
        <v>26</v>
      </c>
      <c r="C57" s="5" t="s">
        <v>27</v>
      </c>
      <c r="D57" s="5" t="s">
        <v>270</v>
      </c>
      <c r="E57" s="5" t="s">
        <v>271</v>
      </c>
      <c r="F57" s="7">
        <v>45157</v>
      </c>
      <c r="G57" s="7">
        <v>45160</v>
      </c>
      <c r="H57" s="5">
        <v>1</v>
      </c>
      <c r="I57" s="5">
        <v>3</v>
      </c>
      <c r="J57" s="5">
        <v>3</v>
      </c>
      <c r="K57" s="5" t="s">
        <v>30</v>
      </c>
      <c r="L57" s="5">
        <v>1317.51</v>
      </c>
      <c r="M57" s="5">
        <v>1317.51</v>
      </c>
      <c r="N57" s="5" t="s">
        <v>272</v>
      </c>
      <c r="O57" s="5" t="s">
        <v>32</v>
      </c>
      <c r="P57" s="5" t="s">
        <v>33</v>
      </c>
      <c r="Q57" s="5">
        <v>0</v>
      </c>
      <c r="R57" s="9">
        <v>45135</v>
      </c>
      <c r="S57" s="7">
        <v>45163</v>
      </c>
      <c r="T57" s="5" t="s">
        <v>34</v>
      </c>
      <c r="U57" s="5">
        <v>1317.51</v>
      </c>
      <c r="V57" s="5">
        <v>0</v>
      </c>
      <c r="W57" s="5">
        <v>0</v>
      </c>
      <c r="X57" s="5" t="s">
        <v>273</v>
      </c>
      <c r="Y57" s="5" t="s">
        <v>274</v>
      </c>
    </row>
    <row r="58" s="5" customFormat="1" spans="1:25">
      <c r="A58" s="5" t="s">
        <v>275</v>
      </c>
      <c r="B58" s="5" t="s">
        <v>26</v>
      </c>
      <c r="C58" s="5" t="s">
        <v>27</v>
      </c>
      <c r="D58" s="5" t="s">
        <v>276</v>
      </c>
      <c r="E58" s="5" t="s">
        <v>277</v>
      </c>
      <c r="F58" s="7">
        <v>45159</v>
      </c>
      <c r="G58" s="7">
        <v>45160</v>
      </c>
      <c r="H58" s="5">
        <v>1</v>
      </c>
      <c r="I58" s="5">
        <v>1</v>
      </c>
      <c r="J58" s="5">
        <v>1</v>
      </c>
      <c r="K58" s="5" t="s">
        <v>30</v>
      </c>
      <c r="L58" s="5">
        <v>1063.99</v>
      </c>
      <c r="M58" s="5">
        <v>1063.99</v>
      </c>
      <c r="N58" s="5" t="s">
        <v>278</v>
      </c>
      <c r="O58" s="5" t="s">
        <v>32</v>
      </c>
      <c r="P58" s="5" t="s">
        <v>33</v>
      </c>
      <c r="Q58" s="5">
        <v>0</v>
      </c>
      <c r="R58" s="9">
        <v>45137</v>
      </c>
      <c r="S58" s="7">
        <v>45163</v>
      </c>
      <c r="T58" s="5" t="s">
        <v>34</v>
      </c>
      <c r="U58" s="5">
        <v>1063.99</v>
      </c>
      <c r="V58" s="5">
        <v>0</v>
      </c>
      <c r="W58" s="5">
        <v>0</v>
      </c>
      <c r="X58" s="5" t="s">
        <v>279</v>
      </c>
      <c r="Y58" s="5" t="s">
        <v>280</v>
      </c>
    </row>
    <row r="59" s="5" customFormat="1" spans="1:25">
      <c r="A59" s="5" t="s">
        <v>281</v>
      </c>
      <c r="B59" s="5" t="s">
        <v>26</v>
      </c>
      <c r="C59" s="5" t="s">
        <v>27</v>
      </c>
      <c r="D59" s="5" t="s">
        <v>145</v>
      </c>
      <c r="E59" s="5" t="s">
        <v>146</v>
      </c>
      <c r="F59" s="7">
        <v>45157</v>
      </c>
      <c r="G59" s="7">
        <v>45160</v>
      </c>
      <c r="H59" s="5">
        <v>1</v>
      </c>
      <c r="I59" s="5">
        <v>3</v>
      </c>
      <c r="J59" s="5">
        <v>3</v>
      </c>
      <c r="K59" s="5" t="s">
        <v>30</v>
      </c>
      <c r="L59" s="5">
        <v>2618.03</v>
      </c>
      <c r="M59" s="5">
        <v>2618.03</v>
      </c>
      <c r="N59" s="5" t="s">
        <v>282</v>
      </c>
      <c r="O59" s="5" t="s">
        <v>32</v>
      </c>
      <c r="P59" s="5" t="s">
        <v>33</v>
      </c>
      <c r="Q59" s="5">
        <v>0</v>
      </c>
      <c r="R59" s="9">
        <v>45137</v>
      </c>
      <c r="S59" s="7">
        <v>45163</v>
      </c>
      <c r="T59" s="5" t="s">
        <v>34</v>
      </c>
      <c r="U59" s="5">
        <v>2618.03</v>
      </c>
      <c r="V59" s="5">
        <v>0</v>
      </c>
      <c r="W59" s="5">
        <v>0</v>
      </c>
      <c r="X59" s="5" t="s">
        <v>283</v>
      </c>
      <c r="Y59" s="5" t="s">
        <v>36</v>
      </c>
    </row>
    <row r="60" s="5" customFormat="1" spans="1:25">
      <c r="A60" s="5" t="s">
        <v>281</v>
      </c>
      <c r="B60" s="5" t="s">
        <v>26</v>
      </c>
      <c r="C60" s="5" t="s">
        <v>37</v>
      </c>
      <c r="D60" s="5" t="s">
        <v>145</v>
      </c>
      <c r="E60" s="5" t="s">
        <v>146</v>
      </c>
      <c r="F60" s="7">
        <v>45157</v>
      </c>
      <c r="G60" s="7">
        <v>45160</v>
      </c>
      <c r="H60" s="5">
        <v>1</v>
      </c>
      <c r="I60" s="5">
        <v>3</v>
      </c>
      <c r="J60" s="5">
        <v>3</v>
      </c>
      <c r="K60" s="5" t="s">
        <v>30</v>
      </c>
      <c r="L60" s="5">
        <v>-2618.03</v>
      </c>
      <c r="M60" s="5">
        <v>-2618.03</v>
      </c>
      <c r="N60" s="5" t="s">
        <v>282</v>
      </c>
      <c r="O60" s="5" t="s">
        <v>32</v>
      </c>
      <c r="P60" s="5" t="s">
        <v>33</v>
      </c>
      <c r="Q60" s="5">
        <v>0</v>
      </c>
      <c r="R60" s="9">
        <v>45137</v>
      </c>
      <c r="S60" s="7">
        <v>45163</v>
      </c>
      <c r="T60" s="5" t="s">
        <v>34</v>
      </c>
      <c r="U60" s="5">
        <v>-2618.03</v>
      </c>
      <c r="V60" s="5">
        <v>0</v>
      </c>
      <c r="W60" s="5">
        <v>0</v>
      </c>
      <c r="X60" s="5" t="s">
        <v>283</v>
      </c>
      <c r="Y60" s="5" t="s">
        <v>36</v>
      </c>
    </row>
    <row r="61" s="5" customFormat="1" spans="1:25">
      <c r="A61" s="5" t="s">
        <v>155</v>
      </c>
      <c r="B61" s="5" t="s">
        <v>26</v>
      </c>
      <c r="C61" s="5" t="s">
        <v>37</v>
      </c>
      <c r="D61" s="5" t="s">
        <v>156</v>
      </c>
      <c r="E61" s="5" t="s">
        <v>157</v>
      </c>
      <c r="F61" s="7">
        <v>45159</v>
      </c>
      <c r="G61" s="7">
        <v>45160</v>
      </c>
      <c r="H61" s="5">
        <v>1</v>
      </c>
      <c r="I61" s="5">
        <v>1</v>
      </c>
      <c r="J61" s="5">
        <v>1</v>
      </c>
      <c r="K61" s="5" t="s">
        <v>30</v>
      </c>
      <c r="L61" s="5">
        <v>-903.22</v>
      </c>
      <c r="M61" s="5">
        <v>-903.22</v>
      </c>
      <c r="N61" s="5" t="s">
        <v>158</v>
      </c>
      <c r="O61" s="5" t="s">
        <v>32</v>
      </c>
      <c r="P61" s="5" t="s">
        <v>33</v>
      </c>
      <c r="Q61" s="5">
        <v>0</v>
      </c>
      <c r="R61" s="9">
        <v>45129.0000115741</v>
      </c>
      <c r="S61" s="7">
        <v>45163</v>
      </c>
      <c r="T61" s="5" t="s">
        <v>34</v>
      </c>
      <c r="U61" s="5">
        <v>-903.22</v>
      </c>
      <c r="V61" s="5">
        <v>0</v>
      </c>
      <c r="W61" s="5">
        <v>0</v>
      </c>
      <c r="X61" s="5" t="s">
        <v>159</v>
      </c>
      <c r="Y61" s="5" t="s">
        <v>36</v>
      </c>
    </row>
    <row r="62" s="5" customFormat="1" spans="1:25">
      <c r="A62" s="5" t="s">
        <v>284</v>
      </c>
      <c r="B62" s="5" t="s">
        <v>26</v>
      </c>
      <c r="C62" s="5" t="s">
        <v>27</v>
      </c>
      <c r="D62" s="5" t="s">
        <v>285</v>
      </c>
      <c r="E62" s="5" t="s">
        <v>286</v>
      </c>
      <c r="F62" s="7">
        <v>45159</v>
      </c>
      <c r="G62" s="7">
        <v>45160</v>
      </c>
      <c r="H62" s="5">
        <v>1</v>
      </c>
      <c r="I62" s="5">
        <v>1</v>
      </c>
      <c r="J62" s="5">
        <v>1</v>
      </c>
      <c r="K62" s="5" t="s">
        <v>30</v>
      </c>
      <c r="L62" s="5">
        <v>1215.21</v>
      </c>
      <c r="M62" s="5">
        <v>1215.21</v>
      </c>
      <c r="N62" s="5" t="s">
        <v>287</v>
      </c>
      <c r="O62" s="5" t="s">
        <v>32</v>
      </c>
      <c r="P62" s="5" t="s">
        <v>33</v>
      </c>
      <c r="Q62" s="5">
        <v>0</v>
      </c>
      <c r="R62" s="9">
        <v>45137.0000115741</v>
      </c>
      <c r="S62" s="7">
        <v>45163</v>
      </c>
      <c r="T62" s="5" t="s">
        <v>34</v>
      </c>
      <c r="U62" s="5">
        <v>1215.21</v>
      </c>
      <c r="V62" s="5">
        <v>0</v>
      </c>
      <c r="W62" s="5">
        <v>0</v>
      </c>
      <c r="X62" s="5" t="s">
        <v>288</v>
      </c>
      <c r="Y62" s="5" t="s">
        <v>289</v>
      </c>
    </row>
    <row r="63" s="5" customFormat="1" spans="1:25">
      <c r="A63" s="5" t="s">
        <v>290</v>
      </c>
      <c r="B63" s="5" t="s">
        <v>26</v>
      </c>
      <c r="C63" s="5" t="s">
        <v>27</v>
      </c>
      <c r="D63" s="5" t="s">
        <v>291</v>
      </c>
      <c r="E63" s="5" t="s">
        <v>292</v>
      </c>
      <c r="F63" s="7">
        <v>45158</v>
      </c>
      <c r="G63" s="7">
        <v>45160</v>
      </c>
      <c r="H63" s="5">
        <v>2</v>
      </c>
      <c r="I63" s="5">
        <v>2</v>
      </c>
      <c r="J63" s="5">
        <v>4</v>
      </c>
      <c r="K63" s="5" t="s">
        <v>30</v>
      </c>
      <c r="L63" s="5">
        <v>9597.36</v>
      </c>
      <c r="M63" s="5">
        <v>9597.36</v>
      </c>
      <c r="N63" s="5" t="s">
        <v>293</v>
      </c>
      <c r="O63" s="5" t="s">
        <v>32</v>
      </c>
      <c r="P63" s="5" t="s">
        <v>33</v>
      </c>
      <c r="Q63" s="5">
        <v>0</v>
      </c>
      <c r="R63" s="9">
        <v>45138</v>
      </c>
      <c r="S63" s="7">
        <v>45163</v>
      </c>
      <c r="T63" s="5" t="s">
        <v>34</v>
      </c>
      <c r="U63" s="5">
        <v>9597.36</v>
      </c>
      <c r="V63" s="5">
        <v>0</v>
      </c>
      <c r="W63" s="5">
        <v>0</v>
      </c>
      <c r="X63" s="5" t="s">
        <v>294</v>
      </c>
      <c r="Y63" s="5" t="s">
        <v>36</v>
      </c>
    </row>
    <row r="64" s="5" customFormat="1" spans="1:25">
      <c r="A64" s="5" t="s">
        <v>295</v>
      </c>
      <c r="B64" s="5" t="s">
        <v>26</v>
      </c>
      <c r="C64" s="5" t="s">
        <v>27</v>
      </c>
      <c r="D64" s="5" t="s">
        <v>291</v>
      </c>
      <c r="E64" s="5" t="s">
        <v>296</v>
      </c>
      <c r="F64" s="7">
        <v>45158</v>
      </c>
      <c r="G64" s="7">
        <v>45160</v>
      </c>
      <c r="H64" s="5">
        <v>1</v>
      </c>
      <c r="I64" s="5">
        <v>2</v>
      </c>
      <c r="J64" s="5">
        <v>2</v>
      </c>
      <c r="K64" s="5" t="s">
        <v>30</v>
      </c>
      <c r="L64" s="5">
        <v>6444.98</v>
      </c>
      <c r="M64" s="5">
        <v>6444.98</v>
      </c>
      <c r="N64" s="5" t="s">
        <v>297</v>
      </c>
      <c r="O64" s="5" t="s">
        <v>32</v>
      </c>
      <c r="P64" s="5" t="s">
        <v>33</v>
      </c>
      <c r="Q64" s="5">
        <v>0</v>
      </c>
      <c r="R64" s="9">
        <v>45138</v>
      </c>
      <c r="S64" s="7">
        <v>45163</v>
      </c>
      <c r="T64" s="5" t="s">
        <v>34</v>
      </c>
      <c r="U64" s="5">
        <v>6444.98</v>
      </c>
      <c r="V64" s="5">
        <v>0</v>
      </c>
      <c r="W64" s="5">
        <v>0</v>
      </c>
      <c r="X64" s="5" t="s">
        <v>298</v>
      </c>
      <c r="Y64" s="5" t="s">
        <v>299</v>
      </c>
    </row>
    <row r="65" s="5" customFormat="1" spans="1:25">
      <c r="A65" s="5" t="s">
        <v>290</v>
      </c>
      <c r="B65" s="5" t="s">
        <v>26</v>
      </c>
      <c r="C65" s="5" t="s">
        <v>37</v>
      </c>
      <c r="D65" s="5" t="s">
        <v>291</v>
      </c>
      <c r="E65" s="5" t="s">
        <v>292</v>
      </c>
      <c r="F65" s="7">
        <v>45158</v>
      </c>
      <c r="G65" s="7">
        <v>45160</v>
      </c>
      <c r="H65" s="5">
        <v>2</v>
      </c>
      <c r="I65" s="5">
        <v>2</v>
      </c>
      <c r="J65" s="5">
        <v>4</v>
      </c>
      <c r="K65" s="5" t="s">
        <v>30</v>
      </c>
      <c r="L65" s="5">
        <v>-9597.36</v>
      </c>
      <c r="M65" s="5">
        <v>-9597.36</v>
      </c>
      <c r="N65" s="5" t="s">
        <v>293</v>
      </c>
      <c r="O65" s="5" t="s">
        <v>32</v>
      </c>
      <c r="P65" s="5" t="s">
        <v>33</v>
      </c>
      <c r="Q65" s="5">
        <v>0</v>
      </c>
      <c r="R65" s="9">
        <v>45138</v>
      </c>
      <c r="S65" s="7">
        <v>45163</v>
      </c>
      <c r="T65" s="5" t="s">
        <v>34</v>
      </c>
      <c r="U65" s="5">
        <v>-9597.36</v>
      </c>
      <c r="V65" s="5">
        <v>0</v>
      </c>
      <c r="W65" s="5">
        <v>0</v>
      </c>
      <c r="X65" s="5" t="s">
        <v>294</v>
      </c>
      <c r="Y65" s="5" t="s">
        <v>36</v>
      </c>
    </row>
    <row r="66" s="5" customFormat="1" spans="1:25">
      <c r="A66" s="5" t="s">
        <v>300</v>
      </c>
      <c r="B66" s="5" t="s">
        <v>26</v>
      </c>
      <c r="C66" s="5" t="s">
        <v>27</v>
      </c>
      <c r="D66" s="5" t="s">
        <v>301</v>
      </c>
      <c r="E66" s="5" t="s">
        <v>302</v>
      </c>
      <c r="F66" s="7">
        <v>45153</v>
      </c>
      <c r="G66" s="7">
        <v>45160</v>
      </c>
      <c r="H66" s="5">
        <v>1</v>
      </c>
      <c r="I66" s="5">
        <v>7</v>
      </c>
      <c r="J66" s="5">
        <v>7</v>
      </c>
      <c r="K66" s="5" t="s">
        <v>30</v>
      </c>
      <c r="L66" s="5">
        <v>3199.49</v>
      </c>
      <c r="M66" s="5">
        <v>3199.49</v>
      </c>
      <c r="N66" s="5" t="s">
        <v>303</v>
      </c>
      <c r="O66" s="5" t="s">
        <v>32</v>
      </c>
      <c r="P66" s="5" t="s">
        <v>33</v>
      </c>
      <c r="Q66" s="5">
        <v>0</v>
      </c>
      <c r="R66" s="9">
        <v>45139</v>
      </c>
      <c r="S66" s="7">
        <v>45163</v>
      </c>
      <c r="T66" s="5" t="s">
        <v>34</v>
      </c>
      <c r="U66" s="5">
        <v>3199.49</v>
      </c>
      <c r="V66" s="5">
        <v>0</v>
      </c>
      <c r="W66" s="5">
        <v>0</v>
      </c>
      <c r="X66" s="5" t="s">
        <v>304</v>
      </c>
      <c r="Y66" s="5" t="s">
        <v>305</v>
      </c>
    </row>
    <row r="67" s="5" customFormat="1" spans="1:25">
      <c r="A67" s="5" t="s">
        <v>306</v>
      </c>
      <c r="B67" s="5" t="s">
        <v>26</v>
      </c>
      <c r="C67" s="5" t="s">
        <v>27</v>
      </c>
      <c r="D67" s="5" t="s">
        <v>307</v>
      </c>
      <c r="E67" s="5" t="s">
        <v>308</v>
      </c>
      <c r="F67" s="7">
        <v>45159</v>
      </c>
      <c r="G67" s="7">
        <v>45160</v>
      </c>
      <c r="H67" s="5">
        <v>1</v>
      </c>
      <c r="I67" s="5">
        <v>1</v>
      </c>
      <c r="J67" s="5">
        <v>1</v>
      </c>
      <c r="K67" s="5" t="s">
        <v>30</v>
      </c>
      <c r="L67" s="5">
        <v>599.22</v>
      </c>
      <c r="M67" s="5">
        <v>599.22</v>
      </c>
      <c r="N67" s="5" t="s">
        <v>309</v>
      </c>
      <c r="O67" s="5" t="s">
        <v>32</v>
      </c>
      <c r="P67" s="5" t="s">
        <v>33</v>
      </c>
      <c r="Q67" s="5">
        <v>0</v>
      </c>
      <c r="R67" s="9">
        <v>45139</v>
      </c>
      <c r="S67" s="7">
        <v>45163</v>
      </c>
      <c r="T67" s="5" t="s">
        <v>34</v>
      </c>
      <c r="U67" s="5">
        <v>599.22</v>
      </c>
      <c r="V67" s="5">
        <v>0</v>
      </c>
      <c r="W67" s="5">
        <v>0</v>
      </c>
      <c r="X67" s="5" t="s">
        <v>310</v>
      </c>
      <c r="Y67" s="5" t="s">
        <v>311</v>
      </c>
    </row>
    <row r="68" s="5" customFormat="1" spans="1:25">
      <c r="A68" s="5" t="s">
        <v>312</v>
      </c>
      <c r="B68" s="5" t="s">
        <v>26</v>
      </c>
      <c r="C68" s="5" t="s">
        <v>27</v>
      </c>
      <c r="D68" s="5" t="s">
        <v>313</v>
      </c>
      <c r="E68" s="5" t="s">
        <v>314</v>
      </c>
      <c r="F68" s="7">
        <v>45158</v>
      </c>
      <c r="G68" s="7">
        <v>45160</v>
      </c>
      <c r="H68" s="5">
        <v>1</v>
      </c>
      <c r="I68" s="5">
        <v>2</v>
      </c>
      <c r="J68" s="5">
        <v>2</v>
      </c>
      <c r="K68" s="5" t="s">
        <v>30</v>
      </c>
      <c r="L68" s="5">
        <v>710.79</v>
      </c>
      <c r="M68" s="5">
        <v>710.79</v>
      </c>
      <c r="N68" s="5" t="s">
        <v>315</v>
      </c>
      <c r="O68" s="5" t="s">
        <v>32</v>
      </c>
      <c r="P68" s="5" t="s">
        <v>33</v>
      </c>
      <c r="Q68" s="5">
        <v>0</v>
      </c>
      <c r="R68" s="9">
        <v>45139</v>
      </c>
      <c r="S68" s="7">
        <v>45163</v>
      </c>
      <c r="T68" s="5" t="s">
        <v>34</v>
      </c>
      <c r="U68" s="5">
        <v>710.79</v>
      </c>
      <c r="V68" s="5">
        <v>0</v>
      </c>
      <c r="W68" s="5">
        <v>0</v>
      </c>
      <c r="X68" s="5" t="s">
        <v>316</v>
      </c>
      <c r="Y68" s="5" t="s">
        <v>317</v>
      </c>
    </row>
    <row r="69" s="5" customFormat="1" spans="1:25">
      <c r="A69" s="5" t="s">
        <v>318</v>
      </c>
      <c r="B69" s="5" t="s">
        <v>26</v>
      </c>
      <c r="C69" s="5" t="s">
        <v>27</v>
      </c>
      <c r="D69" s="5" t="s">
        <v>319</v>
      </c>
      <c r="E69" s="5" t="s">
        <v>320</v>
      </c>
      <c r="F69" s="7">
        <v>45156</v>
      </c>
      <c r="G69" s="7">
        <v>45160</v>
      </c>
      <c r="H69" s="5">
        <v>2</v>
      </c>
      <c r="I69" s="5">
        <v>4</v>
      </c>
      <c r="J69" s="5">
        <v>8</v>
      </c>
      <c r="K69" s="5" t="s">
        <v>30</v>
      </c>
      <c r="L69" s="5">
        <v>3206.56</v>
      </c>
      <c r="M69" s="5">
        <v>3206.56</v>
      </c>
      <c r="N69" s="5" t="s">
        <v>321</v>
      </c>
      <c r="O69" s="5" t="s">
        <v>32</v>
      </c>
      <c r="P69" s="5" t="s">
        <v>33</v>
      </c>
      <c r="Q69" s="5">
        <v>0</v>
      </c>
      <c r="R69" s="9">
        <v>45140</v>
      </c>
      <c r="S69" s="7">
        <v>45163</v>
      </c>
      <c r="T69" s="5" t="s">
        <v>34</v>
      </c>
      <c r="U69" s="5">
        <v>3206.56</v>
      </c>
      <c r="V69" s="5">
        <v>0</v>
      </c>
      <c r="W69" s="5">
        <v>0</v>
      </c>
      <c r="X69" s="5" t="s">
        <v>322</v>
      </c>
      <c r="Y69" s="5" t="s">
        <v>323</v>
      </c>
    </row>
    <row r="70" s="5" customFormat="1" spans="1:25">
      <c r="A70" s="5" t="s">
        <v>324</v>
      </c>
      <c r="B70" s="5" t="s">
        <v>26</v>
      </c>
      <c r="C70" s="5" t="s">
        <v>27</v>
      </c>
      <c r="D70" s="5" t="s">
        <v>325</v>
      </c>
      <c r="E70" s="5" t="s">
        <v>326</v>
      </c>
      <c r="F70" s="7">
        <v>45157</v>
      </c>
      <c r="G70" s="7">
        <v>45160</v>
      </c>
      <c r="H70" s="5">
        <v>1</v>
      </c>
      <c r="I70" s="5">
        <v>3</v>
      </c>
      <c r="J70" s="5">
        <v>3</v>
      </c>
      <c r="K70" s="5" t="s">
        <v>30</v>
      </c>
      <c r="L70" s="5">
        <v>1068.66</v>
      </c>
      <c r="M70" s="5">
        <v>1068.66</v>
      </c>
      <c r="N70" s="5" t="s">
        <v>327</v>
      </c>
      <c r="O70" s="5" t="s">
        <v>32</v>
      </c>
      <c r="P70" s="5" t="s">
        <v>33</v>
      </c>
      <c r="Q70" s="5">
        <v>0</v>
      </c>
      <c r="R70" s="9">
        <v>45140</v>
      </c>
      <c r="S70" s="7">
        <v>45163</v>
      </c>
      <c r="T70" s="5" t="s">
        <v>34</v>
      </c>
      <c r="U70" s="5">
        <v>1068.66</v>
      </c>
      <c r="V70" s="5">
        <v>0</v>
      </c>
      <c r="W70" s="5">
        <v>0</v>
      </c>
      <c r="X70" s="5" t="s">
        <v>328</v>
      </c>
      <c r="Y70" s="5" t="s">
        <v>329</v>
      </c>
    </row>
    <row r="71" s="5" customFormat="1" spans="1:25">
      <c r="A71" s="5" t="s">
        <v>330</v>
      </c>
      <c r="B71" s="5" t="s">
        <v>26</v>
      </c>
      <c r="C71" s="5" t="s">
        <v>27</v>
      </c>
      <c r="D71" s="5" t="s">
        <v>331</v>
      </c>
      <c r="E71" s="5" t="s">
        <v>332</v>
      </c>
      <c r="F71" s="7">
        <v>45159</v>
      </c>
      <c r="G71" s="7">
        <v>45160</v>
      </c>
      <c r="H71" s="5">
        <v>1</v>
      </c>
      <c r="I71" s="5">
        <v>1</v>
      </c>
      <c r="J71" s="5">
        <v>1</v>
      </c>
      <c r="K71" s="5" t="s">
        <v>30</v>
      </c>
      <c r="L71" s="5">
        <v>6608.59</v>
      </c>
      <c r="M71" s="5">
        <v>6608.59</v>
      </c>
      <c r="N71" s="5" t="s">
        <v>333</v>
      </c>
      <c r="O71" s="5" t="s">
        <v>32</v>
      </c>
      <c r="P71" s="5" t="s">
        <v>33</v>
      </c>
      <c r="Q71" s="5">
        <v>0</v>
      </c>
      <c r="R71" s="9">
        <v>45140</v>
      </c>
      <c r="S71" s="7">
        <v>45163</v>
      </c>
      <c r="T71" s="5" t="s">
        <v>34</v>
      </c>
      <c r="U71" s="5">
        <v>6608.59</v>
      </c>
      <c r="V71" s="5">
        <v>0</v>
      </c>
      <c r="W71" s="5">
        <v>0</v>
      </c>
      <c r="X71" s="5" t="s">
        <v>334</v>
      </c>
      <c r="Y71" s="5" t="s">
        <v>36</v>
      </c>
    </row>
    <row r="72" s="5" customFormat="1" spans="1:25">
      <c r="A72" s="5" t="s">
        <v>330</v>
      </c>
      <c r="B72" s="5" t="s">
        <v>26</v>
      </c>
      <c r="C72" s="5" t="s">
        <v>37</v>
      </c>
      <c r="D72" s="5" t="s">
        <v>331</v>
      </c>
      <c r="E72" s="5" t="s">
        <v>332</v>
      </c>
      <c r="F72" s="7">
        <v>45159</v>
      </c>
      <c r="G72" s="7">
        <v>45160</v>
      </c>
      <c r="H72" s="5">
        <v>1</v>
      </c>
      <c r="I72" s="5">
        <v>1</v>
      </c>
      <c r="J72" s="5">
        <v>1</v>
      </c>
      <c r="K72" s="5" t="s">
        <v>30</v>
      </c>
      <c r="L72" s="5">
        <v>-6608.59</v>
      </c>
      <c r="M72" s="5">
        <v>-6608.59</v>
      </c>
      <c r="N72" s="5" t="s">
        <v>333</v>
      </c>
      <c r="O72" s="5" t="s">
        <v>32</v>
      </c>
      <c r="P72" s="5" t="s">
        <v>33</v>
      </c>
      <c r="Q72" s="5">
        <v>0</v>
      </c>
      <c r="R72" s="9">
        <v>45140</v>
      </c>
      <c r="S72" s="7">
        <v>45163</v>
      </c>
      <c r="T72" s="5" t="s">
        <v>34</v>
      </c>
      <c r="U72" s="5">
        <v>-6608.59</v>
      </c>
      <c r="V72" s="5">
        <v>0</v>
      </c>
      <c r="W72" s="5">
        <v>0</v>
      </c>
      <c r="X72" s="5" t="s">
        <v>334</v>
      </c>
      <c r="Y72" s="5" t="s">
        <v>36</v>
      </c>
    </row>
    <row r="73" s="5" customFormat="1" spans="1:25">
      <c r="A73" s="5" t="s">
        <v>335</v>
      </c>
      <c r="B73" s="5" t="s">
        <v>26</v>
      </c>
      <c r="C73" s="5" t="s">
        <v>27</v>
      </c>
      <c r="D73" s="5" t="s">
        <v>336</v>
      </c>
      <c r="E73" s="5" t="s">
        <v>166</v>
      </c>
      <c r="F73" s="7">
        <v>45159</v>
      </c>
      <c r="G73" s="7">
        <v>45160</v>
      </c>
      <c r="H73" s="5">
        <v>1</v>
      </c>
      <c r="I73" s="5">
        <v>1</v>
      </c>
      <c r="J73" s="5">
        <v>1</v>
      </c>
      <c r="K73" s="5" t="s">
        <v>30</v>
      </c>
      <c r="L73" s="5">
        <v>1600.17</v>
      </c>
      <c r="M73" s="5">
        <v>1600.17</v>
      </c>
      <c r="N73" s="5" t="s">
        <v>337</v>
      </c>
      <c r="O73" s="5" t="s">
        <v>32</v>
      </c>
      <c r="P73" s="5" t="s">
        <v>33</v>
      </c>
      <c r="Q73" s="5">
        <v>0</v>
      </c>
      <c r="R73" s="9">
        <v>45140</v>
      </c>
      <c r="S73" s="7">
        <v>45163</v>
      </c>
      <c r="T73" s="5" t="s">
        <v>34</v>
      </c>
      <c r="U73" s="5">
        <v>1600.17</v>
      </c>
      <c r="V73" s="5">
        <v>0</v>
      </c>
      <c r="W73" s="5">
        <v>0</v>
      </c>
      <c r="X73" s="5" t="s">
        <v>338</v>
      </c>
      <c r="Y73" s="5" t="s">
        <v>36</v>
      </c>
    </row>
    <row r="74" s="5" customFormat="1" spans="1:25">
      <c r="A74" s="5" t="s">
        <v>339</v>
      </c>
      <c r="B74" s="5" t="s">
        <v>26</v>
      </c>
      <c r="C74" s="5" t="s">
        <v>27</v>
      </c>
      <c r="D74" s="5" t="s">
        <v>340</v>
      </c>
      <c r="E74" s="5" t="s">
        <v>341</v>
      </c>
      <c r="F74" s="7">
        <v>45159</v>
      </c>
      <c r="G74" s="7">
        <v>45160</v>
      </c>
      <c r="H74" s="5">
        <v>1</v>
      </c>
      <c r="I74" s="5">
        <v>1</v>
      </c>
      <c r="J74" s="5">
        <v>1</v>
      </c>
      <c r="K74" s="5" t="s">
        <v>30</v>
      </c>
      <c r="L74" s="5">
        <v>1688.87</v>
      </c>
      <c r="M74" s="5">
        <v>1688.87</v>
      </c>
      <c r="N74" s="5" t="s">
        <v>342</v>
      </c>
      <c r="O74" s="5" t="s">
        <v>32</v>
      </c>
      <c r="P74" s="5" t="s">
        <v>33</v>
      </c>
      <c r="Q74" s="5">
        <v>0</v>
      </c>
      <c r="R74" s="9">
        <v>45140</v>
      </c>
      <c r="S74" s="7">
        <v>45163</v>
      </c>
      <c r="T74" s="5" t="s">
        <v>34</v>
      </c>
      <c r="U74" s="5">
        <v>1688.87</v>
      </c>
      <c r="V74" s="5">
        <v>0</v>
      </c>
      <c r="W74" s="5">
        <v>0</v>
      </c>
      <c r="X74" s="5" t="s">
        <v>343</v>
      </c>
      <c r="Y74" s="5" t="s">
        <v>36</v>
      </c>
    </row>
    <row r="75" s="5" customFormat="1" spans="1:25">
      <c r="A75" s="5" t="s">
        <v>335</v>
      </c>
      <c r="B75" s="5" t="s">
        <v>26</v>
      </c>
      <c r="C75" s="5" t="s">
        <v>37</v>
      </c>
      <c r="D75" s="5" t="s">
        <v>336</v>
      </c>
      <c r="E75" s="5" t="s">
        <v>166</v>
      </c>
      <c r="F75" s="7">
        <v>45159</v>
      </c>
      <c r="G75" s="7">
        <v>45160</v>
      </c>
      <c r="H75" s="5">
        <v>1</v>
      </c>
      <c r="I75" s="5">
        <v>1</v>
      </c>
      <c r="J75" s="5">
        <v>1</v>
      </c>
      <c r="K75" s="5" t="s">
        <v>30</v>
      </c>
      <c r="L75" s="5">
        <v>-1600.17</v>
      </c>
      <c r="M75" s="5">
        <v>-1600.17</v>
      </c>
      <c r="N75" s="5" t="s">
        <v>337</v>
      </c>
      <c r="O75" s="5" t="s">
        <v>32</v>
      </c>
      <c r="P75" s="5" t="s">
        <v>33</v>
      </c>
      <c r="Q75" s="5">
        <v>0</v>
      </c>
      <c r="R75" s="9">
        <v>45140</v>
      </c>
      <c r="S75" s="7">
        <v>45163</v>
      </c>
      <c r="T75" s="5" t="s">
        <v>34</v>
      </c>
      <c r="U75" s="5">
        <v>-1600.17</v>
      </c>
      <c r="V75" s="5">
        <v>0</v>
      </c>
      <c r="W75" s="5">
        <v>0</v>
      </c>
      <c r="X75" s="5" t="s">
        <v>338</v>
      </c>
      <c r="Y75" s="5" t="s">
        <v>36</v>
      </c>
    </row>
    <row r="76" s="5" customFormat="1" spans="1:25">
      <c r="A76" s="5" t="s">
        <v>344</v>
      </c>
      <c r="B76" s="5" t="s">
        <v>26</v>
      </c>
      <c r="C76" s="5" t="s">
        <v>27</v>
      </c>
      <c r="D76" s="5" t="s">
        <v>345</v>
      </c>
      <c r="E76" s="5" t="s">
        <v>346</v>
      </c>
      <c r="F76" s="7">
        <v>45158</v>
      </c>
      <c r="G76" s="7">
        <v>45160</v>
      </c>
      <c r="H76" s="5">
        <v>1</v>
      </c>
      <c r="I76" s="5">
        <v>2</v>
      </c>
      <c r="J76" s="5">
        <v>2</v>
      </c>
      <c r="K76" s="5" t="s">
        <v>30</v>
      </c>
      <c r="L76" s="5">
        <v>629.3</v>
      </c>
      <c r="M76" s="5">
        <v>629.3</v>
      </c>
      <c r="N76" s="5" t="s">
        <v>347</v>
      </c>
      <c r="O76" s="5" t="s">
        <v>32</v>
      </c>
      <c r="P76" s="5" t="s">
        <v>33</v>
      </c>
      <c r="Q76" s="5">
        <v>0</v>
      </c>
      <c r="R76" s="9">
        <v>45141.0000115741</v>
      </c>
      <c r="S76" s="7">
        <v>45163</v>
      </c>
      <c r="T76" s="5" t="s">
        <v>34</v>
      </c>
      <c r="U76" s="5">
        <v>629.3</v>
      </c>
      <c r="V76" s="5">
        <v>0</v>
      </c>
      <c r="W76" s="5">
        <v>0</v>
      </c>
      <c r="X76" s="5" t="s">
        <v>348</v>
      </c>
      <c r="Y76" s="5" t="s">
        <v>349</v>
      </c>
    </row>
    <row r="77" s="5" customFormat="1" spans="1:25">
      <c r="A77" s="5" t="s">
        <v>350</v>
      </c>
      <c r="B77" s="5" t="s">
        <v>26</v>
      </c>
      <c r="C77" s="5" t="s">
        <v>27</v>
      </c>
      <c r="D77" s="5" t="s">
        <v>351</v>
      </c>
      <c r="E77" s="5" t="s">
        <v>352</v>
      </c>
      <c r="F77" s="7">
        <v>45159</v>
      </c>
      <c r="G77" s="7">
        <v>45160</v>
      </c>
      <c r="H77" s="5">
        <v>2</v>
      </c>
      <c r="I77" s="5">
        <v>1</v>
      </c>
      <c r="J77" s="5">
        <v>2</v>
      </c>
      <c r="K77" s="5" t="s">
        <v>30</v>
      </c>
      <c r="L77" s="5">
        <v>524.4</v>
      </c>
      <c r="M77" s="5">
        <v>524.4</v>
      </c>
      <c r="N77" s="5" t="s">
        <v>353</v>
      </c>
      <c r="O77" s="5" t="s">
        <v>32</v>
      </c>
      <c r="P77" s="5" t="s">
        <v>33</v>
      </c>
      <c r="Q77" s="5">
        <v>0</v>
      </c>
      <c r="R77" s="9">
        <v>45141.0000115741</v>
      </c>
      <c r="S77" s="7">
        <v>45163</v>
      </c>
      <c r="T77" s="5" t="s">
        <v>34</v>
      </c>
      <c r="U77" s="5">
        <v>524.4</v>
      </c>
      <c r="V77" s="5">
        <v>0</v>
      </c>
      <c r="W77" s="5">
        <v>0</v>
      </c>
      <c r="X77" s="5" t="s">
        <v>354</v>
      </c>
      <c r="Y77" s="5" t="s">
        <v>355</v>
      </c>
    </row>
    <row r="78" s="5" customFormat="1" spans="1:25">
      <c r="A78" s="5" t="s">
        <v>356</v>
      </c>
      <c r="B78" s="5" t="s">
        <v>26</v>
      </c>
      <c r="C78" s="5" t="s">
        <v>27</v>
      </c>
      <c r="D78" s="5" t="s">
        <v>357</v>
      </c>
      <c r="E78" s="5" t="s">
        <v>358</v>
      </c>
      <c r="F78" s="7">
        <v>45157</v>
      </c>
      <c r="G78" s="7">
        <v>45160</v>
      </c>
      <c r="H78" s="5">
        <v>1</v>
      </c>
      <c r="I78" s="5">
        <v>3</v>
      </c>
      <c r="J78" s="5">
        <v>3</v>
      </c>
      <c r="K78" s="5" t="s">
        <v>30</v>
      </c>
      <c r="L78" s="5">
        <v>3258.39</v>
      </c>
      <c r="M78" s="5">
        <v>3258.39</v>
      </c>
      <c r="N78" s="5" t="s">
        <v>359</v>
      </c>
      <c r="O78" s="5" t="s">
        <v>32</v>
      </c>
      <c r="P78" s="5" t="s">
        <v>33</v>
      </c>
      <c r="Q78" s="5">
        <v>0</v>
      </c>
      <c r="R78" s="9">
        <v>45141.0000115741</v>
      </c>
      <c r="S78" s="7">
        <v>45163</v>
      </c>
      <c r="T78" s="5" t="s">
        <v>34</v>
      </c>
      <c r="U78" s="5">
        <v>3258.39</v>
      </c>
      <c r="V78" s="5">
        <v>0</v>
      </c>
      <c r="W78" s="5">
        <v>0</v>
      </c>
      <c r="X78" s="5" t="s">
        <v>360</v>
      </c>
      <c r="Y78" s="5" t="s">
        <v>361</v>
      </c>
    </row>
    <row r="79" s="5" customFormat="1" spans="1:25">
      <c r="A79" s="5" t="s">
        <v>362</v>
      </c>
      <c r="B79" s="5" t="s">
        <v>26</v>
      </c>
      <c r="C79" s="5" t="s">
        <v>27</v>
      </c>
      <c r="D79" s="5" t="s">
        <v>363</v>
      </c>
      <c r="E79" s="5" t="s">
        <v>364</v>
      </c>
      <c r="F79" s="7">
        <v>45157</v>
      </c>
      <c r="G79" s="7">
        <v>45160</v>
      </c>
      <c r="H79" s="5">
        <v>1</v>
      </c>
      <c r="I79" s="5">
        <v>3</v>
      </c>
      <c r="J79" s="5">
        <v>3</v>
      </c>
      <c r="K79" s="5" t="s">
        <v>30</v>
      </c>
      <c r="L79" s="5">
        <v>1756.87</v>
      </c>
      <c r="M79" s="5">
        <v>1756.87</v>
      </c>
      <c r="N79" s="5" t="s">
        <v>365</v>
      </c>
      <c r="O79" s="5" t="s">
        <v>32</v>
      </c>
      <c r="P79" s="5" t="s">
        <v>33</v>
      </c>
      <c r="Q79" s="5">
        <v>0</v>
      </c>
      <c r="R79" s="9">
        <v>45141</v>
      </c>
      <c r="S79" s="7">
        <v>45163</v>
      </c>
      <c r="T79" s="5" t="s">
        <v>34</v>
      </c>
      <c r="U79" s="5">
        <v>1756.87</v>
      </c>
      <c r="V79" s="5">
        <v>0</v>
      </c>
      <c r="W79" s="5">
        <v>0</v>
      </c>
      <c r="X79" s="5" t="s">
        <v>366</v>
      </c>
      <c r="Y79" s="5" t="s">
        <v>367</v>
      </c>
    </row>
    <row r="80" s="5" customFormat="1" spans="1:25">
      <c r="A80" s="5" t="s">
        <v>194</v>
      </c>
      <c r="B80" s="5" t="s">
        <v>26</v>
      </c>
      <c r="C80" s="5" t="s">
        <v>37</v>
      </c>
      <c r="D80" s="5" t="s">
        <v>195</v>
      </c>
      <c r="E80" s="5" t="s">
        <v>78</v>
      </c>
      <c r="F80" s="7">
        <v>45157</v>
      </c>
      <c r="G80" s="7">
        <v>45160</v>
      </c>
      <c r="H80" s="5">
        <v>1</v>
      </c>
      <c r="I80" s="5">
        <v>3</v>
      </c>
      <c r="J80" s="5">
        <v>3</v>
      </c>
      <c r="K80" s="5" t="s">
        <v>30</v>
      </c>
      <c r="L80" s="5">
        <v>-1872.45</v>
      </c>
      <c r="M80" s="5">
        <v>-1872.45</v>
      </c>
      <c r="N80" s="5" t="s">
        <v>196</v>
      </c>
      <c r="O80" s="5" t="s">
        <v>32</v>
      </c>
      <c r="P80" s="5" t="s">
        <v>33</v>
      </c>
      <c r="Q80" s="5">
        <v>0</v>
      </c>
      <c r="R80" s="9">
        <v>45132.0000115741</v>
      </c>
      <c r="S80" s="7">
        <v>45163</v>
      </c>
      <c r="T80" s="5" t="s">
        <v>34</v>
      </c>
      <c r="U80" s="5">
        <v>-1872.45</v>
      </c>
      <c r="V80" s="5">
        <v>0</v>
      </c>
      <c r="W80" s="5">
        <v>0</v>
      </c>
      <c r="X80" s="5" t="s">
        <v>197</v>
      </c>
      <c r="Y80" s="5" t="s">
        <v>36</v>
      </c>
    </row>
    <row r="81" s="5" customFormat="1" spans="1:25">
      <c r="A81" s="5" t="s">
        <v>368</v>
      </c>
      <c r="B81" s="5" t="s">
        <v>26</v>
      </c>
      <c r="C81" s="5" t="s">
        <v>27</v>
      </c>
      <c r="D81" s="5" t="s">
        <v>127</v>
      </c>
      <c r="E81" s="5" t="s">
        <v>369</v>
      </c>
      <c r="F81" s="7">
        <v>45159</v>
      </c>
      <c r="G81" s="7">
        <v>45160</v>
      </c>
      <c r="H81" s="5">
        <v>3</v>
      </c>
      <c r="I81" s="5">
        <v>1</v>
      </c>
      <c r="J81" s="5">
        <v>3</v>
      </c>
      <c r="K81" s="5" t="s">
        <v>30</v>
      </c>
      <c r="L81" s="5">
        <v>1286.46</v>
      </c>
      <c r="M81" s="5">
        <v>1286.46</v>
      </c>
      <c r="N81" s="5" t="s">
        <v>370</v>
      </c>
      <c r="O81" s="5" t="s">
        <v>32</v>
      </c>
      <c r="P81" s="5" t="s">
        <v>33</v>
      </c>
      <c r="Q81" s="5">
        <v>0</v>
      </c>
      <c r="R81" s="9">
        <v>45142</v>
      </c>
      <c r="S81" s="7">
        <v>45163</v>
      </c>
      <c r="T81" s="5" t="s">
        <v>34</v>
      </c>
      <c r="U81" s="5">
        <v>1286.46</v>
      </c>
      <c r="V81" s="5">
        <v>0</v>
      </c>
      <c r="W81" s="5">
        <v>0</v>
      </c>
      <c r="X81" s="5" t="s">
        <v>371</v>
      </c>
      <c r="Y81" s="5" t="s">
        <v>131</v>
      </c>
    </row>
    <row r="82" s="5" customFormat="1" spans="1:25">
      <c r="A82" s="5" t="s">
        <v>372</v>
      </c>
      <c r="B82" s="5" t="s">
        <v>26</v>
      </c>
      <c r="C82" s="5" t="s">
        <v>27</v>
      </c>
      <c r="D82" s="5" t="s">
        <v>373</v>
      </c>
      <c r="E82" s="5" t="s">
        <v>374</v>
      </c>
      <c r="F82" s="7">
        <v>45159</v>
      </c>
      <c r="G82" s="7">
        <v>45160</v>
      </c>
      <c r="H82" s="5">
        <v>1</v>
      </c>
      <c r="I82" s="5">
        <v>1</v>
      </c>
      <c r="J82" s="5">
        <v>1</v>
      </c>
      <c r="K82" s="5" t="s">
        <v>30</v>
      </c>
      <c r="L82" s="5">
        <v>110.47</v>
      </c>
      <c r="M82" s="5">
        <v>110.47</v>
      </c>
      <c r="N82" s="5" t="s">
        <v>375</v>
      </c>
      <c r="O82" s="5" t="s">
        <v>32</v>
      </c>
      <c r="P82" s="5" t="s">
        <v>33</v>
      </c>
      <c r="Q82" s="5">
        <v>0</v>
      </c>
      <c r="R82" s="9">
        <v>45142</v>
      </c>
      <c r="S82" s="7">
        <v>45163</v>
      </c>
      <c r="T82" s="5" t="s">
        <v>34</v>
      </c>
      <c r="U82" s="5">
        <v>110.47</v>
      </c>
      <c r="V82" s="5">
        <v>0</v>
      </c>
      <c r="W82" s="5">
        <v>0</v>
      </c>
      <c r="X82" s="5" t="s">
        <v>376</v>
      </c>
      <c r="Y82" s="5" t="s">
        <v>36</v>
      </c>
    </row>
    <row r="83" s="5" customFormat="1" spans="1:25">
      <c r="A83" s="5" t="s">
        <v>377</v>
      </c>
      <c r="B83" s="5" t="s">
        <v>26</v>
      </c>
      <c r="C83" s="5" t="s">
        <v>27</v>
      </c>
      <c r="D83" s="5" t="s">
        <v>378</v>
      </c>
      <c r="E83" s="5" t="s">
        <v>379</v>
      </c>
      <c r="F83" s="7">
        <v>45158</v>
      </c>
      <c r="G83" s="7">
        <v>45160</v>
      </c>
      <c r="H83" s="5">
        <v>1</v>
      </c>
      <c r="I83" s="5">
        <v>2</v>
      </c>
      <c r="J83" s="5">
        <v>2</v>
      </c>
      <c r="K83" s="5" t="s">
        <v>30</v>
      </c>
      <c r="L83" s="5">
        <v>873.72</v>
      </c>
      <c r="M83" s="5">
        <v>873.72</v>
      </c>
      <c r="N83" s="5" t="s">
        <v>380</v>
      </c>
      <c r="O83" s="5" t="s">
        <v>32</v>
      </c>
      <c r="P83" s="5" t="s">
        <v>33</v>
      </c>
      <c r="Q83" s="5">
        <v>0</v>
      </c>
      <c r="R83" s="9">
        <v>45143</v>
      </c>
      <c r="S83" s="7">
        <v>45163</v>
      </c>
      <c r="T83" s="5" t="s">
        <v>34</v>
      </c>
      <c r="U83" s="5">
        <v>873.72</v>
      </c>
      <c r="V83" s="5">
        <v>0</v>
      </c>
      <c r="W83" s="5">
        <v>0</v>
      </c>
      <c r="X83" s="5" t="s">
        <v>381</v>
      </c>
      <c r="Y83" s="5" t="s">
        <v>382</v>
      </c>
    </row>
    <row r="84" s="5" customFormat="1" spans="1:25">
      <c r="A84" s="5" t="s">
        <v>383</v>
      </c>
      <c r="B84" s="5" t="s">
        <v>26</v>
      </c>
      <c r="C84" s="5" t="s">
        <v>27</v>
      </c>
      <c r="D84" s="5" t="s">
        <v>384</v>
      </c>
      <c r="E84" s="5" t="s">
        <v>385</v>
      </c>
      <c r="F84" s="7">
        <v>45159</v>
      </c>
      <c r="G84" s="7">
        <v>45160</v>
      </c>
      <c r="H84" s="5">
        <v>1</v>
      </c>
      <c r="I84" s="5">
        <v>1</v>
      </c>
      <c r="J84" s="5">
        <v>1</v>
      </c>
      <c r="K84" s="5" t="s">
        <v>30</v>
      </c>
      <c r="L84" s="5">
        <v>1046.93</v>
      </c>
      <c r="M84" s="5">
        <v>1046.93</v>
      </c>
      <c r="N84" s="5" t="s">
        <v>386</v>
      </c>
      <c r="O84" s="5" t="s">
        <v>32</v>
      </c>
      <c r="P84" s="5" t="s">
        <v>33</v>
      </c>
      <c r="Q84" s="5">
        <v>0</v>
      </c>
      <c r="R84" s="9">
        <v>45143</v>
      </c>
      <c r="S84" s="7">
        <v>45163</v>
      </c>
      <c r="T84" s="5" t="s">
        <v>34</v>
      </c>
      <c r="U84" s="5">
        <v>1046.93</v>
      </c>
      <c r="V84" s="5">
        <v>0</v>
      </c>
      <c r="W84" s="5">
        <v>0</v>
      </c>
      <c r="X84" s="5" t="s">
        <v>387</v>
      </c>
      <c r="Y84" s="5" t="s">
        <v>388</v>
      </c>
    </row>
    <row r="85" s="5" customFormat="1" spans="1:25">
      <c r="A85" s="5" t="s">
        <v>318</v>
      </c>
      <c r="B85" s="5" t="s">
        <v>26</v>
      </c>
      <c r="C85" s="5" t="s">
        <v>389</v>
      </c>
      <c r="D85" s="5" t="s">
        <v>390</v>
      </c>
      <c r="E85" s="5" t="s">
        <v>320</v>
      </c>
      <c r="F85" s="7">
        <v>45156</v>
      </c>
      <c r="G85" s="7">
        <v>45160</v>
      </c>
      <c r="H85" s="5">
        <v>2</v>
      </c>
      <c r="I85" s="5">
        <v>4</v>
      </c>
      <c r="J85" s="5">
        <v>8</v>
      </c>
      <c r="K85" s="5" t="s">
        <v>30</v>
      </c>
      <c r="L85" s="5">
        <v>-1603.28</v>
      </c>
      <c r="M85" s="5">
        <v>-1603.28</v>
      </c>
      <c r="N85" s="5" t="s">
        <v>321</v>
      </c>
      <c r="O85" s="5" t="s">
        <v>32</v>
      </c>
      <c r="P85" s="5" t="s">
        <v>33</v>
      </c>
      <c r="Q85" s="5">
        <v>0</v>
      </c>
      <c r="R85" s="9">
        <v>45140.7112615741</v>
      </c>
      <c r="S85" s="7">
        <v>45163</v>
      </c>
      <c r="T85" s="5" t="s">
        <v>34</v>
      </c>
      <c r="U85" s="5">
        <v>-1603.28</v>
      </c>
      <c r="V85" s="5">
        <v>0</v>
      </c>
      <c r="W85" s="5">
        <v>0</v>
      </c>
      <c r="X85" s="5" t="s">
        <v>322</v>
      </c>
      <c r="Y85" s="5" t="s">
        <v>323</v>
      </c>
    </row>
    <row r="86" s="5" customFormat="1" spans="1:25">
      <c r="A86" s="5" t="s">
        <v>318</v>
      </c>
      <c r="B86" s="5" t="s">
        <v>26</v>
      </c>
      <c r="C86" s="5" t="s">
        <v>391</v>
      </c>
      <c r="D86" s="5" t="s">
        <v>390</v>
      </c>
      <c r="E86" s="5" t="s">
        <v>320</v>
      </c>
      <c r="F86" s="7">
        <v>45156</v>
      </c>
      <c r="G86" s="7">
        <v>45160</v>
      </c>
      <c r="H86" s="5">
        <v>2</v>
      </c>
      <c r="I86" s="5">
        <v>4</v>
      </c>
      <c r="J86" s="5">
        <v>8</v>
      </c>
      <c r="K86" s="5" t="s">
        <v>30</v>
      </c>
      <c r="L86" s="5">
        <v>400.82</v>
      </c>
      <c r="M86" s="5">
        <v>400.82</v>
      </c>
      <c r="N86" s="5" t="s">
        <v>321</v>
      </c>
      <c r="O86" s="5" t="s">
        <v>32</v>
      </c>
      <c r="P86" s="5" t="s">
        <v>33</v>
      </c>
      <c r="Q86" s="5">
        <v>0</v>
      </c>
      <c r="R86" s="9">
        <v>45140.7112615741</v>
      </c>
      <c r="S86" s="7">
        <v>45163</v>
      </c>
      <c r="T86" s="5" t="s">
        <v>34</v>
      </c>
      <c r="U86" s="5">
        <v>400.82</v>
      </c>
      <c r="V86" s="5">
        <v>0</v>
      </c>
      <c r="W86" s="5">
        <v>0</v>
      </c>
      <c r="X86" s="5" t="s">
        <v>322</v>
      </c>
      <c r="Y86" s="5" t="s">
        <v>323</v>
      </c>
    </row>
    <row r="87" s="5" customFormat="1" spans="1:25">
      <c r="A87" s="5" t="s">
        <v>392</v>
      </c>
      <c r="B87" s="5" t="s">
        <v>26</v>
      </c>
      <c r="C87" s="5" t="s">
        <v>27</v>
      </c>
      <c r="D87" s="5" t="s">
        <v>393</v>
      </c>
      <c r="E87" s="5" t="s">
        <v>374</v>
      </c>
      <c r="F87" s="7">
        <v>45158</v>
      </c>
      <c r="G87" s="7">
        <v>45160</v>
      </c>
      <c r="H87" s="5">
        <v>1</v>
      </c>
      <c r="I87" s="5">
        <v>2</v>
      </c>
      <c r="J87" s="5">
        <v>2</v>
      </c>
      <c r="K87" s="5" t="s">
        <v>30</v>
      </c>
      <c r="L87" s="5">
        <v>3058.9</v>
      </c>
      <c r="M87" s="5">
        <v>3058.9</v>
      </c>
      <c r="N87" s="5" t="s">
        <v>394</v>
      </c>
      <c r="O87" s="5" t="s">
        <v>32</v>
      </c>
      <c r="P87" s="5" t="s">
        <v>33</v>
      </c>
      <c r="Q87" s="5">
        <v>0</v>
      </c>
      <c r="R87" s="9">
        <v>45143</v>
      </c>
      <c r="S87" s="7">
        <v>45163</v>
      </c>
      <c r="T87" s="5" t="s">
        <v>34</v>
      </c>
      <c r="U87" s="5">
        <v>3058.9</v>
      </c>
      <c r="V87" s="5">
        <v>0</v>
      </c>
      <c r="W87" s="5">
        <v>0</v>
      </c>
      <c r="X87" s="5" t="s">
        <v>395</v>
      </c>
      <c r="Y87" s="5" t="s">
        <v>396</v>
      </c>
    </row>
    <row r="88" s="5" customFormat="1" spans="1:25">
      <c r="A88" s="5" t="s">
        <v>397</v>
      </c>
      <c r="B88" s="5" t="s">
        <v>26</v>
      </c>
      <c r="C88" s="5" t="s">
        <v>27</v>
      </c>
      <c r="D88" s="5" t="s">
        <v>398</v>
      </c>
      <c r="E88" s="5" t="s">
        <v>399</v>
      </c>
      <c r="F88" s="7">
        <v>45158</v>
      </c>
      <c r="G88" s="7">
        <v>45160</v>
      </c>
      <c r="H88" s="5">
        <v>1</v>
      </c>
      <c r="I88" s="5">
        <v>2</v>
      </c>
      <c r="J88" s="5">
        <v>2</v>
      </c>
      <c r="K88" s="5" t="s">
        <v>30</v>
      </c>
      <c r="L88" s="5">
        <v>1892.24</v>
      </c>
      <c r="M88" s="5">
        <v>1892.24</v>
      </c>
      <c r="N88" s="5" t="s">
        <v>400</v>
      </c>
      <c r="O88" s="5" t="s">
        <v>32</v>
      </c>
      <c r="P88" s="5" t="s">
        <v>33</v>
      </c>
      <c r="Q88" s="5">
        <v>0</v>
      </c>
      <c r="R88" s="9">
        <v>45144</v>
      </c>
      <c r="S88" s="7">
        <v>45163</v>
      </c>
      <c r="T88" s="5" t="s">
        <v>34</v>
      </c>
      <c r="U88" s="5">
        <v>1892.24</v>
      </c>
      <c r="V88" s="5">
        <v>0</v>
      </c>
      <c r="W88" s="5">
        <v>0</v>
      </c>
      <c r="X88" s="5" t="s">
        <v>36</v>
      </c>
      <c r="Y88" s="5" t="s">
        <v>401</v>
      </c>
    </row>
    <row r="89" s="5" customFormat="1" spans="1:25">
      <c r="A89" s="5" t="s">
        <v>402</v>
      </c>
      <c r="B89" s="5" t="s">
        <v>26</v>
      </c>
      <c r="C89" s="5" t="s">
        <v>27</v>
      </c>
      <c r="D89" s="5" t="s">
        <v>378</v>
      </c>
      <c r="E89" s="5" t="s">
        <v>379</v>
      </c>
      <c r="F89" s="7">
        <v>45158</v>
      </c>
      <c r="G89" s="7">
        <v>45160</v>
      </c>
      <c r="H89" s="5">
        <v>1</v>
      </c>
      <c r="I89" s="5">
        <v>2</v>
      </c>
      <c r="J89" s="5">
        <v>2</v>
      </c>
      <c r="K89" s="5" t="s">
        <v>30</v>
      </c>
      <c r="L89" s="5">
        <v>873.34</v>
      </c>
      <c r="M89" s="5">
        <v>873.34</v>
      </c>
      <c r="N89" s="5" t="s">
        <v>403</v>
      </c>
      <c r="O89" s="5" t="s">
        <v>32</v>
      </c>
      <c r="P89" s="5" t="s">
        <v>33</v>
      </c>
      <c r="Q89" s="5">
        <v>0</v>
      </c>
      <c r="R89" s="9">
        <v>45144</v>
      </c>
      <c r="S89" s="7">
        <v>45163</v>
      </c>
      <c r="T89" s="5" t="s">
        <v>34</v>
      </c>
      <c r="U89" s="5">
        <v>873.34</v>
      </c>
      <c r="V89" s="5">
        <v>0</v>
      </c>
      <c r="W89" s="5">
        <v>0</v>
      </c>
      <c r="X89" s="5" t="s">
        <v>404</v>
      </c>
      <c r="Y89" s="5" t="s">
        <v>405</v>
      </c>
    </row>
    <row r="90" s="5" customFormat="1" spans="1:25">
      <c r="A90" s="5" t="s">
        <v>406</v>
      </c>
      <c r="B90" s="5" t="s">
        <v>26</v>
      </c>
      <c r="C90" s="5" t="s">
        <v>27</v>
      </c>
      <c r="D90" s="5" t="s">
        <v>407</v>
      </c>
      <c r="E90" s="5" t="s">
        <v>408</v>
      </c>
      <c r="F90" s="7">
        <v>45158</v>
      </c>
      <c r="G90" s="7">
        <v>45160</v>
      </c>
      <c r="H90" s="5">
        <v>1</v>
      </c>
      <c r="I90" s="5">
        <v>2</v>
      </c>
      <c r="J90" s="5">
        <v>2</v>
      </c>
      <c r="K90" s="5" t="s">
        <v>30</v>
      </c>
      <c r="L90" s="5">
        <v>2451.9</v>
      </c>
      <c r="M90" s="5">
        <v>2451.9</v>
      </c>
      <c r="N90" s="5" t="s">
        <v>409</v>
      </c>
      <c r="O90" s="5" t="s">
        <v>32</v>
      </c>
      <c r="P90" s="5" t="s">
        <v>33</v>
      </c>
      <c r="Q90" s="5">
        <v>0</v>
      </c>
      <c r="R90" s="9">
        <v>45144</v>
      </c>
      <c r="S90" s="7">
        <v>45163</v>
      </c>
      <c r="T90" s="5" t="s">
        <v>34</v>
      </c>
      <c r="U90" s="5">
        <v>2451.9</v>
      </c>
      <c r="V90" s="5">
        <v>0</v>
      </c>
      <c r="W90" s="5">
        <v>0</v>
      </c>
      <c r="X90" s="5" t="s">
        <v>410</v>
      </c>
      <c r="Y90" s="5" t="s">
        <v>411</v>
      </c>
    </row>
    <row r="91" s="5" customFormat="1" spans="1:25">
      <c r="A91" s="5" t="s">
        <v>412</v>
      </c>
      <c r="B91" s="5" t="s">
        <v>26</v>
      </c>
      <c r="C91" s="5" t="s">
        <v>27</v>
      </c>
      <c r="D91" s="5" t="s">
        <v>413</v>
      </c>
      <c r="E91" s="5" t="s">
        <v>414</v>
      </c>
      <c r="F91" s="7">
        <v>45157</v>
      </c>
      <c r="G91" s="7">
        <v>45160</v>
      </c>
      <c r="H91" s="5">
        <v>1</v>
      </c>
      <c r="I91" s="5">
        <v>3</v>
      </c>
      <c r="J91" s="5">
        <v>3</v>
      </c>
      <c r="K91" s="5" t="s">
        <v>30</v>
      </c>
      <c r="L91" s="5">
        <v>3409.96</v>
      </c>
      <c r="M91" s="5">
        <v>3409.96</v>
      </c>
      <c r="N91" s="5" t="s">
        <v>415</v>
      </c>
      <c r="O91" s="5" t="s">
        <v>32</v>
      </c>
      <c r="P91" s="5" t="s">
        <v>33</v>
      </c>
      <c r="Q91" s="5">
        <v>0</v>
      </c>
      <c r="R91" s="9">
        <v>45144.0000115741</v>
      </c>
      <c r="S91" s="7">
        <v>45163</v>
      </c>
      <c r="T91" s="5" t="s">
        <v>34</v>
      </c>
      <c r="U91" s="5">
        <v>3409.96</v>
      </c>
      <c r="V91" s="5">
        <v>0</v>
      </c>
      <c r="W91" s="5">
        <v>0</v>
      </c>
      <c r="X91" s="5" t="s">
        <v>416</v>
      </c>
      <c r="Y91" s="5" t="s">
        <v>417</v>
      </c>
    </row>
    <row r="92" s="5" customFormat="1" spans="1:25">
      <c r="A92" s="5" t="s">
        <v>418</v>
      </c>
      <c r="B92" s="5" t="s">
        <v>26</v>
      </c>
      <c r="C92" s="5" t="s">
        <v>27</v>
      </c>
      <c r="D92" s="5" t="s">
        <v>419</v>
      </c>
      <c r="E92" s="5" t="s">
        <v>374</v>
      </c>
      <c r="F92" s="7">
        <v>45159</v>
      </c>
      <c r="G92" s="7">
        <v>45160</v>
      </c>
      <c r="H92" s="5">
        <v>1</v>
      </c>
      <c r="I92" s="5">
        <v>1</v>
      </c>
      <c r="J92" s="5">
        <v>1</v>
      </c>
      <c r="K92" s="5" t="s">
        <v>30</v>
      </c>
      <c r="L92" s="5">
        <v>499.88</v>
      </c>
      <c r="M92" s="5">
        <v>499.88</v>
      </c>
      <c r="N92" s="5" t="s">
        <v>420</v>
      </c>
      <c r="O92" s="5" t="s">
        <v>32</v>
      </c>
      <c r="P92" s="5" t="s">
        <v>33</v>
      </c>
      <c r="Q92" s="5">
        <v>0</v>
      </c>
      <c r="R92" s="9">
        <v>45144.0000115741</v>
      </c>
      <c r="S92" s="7">
        <v>45163</v>
      </c>
      <c r="T92" s="5" t="s">
        <v>34</v>
      </c>
      <c r="U92" s="5">
        <v>499.88</v>
      </c>
      <c r="V92" s="5">
        <v>0</v>
      </c>
      <c r="W92" s="5">
        <v>0</v>
      </c>
      <c r="X92" s="5" t="s">
        <v>421</v>
      </c>
      <c r="Y92" s="5" t="s">
        <v>422</v>
      </c>
    </row>
    <row r="93" s="5" customFormat="1" spans="1:25">
      <c r="A93" s="5" t="s">
        <v>423</v>
      </c>
      <c r="B93" s="5" t="s">
        <v>26</v>
      </c>
      <c r="C93" s="5" t="s">
        <v>27</v>
      </c>
      <c r="D93" s="5" t="s">
        <v>424</v>
      </c>
      <c r="E93" s="5" t="s">
        <v>425</v>
      </c>
      <c r="F93" s="7">
        <v>45159</v>
      </c>
      <c r="G93" s="7">
        <v>45160</v>
      </c>
      <c r="H93" s="5">
        <v>1</v>
      </c>
      <c r="I93" s="5">
        <v>1</v>
      </c>
      <c r="J93" s="5">
        <v>1</v>
      </c>
      <c r="K93" s="5" t="s">
        <v>30</v>
      </c>
      <c r="L93" s="5">
        <v>799.14</v>
      </c>
      <c r="M93" s="5">
        <v>799.14</v>
      </c>
      <c r="N93" s="5" t="s">
        <v>426</v>
      </c>
      <c r="O93" s="5" t="s">
        <v>32</v>
      </c>
      <c r="P93" s="5" t="s">
        <v>33</v>
      </c>
      <c r="Q93" s="5">
        <v>0</v>
      </c>
      <c r="R93" s="9">
        <v>45144</v>
      </c>
      <c r="S93" s="7">
        <v>45163</v>
      </c>
      <c r="T93" s="5" t="s">
        <v>34</v>
      </c>
      <c r="U93" s="5">
        <v>799.14</v>
      </c>
      <c r="V93" s="5">
        <v>0</v>
      </c>
      <c r="W93" s="5">
        <v>0</v>
      </c>
      <c r="X93" s="5" t="s">
        <v>427</v>
      </c>
      <c r="Y93" s="5" t="s">
        <v>428</v>
      </c>
    </row>
    <row r="94" s="5" customFormat="1" spans="1:25">
      <c r="A94" s="5" t="s">
        <v>429</v>
      </c>
      <c r="B94" s="5" t="s">
        <v>26</v>
      </c>
      <c r="C94" s="5" t="s">
        <v>27</v>
      </c>
      <c r="D94" s="5" t="s">
        <v>430</v>
      </c>
      <c r="E94" s="5" t="s">
        <v>431</v>
      </c>
      <c r="F94" s="7">
        <v>45159</v>
      </c>
      <c r="G94" s="7">
        <v>45160</v>
      </c>
      <c r="H94" s="5">
        <v>1</v>
      </c>
      <c r="I94" s="5">
        <v>1</v>
      </c>
      <c r="J94" s="5">
        <v>1</v>
      </c>
      <c r="K94" s="5" t="s">
        <v>30</v>
      </c>
      <c r="L94" s="5">
        <v>462.18</v>
      </c>
      <c r="M94" s="5">
        <v>462.18</v>
      </c>
      <c r="N94" s="5" t="s">
        <v>432</v>
      </c>
      <c r="O94" s="5" t="s">
        <v>32</v>
      </c>
      <c r="P94" s="5" t="s">
        <v>33</v>
      </c>
      <c r="Q94" s="5">
        <v>0</v>
      </c>
      <c r="R94" s="9">
        <v>45144.0000115741</v>
      </c>
      <c r="S94" s="7">
        <v>45163</v>
      </c>
      <c r="T94" s="5" t="s">
        <v>34</v>
      </c>
      <c r="U94" s="5">
        <v>462.18</v>
      </c>
      <c r="V94" s="5">
        <v>0</v>
      </c>
      <c r="W94" s="5">
        <v>0</v>
      </c>
      <c r="X94" s="5" t="s">
        <v>433</v>
      </c>
      <c r="Y94" s="5" t="s">
        <v>36</v>
      </c>
    </row>
    <row r="95" s="5" customFormat="1" spans="1:25">
      <c r="A95" s="5" t="s">
        <v>434</v>
      </c>
      <c r="B95" s="5" t="s">
        <v>26</v>
      </c>
      <c r="C95" s="5" t="s">
        <v>27</v>
      </c>
      <c r="D95" s="5" t="s">
        <v>435</v>
      </c>
      <c r="E95" s="5" t="s">
        <v>436</v>
      </c>
      <c r="F95" s="7">
        <v>45157</v>
      </c>
      <c r="G95" s="7">
        <v>45160</v>
      </c>
      <c r="H95" s="5">
        <v>2</v>
      </c>
      <c r="I95" s="5">
        <v>3</v>
      </c>
      <c r="J95" s="5">
        <v>6</v>
      </c>
      <c r="K95" s="5" t="s">
        <v>30</v>
      </c>
      <c r="L95" s="5">
        <v>3128.28</v>
      </c>
      <c r="M95" s="5">
        <v>3128.28</v>
      </c>
      <c r="N95" s="5" t="s">
        <v>437</v>
      </c>
      <c r="O95" s="5" t="s">
        <v>32</v>
      </c>
      <c r="P95" s="5" t="s">
        <v>33</v>
      </c>
      <c r="Q95" s="5">
        <v>0</v>
      </c>
      <c r="R95" s="9">
        <v>45145</v>
      </c>
      <c r="S95" s="7">
        <v>45163</v>
      </c>
      <c r="T95" s="5" t="s">
        <v>34</v>
      </c>
      <c r="U95" s="5">
        <v>3128.28</v>
      </c>
      <c r="V95" s="5">
        <v>0</v>
      </c>
      <c r="W95" s="5">
        <v>0</v>
      </c>
      <c r="X95" s="5" t="s">
        <v>438</v>
      </c>
      <c r="Y95" s="5" t="s">
        <v>439</v>
      </c>
    </row>
    <row r="96" s="5" customFormat="1" spans="1:25">
      <c r="A96" s="5" t="s">
        <v>440</v>
      </c>
      <c r="B96" s="5" t="s">
        <v>26</v>
      </c>
      <c r="C96" s="5" t="s">
        <v>27</v>
      </c>
      <c r="D96" s="5" t="s">
        <v>441</v>
      </c>
      <c r="E96" s="5" t="s">
        <v>442</v>
      </c>
      <c r="F96" s="7">
        <v>45159</v>
      </c>
      <c r="G96" s="7">
        <v>45160</v>
      </c>
      <c r="H96" s="5">
        <v>1</v>
      </c>
      <c r="I96" s="5">
        <v>1</v>
      </c>
      <c r="J96" s="5">
        <v>1</v>
      </c>
      <c r="K96" s="5" t="s">
        <v>30</v>
      </c>
      <c r="L96" s="5">
        <v>300.97</v>
      </c>
      <c r="M96" s="5">
        <v>300.97</v>
      </c>
      <c r="N96" s="5" t="s">
        <v>443</v>
      </c>
      <c r="O96" s="5" t="s">
        <v>32</v>
      </c>
      <c r="P96" s="5" t="s">
        <v>33</v>
      </c>
      <c r="Q96" s="5">
        <v>0</v>
      </c>
      <c r="R96" s="9">
        <v>45145.0000115741</v>
      </c>
      <c r="S96" s="7">
        <v>45163</v>
      </c>
      <c r="T96" s="5" t="s">
        <v>34</v>
      </c>
      <c r="U96" s="5">
        <v>300.97</v>
      </c>
      <c r="V96" s="5">
        <v>0</v>
      </c>
      <c r="W96" s="5">
        <v>0</v>
      </c>
      <c r="X96" s="5" t="s">
        <v>444</v>
      </c>
      <c r="Y96" s="5" t="s">
        <v>445</v>
      </c>
    </row>
    <row r="97" s="5" customFormat="1" spans="1:25">
      <c r="A97" s="5" t="s">
        <v>446</v>
      </c>
      <c r="B97" s="5" t="s">
        <v>26</v>
      </c>
      <c r="C97" s="5" t="s">
        <v>27</v>
      </c>
      <c r="D97" s="5" t="s">
        <v>447</v>
      </c>
      <c r="E97" s="5" t="s">
        <v>448</v>
      </c>
      <c r="F97" s="7">
        <v>45158</v>
      </c>
      <c r="G97" s="7">
        <v>45160</v>
      </c>
      <c r="H97" s="5">
        <v>1</v>
      </c>
      <c r="I97" s="5">
        <v>2</v>
      </c>
      <c r="J97" s="5">
        <v>2</v>
      </c>
      <c r="K97" s="5" t="s">
        <v>30</v>
      </c>
      <c r="L97" s="5">
        <v>3502.74</v>
      </c>
      <c r="M97" s="5">
        <v>3502.74</v>
      </c>
      <c r="N97" s="5" t="s">
        <v>449</v>
      </c>
      <c r="O97" s="5" t="s">
        <v>32</v>
      </c>
      <c r="P97" s="5" t="s">
        <v>33</v>
      </c>
      <c r="Q97" s="5">
        <v>0</v>
      </c>
      <c r="R97" s="9">
        <v>45145</v>
      </c>
      <c r="S97" s="7">
        <v>45163</v>
      </c>
      <c r="T97" s="5" t="s">
        <v>34</v>
      </c>
      <c r="U97" s="5">
        <v>3502.74</v>
      </c>
      <c r="V97" s="5">
        <v>0</v>
      </c>
      <c r="W97" s="5">
        <v>0</v>
      </c>
      <c r="X97" s="5" t="s">
        <v>450</v>
      </c>
      <c r="Y97" s="5" t="s">
        <v>451</v>
      </c>
    </row>
    <row r="98" s="5" customFormat="1" spans="1:25">
      <c r="A98" s="5" t="s">
        <v>452</v>
      </c>
      <c r="B98" s="5" t="s">
        <v>26</v>
      </c>
      <c r="C98" s="5" t="s">
        <v>27</v>
      </c>
      <c r="D98" s="5" t="s">
        <v>453</v>
      </c>
      <c r="E98" s="5" t="s">
        <v>454</v>
      </c>
      <c r="F98" s="7">
        <v>45156</v>
      </c>
      <c r="G98" s="7">
        <v>45160</v>
      </c>
      <c r="H98" s="5">
        <v>1</v>
      </c>
      <c r="I98" s="5">
        <v>4</v>
      </c>
      <c r="J98" s="5">
        <v>4</v>
      </c>
      <c r="K98" s="5" t="s">
        <v>30</v>
      </c>
      <c r="L98" s="5">
        <v>11101.87</v>
      </c>
      <c r="M98" s="5">
        <v>11101.87</v>
      </c>
      <c r="N98" s="5" t="s">
        <v>455</v>
      </c>
      <c r="O98" s="5" t="s">
        <v>32</v>
      </c>
      <c r="P98" s="5" t="s">
        <v>33</v>
      </c>
      <c r="Q98" s="5">
        <v>0</v>
      </c>
      <c r="R98" s="9">
        <v>45145.0000115741</v>
      </c>
      <c r="S98" s="7">
        <v>45163</v>
      </c>
      <c r="T98" s="5" t="s">
        <v>34</v>
      </c>
      <c r="U98" s="5">
        <v>11101.87</v>
      </c>
      <c r="V98" s="5">
        <v>0</v>
      </c>
      <c r="W98" s="5">
        <v>0</v>
      </c>
      <c r="X98" s="5" t="s">
        <v>456</v>
      </c>
      <c r="Y98" s="5" t="s">
        <v>457</v>
      </c>
    </row>
    <row r="99" s="5" customFormat="1" spans="1:25">
      <c r="A99" s="5" t="s">
        <v>253</v>
      </c>
      <c r="B99" s="5" t="s">
        <v>26</v>
      </c>
      <c r="C99" s="5" t="s">
        <v>37</v>
      </c>
      <c r="D99" s="5" t="s">
        <v>254</v>
      </c>
      <c r="E99" s="5" t="s">
        <v>255</v>
      </c>
      <c r="F99" s="7">
        <v>45159</v>
      </c>
      <c r="G99" s="7">
        <v>45160</v>
      </c>
      <c r="H99" s="5">
        <v>1</v>
      </c>
      <c r="I99" s="5">
        <v>1</v>
      </c>
      <c r="J99" s="5">
        <v>1</v>
      </c>
      <c r="K99" s="5" t="s">
        <v>30</v>
      </c>
      <c r="L99" s="5">
        <v>-1597.62</v>
      </c>
      <c r="M99" s="5">
        <v>-1597.62</v>
      </c>
      <c r="N99" s="5" t="s">
        <v>256</v>
      </c>
      <c r="O99" s="5" t="s">
        <v>32</v>
      </c>
      <c r="P99" s="5" t="s">
        <v>33</v>
      </c>
      <c r="Q99" s="5">
        <v>0</v>
      </c>
      <c r="R99" s="9">
        <v>45135.0000115741</v>
      </c>
      <c r="S99" s="7">
        <v>45163</v>
      </c>
      <c r="T99" s="5" t="s">
        <v>34</v>
      </c>
      <c r="U99" s="5">
        <v>-1597.62</v>
      </c>
      <c r="V99" s="5">
        <v>0</v>
      </c>
      <c r="W99" s="5">
        <v>0</v>
      </c>
      <c r="X99" s="5" t="s">
        <v>257</v>
      </c>
      <c r="Y99" s="5" t="s">
        <v>258</v>
      </c>
    </row>
    <row r="100" s="5" customFormat="1" spans="1:25">
      <c r="A100" s="5" t="s">
        <v>458</v>
      </c>
      <c r="B100" s="5" t="s">
        <v>26</v>
      </c>
      <c r="C100" s="5" t="s">
        <v>27</v>
      </c>
      <c r="D100" s="5" t="s">
        <v>459</v>
      </c>
      <c r="E100" s="5" t="s">
        <v>460</v>
      </c>
      <c r="F100" s="7">
        <v>45159</v>
      </c>
      <c r="G100" s="7">
        <v>45160</v>
      </c>
      <c r="H100" s="5">
        <v>1</v>
      </c>
      <c r="I100" s="5">
        <v>1</v>
      </c>
      <c r="J100" s="5">
        <v>1</v>
      </c>
      <c r="K100" s="5" t="s">
        <v>30</v>
      </c>
      <c r="L100" s="5">
        <v>606.02</v>
      </c>
      <c r="M100" s="5">
        <v>606.02</v>
      </c>
      <c r="N100" s="5" t="s">
        <v>461</v>
      </c>
      <c r="O100" s="5" t="s">
        <v>32</v>
      </c>
      <c r="P100" s="5" t="s">
        <v>33</v>
      </c>
      <c r="Q100" s="5">
        <v>0</v>
      </c>
      <c r="R100" s="9">
        <v>45146</v>
      </c>
      <c r="S100" s="7">
        <v>45163</v>
      </c>
      <c r="T100" s="5" t="s">
        <v>34</v>
      </c>
      <c r="U100" s="5">
        <v>606.02</v>
      </c>
      <c r="V100" s="5">
        <v>0</v>
      </c>
      <c r="W100" s="5">
        <v>0</v>
      </c>
      <c r="X100" s="5" t="s">
        <v>462</v>
      </c>
      <c r="Y100" s="5" t="s">
        <v>463</v>
      </c>
    </row>
    <row r="101" s="5" customFormat="1" spans="1:25">
      <c r="A101" s="5" t="s">
        <v>464</v>
      </c>
      <c r="B101" s="5" t="s">
        <v>26</v>
      </c>
      <c r="C101" s="5" t="s">
        <v>27</v>
      </c>
      <c r="D101" s="5" t="s">
        <v>465</v>
      </c>
      <c r="E101" s="5" t="s">
        <v>466</v>
      </c>
      <c r="F101" s="7">
        <v>45157</v>
      </c>
      <c r="G101" s="7">
        <v>45160</v>
      </c>
      <c r="H101" s="5">
        <v>1</v>
      </c>
      <c r="I101" s="5">
        <v>3</v>
      </c>
      <c r="J101" s="5">
        <v>3</v>
      </c>
      <c r="K101" s="5" t="s">
        <v>30</v>
      </c>
      <c r="L101" s="5">
        <v>3915.21</v>
      </c>
      <c r="M101" s="5">
        <v>3915.21</v>
      </c>
      <c r="N101" s="5" t="s">
        <v>467</v>
      </c>
      <c r="O101" s="5" t="s">
        <v>32</v>
      </c>
      <c r="P101" s="5" t="s">
        <v>33</v>
      </c>
      <c r="Q101" s="5">
        <v>0</v>
      </c>
      <c r="R101" s="9">
        <v>45146</v>
      </c>
      <c r="S101" s="7">
        <v>45163</v>
      </c>
      <c r="T101" s="5" t="s">
        <v>34</v>
      </c>
      <c r="U101" s="5">
        <v>3915.21</v>
      </c>
      <c r="V101" s="5">
        <v>0</v>
      </c>
      <c r="W101" s="5">
        <v>0</v>
      </c>
      <c r="X101" s="5" t="s">
        <v>468</v>
      </c>
      <c r="Y101" s="5" t="s">
        <v>469</v>
      </c>
    </row>
    <row r="102" s="5" customFormat="1" spans="1:25">
      <c r="A102" s="5" t="s">
        <v>470</v>
      </c>
      <c r="B102" s="5" t="s">
        <v>26</v>
      </c>
      <c r="C102" s="5" t="s">
        <v>27</v>
      </c>
      <c r="D102" s="5" t="s">
        <v>471</v>
      </c>
      <c r="E102" s="5" t="s">
        <v>472</v>
      </c>
      <c r="F102" s="7">
        <v>45158</v>
      </c>
      <c r="G102" s="7">
        <v>45160</v>
      </c>
      <c r="H102" s="5">
        <v>2</v>
      </c>
      <c r="I102" s="5">
        <v>2</v>
      </c>
      <c r="J102" s="5">
        <v>4</v>
      </c>
      <c r="K102" s="5" t="s">
        <v>30</v>
      </c>
      <c r="L102" s="5">
        <v>13209.44</v>
      </c>
      <c r="M102" s="5">
        <v>13209.44</v>
      </c>
      <c r="N102" s="5" t="s">
        <v>473</v>
      </c>
      <c r="O102" s="5" t="s">
        <v>32</v>
      </c>
      <c r="P102" s="5" t="s">
        <v>33</v>
      </c>
      <c r="Q102" s="5">
        <v>0</v>
      </c>
      <c r="R102" s="9">
        <v>45146</v>
      </c>
      <c r="S102" s="7">
        <v>45163</v>
      </c>
      <c r="T102" s="5" t="s">
        <v>34</v>
      </c>
      <c r="U102" s="5">
        <v>13209.44</v>
      </c>
      <c r="V102" s="5">
        <v>0</v>
      </c>
      <c r="W102" s="5">
        <v>0</v>
      </c>
      <c r="X102" s="5" t="s">
        <v>474</v>
      </c>
      <c r="Y102" s="5" t="s">
        <v>475</v>
      </c>
    </row>
    <row r="103" s="5" customFormat="1" spans="1:25">
      <c r="A103" s="5" t="s">
        <v>476</v>
      </c>
      <c r="B103" s="5" t="s">
        <v>26</v>
      </c>
      <c r="C103" s="5" t="s">
        <v>27</v>
      </c>
      <c r="D103" s="5" t="s">
        <v>477</v>
      </c>
      <c r="E103" s="5" t="s">
        <v>478</v>
      </c>
      <c r="F103" s="7">
        <v>45159</v>
      </c>
      <c r="G103" s="7">
        <v>45160</v>
      </c>
      <c r="H103" s="5">
        <v>1</v>
      </c>
      <c r="I103" s="5">
        <v>1</v>
      </c>
      <c r="J103" s="5">
        <v>1</v>
      </c>
      <c r="K103" s="5" t="s">
        <v>30</v>
      </c>
      <c r="L103" s="5">
        <v>290.79</v>
      </c>
      <c r="M103" s="5">
        <v>290.79</v>
      </c>
      <c r="N103" s="5" t="s">
        <v>479</v>
      </c>
      <c r="O103" s="5" t="s">
        <v>32</v>
      </c>
      <c r="P103" s="5" t="s">
        <v>33</v>
      </c>
      <c r="Q103" s="5">
        <v>0</v>
      </c>
      <c r="R103" s="9">
        <v>45146</v>
      </c>
      <c r="S103" s="7">
        <v>45163</v>
      </c>
      <c r="T103" s="5" t="s">
        <v>34</v>
      </c>
      <c r="U103" s="5">
        <v>290.79</v>
      </c>
      <c r="V103" s="5">
        <v>0</v>
      </c>
      <c r="W103" s="5">
        <v>0</v>
      </c>
      <c r="X103" s="5" t="s">
        <v>480</v>
      </c>
      <c r="Y103" s="5" t="s">
        <v>481</v>
      </c>
    </row>
    <row r="104" s="5" customFormat="1" spans="1:25">
      <c r="A104" s="5" t="s">
        <v>482</v>
      </c>
      <c r="B104" s="5" t="s">
        <v>26</v>
      </c>
      <c r="C104" s="5" t="s">
        <v>27</v>
      </c>
      <c r="D104" s="5" t="s">
        <v>483</v>
      </c>
      <c r="E104" s="5" t="s">
        <v>484</v>
      </c>
      <c r="F104" s="7">
        <v>45158</v>
      </c>
      <c r="G104" s="7">
        <v>45160</v>
      </c>
      <c r="H104" s="5">
        <v>1</v>
      </c>
      <c r="I104" s="5">
        <v>2</v>
      </c>
      <c r="J104" s="5">
        <v>2</v>
      </c>
      <c r="K104" s="5" t="s">
        <v>30</v>
      </c>
      <c r="L104" s="5">
        <v>1374.84</v>
      </c>
      <c r="M104" s="5">
        <v>1374.84</v>
      </c>
      <c r="N104" s="5" t="s">
        <v>485</v>
      </c>
      <c r="O104" s="5" t="s">
        <v>32</v>
      </c>
      <c r="P104" s="5" t="s">
        <v>33</v>
      </c>
      <c r="Q104" s="5">
        <v>0</v>
      </c>
      <c r="R104" s="9">
        <v>45146</v>
      </c>
      <c r="S104" s="7">
        <v>45163</v>
      </c>
      <c r="T104" s="5" t="s">
        <v>34</v>
      </c>
      <c r="U104" s="5">
        <v>1374.84</v>
      </c>
      <c r="V104" s="5">
        <v>0</v>
      </c>
      <c r="W104" s="5">
        <v>0</v>
      </c>
      <c r="X104" s="5" t="s">
        <v>486</v>
      </c>
      <c r="Y104" s="5" t="s">
        <v>36</v>
      </c>
    </row>
    <row r="105" s="5" customFormat="1" spans="1:25">
      <c r="A105" s="5" t="s">
        <v>487</v>
      </c>
      <c r="B105" s="5" t="s">
        <v>26</v>
      </c>
      <c r="C105" s="5" t="s">
        <v>27</v>
      </c>
      <c r="D105" s="5" t="s">
        <v>488</v>
      </c>
      <c r="E105" s="5" t="s">
        <v>489</v>
      </c>
      <c r="F105" s="7">
        <v>45159</v>
      </c>
      <c r="G105" s="7">
        <v>45160</v>
      </c>
      <c r="H105" s="5">
        <v>1</v>
      </c>
      <c r="I105" s="5">
        <v>1</v>
      </c>
      <c r="J105" s="5">
        <v>1</v>
      </c>
      <c r="K105" s="5" t="s">
        <v>30</v>
      </c>
      <c r="L105" s="5">
        <v>387.5</v>
      </c>
      <c r="M105" s="5">
        <v>387.5</v>
      </c>
      <c r="N105" s="5" t="s">
        <v>490</v>
      </c>
      <c r="O105" s="5" t="s">
        <v>32</v>
      </c>
      <c r="P105" s="5" t="s">
        <v>33</v>
      </c>
      <c r="Q105" s="5">
        <v>0</v>
      </c>
      <c r="R105" s="9">
        <v>45147</v>
      </c>
      <c r="S105" s="7">
        <v>45163</v>
      </c>
      <c r="T105" s="5" t="s">
        <v>34</v>
      </c>
      <c r="U105" s="5">
        <v>387.5</v>
      </c>
      <c r="V105" s="5">
        <v>0</v>
      </c>
      <c r="W105" s="5">
        <v>0</v>
      </c>
      <c r="X105" s="5" t="s">
        <v>491</v>
      </c>
      <c r="Y105" s="5" t="s">
        <v>492</v>
      </c>
    </row>
    <row r="106" s="5" customFormat="1" spans="1:25">
      <c r="A106" s="5" t="s">
        <v>493</v>
      </c>
      <c r="B106" s="5" t="s">
        <v>26</v>
      </c>
      <c r="C106" s="5" t="s">
        <v>27</v>
      </c>
      <c r="D106" s="5" t="s">
        <v>494</v>
      </c>
      <c r="E106" s="5" t="s">
        <v>495</v>
      </c>
      <c r="F106" s="7">
        <v>45159</v>
      </c>
      <c r="G106" s="7">
        <v>45160</v>
      </c>
      <c r="H106" s="5">
        <v>1</v>
      </c>
      <c r="I106" s="5">
        <v>1</v>
      </c>
      <c r="J106" s="5">
        <v>1</v>
      </c>
      <c r="K106" s="5" t="s">
        <v>30</v>
      </c>
      <c r="L106" s="5">
        <v>523.49</v>
      </c>
      <c r="M106" s="5">
        <v>523.49</v>
      </c>
      <c r="N106" s="5" t="s">
        <v>496</v>
      </c>
      <c r="O106" s="5" t="s">
        <v>32</v>
      </c>
      <c r="P106" s="5" t="s">
        <v>33</v>
      </c>
      <c r="Q106" s="5">
        <v>0</v>
      </c>
      <c r="R106" s="9">
        <v>45147.0000115741</v>
      </c>
      <c r="S106" s="7">
        <v>45163</v>
      </c>
      <c r="T106" s="5" t="s">
        <v>34</v>
      </c>
      <c r="U106" s="5">
        <v>523.49</v>
      </c>
      <c r="V106" s="5">
        <v>0</v>
      </c>
      <c r="W106" s="5">
        <v>0</v>
      </c>
      <c r="X106" s="5" t="s">
        <v>497</v>
      </c>
      <c r="Y106" s="5" t="s">
        <v>498</v>
      </c>
    </row>
    <row r="107" s="5" customFormat="1" spans="1:25">
      <c r="A107" s="5" t="s">
        <v>499</v>
      </c>
      <c r="B107" s="5" t="s">
        <v>26</v>
      </c>
      <c r="C107" s="5" t="s">
        <v>27</v>
      </c>
      <c r="D107" s="5" t="s">
        <v>500</v>
      </c>
      <c r="E107" s="5" t="s">
        <v>501</v>
      </c>
      <c r="F107" s="7">
        <v>45159</v>
      </c>
      <c r="G107" s="7">
        <v>45160</v>
      </c>
      <c r="H107" s="5">
        <v>1</v>
      </c>
      <c r="I107" s="5">
        <v>1</v>
      </c>
      <c r="J107" s="5">
        <v>1</v>
      </c>
      <c r="K107" s="5" t="s">
        <v>30</v>
      </c>
      <c r="L107" s="5">
        <v>958.97</v>
      </c>
      <c r="M107" s="5">
        <v>958.97</v>
      </c>
      <c r="N107" s="5" t="s">
        <v>502</v>
      </c>
      <c r="O107" s="5" t="s">
        <v>32</v>
      </c>
      <c r="P107" s="5" t="s">
        <v>33</v>
      </c>
      <c r="Q107" s="5">
        <v>0</v>
      </c>
      <c r="R107" s="9">
        <v>45147.0000115741</v>
      </c>
      <c r="S107" s="7">
        <v>45163</v>
      </c>
      <c r="T107" s="5" t="s">
        <v>34</v>
      </c>
      <c r="U107" s="5">
        <v>958.97</v>
      </c>
      <c r="V107" s="5">
        <v>0</v>
      </c>
      <c r="W107" s="5">
        <v>0</v>
      </c>
      <c r="X107" s="5" t="s">
        <v>503</v>
      </c>
      <c r="Y107" s="5" t="s">
        <v>504</v>
      </c>
    </row>
    <row r="108" s="5" customFormat="1" spans="1:25">
      <c r="A108" s="5" t="s">
        <v>476</v>
      </c>
      <c r="B108" s="5" t="s">
        <v>26</v>
      </c>
      <c r="C108" s="5" t="s">
        <v>37</v>
      </c>
      <c r="D108" s="5" t="s">
        <v>477</v>
      </c>
      <c r="E108" s="5" t="s">
        <v>478</v>
      </c>
      <c r="F108" s="7">
        <v>45159</v>
      </c>
      <c r="G108" s="7">
        <v>45160</v>
      </c>
      <c r="H108" s="5">
        <v>1</v>
      </c>
      <c r="I108" s="5">
        <v>1</v>
      </c>
      <c r="J108" s="5">
        <v>1</v>
      </c>
      <c r="K108" s="5" t="s">
        <v>30</v>
      </c>
      <c r="L108" s="5">
        <v>-290.79</v>
      </c>
      <c r="M108" s="5">
        <v>-290.79</v>
      </c>
      <c r="N108" s="5" t="s">
        <v>479</v>
      </c>
      <c r="O108" s="5" t="s">
        <v>32</v>
      </c>
      <c r="P108" s="5" t="s">
        <v>33</v>
      </c>
      <c r="Q108" s="5">
        <v>0</v>
      </c>
      <c r="R108" s="9">
        <v>45146</v>
      </c>
      <c r="S108" s="7">
        <v>45163</v>
      </c>
      <c r="T108" s="5" t="s">
        <v>34</v>
      </c>
      <c r="U108" s="5">
        <v>-290.79</v>
      </c>
      <c r="V108" s="5">
        <v>0</v>
      </c>
      <c r="W108" s="5">
        <v>0</v>
      </c>
      <c r="X108" s="5" t="s">
        <v>480</v>
      </c>
      <c r="Y108" s="5" t="s">
        <v>481</v>
      </c>
    </row>
    <row r="109" s="5" customFormat="1" spans="1:25">
      <c r="A109" s="5" t="s">
        <v>505</v>
      </c>
      <c r="B109" s="5" t="s">
        <v>26</v>
      </c>
      <c r="C109" s="5" t="s">
        <v>27</v>
      </c>
      <c r="D109" s="5" t="s">
        <v>506</v>
      </c>
      <c r="E109" s="5" t="s">
        <v>507</v>
      </c>
      <c r="F109" s="7">
        <v>45159</v>
      </c>
      <c r="G109" s="7">
        <v>45160</v>
      </c>
      <c r="H109" s="5">
        <v>1</v>
      </c>
      <c r="I109" s="5">
        <v>1</v>
      </c>
      <c r="J109" s="5">
        <v>1</v>
      </c>
      <c r="K109" s="5" t="s">
        <v>30</v>
      </c>
      <c r="L109" s="5">
        <v>1468.23</v>
      </c>
      <c r="M109" s="5">
        <v>1468.23</v>
      </c>
      <c r="N109" s="5" t="s">
        <v>508</v>
      </c>
      <c r="O109" s="5" t="s">
        <v>32</v>
      </c>
      <c r="P109" s="5" t="s">
        <v>33</v>
      </c>
      <c r="Q109" s="5">
        <v>0</v>
      </c>
      <c r="R109" s="9">
        <v>45147</v>
      </c>
      <c r="S109" s="7">
        <v>45163</v>
      </c>
      <c r="T109" s="5" t="s">
        <v>34</v>
      </c>
      <c r="U109" s="5">
        <v>1468.23</v>
      </c>
      <c r="V109" s="5">
        <v>0</v>
      </c>
      <c r="W109" s="5">
        <v>0</v>
      </c>
      <c r="X109" s="5" t="s">
        <v>509</v>
      </c>
      <c r="Y109" s="5" t="s">
        <v>36</v>
      </c>
    </row>
    <row r="110" s="5" customFormat="1" spans="1:25">
      <c r="A110" s="5" t="s">
        <v>510</v>
      </c>
      <c r="B110" s="5" t="s">
        <v>26</v>
      </c>
      <c r="C110" s="5" t="s">
        <v>27</v>
      </c>
      <c r="D110" s="5" t="s">
        <v>430</v>
      </c>
      <c r="E110" s="5" t="s">
        <v>511</v>
      </c>
      <c r="F110" s="7">
        <v>45159</v>
      </c>
      <c r="G110" s="7">
        <v>45160</v>
      </c>
      <c r="H110" s="5">
        <v>1</v>
      </c>
      <c r="I110" s="5">
        <v>1</v>
      </c>
      <c r="J110" s="5">
        <v>1</v>
      </c>
      <c r="K110" s="5" t="s">
        <v>30</v>
      </c>
      <c r="L110" s="5">
        <v>667.31</v>
      </c>
      <c r="M110" s="5">
        <v>667.31</v>
      </c>
      <c r="N110" s="5" t="s">
        <v>512</v>
      </c>
      <c r="O110" s="5" t="s">
        <v>32</v>
      </c>
      <c r="P110" s="5" t="s">
        <v>33</v>
      </c>
      <c r="Q110" s="5">
        <v>0</v>
      </c>
      <c r="R110" s="9">
        <v>45147</v>
      </c>
      <c r="S110" s="7">
        <v>45163</v>
      </c>
      <c r="T110" s="5" t="s">
        <v>34</v>
      </c>
      <c r="U110" s="5">
        <v>667.31</v>
      </c>
      <c r="V110" s="5">
        <v>0</v>
      </c>
      <c r="W110" s="5">
        <v>0</v>
      </c>
      <c r="X110" s="5" t="s">
        <v>513</v>
      </c>
      <c r="Y110" s="5" t="s">
        <v>36</v>
      </c>
    </row>
    <row r="111" s="5" customFormat="1" spans="1:25">
      <c r="A111" s="5" t="s">
        <v>514</v>
      </c>
      <c r="B111" s="5" t="s">
        <v>26</v>
      </c>
      <c r="C111" s="5" t="s">
        <v>27</v>
      </c>
      <c r="D111" s="5" t="s">
        <v>515</v>
      </c>
      <c r="E111" s="5" t="s">
        <v>516</v>
      </c>
      <c r="F111" s="7">
        <v>45159</v>
      </c>
      <c r="G111" s="7">
        <v>45160</v>
      </c>
      <c r="H111" s="5">
        <v>1</v>
      </c>
      <c r="I111" s="5">
        <v>1</v>
      </c>
      <c r="J111" s="5">
        <v>1</v>
      </c>
      <c r="K111" s="5" t="s">
        <v>30</v>
      </c>
      <c r="L111" s="5">
        <v>446.8</v>
      </c>
      <c r="M111" s="5">
        <v>446.8</v>
      </c>
      <c r="N111" s="5" t="s">
        <v>517</v>
      </c>
      <c r="O111" s="5" t="s">
        <v>32</v>
      </c>
      <c r="P111" s="5" t="s">
        <v>33</v>
      </c>
      <c r="Q111" s="5">
        <v>0</v>
      </c>
      <c r="R111" s="9">
        <v>45148.0000115741</v>
      </c>
      <c r="S111" s="7">
        <v>45163</v>
      </c>
      <c r="T111" s="5" t="s">
        <v>34</v>
      </c>
      <c r="U111" s="5">
        <v>446.8</v>
      </c>
      <c r="V111" s="5">
        <v>0</v>
      </c>
      <c r="W111" s="5">
        <v>0</v>
      </c>
      <c r="X111" s="5" t="s">
        <v>518</v>
      </c>
      <c r="Y111" s="5" t="s">
        <v>519</v>
      </c>
    </row>
    <row r="112" s="5" customFormat="1" spans="1:25">
      <c r="A112" s="5" t="s">
        <v>520</v>
      </c>
      <c r="B112" s="5" t="s">
        <v>26</v>
      </c>
      <c r="C112" s="5" t="s">
        <v>27</v>
      </c>
      <c r="D112" s="5" t="s">
        <v>521</v>
      </c>
      <c r="E112" s="5" t="s">
        <v>522</v>
      </c>
      <c r="F112" s="7">
        <v>45158</v>
      </c>
      <c r="G112" s="7">
        <v>45160</v>
      </c>
      <c r="H112" s="5">
        <v>1</v>
      </c>
      <c r="I112" s="5">
        <v>2</v>
      </c>
      <c r="J112" s="5">
        <v>2</v>
      </c>
      <c r="K112" s="5" t="s">
        <v>30</v>
      </c>
      <c r="L112" s="5">
        <v>6353.79</v>
      </c>
      <c r="M112" s="5">
        <v>6353.79</v>
      </c>
      <c r="N112" s="5" t="s">
        <v>523</v>
      </c>
      <c r="O112" s="5" t="s">
        <v>32</v>
      </c>
      <c r="P112" s="5" t="s">
        <v>33</v>
      </c>
      <c r="Q112" s="5">
        <v>0</v>
      </c>
      <c r="R112" s="9">
        <v>45148.0000115741</v>
      </c>
      <c r="S112" s="7">
        <v>45163</v>
      </c>
      <c r="T112" s="5" t="s">
        <v>34</v>
      </c>
      <c r="U112" s="5">
        <v>6353.79</v>
      </c>
      <c r="V112" s="5">
        <v>0</v>
      </c>
      <c r="W112" s="5">
        <v>0</v>
      </c>
      <c r="X112" s="5" t="s">
        <v>524</v>
      </c>
      <c r="Y112" s="5" t="s">
        <v>525</v>
      </c>
    </row>
    <row r="113" s="5" customFormat="1" spans="1:25">
      <c r="A113" s="5" t="s">
        <v>526</v>
      </c>
      <c r="B113" s="5" t="s">
        <v>26</v>
      </c>
      <c r="C113" s="5" t="s">
        <v>27</v>
      </c>
      <c r="D113" s="5" t="s">
        <v>407</v>
      </c>
      <c r="E113" s="5" t="s">
        <v>408</v>
      </c>
      <c r="F113" s="7">
        <v>45156</v>
      </c>
      <c r="G113" s="7">
        <v>45160</v>
      </c>
      <c r="H113" s="5">
        <v>1</v>
      </c>
      <c r="I113" s="5">
        <v>4</v>
      </c>
      <c r="J113" s="5">
        <v>4</v>
      </c>
      <c r="K113" s="5" t="s">
        <v>30</v>
      </c>
      <c r="L113" s="5">
        <v>5719.91</v>
      </c>
      <c r="M113" s="5">
        <v>5719.91</v>
      </c>
      <c r="N113" s="5" t="s">
        <v>527</v>
      </c>
      <c r="O113" s="5" t="s">
        <v>32</v>
      </c>
      <c r="P113" s="5" t="s">
        <v>33</v>
      </c>
      <c r="Q113" s="5">
        <v>0</v>
      </c>
      <c r="R113" s="9">
        <v>45149.0000115741</v>
      </c>
      <c r="S113" s="7">
        <v>45163</v>
      </c>
      <c r="T113" s="5" t="s">
        <v>34</v>
      </c>
      <c r="U113" s="5">
        <v>5719.91</v>
      </c>
      <c r="V113" s="5">
        <v>0</v>
      </c>
      <c r="W113" s="5">
        <v>0</v>
      </c>
      <c r="X113" s="5" t="s">
        <v>528</v>
      </c>
      <c r="Y113" s="5" t="s">
        <v>529</v>
      </c>
    </row>
    <row r="114" s="5" customFormat="1" spans="1:25">
      <c r="A114" s="5" t="s">
        <v>530</v>
      </c>
      <c r="B114" s="5" t="s">
        <v>26</v>
      </c>
      <c r="C114" s="5" t="s">
        <v>27</v>
      </c>
      <c r="D114" s="5" t="s">
        <v>531</v>
      </c>
      <c r="E114" s="5" t="s">
        <v>532</v>
      </c>
      <c r="F114" s="7">
        <v>45154</v>
      </c>
      <c r="G114" s="7">
        <v>45160</v>
      </c>
      <c r="H114" s="5">
        <v>2</v>
      </c>
      <c r="I114" s="5">
        <v>6</v>
      </c>
      <c r="J114" s="5">
        <v>12</v>
      </c>
      <c r="K114" s="5" t="s">
        <v>30</v>
      </c>
      <c r="L114" s="5">
        <v>18920.52</v>
      </c>
      <c r="M114" s="5">
        <v>18920.52</v>
      </c>
      <c r="N114" s="5" t="s">
        <v>533</v>
      </c>
      <c r="O114" s="5" t="s">
        <v>32</v>
      </c>
      <c r="P114" s="5" t="s">
        <v>33</v>
      </c>
      <c r="Q114" s="5">
        <v>0</v>
      </c>
      <c r="R114" s="9">
        <v>45149.0000115741</v>
      </c>
      <c r="S114" s="7">
        <v>45163</v>
      </c>
      <c r="T114" s="5" t="s">
        <v>34</v>
      </c>
      <c r="U114" s="5">
        <v>18920.52</v>
      </c>
      <c r="V114" s="5">
        <v>0</v>
      </c>
      <c r="W114" s="5">
        <v>0</v>
      </c>
      <c r="X114" s="5" t="s">
        <v>534</v>
      </c>
      <c r="Y114" s="5" t="s">
        <v>535</v>
      </c>
    </row>
    <row r="115" s="5" customFormat="1" spans="1:25">
      <c r="A115" s="5" t="s">
        <v>536</v>
      </c>
      <c r="B115" s="5" t="s">
        <v>26</v>
      </c>
      <c r="C115" s="5" t="s">
        <v>27</v>
      </c>
      <c r="D115" s="5" t="s">
        <v>537</v>
      </c>
      <c r="E115" s="5" t="s">
        <v>538</v>
      </c>
      <c r="F115" s="7">
        <v>45158</v>
      </c>
      <c r="G115" s="7">
        <v>45160</v>
      </c>
      <c r="H115" s="5">
        <v>1</v>
      </c>
      <c r="I115" s="5">
        <v>2</v>
      </c>
      <c r="J115" s="5">
        <v>2</v>
      </c>
      <c r="K115" s="5" t="s">
        <v>30</v>
      </c>
      <c r="L115" s="5">
        <v>915.22</v>
      </c>
      <c r="M115" s="5">
        <v>915.22</v>
      </c>
      <c r="N115" s="5" t="s">
        <v>539</v>
      </c>
      <c r="O115" s="5" t="s">
        <v>32</v>
      </c>
      <c r="P115" s="5" t="s">
        <v>33</v>
      </c>
      <c r="Q115" s="5">
        <v>0</v>
      </c>
      <c r="R115" s="9">
        <v>45149.0000115741</v>
      </c>
      <c r="S115" s="7">
        <v>45163</v>
      </c>
      <c r="T115" s="5" t="s">
        <v>34</v>
      </c>
      <c r="U115" s="5">
        <v>915.22</v>
      </c>
      <c r="V115" s="5">
        <v>0</v>
      </c>
      <c r="W115" s="5">
        <v>0</v>
      </c>
      <c r="X115" s="5" t="s">
        <v>540</v>
      </c>
      <c r="Y115" s="5" t="s">
        <v>541</v>
      </c>
    </row>
    <row r="116" s="5" customFormat="1" spans="1:25">
      <c r="A116" s="5" t="s">
        <v>542</v>
      </c>
      <c r="B116" s="5" t="s">
        <v>26</v>
      </c>
      <c r="C116" s="5" t="s">
        <v>27</v>
      </c>
      <c r="D116" s="5" t="s">
        <v>543</v>
      </c>
      <c r="E116" s="5" t="s">
        <v>544</v>
      </c>
      <c r="F116" s="7">
        <v>45159</v>
      </c>
      <c r="G116" s="7">
        <v>45160</v>
      </c>
      <c r="H116" s="5">
        <v>1</v>
      </c>
      <c r="I116" s="5">
        <v>1</v>
      </c>
      <c r="J116" s="5">
        <v>1</v>
      </c>
      <c r="K116" s="5" t="s">
        <v>30</v>
      </c>
      <c r="L116" s="5">
        <v>397.66</v>
      </c>
      <c r="M116" s="5">
        <v>397.66</v>
      </c>
      <c r="N116" s="5" t="s">
        <v>545</v>
      </c>
      <c r="O116" s="5" t="s">
        <v>32</v>
      </c>
      <c r="P116" s="5" t="s">
        <v>33</v>
      </c>
      <c r="Q116" s="5">
        <v>0</v>
      </c>
      <c r="R116" s="9">
        <v>45149.0000115741</v>
      </c>
      <c r="S116" s="7">
        <v>45163</v>
      </c>
      <c r="T116" s="5" t="s">
        <v>34</v>
      </c>
      <c r="U116" s="5">
        <v>397.66</v>
      </c>
      <c r="V116" s="5">
        <v>0</v>
      </c>
      <c r="W116" s="5">
        <v>0</v>
      </c>
      <c r="X116" s="5" t="s">
        <v>546</v>
      </c>
      <c r="Y116" s="5" t="s">
        <v>36</v>
      </c>
    </row>
    <row r="117" s="5" customFormat="1" spans="1:25">
      <c r="A117" s="5" t="s">
        <v>547</v>
      </c>
      <c r="B117" s="5" t="s">
        <v>26</v>
      </c>
      <c r="C117" s="5" t="s">
        <v>27</v>
      </c>
      <c r="D117" s="5" t="s">
        <v>548</v>
      </c>
      <c r="E117" s="5" t="s">
        <v>549</v>
      </c>
      <c r="F117" s="7">
        <v>45158</v>
      </c>
      <c r="G117" s="7">
        <v>45160</v>
      </c>
      <c r="H117" s="5">
        <v>1</v>
      </c>
      <c r="I117" s="5">
        <v>2</v>
      </c>
      <c r="J117" s="5">
        <v>2</v>
      </c>
      <c r="K117" s="5" t="s">
        <v>30</v>
      </c>
      <c r="L117" s="5">
        <v>830.48</v>
      </c>
      <c r="M117" s="5">
        <v>830.48</v>
      </c>
      <c r="N117" s="5" t="s">
        <v>550</v>
      </c>
      <c r="O117" s="5" t="s">
        <v>32</v>
      </c>
      <c r="P117" s="5" t="s">
        <v>33</v>
      </c>
      <c r="Q117" s="5">
        <v>0</v>
      </c>
      <c r="R117" s="9">
        <v>45150.0000115741</v>
      </c>
      <c r="S117" s="7">
        <v>45163</v>
      </c>
      <c r="T117" s="5" t="s">
        <v>34</v>
      </c>
      <c r="U117" s="5">
        <v>830.48</v>
      </c>
      <c r="V117" s="5">
        <v>0</v>
      </c>
      <c r="W117" s="5">
        <v>0</v>
      </c>
      <c r="X117" s="5" t="s">
        <v>551</v>
      </c>
      <c r="Y117" s="5" t="s">
        <v>552</v>
      </c>
    </row>
    <row r="118" s="5" customFormat="1" spans="1:25">
      <c r="A118" s="5" t="s">
        <v>553</v>
      </c>
      <c r="B118" s="5" t="s">
        <v>26</v>
      </c>
      <c r="C118" s="5" t="s">
        <v>27</v>
      </c>
      <c r="D118" s="5" t="s">
        <v>156</v>
      </c>
      <c r="E118" s="5" t="s">
        <v>554</v>
      </c>
      <c r="F118" s="7">
        <v>45157</v>
      </c>
      <c r="G118" s="7">
        <v>45160</v>
      </c>
      <c r="H118" s="5">
        <v>1</v>
      </c>
      <c r="I118" s="5">
        <v>3</v>
      </c>
      <c r="J118" s="5">
        <v>3</v>
      </c>
      <c r="K118" s="5" t="s">
        <v>30</v>
      </c>
      <c r="L118" s="5">
        <v>3304.32</v>
      </c>
      <c r="M118" s="5">
        <v>3304.32</v>
      </c>
      <c r="N118" s="5" t="s">
        <v>555</v>
      </c>
      <c r="O118" s="5" t="s">
        <v>32</v>
      </c>
      <c r="P118" s="5" t="s">
        <v>33</v>
      </c>
      <c r="Q118" s="5">
        <v>0</v>
      </c>
      <c r="R118" s="9">
        <v>45150</v>
      </c>
      <c r="S118" s="7">
        <v>45163</v>
      </c>
      <c r="T118" s="5" t="s">
        <v>34</v>
      </c>
      <c r="U118" s="5">
        <v>3304.32</v>
      </c>
      <c r="V118" s="5">
        <v>0</v>
      </c>
      <c r="W118" s="5">
        <v>0</v>
      </c>
      <c r="X118" s="5" t="s">
        <v>556</v>
      </c>
      <c r="Y118" s="5" t="s">
        <v>557</v>
      </c>
    </row>
    <row r="119" s="5" customFormat="1" spans="1:25">
      <c r="A119" s="5" t="s">
        <v>558</v>
      </c>
      <c r="B119" s="5" t="s">
        <v>26</v>
      </c>
      <c r="C119" s="5" t="s">
        <v>27</v>
      </c>
      <c r="D119" s="5" t="s">
        <v>559</v>
      </c>
      <c r="E119" s="5" t="s">
        <v>374</v>
      </c>
      <c r="F119" s="7">
        <v>45157</v>
      </c>
      <c r="G119" s="7">
        <v>45160</v>
      </c>
      <c r="H119" s="5">
        <v>1</v>
      </c>
      <c r="I119" s="5">
        <v>3</v>
      </c>
      <c r="J119" s="5">
        <v>3</v>
      </c>
      <c r="K119" s="5" t="s">
        <v>30</v>
      </c>
      <c r="L119" s="5">
        <v>3675.78</v>
      </c>
      <c r="M119" s="5">
        <v>3675.78</v>
      </c>
      <c r="N119" s="5" t="s">
        <v>560</v>
      </c>
      <c r="O119" s="5" t="s">
        <v>32</v>
      </c>
      <c r="P119" s="5" t="s">
        <v>33</v>
      </c>
      <c r="Q119" s="5">
        <v>0</v>
      </c>
      <c r="R119" s="9">
        <v>45150</v>
      </c>
      <c r="S119" s="7">
        <v>45163</v>
      </c>
      <c r="T119" s="5" t="s">
        <v>34</v>
      </c>
      <c r="U119" s="5">
        <v>3675.78</v>
      </c>
      <c r="V119" s="5">
        <v>0</v>
      </c>
      <c r="W119" s="5">
        <v>0</v>
      </c>
      <c r="X119" s="5" t="s">
        <v>561</v>
      </c>
      <c r="Y119" s="5" t="s">
        <v>36</v>
      </c>
    </row>
    <row r="120" s="5" customFormat="1" spans="1:25">
      <c r="A120" s="5" t="s">
        <v>562</v>
      </c>
      <c r="B120" s="5" t="s">
        <v>26</v>
      </c>
      <c r="C120" s="5" t="s">
        <v>27</v>
      </c>
      <c r="D120" s="5" t="s">
        <v>563</v>
      </c>
      <c r="E120" s="5" t="s">
        <v>564</v>
      </c>
      <c r="F120" s="7">
        <v>45155</v>
      </c>
      <c r="G120" s="7">
        <v>45160</v>
      </c>
      <c r="H120" s="5">
        <v>1</v>
      </c>
      <c r="I120" s="5">
        <v>5</v>
      </c>
      <c r="J120" s="5">
        <v>5</v>
      </c>
      <c r="K120" s="5" t="s">
        <v>30</v>
      </c>
      <c r="L120" s="5">
        <v>3145.6</v>
      </c>
      <c r="M120" s="5">
        <v>3145.6</v>
      </c>
      <c r="N120" s="5" t="s">
        <v>565</v>
      </c>
      <c r="O120" s="5" t="s">
        <v>32</v>
      </c>
      <c r="P120" s="5" t="s">
        <v>33</v>
      </c>
      <c r="Q120" s="5">
        <v>0</v>
      </c>
      <c r="R120" s="9">
        <v>45150.0000115741</v>
      </c>
      <c r="S120" s="7">
        <v>45163</v>
      </c>
      <c r="T120" s="5" t="s">
        <v>34</v>
      </c>
      <c r="U120" s="5">
        <v>3145.6</v>
      </c>
      <c r="V120" s="5">
        <v>0</v>
      </c>
      <c r="W120" s="5">
        <v>0</v>
      </c>
      <c r="X120" s="5" t="s">
        <v>566</v>
      </c>
      <c r="Y120" s="5" t="s">
        <v>567</v>
      </c>
    </row>
    <row r="121" s="5" customFormat="1" spans="1:25">
      <c r="A121" s="5" t="s">
        <v>568</v>
      </c>
      <c r="B121" s="5" t="s">
        <v>26</v>
      </c>
      <c r="C121" s="5" t="s">
        <v>27</v>
      </c>
      <c r="D121" s="5" t="s">
        <v>569</v>
      </c>
      <c r="E121" s="5" t="s">
        <v>358</v>
      </c>
      <c r="F121" s="7">
        <v>45159</v>
      </c>
      <c r="G121" s="7">
        <v>45160</v>
      </c>
      <c r="H121" s="5">
        <v>1</v>
      </c>
      <c r="I121" s="5">
        <v>1</v>
      </c>
      <c r="J121" s="5">
        <v>1</v>
      </c>
      <c r="K121" s="5" t="s">
        <v>30</v>
      </c>
      <c r="L121" s="5">
        <v>2264.51</v>
      </c>
      <c r="M121" s="5">
        <v>2264.51</v>
      </c>
      <c r="N121" s="5" t="s">
        <v>570</v>
      </c>
      <c r="O121" s="5" t="s">
        <v>32</v>
      </c>
      <c r="P121" s="5" t="s">
        <v>33</v>
      </c>
      <c r="Q121" s="5">
        <v>0</v>
      </c>
      <c r="R121" s="9">
        <v>45150</v>
      </c>
      <c r="S121" s="7">
        <v>45163</v>
      </c>
      <c r="T121" s="5" t="s">
        <v>34</v>
      </c>
      <c r="U121" s="5">
        <v>2264.51</v>
      </c>
      <c r="V121" s="5">
        <v>0</v>
      </c>
      <c r="W121" s="5">
        <v>0</v>
      </c>
      <c r="X121" s="5" t="s">
        <v>571</v>
      </c>
      <c r="Y121" s="5" t="s">
        <v>572</v>
      </c>
    </row>
    <row r="122" s="5" customFormat="1" spans="1:25">
      <c r="A122" s="5" t="s">
        <v>573</v>
      </c>
      <c r="B122" s="5" t="s">
        <v>26</v>
      </c>
      <c r="C122" s="5" t="s">
        <v>27</v>
      </c>
      <c r="D122" s="5" t="s">
        <v>574</v>
      </c>
      <c r="E122" s="5" t="s">
        <v>575</v>
      </c>
      <c r="F122" s="7">
        <v>45157</v>
      </c>
      <c r="G122" s="7">
        <v>45160</v>
      </c>
      <c r="H122" s="5">
        <v>1</v>
      </c>
      <c r="I122" s="5">
        <v>3</v>
      </c>
      <c r="J122" s="5">
        <v>3</v>
      </c>
      <c r="K122" s="5" t="s">
        <v>30</v>
      </c>
      <c r="L122" s="5">
        <v>2171.75</v>
      </c>
      <c r="M122" s="5">
        <v>2171.75</v>
      </c>
      <c r="N122" s="5" t="s">
        <v>576</v>
      </c>
      <c r="O122" s="5" t="s">
        <v>32</v>
      </c>
      <c r="P122" s="5" t="s">
        <v>33</v>
      </c>
      <c r="Q122" s="5">
        <v>0</v>
      </c>
      <c r="R122" s="9">
        <v>45150.0000115741</v>
      </c>
      <c r="S122" s="7">
        <v>45163</v>
      </c>
      <c r="T122" s="5" t="s">
        <v>34</v>
      </c>
      <c r="U122" s="5">
        <v>2171.75</v>
      </c>
      <c r="V122" s="5">
        <v>0</v>
      </c>
      <c r="W122" s="5">
        <v>0</v>
      </c>
      <c r="X122" s="5" t="s">
        <v>577</v>
      </c>
      <c r="Y122" s="5" t="s">
        <v>36</v>
      </c>
    </row>
    <row r="123" s="5" customFormat="1" spans="1:25">
      <c r="A123" s="5" t="s">
        <v>573</v>
      </c>
      <c r="B123" s="5" t="s">
        <v>26</v>
      </c>
      <c r="C123" s="5" t="s">
        <v>37</v>
      </c>
      <c r="D123" s="5" t="s">
        <v>574</v>
      </c>
      <c r="E123" s="5" t="s">
        <v>575</v>
      </c>
      <c r="F123" s="7">
        <v>45157</v>
      </c>
      <c r="G123" s="7">
        <v>45160</v>
      </c>
      <c r="H123" s="5">
        <v>1</v>
      </c>
      <c r="I123" s="5">
        <v>3</v>
      </c>
      <c r="J123" s="5">
        <v>3</v>
      </c>
      <c r="K123" s="5" t="s">
        <v>30</v>
      </c>
      <c r="L123" s="5">
        <v>-2171.75</v>
      </c>
      <c r="M123" s="5">
        <v>-2171.75</v>
      </c>
      <c r="N123" s="5" t="s">
        <v>576</v>
      </c>
      <c r="O123" s="5" t="s">
        <v>32</v>
      </c>
      <c r="P123" s="5" t="s">
        <v>33</v>
      </c>
      <c r="Q123" s="5">
        <v>0</v>
      </c>
      <c r="R123" s="9">
        <v>45150.0000115741</v>
      </c>
      <c r="S123" s="7">
        <v>45163</v>
      </c>
      <c r="T123" s="5" t="s">
        <v>34</v>
      </c>
      <c r="U123" s="5">
        <v>-2171.75</v>
      </c>
      <c r="V123" s="5">
        <v>0</v>
      </c>
      <c r="W123" s="5">
        <v>0</v>
      </c>
      <c r="X123" s="5" t="s">
        <v>577</v>
      </c>
      <c r="Y123" s="5" t="s">
        <v>36</v>
      </c>
    </row>
    <row r="124" s="5" customFormat="1" spans="1:25">
      <c r="A124" s="5" t="s">
        <v>578</v>
      </c>
      <c r="B124" s="5" t="s">
        <v>26</v>
      </c>
      <c r="C124" s="5" t="s">
        <v>27</v>
      </c>
      <c r="D124" s="5" t="s">
        <v>579</v>
      </c>
      <c r="E124" s="5" t="s">
        <v>580</v>
      </c>
      <c r="F124" s="7">
        <v>45159</v>
      </c>
      <c r="G124" s="7">
        <v>45160</v>
      </c>
      <c r="H124" s="5">
        <v>1</v>
      </c>
      <c r="I124" s="5">
        <v>1</v>
      </c>
      <c r="J124" s="5">
        <v>1</v>
      </c>
      <c r="K124" s="5" t="s">
        <v>30</v>
      </c>
      <c r="L124" s="5">
        <v>903.59</v>
      </c>
      <c r="M124" s="5">
        <v>903.59</v>
      </c>
      <c r="N124" s="5" t="s">
        <v>581</v>
      </c>
      <c r="O124" s="5" t="s">
        <v>32</v>
      </c>
      <c r="P124" s="5" t="s">
        <v>33</v>
      </c>
      <c r="Q124" s="5">
        <v>0</v>
      </c>
      <c r="R124" s="9">
        <v>45151.0000115741</v>
      </c>
      <c r="S124" s="7">
        <v>45163</v>
      </c>
      <c r="T124" s="5" t="s">
        <v>34</v>
      </c>
      <c r="U124" s="5">
        <v>903.59</v>
      </c>
      <c r="V124" s="5">
        <v>0</v>
      </c>
      <c r="W124" s="5">
        <v>0</v>
      </c>
      <c r="X124" s="5" t="s">
        <v>582</v>
      </c>
      <c r="Y124" s="5" t="s">
        <v>583</v>
      </c>
    </row>
    <row r="125" s="5" customFormat="1" spans="1:25">
      <c r="A125" s="5" t="s">
        <v>584</v>
      </c>
      <c r="B125" s="5" t="s">
        <v>26</v>
      </c>
      <c r="C125" s="5" t="s">
        <v>27</v>
      </c>
      <c r="D125" s="5" t="s">
        <v>185</v>
      </c>
      <c r="E125" s="5" t="s">
        <v>585</v>
      </c>
      <c r="F125" s="7">
        <v>45158</v>
      </c>
      <c r="G125" s="7">
        <v>45160</v>
      </c>
      <c r="H125" s="5">
        <v>1</v>
      </c>
      <c r="I125" s="5">
        <v>2</v>
      </c>
      <c r="J125" s="5">
        <v>2</v>
      </c>
      <c r="K125" s="5" t="s">
        <v>30</v>
      </c>
      <c r="L125" s="5">
        <v>2111.78</v>
      </c>
      <c r="M125" s="5">
        <v>2111.78</v>
      </c>
      <c r="N125" s="5" t="s">
        <v>586</v>
      </c>
      <c r="O125" s="5" t="s">
        <v>32</v>
      </c>
      <c r="P125" s="5" t="s">
        <v>33</v>
      </c>
      <c r="Q125" s="5">
        <v>0</v>
      </c>
      <c r="R125" s="9">
        <v>45149.0000115741</v>
      </c>
      <c r="S125" s="7">
        <v>45163</v>
      </c>
      <c r="T125" s="5" t="s">
        <v>34</v>
      </c>
      <c r="U125" s="5">
        <v>2111.78</v>
      </c>
      <c r="V125" s="5">
        <v>0</v>
      </c>
      <c r="W125" s="5">
        <v>0</v>
      </c>
      <c r="X125" s="5" t="s">
        <v>587</v>
      </c>
      <c r="Y125" s="5" t="s">
        <v>588</v>
      </c>
    </row>
    <row r="126" s="5" customFormat="1" spans="1:25">
      <c r="A126" s="5" t="s">
        <v>589</v>
      </c>
      <c r="B126" s="5" t="s">
        <v>26</v>
      </c>
      <c r="C126" s="5" t="s">
        <v>27</v>
      </c>
      <c r="D126" s="5" t="s">
        <v>590</v>
      </c>
      <c r="E126" s="5" t="s">
        <v>374</v>
      </c>
      <c r="F126" s="7">
        <v>45159</v>
      </c>
      <c r="G126" s="7">
        <v>45160</v>
      </c>
      <c r="H126" s="5">
        <v>1</v>
      </c>
      <c r="I126" s="5">
        <v>1</v>
      </c>
      <c r="J126" s="5">
        <v>1</v>
      </c>
      <c r="K126" s="5" t="s">
        <v>30</v>
      </c>
      <c r="L126" s="5">
        <v>1614.18</v>
      </c>
      <c r="M126" s="5">
        <v>1614.18</v>
      </c>
      <c r="N126" s="5" t="s">
        <v>591</v>
      </c>
      <c r="O126" s="5" t="s">
        <v>32</v>
      </c>
      <c r="P126" s="5" t="s">
        <v>33</v>
      </c>
      <c r="Q126" s="5">
        <v>0</v>
      </c>
      <c r="R126" s="9">
        <v>45152.0000115741</v>
      </c>
      <c r="S126" s="7">
        <v>45163</v>
      </c>
      <c r="T126" s="5" t="s">
        <v>34</v>
      </c>
      <c r="U126" s="5">
        <v>1614.18</v>
      </c>
      <c r="V126" s="5">
        <v>0</v>
      </c>
      <c r="W126" s="5">
        <v>0</v>
      </c>
      <c r="X126" s="5" t="s">
        <v>592</v>
      </c>
      <c r="Y126" s="5" t="s">
        <v>593</v>
      </c>
    </row>
    <row r="127" s="5" customFormat="1" spans="1:25">
      <c r="A127" s="5" t="s">
        <v>594</v>
      </c>
      <c r="B127" s="5" t="s">
        <v>26</v>
      </c>
      <c r="C127" s="5" t="s">
        <v>27</v>
      </c>
      <c r="D127" s="5" t="s">
        <v>595</v>
      </c>
      <c r="E127" s="5" t="s">
        <v>91</v>
      </c>
      <c r="F127" s="7">
        <v>45159</v>
      </c>
      <c r="G127" s="7">
        <v>45160</v>
      </c>
      <c r="H127" s="5">
        <v>1</v>
      </c>
      <c r="I127" s="5">
        <v>1</v>
      </c>
      <c r="J127" s="5">
        <v>1</v>
      </c>
      <c r="K127" s="5" t="s">
        <v>30</v>
      </c>
      <c r="L127" s="5">
        <v>223.05</v>
      </c>
      <c r="M127" s="5">
        <v>223.05</v>
      </c>
      <c r="N127" s="5" t="s">
        <v>596</v>
      </c>
      <c r="O127" s="5" t="s">
        <v>32</v>
      </c>
      <c r="P127" s="5" t="s">
        <v>33</v>
      </c>
      <c r="Q127" s="5">
        <v>0</v>
      </c>
      <c r="R127" s="9">
        <v>45152.0000115741</v>
      </c>
      <c r="S127" s="7">
        <v>45163</v>
      </c>
      <c r="T127" s="5" t="s">
        <v>34</v>
      </c>
      <c r="U127" s="5">
        <v>223.05</v>
      </c>
      <c r="V127" s="5">
        <v>0</v>
      </c>
      <c r="W127" s="5">
        <v>0</v>
      </c>
      <c r="X127" s="5" t="s">
        <v>597</v>
      </c>
      <c r="Y127" s="5" t="s">
        <v>598</v>
      </c>
    </row>
    <row r="128" s="5" customFormat="1" spans="1:25">
      <c r="A128" s="5" t="s">
        <v>599</v>
      </c>
      <c r="B128" s="5" t="s">
        <v>26</v>
      </c>
      <c r="C128" s="5" t="s">
        <v>27</v>
      </c>
      <c r="D128" s="5" t="s">
        <v>494</v>
      </c>
      <c r="E128" s="5" t="s">
        <v>580</v>
      </c>
      <c r="F128" s="7">
        <v>45159</v>
      </c>
      <c r="G128" s="7">
        <v>45160</v>
      </c>
      <c r="H128" s="5">
        <v>1</v>
      </c>
      <c r="I128" s="5">
        <v>1</v>
      </c>
      <c r="J128" s="5">
        <v>1</v>
      </c>
      <c r="K128" s="5" t="s">
        <v>30</v>
      </c>
      <c r="L128" s="5">
        <v>637.8</v>
      </c>
      <c r="M128" s="5">
        <v>637.8</v>
      </c>
      <c r="N128" s="5" t="s">
        <v>600</v>
      </c>
      <c r="O128" s="5" t="s">
        <v>32</v>
      </c>
      <c r="P128" s="5" t="s">
        <v>33</v>
      </c>
      <c r="Q128" s="5">
        <v>0</v>
      </c>
      <c r="R128" s="9">
        <v>45152</v>
      </c>
      <c r="S128" s="7">
        <v>45163</v>
      </c>
      <c r="T128" s="5" t="s">
        <v>34</v>
      </c>
      <c r="U128" s="5">
        <v>637.8</v>
      </c>
      <c r="V128" s="5">
        <v>0</v>
      </c>
      <c r="W128" s="5">
        <v>0</v>
      </c>
      <c r="X128" s="5" t="s">
        <v>601</v>
      </c>
      <c r="Y128" s="5" t="s">
        <v>602</v>
      </c>
    </row>
    <row r="129" s="5" customFormat="1" spans="1:25">
      <c r="A129" s="5" t="s">
        <v>603</v>
      </c>
      <c r="B129" s="5" t="s">
        <v>26</v>
      </c>
      <c r="C129" s="5" t="s">
        <v>27</v>
      </c>
      <c r="D129" s="5" t="s">
        <v>604</v>
      </c>
      <c r="E129" s="5" t="s">
        <v>605</v>
      </c>
      <c r="F129" s="7">
        <v>45159</v>
      </c>
      <c r="G129" s="7">
        <v>45160</v>
      </c>
      <c r="H129" s="5">
        <v>1</v>
      </c>
      <c r="I129" s="5">
        <v>1</v>
      </c>
      <c r="J129" s="5">
        <v>1</v>
      </c>
      <c r="K129" s="5" t="s">
        <v>30</v>
      </c>
      <c r="L129" s="5">
        <v>1020.02</v>
      </c>
      <c r="M129" s="5">
        <v>1020.02</v>
      </c>
      <c r="N129" s="5" t="s">
        <v>606</v>
      </c>
      <c r="O129" s="5" t="s">
        <v>32</v>
      </c>
      <c r="P129" s="5" t="s">
        <v>33</v>
      </c>
      <c r="Q129" s="5">
        <v>0</v>
      </c>
      <c r="R129" s="9">
        <v>45152.0000115741</v>
      </c>
      <c r="S129" s="7">
        <v>45163</v>
      </c>
      <c r="T129" s="5" t="s">
        <v>34</v>
      </c>
      <c r="U129" s="5">
        <v>1020.02</v>
      </c>
      <c r="V129" s="5">
        <v>0</v>
      </c>
      <c r="W129" s="5">
        <v>0</v>
      </c>
      <c r="X129" s="5" t="s">
        <v>607</v>
      </c>
      <c r="Y129" s="5" t="s">
        <v>608</v>
      </c>
    </row>
    <row r="130" s="5" customFormat="1" spans="1:25">
      <c r="A130" s="5" t="s">
        <v>609</v>
      </c>
      <c r="B130" s="5" t="s">
        <v>26</v>
      </c>
      <c r="C130" s="5" t="s">
        <v>27</v>
      </c>
      <c r="D130" s="5" t="s">
        <v>610</v>
      </c>
      <c r="E130" s="5" t="s">
        <v>611</v>
      </c>
      <c r="F130" s="7">
        <v>45159</v>
      </c>
      <c r="G130" s="7">
        <v>45160</v>
      </c>
      <c r="H130" s="5">
        <v>2</v>
      </c>
      <c r="I130" s="5">
        <v>1</v>
      </c>
      <c r="J130" s="5">
        <v>2</v>
      </c>
      <c r="K130" s="5" t="s">
        <v>30</v>
      </c>
      <c r="L130" s="5">
        <v>965.54</v>
      </c>
      <c r="M130" s="5">
        <v>965.54</v>
      </c>
      <c r="N130" s="5" t="s">
        <v>612</v>
      </c>
      <c r="O130" s="5" t="s">
        <v>32</v>
      </c>
      <c r="P130" s="5" t="s">
        <v>33</v>
      </c>
      <c r="Q130" s="5">
        <v>0</v>
      </c>
      <c r="R130" s="9">
        <v>45152.0000115741</v>
      </c>
      <c r="S130" s="7">
        <v>45163</v>
      </c>
      <c r="T130" s="5" t="s">
        <v>34</v>
      </c>
      <c r="U130" s="5">
        <v>965.54</v>
      </c>
      <c r="V130" s="5">
        <v>0</v>
      </c>
      <c r="W130" s="5">
        <v>0</v>
      </c>
      <c r="X130" s="5" t="s">
        <v>613</v>
      </c>
      <c r="Y130" s="5" t="s">
        <v>36</v>
      </c>
    </row>
    <row r="131" s="5" customFormat="1" spans="1:25">
      <c r="A131" s="5" t="s">
        <v>614</v>
      </c>
      <c r="B131" s="5" t="s">
        <v>26</v>
      </c>
      <c r="C131" s="5" t="s">
        <v>27</v>
      </c>
      <c r="D131" s="5" t="s">
        <v>615</v>
      </c>
      <c r="E131" s="5" t="s">
        <v>616</v>
      </c>
      <c r="F131" s="7">
        <v>45157</v>
      </c>
      <c r="G131" s="7">
        <v>45160</v>
      </c>
      <c r="H131" s="5">
        <v>1</v>
      </c>
      <c r="I131" s="5">
        <v>3</v>
      </c>
      <c r="J131" s="5">
        <v>3</v>
      </c>
      <c r="K131" s="5" t="s">
        <v>30</v>
      </c>
      <c r="L131" s="5">
        <v>2671.86</v>
      </c>
      <c r="M131" s="5">
        <v>2671.86</v>
      </c>
      <c r="N131" s="5" t="s">
        <v>617</v>
      </c>
      <c r="O131" s="5" t="s">
        <v>32</v>
      </c>
      <c r="P131" s="5" t="s">
        <v>33</v>
      </c>
      <c r="Q131" s="5">
        <v>0</v>
      </c>
      <c r="R131" s="9">
        <v>45153.0000115741</v>
      </c>
      <c r="S131" s="7">
        <v>45163</v>
      </c>
      <c r="T131" s="5" t="s">
        <v>34</v>
      </c>
      <c r="U131" s="5">
        <v>2671.86</v>
      </c>
      <c r="V131" s="5">
        <v>0</v>
      </c>
      <c r="W131" s="5">
        <v>0</v>
      </c>
      <c r="X131" s="5" t="s">
        <v>618</v>
      </c>
      <c r="Y131" s="5" t="s">
        <v>619</v>
      </c>
    </row>
    <row r="132" s="5" customFormat="1" spans="1:25">
      <c r="A132" s="5" t="s">
        <v>620</v>
      </c>
      <c r="B132" s="5" t="s">
        <v>26</v>
      </c>
      <c r="C132" s="5" t="s">
        <v>27</v>
      </c>
      <c r="D132" s="5" t="s">
        <v>621</v>
      </c>
      <c r="E132" s="5" t="s">
        <v>622</v>
      </c>
      <c r="F132" s="7">
        <v>45159</v>
      </c>
      <c r="G132" s="7">
        <v>45160</v>
      </c>
      <c r="H132" s="5">
        <v>1</v>
      </c>
      <c r="I132" s="5">
        <v>1</v>
      </c>
      <c r="J132" s="5">
        <v>1</v>
      </c>
      <c r="K132" s="5" t="s">
        <v>30</v>
      </c>
      <c r="L132" s="5">
        <v>710.95</v>
      </c>
      <c r="M132" s="5">
        <v>710.95</v>
      </c>
      <c r="N132" s="5" t="s">
        <v>623</v>
      </c>
      <c r="O132" s="5" t="s">
        <v>32</v>
      </c>
      <c r="P132" s="5" t="s">
        <v>33</v>
      </c>
      <c r="Q132" s="5">
        <v>0</v>
      </c>
      <c r="R132" s="9">
        <v>45153</v>
      </c>
      <c r="S132" s="7">
        <v>45163</v>
      </c>
      <c r="T132" s="5" t="s">
        <v>34</v>
      </c>
      <c r="U132" s="5">
        <v>710.95</v>
      </c>
      <c r="V132" s="5">
        <v>0</v>
      </c>
      <c r="W132" s="5">
        <v>0</v>
      </c>
      <c r="X132" s="5" t="s">
        <v>624</v>
      </c>
      <c r="Y132" s="5" t="s">
        <v>625</v>
      </c>
    </row>
    <row r="133" s="5" customFormat="1" spans="1:25">
      <c r="A133" s="5" t="s">
        <v>626</v>
      </c>
      <c r="B133" s="5" t="s">
        <v>26</v>
      </c>
      <c r="C133" s="5" t="s">
        <v>27</v>
      </c>
      <c r="D133" s="5" t="s">
        <v>430</v>
      </c>
      <c r="E133" s="5" t="s">
        <v>627</v>
      </c>
      <c r="F133" s="7">
        <v>45159</v>
      </c>
      <c r="G133" s="7">
        <v>45160</v>
      </c>
      <c r="H133" s="5">
        <v>1</v>
      </c>
      <c r="I133" s="5">
        <v>1</v>
      </c>
      <c r="J133" s="5">
        <v>1</v>
      </c>
      <c r="K133" s="5" t="s">
        <v>30</v>
      </c>
      <c r="L133" s="5">
        <v>472.57</v>
      </c>
      <c r="M133" s="5">
        <v>472.57</v>
      </c>
      <c r="N133" s="5" t="s">
        <v>628</v>
      </c>
      <c r="O133" s="5" t="s">
        <v>32</v>
      </c>
      <c r="P133" s="5" t="s">
        <v>33</v>
      </c>
      <c r="Q133" s="5">
        <v>0</v>
      </c>
      <c r="R133" s="9">
        <v>45153.0000115741</v>
      </c>
      <c r="S133" s="7">
        <v>45163</v>
      </c>
      <c r="T133" s="5" t="s">
        <v>34</v>
      </c>
      <c r="U133" s="5">
        <v>472.57</v>
      </c>
      <c r="V133" s="5">
        <v>0</v>
      </c>
      <c r="W133" s="5">
        <v>0</v>
      </c>
      <c r="X133" s="5" t="s">
        <v>629</v>
      </c>
      <c r="Y133" s="5" t="s">
        <v>36</v>
      </c>
    </row>
    <row r="134" s="5" customFormat="1" spans="1:25">
      <c r="A134" s="5" t="s">
        <v>630</v>
      </c>
      <c r="B134" s="5" t="s">
        <v>26</v>
      </c>
      <c r="C134" s="5" t="s">
        <v>27</v>
      </c>
      <c r="D134" s="5" t="s">
        <v>631</v>
      </c>
      <c r="E134" s="5" t="s">
        <v>632</v>
      </c>
      <c r="F134" s="7">
        <v>45155</v>
      </c>
      <c r="G134" s="7">
        <v>45160</v>
      </c>
      <c r="H134" s="5">
        <v>1</v>
      </c>
      <c r="I134" s="5">
        <v>5</v>
      </c>
      <c r="J134" s="5">
        <v>5</v>
      </c>
      <c r="K134" s="5" t="s">
        <v>30</v>
      </c>
      <c r="L134" s="5">
        <v>2141.91</v>
      </c>
      <c r="M134" s="5">
        <v>2141.91</v>
      </c>
      <c r="N134" s="5" t="s">
        <v>633</v>
      </c>
      <c r="O134" s="5" t="s">
        <v>32</v>
      </c>
      <c r="P134" s="5" t="s">
        <v>33</v>
      </c>
      <c r="Q134" s="5">
        <v>0</v>
      </c>
      <c r="R134" s="9">
        <v>45153</v>
      </c>
      <c r="S134" s="7">
        <v>45163</v>
      </c>
      <c r="T134" s="5" t="s">
        <v>34</v>
      </c>
      <c r="U134" s="5">
        <v>2141.91</v>
      </c>
      <c r="V134" s="5">
        <v>0</v>
      </c>
      <c r="W134" s="5">
        <v>0</v>
      </c>
      <c r="X134" s="5" t="s">
        <v>634</v>
      </c>
      <c r="Y134" s="5" t="s">
        <v>635</v>
      </c>
    </row>
    <row r="135" s="5" customFormat="1" spans="1:25">
      <c r="A135" s="5" t="s">
        <v>636</v>
      </c>
      <c r="B135" s="5" t="s">
        <v>26</v>
      </c>
      <c r="C135" s="5" t="s">
        <v>27</v>
      </c>
      <c r="D135" s="5" t="s">
        <v>637</v>
      </c>
      <c r="E135" s="5" t="s">
        <v>638</v>
      </c>
      <c r="F135" s="7">
        <v>45158</v>
      </c>
      <c r="G135" s="7">
        <v>45160</v>
      </c>
      <c r="H135" s="5">
        <v>1</v>
      </c>
      <c r="I135" s="5">
        <v>2</v>
      </c>
      <c r="J135" s="5">
        <v>2</v>
      </c>
      <c r="K135" s="5" t="s">
        <v>30</v>
      </c>
      <c r="L135" s="5">
        <v>2860.7</v>
      </c>
      <c r="M135" s="5">
        <v>2860.7</v>
      </c>
      <c r="N135" s="5" t="s">
        <v>639</v>
      </c>
      <c r="O135" s="5" t="s">
        <v>32</v>
      </c>
      <c r="P135" s="5" t="s">
        <v>33</v>
      </c>
      <c r="Q135" s="5">
        <v>0</v>
      </c>
      <c r="R135" s="9">
        <v>45153</v>
      </c>
      <c r="S135" s="7">
        <v>45163</v>
      </c>
      <c r="T135" s="5" t="s">
        <v>34</v>
      </c>
      <c r="U135" s="5">
        <v>2860.7</v>
      </c>
      <c r="V135" s="5">
        <v>0</v>
      </c>
      <c r="W135" s="5">
        <v>0</v>
      </c>
      <c r="X135" s="5" t="s">
        <v>640</v>
      </c>
      <c r="Y135" s="5" t="s">
        <v>641</v>
      </c>
    </row>
    <row r="136" s="5" customFormat="1" spans="1:25">
      <c r="A136" s="5" t="s">
        <v>642</v>
      </c>
      <c r="B136" s="5" t="s">
        <v>26</v>
      </c>
      <c r="C136" s="5" t="s">
        <v>27</v>
      </c>
      <c r="D136" s="5" t="s">
        <v>643</v>
      </c>
      <c r="E136" s="5" t="s">
        <v>644</v>
      </c>
      <c r="F136" s="7">
        <v>45156</v>
      </c>
      <c r="G136" s="7">
        <v>45160</v>
      </c>
      <c r="H136" s="5">
        <v>1</v>
      </c>
      <c r="I136" s="5">
        <v>4</v>
      </c>
      <c r="J136" s="5">
        <v>4</v>
      </c>
      <c r="K136" s="5" t="s">
        <v>30</v>
      </c>
      <c r="L136" s="5">
        <v>1716.76</v>
      </c>
      <c r="M136" s="5">
        <v>1716.76</v>
      </c>
      <c r="N136" s="5" t="s">
        <v>645</v>
      </c>
      <c r="O136" s="5" t="s">
        <v>32</v>
      </c>
      <c r="P136" s="5" t="s">
        <v>33</v>
      </c>
      <c r="Q136" s="5">
        <v>0</v>
      </c>
      <c r="R136" s="9">
        <v>45153</v>
      </c>
      <c r="S136" s="7">
        <v>45163</v>
      </c>
      <c r="T136" s="5" t="s">
        <v>34</v>
      </c>
      <c r="U136" s="5">
        <v>1716.76</v>
      </c>
      <c r="V136" s="5">
        <v>0</v>
      </c>
      <c r="W136" s="5">
        <v>0</v>
      </c>
      <c r="X136" s="5" t="s">
        <v>646</v>
      </c>
      <c r="Y136" s="5" t="s">
        <v>647</v>
      </c>
    </row>
    <row r="137" s="5" customFormat="1" spans="1:25">
      <c r="A137" s="5" t="s">
        <v>648</v>
      </c>
      <c r="B137" s="5" t="s">
        <v>26</v>
      </c>
      <c r="C137" s="5" t="s">
        <v>27</v>
      </c>
      <c r="D137" s="5" t="s">
        <v>649</v>
      </c>
      <c r="E137" s="5" t="s">
        <v>134</v>
      </c>
      <c r="F137" s="7">
        <v>45156</v>
      </c>
      <c r="G137" s="7">
        <v>45160</v>
      </c>
      <c r="H137" s="5">
        <v>1</v>
      </c>
      <c r="I137" s="5">
        <v>4</v>
      </c>
      <c r="J137" s="5">
        <v>4</v>
      </c>
      <c r="K137" s="5" t="s">
        <v>30</v>
      </c>
      <c r="L137" s="5">
        <v>722.76</v>
      </c>
      <c r="M137" s="5">
        <v>722.76</v>
      </c>
      <c r="N137" s="5" t="s">
        <v>650</v>
      </c>
      <c r="O137" s="5" t="s">
        <v>32</v>
      </c>
      <c r="P137" s="5" t="s">
        <v>33</v>
      </c>
      <c r="Q137" s="5">
        <v>0</v>
      </c>
      <c r="R137" s="9">
        <v>45153.0000115741</v>
      </c>
      <c r="S137" s="7">
        <v>45163</v>
      </c>
      <c r="T137" s="5" t="s">
        <v>34</v>
      </c>
      <c r="U137" s="5">
        <v>722.76</v>
      </c>
      <c r="V137" s="5">
        <v>0</v>
      </c>
      <c r="W137" s="5">
        <v>0</v>
      </c>
      <c r="X137" s="5" t="s">
        <v>651</v>
      </c>
      <c r="Y137" s="5" t="s">
        <v>36</v>
      </c>
    </row>
    <row r="138" s="5" customFormat="1" spans="1:25">
      <c r="A138" s="5" t="s">
        <v>652</v>
      </c>
      <c r="B138" s="5" t="s">
        <v>26</v>
      </c>
      <c r="C138" s="5" t="s">
        <v>27</v>
      </c>
      <c r="D138" s="5" t="s">
        <v>653</v>
      </c>
      <c r="E138" s="5" t="s">
        <v>654</v>
      </c>
      <c r="F138" s="7">
        <v>45155</v>
      </c>
      <c r="G138" s="7">
        <v>45160</v>
      </c>
      <c r="H138" s="5">
        <v>1</v>
      </c>
      <c r="I138" s="5">
        <v>5</v>
      </c>
      <c r="J138" s="5">
        <v>5</v>
      </c>
      <c r="K138" s="5" t="s">
        <v>30</v>
      </c>
      <c r="L138" s="5">
        <v>2033.45</v>
      </c>
      <c r="M138" s="5">
        <v>2033.45</v>
      </c>
      <c r="N138" s="5" t="s">
        <v>655</v>
      </c>
      <c r="O138" s="5" t="s">
        <v>32</v>
      </c>
      <c r="P138" s="5" t="s">
        <v>33</v>
      </c>
      <c r="Q138" s="5">
        <v>0</v>
      </c>
      <c r="R138" s="9">
        <v>45153</v>
      </c>
      <c r="S138" s="7">
        <v>45163</v>
      </c>
      <c r="T138" s="5" t="s">
        <v>34</v>
      </c>
      <c r="U138" s="5">
        <v>2033.45</v>
      </c>
      <c r="V138" s="5">
        <v>0</v>
      </c>
      <c r="W138" s="5">
        <v>0</v>
      </c>
      <c r="X138" s="5" t="s">
        <v>656</v>
      </c>
      <c r="Y138" s="5" t="s">
        <v>657</v>
      </c>
    </row>
    <row r="139" s="5" customFormat="1" spans="1:25">
      <c r="A139" s="5" t="s">
        <v>658</v>
      </c>
      <c r="B139" s="5" t="s">
        <v>26</v>
      </c>
      <c r="C139" s="5" t="s">
        <v>27</v>
      </c>
      <c r="D139" s="5" t="s">
        <v>548</v>
      </c>
      <c r="E139" s="5" t="s">
        <v>549</v>
      </c>
      <c r="F139" s="7">
        <v>45158</v>
      </c>
      <c r="G139" s="7">
        <v>45160</v>
      </c>
      <c r="H139" s="5">
        <v>1</v>
      </c>
      <c r="I139" s="5">
        <v>2</v>
      </c>
      <c r="J139" s="5">
        <v>2</v>
      </c>
      <c r="K139" s="5" t="s">
        <v>30</v>
      </c>
      <c r="L139" s="5">
        <v>827.04</v>
      </c>
      <c r="M139" s="5">
        <v>827.04</v>
      </c>
      <c r="N139" s="5" t="s">
        <v>659</v>
      </c>
      <c r="O139" s="5" t="s">
        <v>32</v>
      </c>
      <c r="P139" s="5" t="s">
        <v>33</v>
      </c>
      <c r="Q139" s="5">
        <v>0</v>
      </c>
      <c r="R139" s="9">
        <v>45153.0000115741</v>
      </c>
      <c r="S139" s="7">
        <v>45163</v>
      </c>
      <c r="T139" s="5" t="s">
        <v>34</v>
      </c>
      <c r="U139" s="5">
        <v>827.04</v>
      </c>
      <c r="V139" s="5">
        <v>0</v>
      </c>
      <c r="W139" s="5">
        <v>0</v>
      </c>
      <c r="X139" s="5" t="s">
        <v>660</v>
      </c>
      <c r="Y139" s="5" t="s">
        <v>661</v>
      </c>
    </row>
    <row r="140" s="5" customFormat="1" spans="1:25">
      <c r="A140" s="5" t="s">
        <v>662</v>
      </c>
      <c r="B140" s="5" t="s">
        <v>26</v>
      </c>
      <c r="C140" s="5" t="s">
        <v>27</v>
      </c>
      <c r="D140" s="5" t="s">
        <v>663</v>
      </c>
      <c r="E140" s="5" t="s">
        <v>664</v>
      </c>
      <c r="F140" s="7">
        <v>45157</v>
      </c>
      <c r="G140" s="7">
        <v>45160</v>
      </c>
      <c r="H140" s="5">
        <v>1</v>
      </c>
      <c r="I140" s="5">
        <v>3</v>
      </c>
      <c r="J140" s="5">
        <v>3</v>
      </c>
      <c r="K140" s="5" t="s">
        <v>30</v>
      </c>
      <c r="L140" s="5">
        <v>11143.4</v>
      </c>
      <c r="M140" s="5">
        <v>11143.4</v>
      </c>
      <c r="N140" s="5" t="s">
        <v>665</v>
      </c>
      <c r="O140" s="5" t="s">
        <v>32</v>
      </c>
      <c r="P140" s="5" t="s">
        <v>33</v>
      </c>
      <c r="Q140" s="5">
        <v>0</v>
      </c>
      <c r="R140" s="9">
        <v>45153</v>
      </c>
      <c r="S140" s="7">
        <v>45163</v>
      </c>
      <c r="T140" s="5" t="s">
        <v>34</v>
      </c>
      <c r="U140" s="5">
        <v>11143.4</v>
      </c>
      <c r="V140" s="5">
        <v>0</v>
      </c>
      <c r="W140" s="5">
        <v>0</v>
      </c>
      <c r="X140" s="5" t="s">
        <v>666</v>
      </c>
      <c r="Y140" s="5" t="s">
        <v>667</v>
      </c>
    </row>
    <row r="141" s="5" customFormat="1" spans="1:25">
      <c r="A141" s="5" t="s">
        <v>668</v>
      </c>
      <c r="B141" s="5" t="s">
        <v>26</v>
      </c>
      <c r="C141" s="5" t="s">
        <v>27</v>
      </c>
      <c r="D141" s="5" t="s">
        <v>669</v>
      </c>
      <c r="E141" s="5" t="s">
        <v>670</v>
      </c>
      <c r="F141" s="7">
        <v>45157</v>
      </c>
      <c r="G141" s="7">
        <v>45160</v>
      </c>
      <c r="H141" s="5">
        <v>1</v>
      </c>
      <c r="I141" s="5">
        <v>3</v>
      </c>
      <c r="J141" s="5">
        <v>3</v>
      </c>
      <c r="K141" s="5" t="s">
        <v>30</v>
      </c>
      <c r="L141" s="5">
        <v>1962.67</v>
      </c>
      <c r="M141" s="5">
        <v>1962.67</v>
      </c>
      <c r="N141" s="5" t="s">
        <v>671</v>
      </c>
      <c r="O141" s="5" t="s">
        <v>32</v>
      </c>
      <c r="P141" s="5" t="s">
        <v>33</v>
      </c>
      <c r="Q141" s="5">
        <v>0</v>
      </c>
      <c r="R141" s="9">
        <v>45153.0000115741</v>
      </c>
      <c r="S141" s="7">
        <v>45163</v>
      </c>
      <c r="T141" s="5" t="s">
        <v>34</v>
      </c>
      <c r="U141" s="5">
        <v>1962.67</v>
      </c>
      <c r="V141" s="5">
        <v>0</v>
      </c>
      <c r="W141" s="5">
        <v>0</v>
      </c>
      <c r="X141" s="5" t="s">
        <v>672</v>
      </c>
      <c r="Y141" s="5" t="s">
        <v>673</v>
      </c>
    </row>
    <row r="142" s="5" customFormat="1" spans="1:25">
      <c r="A142" s="5" t="s">
        <v>674</v>
      </c>
      <c r="B142" s="5" t="s">
        <v>26</v>
      </c>
      <c r="C142" s="5" t="s">
        <v>27</v>
      </c>
      <c r="D142" s="5" t="s">
        <v>675</v>
      </c>
      <c r="E142" s="5" t="s">
        <v>676</v>
      </c>
      <c r="F142" s="7">
        <v>45159</v>
      </c>
      <c r="G142" s="7">
        <v>45160</v>
      </c>
      <c r="H142" s="5">
        <v>1</v>
      </c>
      <c r="I142" s="5">
        <v>1</v>
      </c>
      <c r="J142" s="5">
        <v>1</v>
      </c>
      <c r="K142" s="5" t="s">
        <v>30</v>
      </c>
      <c r="L142" s="5">
        <v>1104.14</v>
      </c>
      <c r="M142" s="5">
        <v>1104.14</v>
      </c>
      <c r="N142" s="5" t="s">
        <v>677</v>
      </c>
      <c r="O142" s="5" t="s">
        <v>32</v>
      </c>
      <c r="P142" s="5" t="s">
        <v>33</v>
      </c>
      <c r="Q142" s="5">
        <v>0</v>
      </c>
      <c r="R142" s="9">
        <v>45154.0000115741</v>
      </c>
      <c r="S142" s="7">
        <v>45163</v>
      </c>
      <c r="T142" s="5" t="s">
        <v>34</v>
      </c>
      <c r="U142" s="5">
        <v>1104.14</v>
      </c>
      <c r="V142" s="5">
        <v>0</v>
      </c>
      <c r="W142" s="5">
        <v>0</v>
      </c>
      <c r="X142" s="5" t="s">
        <v>678</v>
      </c>
      <c r="Y142" s="5" t="s">
        <v>679</v>
      </c>
    </row>
    <row r="143" s="5" customFormat="1" spans="1:25">
      <c r="A143" s="5" t="s">
        <v>680</v>
      </c>
      <c r="B143" s="5" t="s">
        <v>26</v>
      </c>
      <c r="C143" s="5" t="s">
        <v>27</v>
      </c>
      <c r="D143" s="5" t="s">
        <v>116</v>
      </c>
      <c r="E143" s="5" t="s">
        <v>681</v>
      </c>
      <c r="F143" s="7">
        <v>45157</v>
      </c>
      <c r="G143" s="7">
        <v>45160</v>
      </c>
      <c r="H143" s="5">
        <v>1</v>
      </c>
      <c r="I143" s="5">
        <v>3</v>
      </c>
      <c r="J143" s="5">
        <v>3</v>
      </c>
      <c r="K143" s="5" t="s">
        <v>30</v>
      </c>
      <c r="L143" s="5">
        <v>6974.58</v>
      </c>
      <c r="M143" s="5">
        <v>6974.58</v>
      </c>
      <c r="N143" s="5" t="s">
        <v>682</v>
      </c>
      <c r="O143" s="5" t="s">
        <v>32</v>
      </c>
      <c r="P143" s="5" t="s">
        <v>33</v>
      </c>
      <c r="Q143" s="5">
        <v>0</v>
      </c>
      <c r="R143" s="9">
        <v>45154.0000115741</v>
      </c>
      <c r="S143" s="7">
        <v>45163</v>
      </c>
      <c r="T143" s="5" t="s">
        <v>34</v>
      </c>
      <c r="U143" s="5">
        <v>6974.58</v>
      </c>
      <c r="V143" s="5">
        <v>0</v>
      </c>
      <c r="W143" s="5">
        <v>0</v>
      </c>
      <c r="X143" s="5" t="s">
        <v>683</v>
      </c>
      <c r="Y143" s="5" t="s">
        <v>684</v>
      </c>
    </row>
    <row r="144" s="5" customFormat="1" spans="1:25">
      <c r="A144" s="5" t="s">
        <v>685</v>
      </c>
      <c r="B144" s="5" t="s">
        <v>26</v>
      </c>
      <c r="C144" s="5" t="s">
        <v>27</v>
      </c>
      <c r="D144" s="5" t="s">
        <v>686</v>
      </c>
      <c r="E144" s="5" t="s">
        <v>687</v>
      </c>
      <c r="F144" s="7">
        <v>45159</v>
      </c>
      <c r="G144" s="7">
        <v>45160</v>
      </c>
      <c r="H144" s="5">
        <v>1</v>
      </c>
      <c r="I144" s="5">
        <v>1</v>
      </c>
      <c r="J144" s="5">
        <v>1</v>
      </c>
      <c r="K144" s="5" t="s">
        <v>30</v>
      </c>
      <c r="L144" s="5">
        <v>429.66</v>
      </c>
      <c r="M144" s="5">
        <v>429.66</v>
      </c>
      <c r="N144" s="5" t="s">
        <v>688</v>
      </c>
      <c r="O144" s="5" t="s">
        <v>32</v>
      </c>
      <c r="P144" s="5" t="s">
        <v>33</v>
      </c>
      <c r="Q144" s="5">
        <v>0</v>
      </c>
      <c r="R144" s="9">
        <v>45154</v>
      </c>
      <c r="S144" s="7">
        <v>45163</v>
      </c>
      <c r="T144" s="5" t="s">
        <v>34</v>
      </c>
      <c r="U144" s="5">
        <v>429.66</v>
      </c>
      <c r="V144" s="5">
        <v>0</v>
      </c>
      <c r="W144" s="5">
        <v>0</v>
      </c>
      <c r="X144" s="5" t="s">
        <v>689</v>
      </c>
      <c r="Y144" s="5" t="s">
        <v>36</v>
      </c>
    </row>
    <row r="145" s="5" customFormat="1" spans="1:25">
      <c r="A145" s="5" t="s">
        <v>690</v>
      </c>
      <c r="B145" s="5" t="s">
        <v>26</v>
      </c>
      <c r="C145" s="5" t="s">
        <v>27</v>
      </c>
      <c r="D145" s="5" t="s">
        <v>691</v>
      </c>
      <c r="E145" s="5" t="s">
        <v>692</v>
      </c>
      <c r="F145" s="7">
        <v>45159</v>
      </c>
      <c r="G145" s="7">
        <v>45160</v>
      </c>
      <c r="H145" s="5">
        <v>1</v>
      </c>
      <c r="I145" s="5">
        <v>1</v>
      </c>
      <c r="J145" s="5">
        <v>1</v>
      </c>
      <c r="K145" s="5" t="s">
        <v>30</v>
      </c>
      <c r="L145" s="5">
        <v>293.15</v>
      </c>
      <c r="M145" s="5">
        <v>293.15</v>
      </c>
      <c r="N145" s="5" t="s">
        <v>693</v>
      </c>
      <c r="O145" s="5" t="s">
        <v>32</v>
      </c>
      <c r="P145" s="5" t="s">
        <v>33</v>
      </c>
      <c r="Q145" s="5">
        <v>0</v>
      </c>
      <c r="R145" s="9">
        <v>45154.0000115741</v>
      </c>
      <c r="S145" s="7">
        <v>45163</v>
      </c>
      <c r="T145" s="5" t="s">
        <v>34</v>
      </c>
      <c r="U145" s="5">
        <v>293.15</v>
      </c>
      <c r="V145" s="5">
        <v>0</v>
      </c>
      <c r="W145" s="5">
        <v>0</v>
      </c>
      <c r="X145" s="5" t="s">
        <v>694</v>
      </c>
      <c r="Y145" s="5" t="s">
        <v>695</v>
      </c>
    </row>
    <row r="146" s="5" customFormat="1" spans="1:25">
      <c r="A146" s="5" t="s">
        <v>696</v>
      </c>
      <c r="B146" s="5" t="s">
        <v>26</v>
      </c>
      <c r="C146" s="5" t="s">
        <v>27</v>
      </c>
      <c r="D146" s="5" t="s">
        <v>697</v>
      </c>
      <c r="E146" s="5" t="s">
        <v>698</v>
      </c>
      <c r="F146" s="7">
        <v>45159</v>
      </c>
      <c r="G146" s="7">
        <v>45160</v>
      </c>
      <c r="H146" s="5">
        <v>1</v>
      </c>
      <c r="I146" s="5">
        <v>1</v>
      </c>
      <c r="J146" s="5">
        <v>1</v>
      </c>
      <c r="K146" s="5" t="s">
        <v>30</v>
      </c>
      <c r="L146" s="5">
        <v>452.61</v>
      </c>
      <c r="M146" s="5">
        <v>452.61</v>
      </c>
      <c r="N146" s="5" t="s">
        <v>699</v>
      </c>
      <c r="O146" s="5" t="s">
        <v>32</v>
      </c>
      <c r="P146" s="5" t="s">
        <v>33</v>
      </c>
      <c r="Q146" s="5">
        <v>0</v>
      </c>
      <c r="R146" s="9">
        <v>45154</v>
      </c>
      <c r="S146" s="7">
        <v>45163</v>
      </c>
      <c r="T146" s="5" t="s">
        <v>34</v>
      </c>
      <c r="U146" s="5">
        <v>452.61</v>
      </c>
      <c r="V146" s="5">
        <v>0</v>
      </c>
      <c r="W146" s="5">
        <v>0</v>
      </c>
      <c r="X146" s="5" t="s">
        <v>700</v>
      </c>
      <c r="Y146" s="5" t="s">
        <v>701</v>
      </c>
    </row>
    <row r="147" s="5" customFormat="1" spans="1:25">
      <c r="A147" s="5" t="s">
        <v>702</v>
      </c>
      <c r="B147" s="5" t="s">
        <v>26</v>
      </c>
      <c r="C147" s="5" t="s">
        <v>27</v>
      </c>
      <c r="D147" s="5" t="s">
        <v>703</v>
      </c>
      <c r="E147" s="5" t="s">
        <v>704</v>
      </c>
      <c r="F147" s="7">
        <v>45159</v>
      </c>
      <c r="G147" s="7">
        <v>45160</v>
      </c>
      <c r="H147" s="5">
        <v>1</v>
      </c>
      <c r="I147" s="5">
        <v>1</v>
      </c>
      <c r="J147" s="5">
        <v>1</v>
      </c>
      <c r="K147" s="5" t="s">
        <v>30</v>
      </c>
      <c r="L147" s="5">
        <v>365.17</v>
      </c>
      <c r="M147" s="5">
        <v>365.17</v>
      </c>
      <c r="N147" s="5" t="s">
        <v>705</v>
      </c>
      <c r="O147" s="5" t="s">
        <v>32</v>
      </c>
      <c r="P147" s="5" t="s">
        <v>33</v>
      </c>
      <c r="Q147" s="5">
        <v>0</v>
      </c>
      <c r="R147" s="9">
        <v>45154</v>
      </c>
      <c r="S147" s="7">
        <v>45163</v>
      </c>
      <c r="T147" s="5" t="s">
        <v>34</v>
      </c>
      <c r="U147" s="5">
        <v>365.17</v>
      </c>
      <c r="V147" s="5">
        <v>0</v>
      </c>
      <c r="W147" s="5">
        <v>0</v>
      </c>
      <c r="X147" s="5" t="s">
        <v>706</v>
      </c>
      <c r="Y147" s="5" t="s">
        <v>707</v>
      </c>
    </row>
    <row r="148" s="5" customFormat="1" spans="1:25">
      <c r="A148" s="5" t="s">
        <v>708</v>
      </c>
      <c r="B148" s="5" t="s">
        <v>26</v>
      </c>
      <c r="C148" s="5" t="s">
        <v>27</v>
      </c>
      <c r="D148" s="5" t="s">
        <v>127</v>
      </c>
      <c r="E148" s="5" t="s">
        <v>128</v>
      </c>
      <c r="F148" s="7">
        <v>45159</v>
      </c>
      <c r="G148" s="7">
        <v>45160</v>
      </c>
      <c r="H148" s="5">
        <v>1</v>
      </c>
      <c r="I148" s="5">
        <v>1</v>
      </c>
      <c r="J148" s="5">
        <v>1</v>
      </c>
      <c r="K148" s="5" t="s">
        <v>30</v>
      </c>
      <c r="L148" s="5">
        <v>358.25</v>
      </c>
      <c r="M148" s="5">
        <v>358.25</v>
      </c>
      <c r="N148" s="5" t="s">
        <v>709</v>
      </c>
      <c r="O148" s="5" t="s">
        <v>32</v>
      </c>
      <c r="P148" s="5" t="s">
        <v>33</v>
      </c>
      <c r="Q148" s="5">
        <v>0</v>
      </c>
      <c r="R148" s="9">
        <v>45132</v>
      </c>
      <c r="S148" s="7">
        <v>45163</v>
      </c>
      <c r="T148" s="5" t="s">
        <v>34</v>
      </c>
      <c r="U148" s="5">
        <v>358.25</v>
      </c>
      <c r="V148" s="5">
        <v>0</v>
      </c>
      <c r="W148" s="5">
        <v>0</v>
      </c>
      <c r="X148" s="5" t="s">
        <v>710</v>
      </c>
      <c r="Y148" s="5" t="s">
        <v>131</v>
      </c>
    </row>
    <row r="149" s="5" customFormat="1" spans="1:25">
      <c r="A149" s="5" t="s">
        <v>711</v>
      </c>
      <c r="B149" s="5" t="s">
        <v>26</v>
      </c>
      <c r="C149" s="5" t="s">
        <v>27</v>
      </c>
      <c r="D149" s="5" t="s">
        <v>712</v>
      </c>
      <c r="E149" s="5" t="s">
        <v>713</v>
      </c>
      <c r="F149" s="7">
        <v>45159</v>
      </c>
      <c r="G149" s="7">
        <v>45160</v>
      </c>
      <c r="H149" s="5">
        <v>1</v>
      </c>
      <c r="I149" s="5">
        <v>1</v>
      </c>
      <c r="J149" s="5">
        <v>1</v>
      </c>
      <c r="K149" s="5" t="s">
        <v>30</v>
      </c>
      <c r="L149" s="5">
        <v>970.67</v>
      </c>
      <c r="M149" s="5">
        <v>970.67</v>
      </c>
      <c r="N149" s="5" t="s">
        <v>714</v>
      </c>
      <c r="O149" s="5" t="s">
        <v>32</v>
      </c>
      <c r="P149" s="5" t="s">
        <v>33</v>
      </c>
      <c r="Q149" s="5">
        <v>0</v>
      </c>
      <c r="R149" s="9">
        <v>45154.0000115741</v>
      </c>
      <c r="S149" s="7">
        <v>45163</v>
      </c>
      <c r="T149" s="5" t="s">
        <v>34</v>
      </c>
      <c r="U149" s="5">
        <v>970.67</v>
      </c>
      <c r="V149" s="5">
        <v>0</v>
      </c>
      <c r="W149" s="5">
        <v>0</v>
      </c>
      <c r="X149" s="5" t="s">
        <v>715</v>
      </c>
      <c r="Y149" s="5" t="s">
        <v>716</v>
      </c>
    </row>
    <row r="150" s="5" customFormat="1" spans="1:25">
      <c r="A150" s="5" t="s">
        <v>717</v>
      </c>
      <c r="B150" s="5" t="s">
        <v>26</v>
      </c>
      <c r="C150" s="5" t="s">
        <v>27</v>
      </c>
      <c r="D150" s="5" t="s">
        <v>703</v>
      </c>
      <c r="E150" s="5" t="s">
        <v>704</v>
      </c>
      <c r="F150" s="7">
        <v>45159</v>
      </c>
      <c r="G150" s="7">
        <v>45160</v>
      </c>
      <c r="H150" s="5">
        <v>1</v>
      </c>
      <c r="I150" s="5">
        <v>1</v>
      </c>
      <c r="J150" s="5">
        <v>1</v>
      </c>
      <c r="K150" s="5" t="s">
        <v>30</v>
      </c>
      <c r="L150" s="5">
        <v>365.17</v>
      </c>
      <c r="M150" s="5">
        <v>365.17</v>
      </c>
      <c r="N150" s="5" t="s">
        <v>718</v>
      </c>
      <c r="O150" s="5" t="s">
        <v>32</v>
      </c>
      <c r="P150" s="5" t="s">
        <v>33</v>
      </c>
      <c r="Q150" s="5">
        <v>0</v>
      </c>
      <c r="R150" s="9">
        <v>45154</v>
      </c>
      <c r="S150" s="7">
        <v>45163</v>
      </c>
      <c r="T150" s="5" t="s">
        <v>34</v>
      </c>
      <c r="U150" s="5">
        <v>365.17</v>
      </c>
      <c r="V150" s="5">
        <v>0</v>
      </c>
      <c r="W150" s="5">
        <v>0</v>
      </c>
      <c r="X150" s="5" t="s">
        <v>719</v>
      </c>
      <c r="Y150" s="5" t="s">
        <v>36</v>
      </c>
    </row>
    <row r="151" s="5" customFormat="1" spans="1:25">
      <c r="A151" s="5" t="s">
        <v>720</v>
      </c>
      <c r="B151" s="5" t="s">
        <v>26</v>
      </c>
      <c r="C151" s="5" t="s">
        <v>27</v>
      </c>
      <c r="D151" s="5" t="s">
        <v>721</v>
      </c>
      <c r="E151" s="5" t="s">
        <v>722</v>
      </c>
      <c r="F151" s="7">
        <v>45159</v>
      </c>
      <c r="G151" s="7">
        <v>45160</v>
      </c>
      <c r="H151" s="5">
        <v>2</v>
      </c>
      <c r="I151" s="5">
        <v>1</v>
      </c>
      <c r="J151" s="5">
        <v>2</v>
      </c>
      <c r="K151" s="5" t="s">
        <v>30</v>
      </c>
      <c r="L151" s="5">
        <v>1057.56</v>
      </c>
      <c r="M151" s="5">
        <v>1057.56</v>
      </c>
      <c r="N151" s="5" t="s">
        <v>723</v>
      </c>
      <c r="O151" s="5" t="s">
        <v>32</v>
      </c>
      <c r="P151" s="5" t="s">
        <v>33</v>
      </c>
      <c r="Q151" s="5">
        <v>0</v>
      </c>
      <c r="R151" s="9">
        <v>45154</v>
      </c>
      <c r="S151" s="7">
        <v>45163</v>
      </c>
      <c r="T151" s="5" t="s">
        <v>34</v>
      </c>
      <c r="U151" s="5">
        <v>1057.56</v>
      </c>
      <c r="V151" s="5">
        <v>0</v>
      </c>
      <c r="W151" s="5">
        <v>0</v>
      </c>
      <c r="X151" s="5" t="s">
        <v>724</v>
      </c>
      <c r="Y151" s="5" t="s">
        <v>36</v>
      </c>
    </row>
    <row r="152" s="5" customFormat="1" spans="1:25">
      <c r="A152" s="5" t="s">
        <v>725</v>
      </c>
      <c r="B152" s="5" t="s">
        <v>26</v>
      </c>
      <c r="C152" s="5" t="s">
        <v>27</v>
      </c>
      <c r="D152" s="5" t="s">
        <v>726</v>
      </c>
      <c r="E152" s="5" t="s">
        <v>727</v>
      </c>
      <c r="F152" s="7">
        <v>45157</v>
      </c>
      <c r="G152" s="7">
        <v>45160</v>
      </c>
      <c r="H152" s="5">
        <v>1</v>
      </c>
      <c r="I152" s="5">
        <v>3</v>
      </c>
      <c r="J152" s="5">
        <v>3</v>
      </c>
      <c r="K152" s="5" t="s">
        <v>30</v>
      </c>
      <c r="L152" s="5">
        <v>2356.24</v>
      </c>
      <c r="M152" s="5">
        <v>2356.24</v>
      </c>
      <c r="N152" s="5" t="s">
        <v>728</v>
      </c>
      <c r="O152" s="5" t="s">
        <v>32</v>
      </c>
      <c r="P152" s="5" t="s">
        <v>33</v>
      </c>
      <c r="Q152" s="5">
        <v>0</v>
      </c>
      <c r="R152" s="9">
        <v>45155</v>
      </c>
      <c r="S152" s="7">
        <v>45163</v>
      </c>
      <c r="T152" s="5" t="s">
        <v>34</v>
      </c>
      <c r="U152" s="5">
        <v>2356.24</v>
      </c>
      <c r="V152" s="5">
        <v>0</v>
      </c>
      <c r="W152" s="5">
        <v>0</v>
      </c>
      <c r="X152" s="5" t="s">
        <v>729</v>
      </c>
      <c r="Y152" s="5" t="s">
        <v>36</v>
      </c>
    </row>
    <row r="153" s="5" customFormat="1" spans="1:25">
      <c r="A153" s="5" t="s">
        <v>730</v>
      </c>
      <c r="B153" s="5" t="s">
        <v>26</v>
      </c>
      <c r="C153" s="5" t="s">
        <v>27</v>
      </c>
      <c r="D153" s="5" t="s">
        <v>731</v>
      </c>
      <c r="E153" s="5" t="s">
        <v>732</v>
      </c>
      <c r="F153" s="7">
        <v>45159</v>
      </c>
      <c r="G153" s="7">
        <v>45160</v>
      </c>
      <c r="H153" s="5">
        <v>1</v>
      </c>
      <c r="I153" s="5">
        <v>1</v>
      </c>
      <c r="J153" s="5">
        <v>1</v>
      </c>
      <c r="K153" s="5" t="s">
        <v>30</v>
      </c>
      <c r="L153" s="5">
        <v>2584.06</v>
      </c>
      <c r="M153" s="5">
        <v>2584.06</v>
      </c>
      <c r="N153" s="5" t="s">
        <v>733</v>
      </c>
      <c r="O153" s="5" t="s">
        <v>32</v>
      </c>
      <c r="P153" s="5" t="s">
        <v>33</v>
      </c>
      <c r="Q153" s="5">
        <v>0</v>
      </c>
      <c r="R153" s="9">
        <v>45155</v>
      </c>
      <c r="S153" s="7">
        <v>45163</v>
      </c>
      <c r="T153" s="5" t="s">
        <v>34</v>
      </c>
      <c r="U153" s="5">
        <v>2584.06</v>
      </c>
      <c r="V153" s="5">
        <v>0</v>
      </c>
      <c r="W153" s="5">
        <v>0</v>
      </c>
      <c r="X153" s="5" t="s">
        <v>734</v>
      </c>
      <c r="Y153" s="5" t="s">
        <v>735</v>
      </c>
    </row>
    <row r="154" s="5" customFormat="1" spans="1:25">
      <c r="A154" s="5" t="s">
        <v>736</v>
      </c>
      <c r="B154" s="5" t="s">
        <v>26</v>
      </c>
      <c r="C154" s="5" t="s">
        <v>27</v>
      </c>
      <c r="D154" s="5" t="s">
        <v>737</v>
      </c>
      <c r="E154" s="5" t="s">
        <v>738</v>
      </c>
      <c r="F154" s="7">
        <v>45157</v>
      </c>
      <c r="G154" s="7">
        <v>45160</v>
      </c>
      <c r="H154" s="5">
        <v>1</v>
      </c>
      <c r="I154" s="5">
        <v>3</v>
      </c>
      <c r="J154" s="5">
        <v>3</v>
      </c>
      <c r="K154" s="5" t="s">
        <v>30</v>
      </c>
      <c r="L154" s="5">
        <v>7041.87</v>
      </c>
      <c r="M154" s="5">
        <v>7041.87</v>
      </c>
      <c r="N154" s="5" t="s">
        <v>739</v>
      </c>
      <c r="O154" s="5" t="s">
        <v>32</v>
      </c>
      <c r="P154" s="5" t="s">
        <v>33</v>
      </c>
      <c r="Q154" s="5">
        <v>0</v>
      </c>
      <c r="R154" s="9">
        <v>45155.0000115741</v>
      </c>
      <c r="S154" s="7">
        <v>45163</v>
      </c>
      <c r="T154" s="5" t="s">
        <v>34</v>
      </c>
      <c r="U154" s="5">
        <v>7041.87</v>
      </c>
      <c r="V154" s="5">
        <v>0</v>
      </c>
      <c r="W154" s="5">
        <v>0</v>
      </c>
      <c r="X154" s="5" t="s">
        <v>740</v>
      </c>
      <c r="Y154" s="5" t="s">
        <v>36</v>
      </c>
    </row>
    <row r="155" s="5" customFormat="1" spans="1:25">
      <c r="A155" s="5" t="s">
        <v>741</v>
      </c>
      <c r="B155" s="5" t="s">
        <v>26</v>
      </c>
      <c r="C155" s="5" t="s">
        <v>27</v>
      </c>
      <c r="D155" s="5" t="s">
        <v>742</v>
      </c>
      <c r="E155" s="5" t="s">
        <v>743</v>
      </c>
      <c r="F155" s="7">
        <v>45159</v>
      </c>
      <c r="G155" s="7">
        <v>45160</v>
      </c>
      <c r="H155" s="5">
        <v>1</v>
      </c>
      <c r="I155" s="5">
        <v>1</v>
      </c>
      <c r="J155" s="5">
        <v>1</v>
      </c>
      <c r="K155" s="5" t="s">
        <v>30</v>
      </c>
      <c r="L155" s="5">
        <v>1054.48</v>
      </c>
      <c r="M155" s="5">
        <v>1054.48</v>
      </c>
      <c r="N155" s="5" t="s">
        <v>744</v>
      </c>
      <c r="O155" s="5" t="s">
        <v>32</v>
      </c>
      <c r="P155" s="5" t="s">
        <v>33</v>
      </c>
      <c r="Q155" s="5">
        <v>0</v>
      </c>
      <c r="R155" s="9">
        <v>45155</v>
      </c>
      <c r="S155" s="7">
        <v>45163</v>
      </c>
      <c r="T155" s="5" t="s">
        <v>34</v>
      </c>
      <c r="U155" s="5">
        <v>1054.48</v>
      </c>
      <c r="V155" s="5">
        <v>0</v>
      </c>
      <c r="W155" s="5">
        <v>0</v>
      </c>
      <c r="X155" s="5" t="s">
        <v>745</v>
      </c>
      <c r="Y155" s="5" t="s">
        <v>746</v>
      </c>
    </row>
    <row r="156" s="5" customFormat="1" spans="1:25">
      <c r="A156" s="5" t="s">
        <v>747</v>
      </c>
      <c r="B156" s="5" t="s">
        <v>26</v>
      </c>
      <c r="C156" s="5" t="s">
        <v>27</v>
      </c>
      <c r="D156" s="5" t="s">
        <v>156</v>
      </c>
      <c r="E156" s="5" t="s">
        <v>748</v>
      </c>
      <c r="F156" s="7">
        <v>45156</v>
      </c>
      <c r="G156" s="7">
        <v>45160</v>
      </c>
      <c r="H156" s="5">
        <v>1</v>
      </c>
      <c r="I156" s="5">
        <v>4</v>
      </c>
      <c r="J156" s="5">
        <v>4</v>
      </c>
      <c r="K156" s="5" t="s">
        <v>30</v>
      </c>
      <c r="L156" s="5">
        <v>4610.16</v>
      </c>
      <c r="M156" s="5">
        <v>4610.16</v>
      </c>
      <c r="N156" s="5" t="s">
        <v>749</v>
      </c>
      <c r="O156" s="5" t="s">
        <v>32</v>
      </c>
      <c r="P156" s="5" t="s">
        <v>33</v>
      </c>
      <c r="Q156" s="5">
        <v>0</v>
      </c>
      <c r="R156" s="9">
        <v>45155.0000115741</v>
      </c>
      <c r="S156" s="7">
        <v>45163</v>
      </c>
      <c r="T156" s="5" t="s">
        <v>34</v>
      </c>
      <c r="U156" s="5">
        <v>4610.16</v>
      </c>
      <c r="V156" s="5">
        <v>0</v>
      </c>
      <c r="W156" s="5">
        <v>0</v>
      </c>
      <c r="X156" s="5" t="s">
        <v>750</v>
      </c>
      <c r="Y156" s="5" t="s">
        <v>751</v>
      </c>
    </row>
    <row r="157" s="5" customFormat="1" spans="1:25">
      <c r="A157" s="5" t="s">
        <v>752</v>
      </c>
      <c r="B157" s="5" t="s">
        <v>26</v>
      </c>
      <c r="C157" s="5" t="s">
        <v>27</v>
      </c>
      <c r="D157" s="5" t="s">
        <v>384</v>
      </c>
      <c r="E157" s="5" t="s">
        <v>385</v>
      </c>
      <c r="F157" s="7">
        <v>45159</v>
      </c>
      <c r="G157" s="7">
        <v>45160</v>
      </c>
      <c r="H157" s="5">
        <v>1</v>
      </c>
      <c r="I157" s="5">
        <v>1</v>
      </c>
      <c r="J157" s="5">
        <v>1</v>
      </c>
      <c r="K157" s="5" t="s">
        <v>30</v>
      </c>
      <c r="L157" s="5">
        <v>1084.41</v>
      </c>
      <c r="M157" s="5">
        <v>1084.41</v>
      </c>
      <c r="N157" s="5" t="s">
        <v>753</v>
      </c>
      <c r="O157" s="5" t="s">
        <v>32</v>
      </c>
      <c r="P157" s="5" t="s">
        <v>33</v>
      </c>
      <c r="Q157" s="5">
        <v>0</v>
      </c>
      <c r="R157" s="9">
        <v>45146</v>
      </c>
      <c r="S157" s="7">
        <v>45163</v>
      </c>
      <c r="T157" s="5" t="s">
        <v>34</v>
      </c>
      <c r="U157" s="5">
        <v>1084.41</v>
      </c>
      <c r="V157" s="5">
        <v>0</v>
      </c>
      <c r="W157" s="5">
        <v>0</v>
      </c>
      <c r="X157" s="5" t="s">
        <v>754</v>
      </c>
      <c r="Y157" s="5" t="s">
        <v>755</v>
      </c>
    </row>
    <row r="158" s="5" customFormat="1" spans="1:25">
      <c r="A158" s="5" t="s">
        <v>756</v>
      </c>
      <c r="B158" s="5" t="s">
        <v>26</v>
      </c>
      <c r="C158" s="5" t="s">
        <v>27</v>
      </c>
      <c r="D158" s="5" t="s">
        <v>757</v>
      </c>
      <c r="E158" s="5" t="s">
        <v>758</v>
      </c>
      <c r="F158" s="7">
        <v>45156</v>
      </c>
      <c r="G158" s="7">
        <v>45160</v>
      </c>
      <c r="H158" s="5">
        <v>1</v>
      </c>
      <c r="I158" s="5">
        <v>4</v>
      </c>
      <c r="J158" s="5">
        <v>4</v>
      </c>
      <c r="K158" s="5" t="s">
        <v>30</v>
      </c>
      <c r="L158" s="5">
        <v>4133.36</v>
      </c>
      <c r="M158" s="5">
        <v>4133.36</v>
      </c>
      <c r="N158" s="5" t="s">
        <v>759</v>
      </c>
      <c r="O158" s="5" t="s">
        <v>32</v>
      </c>
      <c r="P158" s="5" t="s">
        <v>33</v>
      </c>
      <c r="Q158" s="5">
        <v>0</v>
      </c>
      <c r="R158" s="9">
        <v>45155.0000115741</v>
      </c>
      <c r="S158" s="7">
        <v>45163</v>
      </c>
      <c r="T158" s="5" t="s">
        <v>34</v>
      </c>
      <c r="U158" s="5">
        <v>4133.36</v>
      </c>
      <c r="V158" s="5">
        <v>0</v>
      </c>
      <c r="W158" s="5">
        <v>0</v>
      </c>
      <c r="X158" s="5" t="s">
        <v>36</v>
      </c>
      <c r="Y158" s="5" t="s">
        <v>760</v>
      </c>
    </row>
    <row r="159" s="5" customFormat="1" spans="1:25">
      <c r="A159" s="5" t="s">
        <v>761</v>
      </c>
      <c r="B159" s="5" t="s">
        <v>26</v>
      </c>
      <c r="C159" s="5" t="s">
        <v>27</v>
      </c>
      <c r="D159" s="5" t="s">
        <v>762</v>
      </c>
      <c r="E159" s="5" t="s">
        <v>763</v>
      </c>
      <c r="F159" s="7">
        <v>45159</v>
      </c>
      <c r="G159" s="7">
        <v>45160</v>
      </c>
      <c r="H159" s="5">
        <v>1</v>
      </c>
      <c r="I159" s="5">
        <v>1</v>
      </c>
      <c r="J159" s="5">
        <v>1</v>
      </c>
      <c r="K159" s="5" t="s">
        <v>30</v>
      </c>
      <c r="L159" s="5">
        <v>516.34</v>
      </c>
      <c r="M159" s="5">
        <v>516.34</v>
      </c>
      <c r="N159" s="5" t="s">
        <v>764</v>
      </c>
      <c r="O159" s="5" t="s">
        <v>32</v>
      </c>
      <c r="P159" s="5" t="s">
        <v>33</v>
      </c>
      <c r="Q159" s="5">
        <v>0</v>
      </c>
      <c r="R159" s="9">
        <v>45156.0000115741</v>
      </c>
      <c r="S159" s="7">
        <v>45163</v>
      </c>
      <c r="T159" s="5" t="s">
        <v>34</v>
      </c>
      <c r="U159" s="5">
        <v>516.34</v>
      </c>
      <c r="V159" s="5">
        <v>0</v>
      </c>
      <c r="W159" s="5">
        <v>0</v>
      </c>
      <c r="X159" s="5" t="s">
        <v>765</v>
      </c>
      <c r="Y159" s="5" t="s">
        <v>766</v>
      </c>
    </row>
    <row r="160" s="5" customFormat="1" spans="1:25">
      <c r="A160" s="5" t="s">
        <v>767</v>
      </c>
      <c r="B160" s="5" t="s">
        <v>26</v>
      </c>
      <c r="C160" s="5" t="s">
        <v>27</v>
      </c>
      <c r="D160" s="5" t="s">
        <v>768</v>
      </c>
      <c r="E160" s="5" t="s">
        <v>580</v>
      </c>
      <c r="F160" s="7">
        <v>45159</v>
      </c>
      <c r="G160" s="7">
        <v>45160</v>
      </c>
      <c r="H160" s="5">
        <v>1</v>
      </c>
      <c r="I160" s="5">
        <v>1</v>
      </c>
      <c r="J160" s="5">
        <v>1</v>
      </c>
      <c r="K160" s="5" t="s">
        <v>30</v>
      </c>
      <c r="L160" s="5">
        <v>1010.03</v>
      </c>
      <c r="M160" s="5">
        <v>1010.03</v>
      </c>
      <c r="N160" s="5" t="s">
        <v>769</v>
      </c>
      <c r="O160" s="5" t="s">
        <v>32</v>
      </c>
      <c r="P160" s="5" t="s">
        <v>33</v>
      </c>
      <c r="Q160" s="5">
        <v>0</v>
      </c>
      <c r="R160" s="9">
        <v>45156.0000115741</v>
      </c>
      <c r="S160" s="7">
        <v>45163</v>
      </c>
      <c r="T160" s="5" t="s">
        <v>34</v>
      </c>
      <c r="U160" s="5">
        <v>1010.03</v>
      </c>
      <c r="V160" s="5">
        <v>0</v>
      </c>
      <c r="W160" s="5">
        <v>0</v>
      </c>
      <c r="X160" s="5" t="s">
        <v>36</v>
      </c>
      <c r="Y160" s="5" t="s">
        <v>770</v>
      </c>
    </row>
    <row r="161" s="5" customFormat="1" spans="1:25">
      <c r="A161" s="5" t="s">
        <v>771</v>
      </c>
      <c r="B161" s="5" t="s">
        <v>26</v>
      </c>
      <c r="C161" s="5" t="s">
        <v>27</v>
      </c>
      <c r="D161" s="5" t="s">
        <v>772</v>
      </c>
      <c r="E161" s="5" t="s">
        <v>286</v>
      </c>
      <c r="F161" s="7">
        <v>45159</v>
      </c>
      <c r="G161" s="7">
        <v>45160</v>
      </c>
      <c r="H161" s="5">
        <v>1</v>
      </c>
      <c r="I161" s="5">
        <v>1</v>
      </c>
      <c r="J161" s="5">
        <v>1</v>
      </c>
      <c r="K161" s="5" t="s">
        <v>30</v>
      </c>
      <c r="L161" s="5">
        <v>1342.63</v>
      </c>
      <c r="M161" s="5">
        <v>1342.63</v>
      </c>
      <c r="N161" s="5" t="s">
        <v>773</v>
      </c>
      <c r="O161" s="5" t="s">
        <v>32</v>
      </c>
      <c r="P161" s="5" t="s">
        <v>33</v>
      </c>
      <c r="Q161" s="5">
        <v>0</v>
      </c>
      <c r="R161" s="9">
        <v>45156.0000115741</v>
      </c>
      <c r="S161" s="7">
        <v>45163</v>
      </c>
      <c r="T161" s="5" t="s">
        <v>34</v>
      </c>
      <c r="U161" s="5">
        <v>1342.63</v>
      </c>
      <c r="V161" s="5">
        <v>0</v>
      </c>
      <c r="W161" s="5">
        <v>0</v>
      </c>
      <c r="X161" s="5" t="s">
        <v>774</v>
      </c>
      <c r="Y161" s="5" t="s">
        <v>775</v>
      </c>
    </row>
    <row r="162" s="5" customFormat="1" spans="1:25">
      <c r="A162" s="5" t="s">
        <v>776</v>
      </c>
      <c r="B162" s="5" t="s">
        <v>26</v>
      </c>
      <c r="C162" s="5" t="s">
        <v>27</v>
      </c>
      <c r="D162" s="5" t="s">
        <v>777</v>
      </c>
      <c r="E162" s="5" t="s">
        <v>778</v>
      </c>
      <c r="F162" s="7">
        <v>45159</v>
      </c>
      <c r="G162" s="7">
        <v>45160</v>
      </c>
      <c r="H162" s="5">
        <v>1</v>
      </c>
      <c r="I162" s="5">
        <v>1</v>
      </c>
      <c r="J162" s="5">
        <v>1</v>
      </c>
      <c r="K162" s="5" t="s">
        <v>30</v>
      </c>
      <c r="L162" s="5">
        <v>1545.83</v>
      </c>
      <c r="M162" s="5">
        <v>1545.83</v>
      </c>
      <c r="N162" s="5" t="s">
        <v>779</v>
      </c>
      <c r="O162" s="5" t="s">
        <v>32</v>
      </c>
      <c r="P162" s="5" t="s">
        <v>33</v>
      </c>
      <c r="Q162" s="5">
        <v>0</v>
      </c>
      <c r="R162" s="9">
        <v>45156.0000115741</v>
      </c>
      <c r="S162" s="7">
        <v>45163</v>
      </c>
      <c r="T162" s="5" t="s">
        <v>34</v>
      </c>
      <c r="U162" s="5">
        <v>1545.83</v>
      </c>
      <c r="V162" s="5">
        <v>0</v>
      </c>
      <c r="W162" s="5">
        <v>0</v>
      </c>
      <c r="X162" s="5" t="s">
        <v>780</v>
      </c>
      <c r="Y162" s="5" t="s">
        <v>36</v>
      </c>
    </row>
    <row r="163" s="5" customFormat="1" spans="1:25">
      <c r="A163" s="5" t="s">
        <v>781</v>
      </c>
      <c r="B163" s="5" t="s">
        <v>26</v>
      </c>
      <c r="C163" s="5" t="s">
        <v>27</v>
      </c>
      <c r="D163" s="5" t="s">
        <v>782</v>
      </c>
      <c r="E163" s="5" t="s">
        <v>783</v>
      </c>
      <c r="F163" s="7">
        <v>45159</v>
      </c>
      <c r="G163" s="7">
        <v>45160</v>
      </c>
      <c r="H163" s="5">
        <v>1</v>
      </c>
      <c r="I163" s="5">
        <v>1</v>
      </c>
      <c r="J163" s="5">
        <v>1</v>
      </c>
      <c r="K163" s="5" t="s">
        <v>30</v>
      </c>
      <c r="L163" s="5">
        <v>1399</v>
      </c>
      <c r="M163" s="5">
        <v>1399</v>
      </c>
      <c r="N163" s="5" t="s">
        <v>784</v>
      </c>
      <c r="O163" s="5" t="s">
        <v>32</v>
      </c>
      <c r="P163" s="5" t="s">
        <v>33</v>
      </c>
      <c r="Q163" s="5">
        <v>0</v>
      </c>
      <c r="R163" s="9">
        <v>45156</v>
      </c>
      <c r="S163" s="7">
        <v>45163</v>
      </c>
      <c r="T163" s="5" t="s">
        <v>34</v>
      </c>
      <c r="U163" s="5">
        <v>1399</v>
      </c>
      <c r="V163" s="5">
        <v>0</v>
      </c>
      <c r="W163" s="5">
        <v>0</v>
      </c>
      <c r="X163" s="5" t="s">
        <v>785</v>
      </c>
      <c r="Y163" s="5" t="s">
        <v>786</v>
      </c>
    </row>
    <row r="164" s="5" customFormat="1" spans="1:25">
      <c r="A164" s="5" t="s">
        <v>787</v>
      </c>
      <c r="B164" s="5" t="s">
        <v>26</v>
      </c>
      <c r="C164" s="5" t="s">
        <v>27</v>
      </c>
      <c r="D164" s="5" t="s">
        <v>788</v>
      </c>
      <c r="E164" s="5" t="s">
        <v>789</v>
      </c>
      <c r="F164" s="7">
        <v>45157</v>
      </c>
      <c r="G164" s="7">
        <v>45160</v>
      </c>
      <c r="H164" s="5">
        <v>1</v>
      </c>
      <c r="I164" s="5">
        <v>3</v>
      </c>
      <c r="J164" s="5">
        <v>3</v>
      </c>
      <c r="K164" s="5" t="s">
        <v>30</v>
      </c>
      <c r="L164" s="5">
        <v>16199.37</v>
      </c>
      <c r="M164" s="5">
        <v>16199.37</v>
      </c>
      <c r="N164" s="5" t="s">
        <v>790</v>
      </c>
      <c r="O164" s="5" t="s">
        <v>32</v>
      </c>
      <c r="P164" s="5" t="s">
        <v>33</v>
      </c>
      <c r="Q164" s="5">
        <v>0</v>
      </c>
      <c r="R164" s="9">
        <v>45156</v>
      </c>
      <c r="S164" s="7">
        <v>45163</v>
      </c>
      <c r="T164" s="5" t="s">
        <v>34</v>
      </c>
      <c r="U164" s="5">
        <v>16199.37</v>
      </c>
      <c r="V164" s="5">
        <v>0</v>
      </c>
      <c r="W164" s="5">
        <v>0</v>
      </c>
      <c r="X164" s="5" t="s">
        <v>791</v>
      </c>
      <c r="Y164" s="5" t="s">
        <v>792</v>
      </c>
    </row>
    <row r="165" s="5" customFormat="1" spans="1:25">
      <c r="A165" s="5" t="s">
        <v>793</v>
      </c>
      <c r="B165" s="5" t="s">
        <v>26</v>
      </c>
      <c r="C165" s="5" t="s">
        <v>27</v>
      </c>
      <c r="D165" s="5" t="s">
        <v>794</v>
      </c>
      <c r="E165" s="5" t="s">
        <v>795</v>
      </c>
      <c r="F165" s="7">
        <v>45157</v>
      </c>
      <c r="G165" s="7">
        <v>45160</v>
      </c>
      <c r="H165" s="5">
        <v>1</v>
      </c>
      <c r="I165" s="5">
        <v>3</v>
      </c>
      <c r="J165" s="5">
        <v>3</v>
      </c>
      <c r="K165" s="5" t="s">
        <v>30</v>
      </c>
      <c r="L165" s="5">
        <v>1394.23</v>
      </c>
      <c r="M165" s="5">
        <v>1394.23</v>
      </c>
      <c r="N165" s="5" t="s">
        <v>796</v>
      </c>
      <c r="O165" s="5" t="s">
        <v>32</v>
      </c>
      <c r="P165" s="5" t="s">
        <v>33</v>
      </c>
      <c r="Q165" s="5">
        <v>0</v>
      </c>
      <c r="R165" s="9">
        <v>45156</v>
      </c>
      <c r="S165" s="7">
        <v>45163</v>
      </c>
      <c r="T165" s="5" t="s">
        <v>34</v>
      </c>
      <c r="U165" s="5">
        <v>1394.23</v>
      </c>
      <c r="V165" s="5">
        <v>0</v>
      </c>
      <c r="W165" s="5">
        <v>0</v>
      </c>
      <c r="X165" s="5" t="s">
        <v>797</v>
      </c>
      <c r="Y165" s="5" t="s">
        <v>798</v>
      </c>
    </row>
    <row r="166" s="5" customFormat="1" spans="1:25">
      <c r="A166" s="5" t="s">
        <v>505</v>
      </c>
      <c r="B166" s="5" t="s">
        <v>26</v>
      </c>
      <c r="C166" s="5" t="s">
        <v>37</v>
      </c>
      <c r="D166" s="5" t="s">
        <v>506</v>
      </c>
      <c r="E166" s="5" t="s">
        <v>507</v>
      </c>
      <c r="F166" s="7">
        <v>45159</v>
      </c>
      <c r="G166" s="7">
        <v>45160</v>
      </c>
      <c r="H166" s="5">
        <v>1</v>
      </c>
      <c r="I166" s="5">
        <v>1</v>
      </c>
      <c r="J166" s="5">
        <v>1</v>
      </c>
      <c r="K166" s="5" t="s">
        <v>30</v>
      </c>
      <c r="L166" s="5">
        <v>-1468.23</v>
      </c>
      <c r="M166" s="5">
        <v>-1468.23</v>
      </c>
      <c r="N166" s="5" t="s">
        <v>508</v>
      </c>
      <c r="O166" s="5" t="s">
        <v>32</v>
      </c>
      <c r="P166" s="5" t="s">
        <v>33</v>
      </c>
      <c r="Q166" s="5">
        <v>0</v>
      </c>
      <c r="R166" s="9">
        <v>45147</v>
      </c>
      <c r="S166" s="7">
        <v>45163</v>
      </c>
      <c r="T166" s="5" t="s">
        <v>34</v>
      </c>
      <c r="U166" s="5">
        <v>-1468.23</v>
      </c>
      <c r="V166" s="5">
        <v>0</v>
      </c>
      <c r="W166" s="5">
        <v>0</v>
      </c>
      <c r="X166" s="5" t="s">
        <v>509</v>
      </c>
      <c r="Y166" s="5" t="s">
        <v>36</v>
      </c>
    </row>
    <row r="167" s="5" customFormat="1" spans="1:25">
      <c r="A167" s="5" t="s">
        <v>799</v>
      </c>
      <c r="B167" s="5" t="s">
        <v>26</v>
      </c>
      <c r="C167" s="5" t="s">
        <v>27</v>
      </c>
      <c r="D167" s="5" t="s">
        <v>800</v>
      </c>
      <c r="E167" s="5" t="s">
        <v>801</v>
      </c>
      <c r="F167" s="7">
        <v>45159</v>
      </c>
      <c r="G167" s="7">
        <v>45160</v>
      </c>
      <c r="H167" s="5">
        <v>1</v>
      </c>
      <c r="I167" s="5">
        <v>1</v>
      </c>
      <c r="J167" s="5">
        <v>1</v>
      </c>
      <c r="K167" s="5" t="s">
        <v>30</v>
      </c>
      <c r="L167" s="5">
        <v>833.43</v>
      </c>
      <c r="M167" s="5">
        <v>833.43</v>
      </c>
      <c r="N167" s="5" t="s">
        <v>802</v>
      </c>
      <c r="O167" s="5" t="s">
        <v>32</v>
      </c>
      <c r="P167" s="5" t="s">
        <v>33</v>
      </c>
      <c r="Q167" s="5">
        <v>0</v>
      </c>
      <c r="R167" s="9">
        <v>45156.0000115741</v>
      </c>
      <c r="S167" s="7">
        <v>45163</v>
      </c>
      <c r="T167" s="5" t="s">
        <v>34</v>
      </c>
      <c r="U167" s="5">
        <v>833.43</v>
      </c>
      <c r="V167" s="5">
        <v>0</v>
      </c>
      <c r="W167" s="5">
        <v>0</v>
      </c>
      <c r="X167" s="5" t="s">
        <v>803</v>
      </c>
      <c r="Y167" s="5" t="s">
        <v>804</v>
      </c>
    </row>
    <row r="168" s="5" customFormat="1" spans="1:25">
      <c r="A168" s="5" t="s">
        <v>805</v>
      </c>
      <c r="B168" s="5" t="s">
        <v>26</v>
      </c>
      <c r="C168" s="5" t="s">
        <v>27</v>
      </c>
      <c r="D168" s="5" t="s">
        <v>806</v>
      </c>
      <c r="E168" s="5" t="s">
        <v>807</v>
      </c>
      <c r="F168" s="7">
        <v>45159</v>
      </c>
      <c r="G168" s="7">
        <v>45160</v>
      </c>
      <c r="H168" s="5">
        <v>1</v>
      </c>
      <c r="I168" s="5">
        <v>1</v>
      </c>
      <c r="J168" s="5">
        <v>1</v>
      </c>
      <c r="K168" s="5" t="s">
        <v>30</v>
      </c>
      <c r="L168" s="5">
        <v>274.78</v>
      </c>
      <c r="M168" s="5">
        <v>274.78</v>
      </c>
      <c r="N168" s="5" t="s">
        <v>808</v>
      </c>
      <c r="O168" s="5" t="s">
        <v>32</v>
      </c>
      <c r="P168" s="5" t="s">
        <v>33</v>
      </c>
      <c r="Q168" s="5">
        <v>0</v>
      </c>
      <c r="R168" s="9">
        <v>45156</v>
      </c>
      <c r="S168" s="7">
        <v>45163</v>
      </c>
      <c r="T168" s="5" t="s">
        <v>34</v>
      </c>
      <c r="U168" s="5">
        <v>274.78</v>
      </c>
      <c r="V168" s="5">
        <v>0</v>
      </c>
      <c r="W168" s="5">
        <v>0</v>
      </c>
      <c r="X168" s="5" t="s">
        <v>809</v>
      </c>
      <c r="Y168" s="5" t="s">
        <v>810</v>
      </c>
    </row>
    <row r="169" s="5" customFormat="1" spans="1:25">
      <c r="A169" s="5" t="s">
        <v>811</v>
      </c>
      <c r="B169" s="5" t="s">
        <v>26</v>
      </c>
      <c r="C169" s="5" t="s">
        <v>27</v>
      </c>
      <c r="D169" s="5" t="s">
        <v>812</v>
      </c>
      <c r="E169" s="5" t="s">
        <v>813</v>
      </c>
      <c r="F169" s="7">
        <v>45159</v>
      </c>
      <c r="G169" s="7">
        <v>45160</v>
      </c>
      <c r="H169" s="5">
        <v>1</v>
      </c>
      <c r="I169" s="5">
        <v>1</v>
      </c>
      <c r="J169" s="5">
        <v>1</v>
      </c>
      <c r="K169" s="5" t="s">
        <v>30</v>
      </c>
      <c r="L169" s="5">
        <v>332.44</v>
      </c>
      <c r="M169" s="5">
        <v>332.44</v>
      </c>
      <c r="N169" s="5" t="s">
        <v>814</v>
      </c>
      <c r="O169" s="5" t="s">
        <v>32</v>
      </c>
      <c r="P169" s="5" t="s">
        <v>33</v>
      </c>
      <c r="Q169" s="5">
        <v>0</v>
      </c>
      <c r="R169" s="9">
        <v>45156.0000115741</v>
      </c>
      <c r="S169" s="7">
        <v>45163</v>
      </c>
      <c r="T169" s="5" t="s">
        <v>34</v>
      </c>
      <c r="U169" s="5">
        <v>332.44</v>
      </c>
      <c r="V169" s="5">
        <v>0</v>
      </c>
      <c r="W169" s="5">
        <v>0</v>
      </c>
      <c r="X169" s="5" t="s">
        <v>815</v>
      </c>
      <c r="Y169" s="5" t="s">
        <v>36</v>
      </c>
    </row>
    <row r="170" s="5" customFormat="1" spans="1:25">
      <c r="A170" s="5" t="s">
        <v>446</v>
      </c>
      <c r="B170" s="5" t="s">
        <v>26</v>
      </c>
      <c r="C170" s="5" t="s">
        <v>37</v>
      </c>
      <c r="D170" s="5" t="s">
        <v>447</v>
      </c>
      <c r="E170" s="5" t="s">
        <v>448</v>
      </c>
      <c r="F170" s="7">
        <v>45158</v>
      </c>
      <c r="G170" s="7">
        <v>45160</v>
      </c>
      <c r="H170" s="5">
        <v>1</v>
      </c>
      <c r="I170" s="5">
        <v>2</v>
      </c>
      <c r="J170" s="5">
        <v>2</v>
      </c>
      <c r="K170" s="5" t="s">
        <v>30</v>
      </c>
      <c r="L170" s="5">
        <v>-3502.74</v>
      </c>
      <c r="M170" s="5">
        <v>-3502.74</v>
      </c>
      <c r="N170" s="5" t="s">
        <v>449</v>
      </c>
      <c r="O170" s="5" t="s">
        <v>32</v>
      </c>
      <c r="P170" s="5" t="s">
        <v>33</v>
      </c>
      <c r="Q170" s="5">
        <v>0</v>
      </c>
      <c r="R170" s="9">
        <v>45145</v>
      </c>
      <c r="S170" s="7">
        <v>45163</v>
      </c>
      <c r="T170" s="5" t="s">
        <v>34</v>
      </c>
      <c r="U170" s="5">
        <v>-3502.74</v>
      </c>
      <c r="V170" s="5">
        <v>0</v>
      </c>
      <c r="W170" s="5">
        <v>0</v>
      </c>
      <c r="X170" s="5" t="s">
        <v>450</v>
      </c>
      <c r="Y170" s="5" t="s">
        <v>451</v>
      </c>
    </row>
    <row r="171" s="5" customFormat="1" spans="1:25">
      <c r="A171" s="5" t="s">
        <v>816</v>
      </c>
      <c r="B171" s="5" t="s">
        <v>26</v>
      </c>
      <c r="C171" s="5" t="s">
        <v>27</v>
      </c>
      <c r="D171" s="5" t="s">
        <v>817</v>
      </c>
      <c r="E171" s="5" t="s">
        <v>818</v>
      </c>
      <c r="F171" s="7">
        <v>45158</v>
      </c>
      <c r="G171" s="7">
        <v>45160</v>
      </c>
      <c r="H171" s="5">
        <v>1</v>
      </c>
      <c r="I171" s="5">
        <v>2</v>
      </c>
      <c r="J171" s="5">
        <v>2</v>
      </c>
      <c r="K171" s="5" t="s">
        <v>30</v>
      </c>
      <c r="L171" s="5">
        <v>838.6</v>
      </c>
      <c r="M171" s="5">
        <v>838.6</v>
      </c>
      <c r="N171" s="5" t="s">
        <v>819</v>
      </c>
      <c r="O171" s="5" t="s">
        <v>32</v>
      </c>
      <c r="P171" s="5" t="s">
        <v>33</v>
      </c>
      <c r="Q171" s="5">
        <v>0</v>
      </c>
      <c r="R171" s="9">
        <v>45156</v>
      </c>
      <c r="S171" s="7">
        <v>45163</v>
      </c>
      <c r="T171" s="5" t="s">
        <v>34</v>
      </c>
      <c r="U171" s="5">
        <v>838.6</v>
      </c>
      <c r="V171" s="5">
        <v>0</v>
      </c>
      <c r="W171" s="5">
        <v>0</v>
      </c>
      <c r="X171" s="5" t="s">
        <v>820</v>
      </c>
      <c r="Y171" s="5" t="s">
        <v>36</v>
      </c>
    </row>
    <row r="172" s="5" customFormat="1" spans="1:25">
      <c r="A172" s="5" t="s">
        <v>821</v>
      </c>
      <c r="B172" s="5" t="s">
        <v>26</v>
      </c>
      <c r="C172" s="5" t="s">
        <v>27</v>
      </c>
      <c r="D172" s="5" t="s">
        <v>822</v>
      </c>
      <c r="E172" s="5" t="s">
        <v>823</v>
      </c>
      <c r="F172" s="7">
        <v>45159</v>
      </c>
      <c r="G172" s="7">
        <v>45160</v>
      </c>
      <c r="H172" s="5">
        <v>1</v>
      </c>
      <c r="I172" s="5">
        <v>1</v>
      </c>
      <c r="J172" s="5">
        <v>1</v>
      </c>
      <c r="K172" s="5" t="s">
        <v>30</v>
      </c>
      <c r="L172" s="5">
        <v>704.74</v>
      </c>
      <c r="M172" s="5">
        <v>704.74</v>
      </c>
      <c r="N172" s="5" t="s">
        <v>824</v>
      </c>
      <c r="O172" s="5" t="s">
        <v>32</v>
      </c>
      <c r="P172" s="5" t="s">
        <v>33</v>
      </c>
      <c r="Q172" s="5">
        <v>0</v>
      </c>
      <c r="R172" s="9">
        <v>45156.0000115741</v>
      </c>
      <c r="S172" s="7">
        <v>45163</v>
      </c>
      <c r="T172" s="5" t="s">
        <v>34</v>
      </c>
      <c r="U172" s="5">
        <v>704.74</v>
      </c>
      <c r="V172" s="5">
        <v>0</v>
      </c>
      <c r="W172" s="5">
        <v>0</v>
      </c>
      <c r="X172" s="5" t="s">
        <v>825</v>
      </c>
      <c r="Y172" s="5" t="s">
        <v>36</v>
      </c>
    </row>
    <row r="173" s="5" customFormat="1" spans="1:25">
      <c r="A173" s="5" t="s">
        <v>826</v>
      </c>
      <c r="B173" s="5" t="s">
        <v>26</v>
      </c>
      <c r="C173" s="5" t="s">
        <v>27</v>
      </c>
      <c r="D173" s="5" t="s">
        <v>827</v>
      </c>
      <c r="E173" s="5" t="s">
        <v>828</v>
      </c>
      <c r="F173" s="7">
        <v>45159</v>
      </c>
      <c r="G173" s="7">
        <v>45160</v>
      </c>
      <c r="H173" s="5">
        <v>2</v>
      </c>
      <c r="I173" s="5">
        <v>1</v>
      </c>
      <c r="J173" s="5">
        <v>2</v>
      </c>
      <c r="K173" s="5" t="s">
        <v>30</v>
      </c>
      <c r="L173" s="5">
        <v>1542.24</v>
      </c>
      <c r="M173" s="5">
        <v>1542.24</v>
      </c>
      <c r="N173" s="5" t="s">
        <v>829</v>
      </c>
      <c r="O173" s="5" t="s">
        <v>32</v>
      </c>
      <c r="P173" s="5" t="s">
        <v>33</v>
      </c>
      <c r="Q173" s="5">
        <v>0</v>
      </c>
      <c r="R173" s="9">
        <v>45156.0000115741</v>
      </c>
      <c r="S173" s="7">
        <v>45163</v>
      </c>
      <c r="T173" s="5" t="s">
        <v>34</v>
      </c>
      <c r="U173" s="5">
        <v>1542.24</v>
      </c>
      <c r="V173" s="5">
        <v>0</v>
      </c>
      <c r="W173" s="5">
        <v>0</v>
      </c>
      <c r="X173" s="5" t="s">
        <v>830</v>
      </c>
      <c r="Y173" s="5" t="s">
        <v>36</v>
      </c>
    </row>
    <row r="174" s="5" customFormat="1" spans="1:25">
      <c r="A174" s="5" t="s">
        <v>831</v>
      </c>
      <c r="B174" s="5" t="s">
        <v>26</v>
      </c>
      <c r="C174" s="5" t="s">
        <v>27</v>
      </c>
      <c r="D174" s="5" t="s">
        <v>832</v>
      </c>
      <c r="E174" s="5" t="s">
        <v>134</v>
      </c>
      <c r="F174" s="7">
        <v>45157</v>
      </c>
      <c r="G174" s="7">
        <v>45160</v>
      </c>
      <c r="H174" s="5">
        <v>1</v>
      </c>
      <c r="I174" s="5">
        <v>3</v>
      </c>
      <c r="J174" s="5">
        <v>3</v>
      </c>
      <c r="K174" s="5" t="s">
        <v>30</v>
      </c>
      <c r="L174" s="5">
        <v>1253.64</v>
      </c>
      <c r="M174" s="5">
        <v>1253.64</v>
      </c>
      <c r="N174" s="5" t="s">
        <v>833</v>
      </c>
      <c r="O174" s="5" t="s">
        <v>32</v>
      </c>
      <c r="P174" s="5" t="s">
        <v>33</v>
      </c>
      <c r="Q174" s="5">
        <v>0</v>
      </c>
      <c r="R174" s="9">
        <v>45156.0000115741</v>
      </c>
      <c r="S174" s="7">
        <v>45163</v>
      </c>
      <c r="T174" s="5" t="s">
        <v>34</v>
      </c>
      <c r="U174" s="5">
        <v>1253.64</v>
      </c>
      <c r="V174" s="5">
        <v>0</v>
      </c>
      <c r="W174" s="5">
        <v>0</v>
      </c>
      <c r="X174" s="5" t="s">
        <v>834</v>
      </c>
      <c r="Y174" s="5" t="s">
        <v>835</v>
      </c>
    </row>
    <row r="175" s="5" customFormat="1" spans="1:25">
      <c r="A175" s="5" t="s">
        <v>836</v>
      </c>
      <c r="B175" s="5" t="s">
        <v>26</v>
      </c>
      <c r="C175" s="5" t="s">
        <v>27</v>
      </c>
      <c r="D175" s="5" t="s">
        <v>832</v>
      </c>
      <c r="E175" s="5" t="s">
        <v>837</v>
      </c>
      <c r="F175" s="7">
        <v>45157</v>
      </c>
      <c r="G175" s="7">
        <v>45160</v>
      </c>
      <c r="H175" s="5">
        <v>1</v>
      </c>
      <c r="I175" s="5">
        <v>3</v>
      </c>
      <c r="J175" s="5">
        <v>3</v>
      </c>
      <c r="K175" s="5" t="s">
        <v>30</v>
      </c>
      <c r="L175" s="5">
        <v>1389.6</v>
      </c>
      <c r="M175" s="5">
        <v>1389.6</v>
      </c>
      <c r="N175" s="5" t="s">
        <v>838</v>
      </c>
      <c r="O175" s="5" t="s">
        <v>32</v>
      </c>
      <c r="P175" s="5" t="s">
        <v>33</v>
      </c>
      <c r="Q175" s="5">
        <v>0</v>
      </c>
      <c r="R175" s="9">
        <v>45156.0000115741</v>
      </c>
      <c r="S175" s="7">
        <v>45163</v>
      </c>
      <c r="T175" s="5" t="s">
        <v>34</v>
      </c>
      <c r="U175" s="5">
        <v>1389.6</v>
      </c>
      <c r="V175" s="5">
        <v>0</v>
      </c>
      <c r="W175" s="5">
        <v>0</v>
      </c>
      <c r="X175" s="5" t="s">
        <v>839</v>
      </c>
      <c r="Y175" s="5" t="s">
        <v>840</v>
      </c>
    </row>
    <row r="176" s="5" customFormat="1" spans="1:25">
      <c r="A176" s="5" t="s">
        <v>841</v>
      </c>
      <c r="B176" s="5" t="s">
        <v>26</v>
      </c>
      <c r="C176" s="5" t="s">
        <v>27</v>
      </c>
      <c r="D176" s="5" t="s">
        <v>842</v>
      </c>
      <c r="E176" s="5" t="s">
        <v>843</v>
      </c>
      <c r="F176" s="7">
        <v>45158</v>
      </c>
      <c r="G176" s="7">
        <v>45160</v>
      </c>
      <c r="H176" s="5">
        <v>1</v>
      </c>
      <c r="I176" s="5">
        <v>2</v>
      </c>
      <c r="J176" s="5">
        <v>2</v>
      </c>
      <c r="K176" s="5" t="s">
        <v>30</v>
      </c>
      <c r="L176" s="5">
        <v>1769.25</v>
      </c>
      <c r="M176" s="5">
        <v>1769.25</v>
      </c>
      <c r="N176" s="5" t="s">
        <v>844</v>
      </c>
      <c r="O176" s="5" t="s">
        <v>32</v>
      </c>
      <c r="P176" s="5" t="s">
        <v>33</v>
      </c>
      <c r="Q176" s="5">
        <v>0</v>
      </c>
      <c r="R176" s="9">
        <v>45156.0000115741</v>
      </c>
      <c r="S176" s="7">
        <v>45163</v>
      </c>
      <c r="T176" s="5" t="s">
        <v>34</v>
      </c>
      <c r="U176" s="5">
        <v>1769.25</v>
      </c>
      <c r="V176" s="5">
        <v>0</v>
      </c>
      <c r="W176" s="5">
        <v>0</v>
      </c>
      <c r="X176" s="5" t="s">
        <v>845</v>
      </c>
      <c r="Y176" s="5" t="s">
        <v>846</v>
      </c>
    </row>
    <row r="177" s="5" customFormat="1" spans="1:25">
      <c r="A177" s="5" t="s">
        <v>702</v>
      </c>
      <c r="B177" s="5" t="s">
        <v>26</v>
      </c>
      <c r="C177" s="5" t="s">
        <v>37</v>
      </c>
      <c r="D177" s="5" t="s">
        <v>703</v>
      </c>
      <c r="E177" s="5" t="s">
        <v>704</v>
      </c>
      <c r="F177" s="7">
        <v>45159</v>
      </c>
      <c r="G177" s="7">
        <v>45160</v>
      </c>
      <c r="H177" s="5">
        <v>1</v>
      </c>
      <c r="I177" s="5">
        <v>1</v>
      </c>
      <c r="J177" s="5">
        <v>1</v>
      </c>
      <c r="K177" s="5" t="s">
        <v>30</v>
      </c>
      <c r="L177" s="5">
        <v>-365.17</v>
      </c>
      <c r="M177" s="5">
        <v>-365.17</v>
      </c>
      <c r="N177" s="5" t="s">
        <v>705</v>
      </c>
      <c r="O177" s="5" t="s">
        <v>32</v>
      </c>
      <c r="P177" s="5" t="s">
        <v>33</v>
      </c>
      <c r="Q177" s="5">
        <v>0</v>
      </c>
      <c r="R177" s="9">
        <v>45154</v>
      </c>
      <c r="S177" s="7">
        <v>45163</v>
      </c>
      <c r="T177" s="5" t="s">
        <v>34</v>
      </c>
      <c r="U177" s="5">
        <v>-365.17</v>
      </c>
      <c r="V177" s="5">
        <v>0</v>
      </c>
      <c r="W177" s="5">
        <v>0</v>
      </c>
      <c r="X177" s="5" t="s">
        <v>706</v>
      </c>
      <c r="Y177" s="5" t="s">
        <v>707</v>
      </c>
    </row>
    <row r="178" s="5" customFormat="1" spans="1:25">
      <c r="A178" s="5" t="s">
        <v>847</v>
      </c>
      <c r="B178" s="5" t="s">
        <v>26</v>
      </c>
      <c r="C178" s="5" t="s">
        <v>27</v>
      </c>
      <c r="D178" s="5" t="s">
        <v>848</v>
      </c>
      <c r="E178" s="5" t="s">
        <v>849</v>
      </c>
      <c r="F178" s="7">
        <v>45158</v>
      </c>
      <c r="G178" s="7">
        <v>45160</v>
      </c>
      <c r="H178" s="5">
        <v>1</v>
      </c>
      <c r="I178" s="5">
        <v>2</v>
      </c>
      <c r="J178" s="5">
        <v>2</v>
      </c>
      <c r="K178" s="5" t="s">
        <v>30</v>
      </c>
      <c r="L178" s="5">
        <v>342.98</v>
      </c>
      <c r="M178" s="5">
        <v>342.98</v>
      </c>
      <c r="N178" s="5" t="s">
        <v>850</v>
      </c>
      <c r="O178" s="5" t="s">
        <v>32</v>
      </c>
      <c r="P178" s="5" t="s">
        <v>33</v>
      </c>
      <c r="Q178" s="5">
        <v>0</v>
      </c>
      <c r="R178" s="9">
        <v>45156.0000115741</v>
      </c>
      <c r="S178" s="7">
        <v>45163</v>
      </c>
      <c r="T178" s="5" t="s">
        <v>34</v>
      </c>
      <c r="U178" s="5">
        <v>342.98</v>
      </c>
      <c r="V178" s="5">
        <v>0</v>
      </c>
      <c r="W178" s="5">
        <v>0</v>
      </c>
      <c r="X178" s="5" t="s">
        <v>851</v>
      </c>
      <c r="Y178" s="5" t="s">
        <v>852</v>
      </c>
    </row>
    <row r="179" s="5" customFormat="1" spans="1:25">
      <c r="A179" s="5" t="s">
        <v>853</v>
      </c>
      <c r="B179" s="5" t="s">
        <v>26</v>
      </c>
      <c r="C179" s="5" t="s">
        <v>27</v>
      </c>
      <c r="D179" s="5" t="s">
        <v>854</v>
      </c>
      <c r="E179" s="5" t="s">
        <v>855</v>
      </c>
      <c r="F179" s="7">
        <v>45157</v>
      </c>
      <c r="G179" s="7">
        <v>45160</v>
      </c>
      <c r="H179" s="5">
        <v>1</v>
      </c>
      <c r="I179" s="5">
        <v>3</v>
      </c>
      <c r="J179" s="5">
        <v>3</v>
      </c>
      <c r="K179" s="5" t="s">
        <v>30</v>
      </c>
      <c r="L179" s="5">
        <v>3658.26</v>
      </c>
      <c r="M179" s="5">
        <v>3658.26</v>
      </c>
      <c r="N179" s="5" t="s">
        <v>856</v>
      </c>
      <c r="O179" s="5" t="s">
        <v>32</v>
      </c>
      <c r="P179" s="5" t="s">
        <v>33</v>
      </c>
      <c r="Q179" s="5">
        <v>0</v>
      </c>
      <c r="R179" s="9">
        <v>45156.0000115741</v>
      </c>
      <c r="S179" s="7">
        <v>45163</v>
      </c>
      <c r="T179" s="5" t="s">
        <v>34</v>
      </c>
      <c r="U179" s="5">
        <v>3658.26</v>
      </c>
      <c r="V179" s="5">
        <v>0</v>
      </c>
      <c r="W179" s="5">
        <v>0</v>
      </c>
      <c r="X179" s="5" t="s">
        <v>857</v>
      </c>
      <c r="Y179" s="5" t="s">
        <v>858</v>
      </c>
    </row>
    <row r="180" s="5" customFormat="1" spans="1:25">
      <c r="A180" s="5" t="s">
        <v>859</v>
      </c>
      <c r="B180" s="5" t="s">
        <v>26</v>
      </c>
      <c r="C180" s="5" t="s">
        <v>27</v>
      </c>
      <c r="D180" s="5" t="s">
        <v>860</v>
      </c>
      <c r="E180" s="5" t="s">
        <v>861</v>
      </c>
      <c r="F180" s="7">
        <v>45157</v>
      </c>
      <c r="G180" s="7">
        <v>45160</v>
      </c>
      <c r="H180" s="5">
        <v>1</v>
      </c>
      <c r="I180" s="5">
        <v>3</v>
      </c>
      <c r="J180" s="5">
        <v>3</v>
      </c>
      <c r="K180" s="5" t="s">
        <v>30</v>
      </c>
      <c r="L180" s="5">
        <v>717.2</v>
      </c>
      <c r="M180" s="5">
        <v>717.2</v>
      </c>
      <c r="N180" s="5" t="s">
        <v>862</v>
      </c>
      <c r="O180" s="5" t="s">
        <v>32</v>
      </c>
      <c r="P180" s="5" t="s">
        <v>33</v>
      </c>
      <c r="Q180" s="5">
        <v>0</v>
      </c>
      <c r="R180" s="9">
        <v>45156</v>
      </c>
      <c r="S180" s="7">
        <v>45163</v>
      </c>
      <c r="T180" s="5" t="s">
        <v>34</v>
      </c>
      <c r="U180" s="5">
        <v>717.2</v>
      </c>
      <c r="V180" s="5">
        <v>0</v>
      </c>
      <c r="W180" s="5">
        <v>0</v>
      </c>
      <c r="X180" s="5" t="s">
        <v>863</v>
      </c>
      <c r="Y180" s="5" t="s">
        <v>36</v>
      </c>
    </row>
    <row r="181" s="5" customFormat="1" spans="1:25">
      <c r="A181" s="5" t="s">
        <v>864</v>
      </c>
      <c r="B181" s="5" t="s">
        <v>26</v>
      </c>
      <c r="C181" s="5" t="s">
        <v>27</v>
      </c>
      <c r="D181" s="5" t="s">
        <v>865</v>
      </c>
      <c r="E181" s="5" t="s">
        <v>866</v>
      </c>
      <c r="F181" s="7">
        <v>45157</v>
      </c>
      <c r="G181" s="7">
        <v>45160</v>
      </c>
      <c r="H181" s="5">
        <v>1</v>
      </c>
      <c r="I181" s="5">
        <v>3</v>
      </c>
      <c r="J181" s="5">
        <v>3</v>
      </c>
      <c r="K181" s="5" t="s">
        <v>30</v>
      </c>
      <c r="L181" s="5">
        <v>1566.36</v>
      </c>
      <c r="M181" s="5">
        <v>1566.36</v>
      </c>
      <c r="N181" s="5" t="s">
        <v>867</v>
      </c>
      <c r="O181" s="5" t="s">
        <v>32</v>
      </c>
      <c r="P181" s="5" t="s">
        <v>33</v>
      </c>
      <c r="Q181" s="5">
        <v>0</v>
      </c>
      <c r="R181" s="9">
        <v>45157</v>
      </c>
      <c r="S181" s="7">
        <v>45163</v>
      </c>
      <c r="T181" s="5" t="s">
        <v>34</v>
      </c>
      <c r="U181" s="5">
        <v>1566.36</v>
      </c>
      <c r="V181" s="5">
        <v>0</v>
      </c>
      <c r="W181" s="5">
        <v>0</v>
      </c>
      <c r="X181" s="5" t="s">
        <v>868</v>
      </c>
      <c r="Y181" s="5" t="s">
        <v>869</v>
      </c>
    </row>
    <row r="182" s="5" customFormat="1" spans="1:25">
      <c r="A182" s="5" t="s">
        <v>870</v>
      </c>
      <c r="B182" s="5" t="s">
        <v>26</v>
      </c>
      <c r="C182" s="5" t="s">
        <v>27</v>
      </c>
      <c r="D182" s="5" t="s">
        <v>871</v>
      </c>
      <c r="E182" s="5" t="s">
        <v>872</v>
      </c>
      <c r="F182" s="7">
        <v>45158</v>
      </c>
      <c r="G182" s="7">
        <v>45160</v>
      </c>
      <c r="H182" s="5">
        <v>1</v>
      </c>
      <c r="I182" s="5">
        <v>2</v>
      </c>
      <c r="J182" s="5">
        <v>2</v>
      </c>
      <c r="K182" s="5" t="s">
        <v>30</v>
      </c>
      <c r="L182" s="5">
        <v>4181.08</v>
      </c>
      <c r="M182" s="5">
        <v>4181.08</v>
      </c>
      <c r="N182" s="5" t="s">
        <v>873</v>
      </c>
      <c r="O182" s="5" t="s">
        <v>32</v>
      </c>
      <c r="P182" s="5" t="s">
        <v>33</v>
      </c>
      <c r="Q182" s="5">
        <v>0</v>
      </c>
      <c r="R182" s="9">
        <v>45157</v>
      </c>
      <c r="S182" s="7">
        <v>45163</v>
      </c>
      <c r="T182" s="5" t="s">
        <v>34</v>
      </c>
      <c r="U182" s="5">
        <v>4181.08</v>
      </c>
      <c r="V182" s="5">
        <v>0</v>
      </c>
      <c r="W182" s="5">
        <v>0</v>
      </c>
      <c r="X182" s="5" t="s">
        <v>874</v>
      </c>
      <c r="Y182" s="5" t="s">
        <v>36</v>
      </c>
    </row>
    <row r="183" s="5" customFormat="1" spans="1:25">
      <c r="A183" s="5" t="s">
        <v>875</v>
      </c>
      <c r="B183" s="5" t="s">
        <v>26</v>
      </c>
      <c r="C183" s="5" t="s">
        <v>27</v>
      </c>
      <c r="D183" s="5" t="s">
        <v>876</v>
      </c>
      <c r="E183" s="5" t="s">
        <v>877</v>
      </c>
      <c r="F183" s="7">
        <v>45158</v>
      </c>
      <c r="G183" s="7">
        <v>45160</v>
      </c>
      <c r="H183" s="5">
        <v>1</v>
      </c>
      <c r="I183" s="5">
        <v>2</v>
      </c>
      <c r="J183" s="5">
        <v>2</v>
      </c>
      <c r="K183" s="5" t="s">
        <v>30</v>
      </c>
      <c r="L183" s="5">
        <v>3595.22</v>
      </c>
      <c r="M183" s="5">
        <v>3595.22</v>
      </c>
      <c r="N183" s="5" t="s">
        <v>878</v>
      </c>
      <c r="O183" s="5" t="s">
        <v>32</v>
      </c>
      <c r="P183" s="5" t="s">
        <v>33</v>
      </c>
      <c r="Q183" s="5">
        <v>0</v>
      </c>
      <c r="R183" s="9">
        <v>45157.0000115741</v>
      </c>
      <c r="S183" s="7">
        <v>45163</v>
      </c>
      <c r="T183" s="5" t="s">
        <v>34</v>
      </c>
      <c r="U183" s="5">
        <v>3595.22</v>
      </c>
      <c r="V183" s="5">
        <v>0</v>
      </c>
      <c r="W183" s="5">
        <v>0</v>
      </c>
      <c r="X183" s="5" t="s">
        <v>879</v>
      </c>
      <c r="Y183" s="5" t="s">
        <v>880</v>
      </c>
    </row>
    <row r="184" s="5" customFormat="1" spans="1:25">
      <c r="A184" s="5" t="s">
        <v>881</v>
      </c>
      <c r="B184" s="5" t="s">
        <v>26</v>
      </c>
      <c r="C184" s="5" t="s">
        <v>27</v>
      </c>
      <c r="D184" s="5" t="s">
        <v>882</v>
      </c>
      <c r="E184" s="5" t="s">
        <v>883</v>
      </c>
      <c r="F184" s="7">
        <v>45158</v>
      </c>
      <c r="G184" s="7">
        <v>45160</v>
      </c>
      <c r="H184" s="5">
        <v>1</v>
      </c>
      <c r="I184" s="5">
        <v>2</v>
      </c>
      <c r="J184" s="5">
        <v>2</v>
      </c>
      <c r="K184" s="5" t="s">
        <v>30</v>
      </c>
      <c r="L184" s="5">
        <v>1332.94</v>
      </c>
      <c r="M184" s="5">
        <v>1332.94</v>
      </c>
      <c r="N184" s="5" t="s">
        <v>884</v>
      </c>
      <c r="O184" s="5" t="s">
        <v>32</v>
      </c>
      <c r="P184" s="5" t="s">
        <v>33</v>
      </c>
      <c r="Q184" s="5">
        <v>0</v>
      </c>
      <c r="R184" s="9">
        <v>45157.0000115741</v>
      </c>
      <c r="S184" s="7">
        <v>45163</v>
      </c>
      <c r="T184" s="5" t="s">
        <v>34</v>
      </c>
      <c r="U184" s="5">
        <v>1332.94</v>
      </c>
      <c r="V184" s="5">
        <v>0</v>
      </c>
      <c r="W184" s="5">
        <v>0</v>
      </c>
      <c r="X184" s="5" t="s">
        <v>885</v>
      </c>
      <c r="Y184" s="5" t="s">
        <v>886</v>
      </c>
    </row>
    <row r="185" s="5" customFormat="1" spans="1:25">
      <c r="A185" s="5" t="s">
        <v>887</v>
      </c>
      <c r="B185" s="5" t="s">
        <v>26</v>
      </c>
      <c r="C185" s="5" t="s">
        <v>27</v>
      </c>
      <c r="D185" s="5" t="s">
        <v>888</v>
      </c>
      <c r="E185" s="5" t="s">
        <v>538</v>
      </c>
      <c r="F185" s="7">
        <v>45159</v>
      </c>
      <c r="G185" s="7">
        <v>45160</v>
      </c>
      <c r="H185" s="5">
        <v>1</v>
      </c>
      <c r="I185" s="5">
        <v>1</v>
      </c>
      <c r="J185" s="5">
        <v>1</v>
      </c>
      <c r="K185" s="5" t="s">
        <v>30</v>
      </c>
      <c r="L185" s="5">
        <v>587.29</v>
      </c>
      <c r="M185" s="5">
        <v>587.29</v>
      </c>
      <c r="N185" s="5" t="s">
        <v>889</v>
      </c>
      <c r="O185" s="5" t="s">
        <v>32</v>
      </c>
      <c r="P185" s="5" t="s">
        <v>33</v>
      </c>
      <c r="Q185" s="5">
        <v>0</v>
      </c>
      <c r="R185" s="9">
        <v>45157</v>
      </c>
      <c r="S185" s="7">
        <v>45163</v>
      </c>
      <c r="T185" s="5" t="s">
        <v>34</v>
      </c>
      <c r="U185" s="5">
        <v>587.29</v>
      </c>
      <c r="V185" s="5">
        <v>0</v>
      </c>
      <c r="W185" s="5">
        <v>0</v>
      </c>
      <c r="X185" s="5" t="s">
        <v>890</v>
      </c>
      <c r="Y185" s="5" t="s">
        <v>891</v>
      </c>
    </row>
    <row r="186" s="5" customFormat="1" spans="1:25">
      <c r="A186" s="5" t="s">
        <v>892</v>
      </c>
      <c r="B186" s="5" t="s">
        <v>26</v>
      </c>
      <c r="C186" s="5" t="s">
        <v>27</v>
      </c>
      <c r="D186" s="5" t="s">
        <v>893</v>
      </c>
      <c r="E186" s="5" t="s">
        <v>894</v>
      </c>
      <c r="F186" s="7">
        <v>45159</v>
      </c>
      <c r="G186" s="7">
        <v>45160</v>
      </c>
      <c r="H186" s="5">
        <v>1</v>
      </c>
      <c r="I186" s="5">
        <v>1</v>
      </c>
      <c r="J186" s="5">
        <v>1</v>
      </c>
      <c r="K186" s="5" t="s">
        <v>30</v>
      </c>
      <c r="L186" s="5">
        <v>687.36</v>
      </c>
      <c r="M186" s="5">
        <v>687.36</v>
      </c>
      <c r="N186" s="5" t="s">
        <v>895</v>
      </c>
      <c r="O186" s="5" t="s">
        <v>32</v>
      </c>
      <c r="P186" s="5" t="s">
        <v>33</v>
      </c>
      <c r="Q186" s="5">
        <v>0</v>
      </c>
      <c r="R186" s="9">
        <v>45157</v>
      </c>
      <c r="S186" s="7">
        <v>45163</v>
      </c>
      <c r="T186" s="5" t="s">
        <v>34</v>
      </c>
      <c r="U186" s="5">
        <v>687.36</v>
      </c>
      <c r="V186" s="5">
        <v>0</v>
      </c>
      <c r="W186" s="5">
        <v>0</v>
      </c>
      <c r="X186" s="5" t="s">
        <v>896</v>
      </c>
      <c r="Y186" s="5" t="s">
        <v>897</v>
      </c>
    </row>
    <row r="187" s="5" customFormat="1" spans="1:25">
      <c r="A187" s="5" t="s">
        <v>898</v>
      </c>
      <c r="B187" s="5" t="s">
        <v>26</v>
      </c>
      <c r="C187" s="5" t="s">
        <v>27</v>
      </c>
      <c r="D187" s="5" t="s">
        <v>899</v>
      </c>
      <c r="E187" s="5" t="s">
        <v>900</v>
      </c>
      <c r="F187" s="7">
        <v>45159</v>
      </c>
      <c r="G187" s="7">
        <v>45160</v>
      </c>
      <c r="H187" s="5">
        <v>1</v>
      </c>
      <c r="I187" s="5">
        <v>1</v>
      </c>
      <c r="J187" s="5">
        <v>1</v>
      </c>
      <c r="K187" s="5" t="s">
        <v>30</v>
      </c>
      <c r="L187" s="5">
        <v>613.75</v>
      </c>
      <c r="M187" s="5">
        <v>613.75</v>
      </c>
      <c r="N187" s="5" t="s">
        <v>901</v>
      </c>
      <c r="O187" s="5" t="s">
        <v>32</v>
      </c>
      <c r="P187" s="5" t="s">
        <v>33</v>
      </c>
      <c r="Q187" s="5">
        <v>0</v>
      </c>
      <c r="R187" s="9">
        <v>45157.0000115741</v>
      </c>
      <c r="S187" s="7">
        <v>45163</v>
      </c>
      <c r="T187" s="5" t="s">
        <v>34</v>
      </c>
      <c r="U187" s="5">
        <v>613.75</v>
      </c>
      <c r="V187" s="5">
        <v>0</v>
      </c>
      <c r="W187" s="5">
        <v>0</v>
      </c>
      <c r="X187" s="5" t="s">
        <v>902</v>
      </c>
      <c r="Y187" s="5" t="s">
        <v>903</v>
      </c>
    </row>
    <row r="188" s="5" customFormat="1" spans="1:25">
      <c r="A188" s="5" t="s">
        <v>904</v>
      </c>
      <c r="B188" s="5" t="s">
        <v>26</v>
      </c>
      <c r="C188" s="5" t="s">
        <v>27</v>
      </c>
      <c r="D188" s="5" t="s">
        <v>905</v>
      </c>
      <c r="E188" s="5" t="s">
        <v>906</v>
      </c>
      <c r="F188" s="7">
        <v>45158</v>
      </c>
      <c r="G188" s="7">
        <v>45160</v>
      </c>
      <c r="H188" s="5">
        <v>1</v>
      </c>
      <c r="I188" s="5">
        <v>2</v>
      </c>
      <c r="J188" s="5">
        <v>2</v>
      </c>
      <c r="K188" s="5" t="s">
        <v>30</v>
      </c>
      <c r="L188" s="5">
        <v>2136.7</v>
      </c>
      <c r="M188" s="5">
        <v>2136.7</v>
      </c>
      <c r="N188" s="5" t="s">
        <v>907</v>
      </c>
      <c r="O188" s="5" t="s">
        <v>32</v>
      </c>
      <c r="P188" s="5" t="s">
        <v>33</v>
      </c>
      <c r="Q188" s="5">
        <v>0</v>
      </c>
      <c r="R188" s="9">
        <v>45157</v>
      </c>
      <c r="S188" s="7">
        <v>45163</v>
      </c>
      <c r="T188" s="5" t="s">
        <v>34</v>
      </c>
      <c r="U188" s="5">
        <v>2136.7</v>
      </c>
      <c r="V188" s="5">
        <v>0</v>
      </c>
      <c r="W188" s="5">
        <v>0</v>
      </c>
      <c r="X188" s="5" t="s">
        <v>908</v>
      </c>
      <c r="Y188" s="5" t="s">
        <v>36</v>
      </c>
    </row>
    <row r="189" s="5" customFormat="1" spans="1:25">
      <c r="A189" s="5" t="s">
        <v>909</v>
      </c>
      <c r="B189" s="5" t="s">
        <v>26</v>
      </c>
      <c r="C189" s="5" t="s">
        <v>27</v>
      </c>
      <c r="D189" s="5" t="s">
        <v>910</v>
      </c>
      <c r="E189" s="5" t="s">
        <v>911</v>
      </c>
      <c r="F189" s="7">
        <v>45159</v>
      </c>
      <c r="G189" s="7">
        <v>45160</v>
      </c>
      <c r="H189" s="5">
        <v>1</v>
      </c>
      <c r="I189" s="5">
        <v>1</v>
      </c>
      <c r="J189" s="5">
        <v>1</v>
      </c>
      <c r="K189" s="5" t="s">
        <v>30</v>
      </c>
      <c r="L189" s="5">
        <v>1024.57</v>
      </c>
      <c r="M189" s="5">
        <v>1024.57</v>
      </c>
      <c r="N189" s="5" t="s">
        <v>912</v>
      </c>
      <c r="O189" s="5" t="s">
        <v>32</v>
      </c>
      <c r="P189" s="5" t="s">
        <v>33</v>
      </c>
      <c r="Q189" s="5">
        <v>0</v>
      </c>
      <c r="R189" s="9">
        <v>45157.0000115741</v>
      </c>
      <c r="S189" s="7">
        <v>45163</v>
      </c>
      <c r="T189" s="5" t="s">
        <v>34</v>
      </c>
      <c r="U189" s="5">
        <v>1024.57</v>
      </c>
      <c r="V189" s="5">
        <v>0</v>
      </c>
      <c r="W189" s="5">
        <v>0</v>
      </c>
      <c r="X189" s="5" t="s">
        <v>913</v>
      </c>
      <c r="Y189" s="5" t="s">
        <v>914</v>
      </c>
    </row>
    <row r="190" s="5" customFormat="1" spans="1:25">
      <c r="A190" s="5" t="s">
        <v>915</v>
      </c>
      <c r="B190" s="5" t="s">
        <v>26</v>
      </c>
      <c r="C190" s="5" t="s">
        <v>27</v>
      </c>
      <c r="D190" s="5" t="s">
        <v>916</v>
      </c>
      <c r="E190" s="5" t="s">
        <v>917</v>
      </c>
      <c r="F190" s="7">
        <v>45159</v>
      </c>
      <c r="G190" s="7">
        <v>45160</v>
      </c>
      <c r="H190" s="5">
        <v>1</v>
      </c>
      <c r="I190" s="5">
        <v>1</v>
      </c>
      <c r="J190" s="5">
        <v>1</v>
      </c>
      <c r="K190" s="5" t="s">
        <v>30</v>
      </c>
      <c r="L190" s="5">
        <v>746.6</v>
      </c>
      <c r="M190" s="5">
        <v>746.6</v>
      </c>
      <c r="N190" s="5" t="s">
        <v>918</v>
      </c>
      <c r="O190" s="5" t="s">
        <v>32</v>
      </c>
      <c r="P190" s="5" t="s">
        <v>33</v>
      </c>
      <c r="Q190" s="5">
        <v>0</v>
      </c>
      <c r="R190" s="9">
        <v>45157.0000115741</v>
      </c>
      <c r="S190" s="7">
        <v>45163</v>
      </c>
      <c r="T190" s="5" t="s">
        <v>34</v>
      </c>
      <c r="U190" s="5">
        <v>746.6</v>
      </c>
      <c r="V190" s="5">
        <v>0</v>
      </c>
      <c r="W190" s="5">
        <v>0</v>
      </c>
      <c r="X190" s="5" t="s">
        <v>919</v>
      </c>
      <c r="Y190" s="5" t="s">
        <v>920</v>
      </c>
    </row>
    <row r="191" s="5" customFormat="1" spans="1:25">
      <c r="A191" s="5" t="s">
        <v>921</v>
      </c>
      <c r="B191" s="5" t="s">
        <v>26</v>
      </c>
      <c r="C191" s="5" t="s">
        <v>27</v>
      </c>
      <c r="D191" s="5" t="s">
        <v>922</v>
      </c>
      <c r="E191" s="5" t="s">
        <v>923</v>
      </c>
      <c r="F191" s="7">
        <v>45158</v>
      </c>
      <c r="G191" s="7">
        <v>45160</v>
      </c>
      <c r="H191" s="5">
        <v>1</v>
      </c>
      <c r="I191" s="5">
        <v>2</v>
      </c>
      <c r="J191" s="5">
        <v>2</v>
      </c>
      <c r="K191" s="5" t="s">
        <v>30</v>
      </c>
      <c r="L191" s="5">
        <v>2598.06</v>
      </c>
      <c r="M191" s="5">
        <v>2598.06</v>
      </c>
      <c r="N191" s="5" t="s">
        <v>924</v>
      </c>
      <c r="O191" s="5" t="s">
        <v>32</v>
      </c>
      <c r="P191" s="5" t="s">
        <v>33</v>
      </c>
      <c r="Q191" s="5">
        <v>0</v>
      </c>
      <c r="R191" s="9">
        <v>45157.0000115741</v>
      </c>
      <c r="S191" s="7">
        <v>45163</v>
      </c>
      <c r="T191" s="5" t="s">
        <v>34</v>
      </c>
      <c r="U191" s="5">
        <v>2598.06</v>
      </c>
      <c r="V191" s="5">
        <v>0</v>
      </c>
      <c r="W191" s="5">
        <v>0</v>
      </c>
      <c r="X191" s="5" t="s">
        <v>925</v>
      </c>
      <c r="Y191" s="5" t="s">
        <v>926</v>
      </c>
    </row>
    <row r="192" s="5" customFormat="1" spans="1:25">
      <c r="A192" s="5" t="s">
        <v>927</v>
      </c>
      <c r="B192" s="5" t="s">
        <v>26</v>
      </c>
      <c r="C192" s="5" t="s">
        <v>27</v>
      </c>
      <c r="D192" s="5" t="s">
        <v>928</v>
      </c>
      <c r="E192" s="5" t="s">
        <v>929</v>
      </c>
      <c r="F192" s="7">
        <v>45159</v>
      </c>
      <c r="G192" s="7">
        <v>45160</v>
      </c>
      <c r="H192" s="5">
        <v>1</v>
      </c>
      <c r="I192" s="5">
        <v>1</v>
      </c>
      <c r="J192" s="5">
        <v>1</v>
      </c>
      <c r="K192" s="5" t="s">
        <v>30</v>
      </c>
      <c r="L192" s="5">
        <v>437.95</v>
      </c>
      <c r="M192" s="5">
        <v>437.95</v>
      </c>
      <c r="N192" s="5" t="s">
        <v>930</v>
      </c>
      <c r="O192" s="5" t="s">
        <v>32</v>
      </c>
      <c r="P192" s="5" t="s">
        <v>33</v>
      </c>
      <c r="Q192" s="5">
        <v>0</v>
      </c>
      <c r="R192" s="9">
        <v>45157.0000115741</v>
      </c>
      <c r="S192" s="7">
        <v>45163</v>
      </c>
      <c r="T192" s="5" t="s">
        <v>34</v>
      </c>
      <c r="U192" s="5">
        <v>437.95</v>
      </c>
      <c r="V192" s="5">
        <v>0</v>
      </c>
      <c r="W192" s="5">
        <v>0</v>
      </c>
      <c r="X192" s="5" t="s">
        <v>931</v>
      </c>
      <c r="Y192" s="5" t="s">
        <v>932</v>
      </c>
    </row>
    <row r="193" s="5" customFormat="1" spans="1:25">
      <c r="A193" s="5" t="s">
        <v>933</v>
      </c>
      <c r="B193" s="5" t="s">
        <v>26</v>
      </c>
      <c r="C193" s="5" t="s">
        <v>27</v>
      </c>
      <c r="D193" s="5" t="s">
        <v>934</v>
      </c>
      <c r="E193" s="5" t="s">
        <v>935</v>
      </c>
      <c r="F193" s="7">
        <v>45158</v>
      </c>
      <c r="G193" s="7">
        <v>45160</v>
      </c>
      <c r="H193" s="5">
        <v>1</v>
      </c>
      <c r="I193" s="5">
        <v>2</v>
      </c>
      <c r="J193" s="5">
        <v>2</v>
      </c>
      <c r="K193" s="5" t="s">
        <v>30</v>
      </c>
      <c r="L193" s="5">
        <v>1823.45</v>
      </c>
      <c r="M193" s="5">
        <v>1823.45</v>
      </c>
      <c r="N193" s="5" t="s">
        <v>936</v>
      </c>
      <c r="O193" s="5" t="s">
        <v>32</v>
      </c>
      <c r="P193" s="5" t="s">
        <v>33</v>
      </c>
      <c r="Q193" s="5">
        <v>0</v>
      </c>
      <c r="R193" s="9">
        <v>45157.0000115741</v>
      </c>
      <c r="S193" s="7">
        <v>45163</v>
      </c>
      <c r="T193" s="5" t="s">
        <v>34</v>
      </c>
      <c r="U193" s="5">
        <v>1823.45</v>
      </c>
      <c r="V193" s="5">
        <v>0</v>
      </c>
      <c r="W193" s="5">
        <v>0</v>
      </c>
      <c r="X193" s="5" t="s">
        <v>937</v>
      </c>
      <c r="Y193" s="5" t="s">
        <v>938</v>
      </c>
    </row>
    <row r="194" s="5" customFormat="1" spans="1:25">
      <c r="A194" s="5" t="s">
        <v>939</v>
      </c>
      <c r="B194" s="5" t="s">
        <v>26</v>
      </c>
      <c r="C194" s="5" t="s">
        <v>27</v>
      </c>
      <c r="D194" s="5" t="s">
        <v>940</v>
      </c>
      <c r="E194" s="5" t="s">
        <v>941</v>
      </c>
      <c r="F194" s="7">
        <v>45158</v>
      </c>
      <c r="G194" s="7">
        <v>45160</v>
      </c>
      <c r="H194" s="5">
        <v>1</v>
      </c>
      <c r="I194" s="5">
        <v>2</v>
      </c>
      <c r="J194" s="5">
        <v>2</v>
      </c>
      <c r="K194" s="5" t="s">
        <v>30</v>
      </c>
      <c r="L194" s="5">
        <v>613.96</v>
      </c>
      <c r="M194" s="5">
        <v>613.96</v>
      </c>
      <c r="N194" s="5" t="s">
        <v>942</v>
      </c>
      <c r="O194" s="5" t="s">
        <v>32</v>
      </c>
      <c r="P194" s="5" t="s">
        <v>33</v>
      </c>
      <c r="Q194" s="5">
        <v>0</v>
      </c>
      <c r="R194" s="9">
        <v>45158.0000115741</v>
      </c>
      <c r="S194" s="7">
        <v>45163</v>
      </c>
      <c r="T194" s="5" t="s">
        <v>34</v>
      </c>
      <c r="U194" s="5">
        <v>613.96</v>
      </c>
      <c r="V194" s="5">
        <v>0</v>
      </c>
      <c r="W194" s="5">
        <v>0</v>
      </c>
      <c r="X194" s="5" t="s">
        <v>943</v>
      </c>
      <c r="Y194" s="5" t="s">
        <v>36</v>
      </c>
    </row>
    <row r="195" s="5" customFormat="1" spans="1:25">
      <c r="A195" s="5" t="s">
        <v>944</v>
      </c>
      <c r="B195" s="5" t="s">
        <v>26</v>
      </c>
      <c r="C195" s="5" t="s">
        <v>27</v>
      </c>
      <c r="D195" s="5" t="s">
        <v>945</v>
      </c>
      <c r="E195" s="5" t="s">
        <v>946</v>
      </c>
      <c r="F195" s="7">
        <v>45159</v>
      </c>
      <c r="G195" s="7">
        <v>45160</v>
      </c>
      <c r="H195" s="5">
        <v>1</v>
      </c>
      <c r="I195" s="5">
        <v>1</v>
      </c>
      <c r="J195" s="5">
        <v>1</v>
      </c>
      <c r="K195" s="5" t="s">
        <v>30</v>
      </c>
      <c r="L195" s="5">
        <v>531.49</v>
      </c>
      <c r="M195" s="5">
        <v>531.49</v>
      </c>
      <c r="N195" s="5" t="s">
        <v>947</v>
      </c>
      <c r="O195" s="5" t="s">
        <v>32</v>
      </c>
      <c r="P195" s="5" t="s">
        <v>33</v>
      </c>
      <c r="Q195" s="5">
        <v>0</v>
      </c>
      <c r="R195" s="9">
        <v>45158.0000115741</v>
      </c>
      <c r="S195" s="7">
        <v>45163</v>
      </c>
      <c r="T195" s="5" t="s">
        <v>34</v>
      </c>
      <c r="U195" s="5">
        <v>531.49</v>
      </c>
      <c r="V195" s="5">
        <v>0</v>
      </c>
      <c r="W195" s="5">
        <v>0</v>
      </c>
      <c r="X195" s="5" t="s">
        <v>948</v>
      </c>
      <c r="Y195" s="5" t="s">
        <v>949</v>
      </c>
    </row>
    <row r="196" s="5" customFormat="1" spans="1:25">
      <c r="A196" s="5" t="s">
        <v>950</v>
      </c>
      <c r="B196" s="5" t="s">
        <v>26</v>
      </c>
      <c r="C196" s="5" t="s">
        <v>27</v>
      </c>
      <c r="D196" s="5" t="s">
        <v>951</v>
      </c>
      <c r="E196" s="5" t="s">
        <v>952</v>
      </c>
      <c r="F196" s="7">
        <v>45158</v>
      </c>
      <c r="G196" s="7">
        <v>45160</v>
      </c>
      <c r="H196" s="5">
        <v>1</v>
      </c>
      <c r="I196" s="5">
        <v>2</v>
      </c>
      <c r="J196" s="5">
        <v>2</v>
      </c>
      <c r="K196" s="5" t="s">
        <v>30</v>
      </c>
      <c r="L196" s="5">
        <v>3586.76</v>
      </c>
      <c r="M196" s="5">
        <v>3586.76</v>
      </c>
      <c r="N196" s="5" t="s">
        <v>953</v>
      </c>
      <c r="O196" s="5" t="s">
        <v>32</v>
      </c>
      <c r="P196" s="5" t="s">
        <v>33</v>
      </c>
      <c r="Q196" s="5">
        <v>0</v>
      </c>
      <c r="R196" s="9">
        <v>45158</v>
      </c>
      <c r="S196" s="7">
        <v>45163</v>
      </c>
      <c r="T196" s="5" t="s">
        <v>34</v>
      </c>
      <c r="U196" s="5">
        <v>3586.76</v>
      </c>
      <c r="V196" s="5">
        <v>0</v>
      </c>
      <c r="W196" s="5">
        <v>0</v>
      </c>
      <c r="X196" s="5" t="s">
        <v>954</v>
      </c>
      <c r="Y196" s="5" t="s">
        <v>955</v>
      </c>
    </row>
    <row r="197" s="5" customFormat="1" spans="1:25">
      <c r="A197" s="5" t="s">
        <v>956</v>
      </c>
      <c r="B197" s="5" t="s">
        <v>26</v>
      </c>
      <c r="C197" s="5" t="s">
        <v>27</v>
      </c>
      <c r="D197" s="5" t="s">
        <v>957</v>
      </c>
      <c r="E197" s="5" t="s">
        <v>958</v>
      </c>
      <c r="F197" s="7">
        <v>45158</v>
      </c>
      <c r="G197" s="7">
        <v>45160</v>
      </c>
      <c r="H197" s="5">
        <v>1</v>
      </c>
      <c r="I197" s="5">
        <v>2</v>
      </c>
      <c r="J197" s="5">
        <v>2</v>
      </c>
      <c r="K197" s="5" t="s">
        <v>30</v>
      </c>
      <c r="L197" s="5">
        <v>2214.21</v>
      </c>
      <c r="M197" s="5">
        <v>2214.21</v>
      </c>
      <c r="N197" s="5" t="s">
        <v>959</v>
      </c>
      <c r="O197" s="5" t="s">
        <v>32</v>
      </c>
      <c r="P197" s="5" t="s">
        <v>33</v>
      </c>
      <c r="Q197" s="5">
        <v>0</v>
      </c>
      <c r="R197" s="9">
        <v>45158</v>
      </c>
      <c r="S197" s="7">
        <v>45163</v>
      </c>
      <c r="T197" s="5" t="s">
        <v>34</v>
      </c>
      <c r="U197" s="5">
        <v>2214.21</v>
      </c>
      <c r="V197" s="5">
        <v>0</v>
      </c>
      <c r="W197" s="5">
        <v>0</v>
      </c>
      <c r="X197" s="5" t="s">
        <v>960</v>
      </c>
      <c r="Y197" s="5" t="s">
        <v>961</v>
      </c>
    </row>
    <row r="198" s="5" customFormat="1" spans="1:25">
      <c r="A198" s="5" t="s">
        <v>962</v>
      </c>
      <c r="B198" s="5" t="s">
        <v>26</v>
      </c>
      <c r="C198" s="5" t="s">
        <v>27</v>
      </c>
      <c r="D198" s="5" t="s">
        <v>963</v>
      </c>
      <c r="E198" s="5" t="s">
        <v>374</v>
      </c>
      <c r="F198" s="7">
        <v>45158</v>
      </c>
      <c r="G198" s="7">
        <v>45160</v>
      </c>
      <c r="H198" s="5">
        <v>1</v>
      </c>
      <c r="I198" s="5">
        <v>2</v>
      </c>
      <c r="J198" s="5">
        <v>2</v>
      </c>
      <c r="K198" s="5" t="s">
        <v>30</v>
      </c>
      <c r="L198" s="5">
        <v>460.08</v>
      </c>
      <c r="M198" s="5">
        <v>460.08</v>
      </c>
      <c r="N198" s="5" t="s">
        <v>964</v>
      </c>
      <c r="O198" s="5" t="s">
        <v>32</v>
      </c>
      <c r="P198" s="5" t="s">
        <v>33</v>
      </c>
      <c r="Q198" s="5">
        <v>0</v>
      </c>
      <c r="R198" s="9">
        <v>45158.0000115741</v>
      </c>
      <c r="S198" s="7">
        <v>45163</v>
      </c>
      <c r="T198" s="5" t="s">
        <v>34</v>
      </c>
      <c r="U198" s="5">
        <v>460.08</v>
      </c>
      <c r="V198" s="5">
        <v>0</v>
      </c>
      <c r="W198" s="5">
        <v>0</v>
      </c>
      <c r="X198" s="5" t="s">
        <v>965</v>
      </c>
      <c r="Y198" s="5" t="s">
        <v>966</v>
      </c>
    </row>
    <row r="199" s="5" customFormat="1" spans="1:25">
      <c r="A199" s="5" t="s">
        <v>967</v>
      </c>
      <c r="B199" s="5" t="s">
        <v>26</v>
      </c>
      <c r="C199" s="5" t="s">
        <v>27</v>
      </c>
      <c r="D199" s="5" t="s">
        <v>968</v>
      </c>
      <c r="E199" s="5" t="s">
        <v>969</v>
      </c>
      <c r="F199" s="7">
        <v>45158</v>
      </c>
      <c r="G199" s="7">
        <v>45160</v>
      </c>
      <c r="H199" s="5">
        <v>1</v>
      </c>
      <c r="I199" s="5">
        <v>2</v>
      </c>
      <c r="J199" s="5">
        <v>2</v>
      </c>
      <c r="K199" s="5" t="s">
        <v>30</v>
      </c>
      <c r="L199" s="5">
        <v>1689.88</v>
      </c>
      <c r="M199" s="5">
        <v>1689.88</v>
      </c>
      <c r="N199" s="5" t="s">
        <v>970</v>
      </c>
      <c r="O199" s="5" t="s">
        <v>32</v>
      </c>
      <c r="P199" s="5" t="s">
        <v>33</v>
      </c>
      <c r="Q199" s="5">
        <v>0</v>
      </c>
      <c r="R199" s="9">
        <v>45158.0000115741</v>
      </c>
      <c r="S199" s="7">
        <v>45163</v>
      </c>
      <c r="T199" s="5" t="s">
        <v>34</v>
      </c>
      <c r="U199" s="5">
        <v>1689.88</v>
      </c>
      <c r="V199" s="5">
        <v>0</v>
      </c>
      <c r="W199" s="5">
        <v>0</v>
      </c>
      <c r="X199" s="5" t="s">
        <v>971</v>
      </c>
      <c r="Y199" s="5" t="s">
        <v>972</v>
      </c>
    </row>
    <row r="200" s="5" customFormat="1" spans="1:25">
      <c r="A200" s="5" t="s">
        <v>973</v>
      </c>
      <c r="B200" s="5" t="s">
        <v>26</v>
      </c>
      <c r="C200" s="5" t="s">
        <v>27</v>
      </c>
      <c r="D200" s="5" t="s">
        <v>974</v>
      </c>
      <c r="E200" s="5" t="s">
        <v>975</v>
      </c>
      <c r="F200" s="7">
        <v>45159</v>
      </c>
      <c r="G200" s="7">
        <v>45160</v>
      </c>
      <c r="H200" s="5">
        <v>1</v>
      </c>
      <c r="I200" s="5">
        <v>1</v>
      </c>
      <c r="J200" s="5">
        <v>1</v>
      </c>
      <c r="K200" s="5" t="s">
        <v>30</v>
      </c>
      <c r="L200" s="5">
        <v>407.02</v>
      </c>
      <c r="M200" s="5">
        <v>407.02</v>
      </c>
      <c r="N200" s="5" t="s">
        <v>976</v>
      </c>
      <c r="O200" s="5" t="s">
        <v>32</v>
      </c>
      <c r="P200" s="5" t="s">
        <v>33</v>
      </c>
      <c r="Q200" s="5">
        <v>0</v>
      </c>
      <c r="R200" s="9">
        <v>45158</v>
      </c>
      <c r="S200" s="7">
        <v>45163</v>
      </c>
      <c r="T200" s="5" t="s">
        <v>34</v>
      </c>
      <c r="U200" s="5">
        <v>407.02</v>
      </c>
      <c r="V200" s="5">
        <v>0</v>
      </c>
      <c r="W200" s="5">
        <v>0</v>
      </c>
      <c r="X200" s="5" t="s">
        <v>977</v>
      </c>
      <c r="Y200" s="5" t="s">
        <v>978</v>
      </c>
    </row>
    <row r="201" s="5" customFormat="1" spans="1:25">
      <c r="A201" s="5" t="s">
        <v>979</v>
      </c>
      <c r="B201" s="5" t="s">
        <v>26</v>
      </c>
      <c r="C201" s="5" t="s">
        <v>27</v>
      </c>
      <c r="D201" s="5" t="s">
        <v>980</v>
      </c>
      <c r="E201" s="5" t="s">
        <v>981</v>
      </c>
      <c r="F201" s="7">
        <v>45159</v>
      </c>
      <c r="G201" s="7">
        <v>45160</v>
      </c>
      <c r="H201" s="5">
        <v>1</v>
      </c>
      <c r="I201" s="5">
        <v>1</v>
      </c>
      <c r="J201" s="5">
        <v>1</v>
      </c>
      <c r="K201" s="5" t="s">
        <v>30</v>
      </c>
      <c r="L201" s="5">
        <v>217.96</v>
      </c>
      <c r="M201" s="5">
        <v>217.96</v>
      </c>
      <c r="N201" s="5" t="s">
        <v>982</v>
      </c>
      <c r="O201" s="5" t="s">
        <v>32</v>
      </c>
      <c r="P201" s="5" t="s">
        <v>33</v>
      </c>
      <c r="Q201" s="5">
        <v>0</v>
      </c>
      <c r="R201" s="9">
        <v>45158</v>
      </c>
      <c r="S201" s="7">
        <v>45163</v>
      </c>
      <c r="T201" s="5" t="s">
        <v>34</v>
      </c>
      <c r="U201" s="5">
        <v>217.96</v>
      </c>
      <c r="V201" s="5">
        <v>0</v>
      </c>
      <c r="W201" s="5">
        <v>0</v>
      </c>
      <c r="X201" s="5" t="s">
        <v>983</v>
      </c>
      <c r="Y201" s="5" t="s">
        <v>984</v>
      </c>
    </row>
    <row r="202" s="5" customFormat="1" spans="1:25">
      <c r="A202" s="5" t="s">
        <v>985</v>
      </c>
      <c r="B202" s="5" t="s">
        <v>26</v>
      </c>
      <c r="C202" s="5" t="s">
        <v>27</v>
      </c>
      <c r="D202" s="5" t="s">
        <v>986</v>
      </c>
      <c r="E202" s="5" t="s">
        <v>987</v>
      </c>
      <c r="F202" s="7">
        <v>45158</v>
      </c>
      <c r="G202" s="7">
        <v>45160</v>
      </c>
      <c r="H202" s="5">
        <v>1</v>
      </c>
      <c r="I202" s="5">
        <v>2</v>
      </c>
      <c r="J202" s="5">
        <v>2</v>
      </c>
      <c r="K202" s="5" t="s">
        <v>30</v>
      </c>
      <c r="L202" s="5">
        <v>951.22</v>
      </c>
      <c r="M202" s="5">
        <v>951.22</v>
      </c>
      <c r="N202" s="5" t="s">
        <v>988</v>
      </c>
      <c r="O202" s="5" t="s">
        <v>32</v>
      </c>
      <c r="P202" s="5" t="s">
        <v>33</v>
      </c>
      <c r="Q202" s="5">
        <v>0</v>
      </c>
      <c r="R202" s="9">
        <v>45158</v>
      </c>
      <c r="S202" s="7">
        <v>45163</v>
      </c>
      <c r="T202" s="5" t="s">
        <v>34</v>
      </c>
      <c r="U202" s="5">
        <v>951.22</v>
      </c>
      <c r="V202" s="5">
        <v>0</v>
      </c>
      <c r="W202" s="5">
        <v>0</v>
      </c>
      <c r="X202" s="5" t="s">
        <v>989</v>
      </c>
      <c r="Y202" s="5" t="s">
        <v>990</v>
      </c>
    </row>
    <row r="203" s="5" customFormat="1" spans="1:25">
      <c r="A203" s="5" t="s">
        <v>991</v>
      </c>
      <c r="B203" s="5" t="s">
        <v>26</v>
      </c>
      <c r="C203" s="5" t="s">
        <v>27</v>
      </c>
      <c r="D203" s="5" t="s">
        <v>992</v>
      </c>
      <c r="E203" s="5" t="s">
        <v>993</v>
      </c>
      <c r="F203" s="7">
        <v>45159</v>
      </c>
      <c r="G203" s="7">
        <v>45160</v>
      </c>
      <c r="H203" s="5">
        <v>1</v>
      </c>
      <c r="I203" s="5">
        <v>1</v>
      </c>
      <c r="J203" s="5">
        <v>1</v>
      </c>
      <c r="K203" s="5" t="s">
        <v>30</v>
      </c>
      <c r="L203" s="5">
        <v>438.83</v>
      </c>
      <c r="M203" s="5">
        <v>438.83</v>
      </c>
      <c r="N203" s="5" t="s">
        <v>994</v>
      </c>
      <c r="O203" s="5" t="s">
        <v>32</v>
      </c>
      <c r="P203" s="5" t="s">
        <v>33</v>
      </c>
      <c r="Q203" s="5">
        <v>0</v>
      </c>
      <c r="R203" s="9">
        <v>45158</v>
      </c>
      <c r="S203" s="7">
        <v>45163</v>
      </c>
      <c r="T203" s="5" t="s">
        <v>34</v>
      </c>
      <c r="U203" s="5">
        <v>438.83</v>
      </c>
      <c r="V203" s="5">
        <v>0</v>
      </c>
      <c r="W203" s="5">
        <v>0</v>
      </c>
      <c r="X203" s="5" t="s">
        <v>995</v>
      </c>
      <c r="Y203" s="5" t="s">
        <v>996</v>
      </c>
    </row>
    <row r="204" s="5" customFormat="1" spans="1:25">
      <c r="A204" s="5" t="s">
        <v>997</v>
      </c>
      <c r="B204" s="5" t="s">
        <v>26</v>
      </c>
      <c r="C204" s="5" t="s">
        <v>27</v>
      </c>
      <c r="D204" s="5" t="s">
        <v>563</v>
      </c>
      <c r="E204" s="5" t="s">
        <v>564</v>
      </c>
      <c r="F204" s="7">
        <v>45159</v>
      </c>
      <c r="G204" s="7">
        <v>45160</v>
      </c>
      <c r="H204" s="5">
        <v>1</v>
      </c>
      <c r="I204" s="5">
        <v>1</v>
      </c>
      <c r="J204" s="5">
        <v>1</v>
      </c>
      <c r="K204" s="5" t="s">
        <v>30</v>
      </c>
      <c r="L204" s="5">
        <v>632.06</v>
      </c>
      <c r="M204" s="5">
        <v>632.06</v>
      </c>
      <c r="N204" s="5" t="s">
        <v>998</v>
      </c>
      <c r="O204" s="5" t="s">
        <v>32</v>
      </c>
      <c r="P204" s="5" t="s">
        <v>33</v>
      </c>
      <c r="Q204" s="5">
        <v>0</v>
      </c>
      <c r="R204" s="9">
        <v>45158</v>
      </c>
      <c r="S204" s="7">
        <v>45163</v>
      </c>
      <c r="T204" s="5" t="s">
        <v>34</v>
      </c>
      <c r="U204" s="5">
        <v>632.06</v>
      </c>
      <c r="V204" s="5">
        <v>0</v>
      </c>
      <c r="W204" s="5">
        <v>0</v>
      </c>
      <c r="X204" s="5" t="s">
        <v>999</v>
      </c>
      <c r="Y204" s="5" t="s">
        <v>36</v>
      </c>
    </row>
    <row r="205" s="5" customFormat="1" spans="1:25">
      <c r="A205" s="5" t="s">
        <v>1000</v>
      </c>
      <c r="B205" s="5" t="s">
        <v>26</v>
      </c>
      <c r="C205" s="5" t="s">
        <v>27</v>
      </c>
      <c r="D205" s="5" t="s">
        <v>1001</v>
      </c>
      <c r="E205" s="5" t="s">
        <v>1002</v>
      </c>
      <c r="F205" s="7">
        <v>45158</v>
      </c>
      <c r="G205" s="7">
        <v>45160</v>
      </c>
      <c r="H205" s="5">
        <v>1</v>
      </c>
      <c r="I205" s="5">
        <v>2</v>
      </c>
      <c r="J205" s="5">
        <v>2</v>
      </c>
      <c r="K205" s="5" t="s">
        <v>30</v>
      </c>
      <c r="L205" s="5">
        <v>1986.5</v>
      </c>
      <c r="M205" s="5">
        <v>1986.5</v>
      </c>
      <c r="N205" s="5" t="s">
        <v>1003</v>
      </c>
      <c r="O205" s="5" t="s">
        <v>32</v>
      </c>
      <c r="P205" s="5" t="s">
        <v>33</v>
      </c>
      <c r="Q205" s="5">
        <v>0</v>
      </c>
      <c r="R205" s="9">
        <v>45158</v>
      </c>
      <c r="S205" s="7">
        <v>45163</v>
      </c>
      <c r="T205" s="5" t="s">
        <v>34</v>
      </c>
      <c r="U205" s="5">
        <v>1986.5</v>
      </c>
      <c r="V205" s="5">
        <v>0</v>
      </c>
      <c r="W205" s="5">
        <v>0</v>
      </c>
      <c r="X205" s="5" t="s">
        <v>1004</v>
      </c>
      <c r="Y205" s="5" t="s">
        <v>1005</v>
      </c>
    </row>
    <row r="206" s="5" customFormat="1" spans="1:25">
      <c r="A206" s="5" t="s">
        <v>1006</v>
      </c>
      <c r="B206" s="5" t="s">
        <v>26</v>
      </c>
      <c r="C206" s="5" t="s">
        <v>27</v>
      </c>
      <c r="D206" s="5" t="s">
        <v>1007</v>
      </c>
      <c r="E206" s="5" t="s">
        <v>1008</v>
      </c>
      <c r="F206" s="7">
        <v>45158</v>
      </c>
      <c r="G206" s="7">
        <v>45160</v>
      </c>
      <c r="H206" s="5">
        <v>2</v>
      </c>
      <c r="I206" s="5">
        <v>2</v>
      </c>
      <c r="J206" s="5">
        <v>4</v>
      </c>
      <c r="K206" s="5" t="s">
        <v>30</v>
      </c>
      <c r="L206" s="5">
        <v>1202.4</v>
      </c>
      <c r="M206" s="5">
        <v>1202.4</v>
      </c>
      <c r="N206" s="5" t="s">
        <v>1009</v>
      </c>
      <c r="O206" s="5" t="s">
        <v>32</v>
      </c>
      <c r="P206" s="5" t="s">
        <v>33</v>
      </c>
      <c r="Q206" s="5">
        <v>0</v>
      </c>
      <c r="R206" s="9">
        <v>45158</v>
      </c>
      <c r="S206" s="7">
        <v>45163</v>
      </c>
      <c r="T206" s="5" t="s">
        <v>34</v>
      </c>
      <c r="U206" s="5">
        <v>1202.4</v>
      </c>
      <c r="V206" s="5">
        <v>0</v>
      </c>
      <c r="W206" s="5">
        <v>0</v>
      </c>
      <c r="X206" s="5" t="s">
        <v>1010</v>
      </c>
      <c r="Y206" s="5" t="s">
        <v>1011</v>
      </c>
    </row>
    <row r="207" s="5" customFormat="1" spans="1:25">
      <c r="A207" s="5" t="s">
        <v>1012</v>
      </c>
      <c r="B207" s="5" t="s">
        <v>26</v>
      </c>
      <c r="C207" s="5" t="s">
        <v>27</v>
      </c>
      <c r="D207" s="5" t="s">
        <v>1013</v>
      </c>
      <c r="E207" s="5" t="s">
        <v>1014</v>
      </c>
      <c r="F207" s="7">
        <v>45158</v>
      </c>
      <c r="G207" s="7">
        <v>45160</v>
      </c>
      <c r="H207" s="5">
        <v>1</v>
      </c>
      <c r="I207" s="5">
        <v>2</v>
      </c>
      <c r="J207" s="5">
        <v>2</v>
      </c>
      <c r="K207" s="5" t="s">
        <v>30</v>
      </c>
      <c r="L207" s="5">
        <v>662.26</v>
      </c>
      <c r="M207" s="5">
        <v>662.26</v>
      </c>
      <c r="N207" s="5" t="s">
        <v>1015</v>
      </c>
      <c r="O207" s="5" t="s">
        <v>32</v>
      </c>
      <c r="P207" s="5" t="s">
        <v>33</v>
      </c>
      <c r="Q207" s="5">
        <v>0</v>
      </c>
      <c r="R207" s="9">
        <v>45158</v>
      </c>
      <c r="S207" s="7">
        <v>45163</v>
      </c>
      <c r="T207" s="5" t="s">
        <v>34</v>
      </c>
      <c r="U207" s="5">
        <v>662.26</v>
      </c>
      <c r="V207" s="5">
        <v>0</v>
      </c>
      <c r="W207" s="5">
        <v>0</v>
      </c>
      <c r="X207" s="5" t="s">
        <v>1016</v>
      </c>
      <c r="Y207" s="5" t="s">
        <v>1017</v>
      </c>
    </row>
    <row r="208" s="5" customFormat="1" spans="1:25">
      <c r="A208" s="5" t="s">
        <v>1018</v>
      </c>
      <c r="B208" s="5" t="s">
        <v>26</v>
      </c>
      <c r="C208" s="5" t="s">
        <v>27</v>
      </c>
      <c r="D208" s="5" t="s">
        <v>1019</v>
      </c>
      <c r="E208" s="5" t="s">
        <v>1020</v>
      </c>
      <c r="F208" s="7">
        <v>45158</v>
      </c>
      <c r="G208" s="7">
        <v>45160</v>
      </c>
      <c r="H208" s="5">
        <v>1</v>
      </c>
      <c r="I208" s="5">
        <v>2</v>
      </c>
      <c r="J208" s="5">
        <v>2</v>
      </c>
      <c r="K208" s="5" t="s">
        <v>30</v>
      </c>
      <c r="L208" s="5">
        <v>1131.72</v>
      </c>
      <c r="M208" s="5">
        <v>1131.72</v>
      </c>
      <c r="N208" s="5" t="s">
        <v>1021</v>
      </c>
      <c r="O208" s="5" t="s">
        <v>32</v>
      </c>
      <c r="P208" s="5" t="s">
        <v>33</v>
      </c>
      <c r="Q208" s="5">
        <v>0</v>
      </c>
      <c r="R208" s="9">
        <v>45158</v>
      </c>
      <c r="S208" s="7">
        <v>45163</v>
      </c>
      <c r="T208" s="5" t="s">
        <v>34</v>
      </c>
      <c r="U208" s="5">
        <v>1131.72</v>
      </c>
      <c r="V208" s="5">
        <v>0</v>
      </c>
      <c r="W208" s="5">
        <v>0</v>
      </c>
      <c r="X208" s="5" t="s">
        <v>1022</v>
      </c>
      <c r="Y208" s="5" t="s">
        <v>1023</v>
      </c>
    </row>
    <row r="209" s="5" customFormat="1" spans="1:25">
      <c r="A209" s="5" t="s">
        <v>1024</v>
      </c>
      <c r="B209" s="5" t="s">
        <v>26</v>
      </c>
      <c r="C209" s="5" t="s">
        <v>27</v>
      </c>
      <c r="D209" s="5" t="s">
        <v>1025</v>
      </c>
      <c r="E209" s="5" t="s">
        <v>1026</v>
      </c>
      <c r="F209" s="7">
        <v>45159</v>
      </c>
      <c r="G209" s="7">
        <v>45160</v>
      </c>
      <c r="H209" s="5">
        <v>1</v>
      </c>
      <c r="I209" s="5">
        <v>1</v>
      </c>
      <c r="J209" s="5">
        <v>1</v>
      </c>
      <c r="K209" s="5" t="s">
        <v>30</v>
      </c>
      <c r="L209" s="5">
        <v>397.8</v>
      </c>
      <c r="M209" s="5">
        <v>397.8</v>
      </c>
      <c r="N209" s="5" t="s">
        <v>1027</v>
      </c>
      <c r="O209" s="5" t="s">
        <v>32</v>
      </c>
      <c r="P209" s="5" t="s">
        <v>33</v>
      </c>
      <c r="Q209" s="5">
        <v>0</v>
      </c>
      <c r="R209" s="9">
        <v>45158.0000115741</v>
      </c>
      <c r="S209" s="7">
        <v>45163</v>
      </c>
      <c r="T209" s="5" t="s">
        <v>34</v>
      </c>
      <c r="U209" s="5">
        <v>397.8</v>
      </c>
      <c r="V209" s="5">
        <v>0</v>
      </c>
      <c r="W209" s="5">
        <v>0</v>
      </c>
      <c r="X209" s="5" t="s">
        <v>1028</v>
      </c>
      <c r="Y209" s="5" t="s">
        <v>1029</v>
      </c>
    </row>
    <row r="210" s="5" customFormat="1" spans="1:25">
      <c r="A210" s="5" t="s">
        <v>1030</v>
      </c>
      <c r="B210" s="5" t="s">
        <v>26</v>
      </c>
      <c r="C210" s="5" t="s">
        <v>27</v>
      </c>
      <c r="D210" s="5" t="s">
        <v>1031</v>
      </c>
      <c r="E210" s="5" t="s">
        <v>1032</v>
      </c>
      <c r="F210" s="7">
        <v>45158</v>
      </c>
      <c r="G210" s="7">
        <v>45160</v>
      </c>
      <c r="H210" s="5">
        <v>2</v>
      </c>
      <c r="I210" s="5">
        <v>2</v>
      </c>
      <c r="J210" s="5">
        <v>4</v>
      </c>
      <c r="K210" s="5" t="s">
        <v>30</v>
      </c>
      <c r="L210" s="5">
        <v>4455.52</v>
      </c>
      <c r="M210" s="5">
        <v>4455.52</v>
      </c>
      <c r="N210" s="5" t="s">
        <v>1033</v>
      </c>
      <c r="O210" s="5" t="s">
        <v>32</v>
      </c>
      <c r="P210" s="5" t="s">
        <v>33</v>
      </c>
      <c r="Q210" s="5">
        <v>0</v>
      </c>
      <c r="R210" s="9">
        <v>45158</v>
      </c>
      <c r="S210" s="7">
        <v>45163</v>
      </c>
      <c r="T210" s="5" t="s">
        <v>34</v>
      </c>
      <c r="U210" s="5">
        <v>4455.52</v>
      </c>
      <c r="V210" s="5">
        <v>0</v>
      </c>
      <c r="W210" s="5">
        <v>0</v>
      </c>
      <c r="X210" s="5" t="s">
        <v>1034</v>
      </c>
      <c r="Y210" s="5" t="s">
        <v>36</v>
      </c>
    </row>
    <row r="211" s="5" customFormat="1" spans="1:25">
      <c r="A211" s="5" t="s">
        <v>1035</v>
      </c>
      <c r="B211" s="5" t="s">
        <v>26</v>
      </c>
      <c r="C211" s="5" t="s">
        <v>27</v>
      </c>
      <c r="D211" s="5" t="s">
        <v>276</v>
      </c>
      <c r="E211" s="5" t="s">
        <v>1036</v>
      </c>
      <c r="F211" s="7">
        <v>45159</v>
      </c>
      <c r="G211" s="7">
        <v>45160</v>
      </c>
      <c r="H211" s="5">
        <v>1</v>
      </c>
      <c r="I211" s="5">
        <v>1</v>
      </c>
      <c r="J211" s="5">
        <v>1</v>
      </c>
      <c r="K211" s="5" t="s">
        <v>30</v>
      </c>
      <c r="L211" s="5">
        <v>1068.74</v>
      </c>
      <c r="M211" s="5">
        <v>1068.74</v>
      </c>
      <c r="N211" s="5" t="s">
        <v>1037</v>
      </c>
      <c r="O211" s="5" t="s">
        <v>32</v>
      </c>
      <c r="P211" s="5" t="s">
        <v>33</v>
      </c>
      <c r="Q211" s="5">
        <v>0</v>
      </c>
      <c r="R211" s="9">
        <v>45158</v>
      </c>
      <c r="S211" s="7">
        <v>45163</v>
      </c>
      <c r="T211" s="5" t="s">
        <v>34</v>
      </c>
      <c r="U211" s="5">
        <v>1068.74</v>
      </c>
      <c r="V211" s="5">
        <v>0</v>
      </c>
      <c r="W211" s="5">
        <v>0</v>
      </c>
      <c r="X211" s="5" t="s">
        <v>1038</v>
      </c>
      <c r="Y211" s="5" t="s">
        <v>1039</v>
      </c>
    </row>
    <row r="212" s="5" customFormat="1" spans="1:25">
      <c r="A212" s="5" t="s">
        <v>1040</v>
      </c>
      <c r="B212" s="5" t="s">
        <v>26</v>
      </c>
      <c r="C212" s="5" t="s">
        <v>27</v>
      </c>
      <c r="D212" s="5" t="s">
        <v>1041</v>
      </c>
      <c r="E212" s="5" t="s">
        <v>1042</v>
      </c>
      <c r="F212" s="7">
        <v>45159</v>
      </c>
      <c r="G212" s="7">
        <v>45160</v>
      </c>
      <c r="H212" s="5">
        <v>1</v>
      </c>
      <c r="I212" s="5">
        <v>1</v>
      </c>
      <c r="J212" s="5">
        <v>1</v>
      </c>
      <c r="K212" s="5" t="s">
        <v>30</v>
      </c>
      <c r="L212" s="5">
        <v>1470.35</v>
      </c>
      <c r="M212" s="5">
        <v>1470.35</v>
      </c>
      <c r="N212" s="5" t="s">
        <v>1043</v>
      </c>
      <c r="O212" s="5" t="s">
        <v>32</v>
      </c>
      <c r="P212" s="5" t="s">
        <v>33</v>
      </c>
      <c r="Q212" s="5">
        <v>0</v>
      </c>
      <c r="R212" s="9">
        <v>45158</v>
      </c>
      <c r="S212" s="7">
        <v>45163</v>
      </c>
      <c r="T212" s="5" t="s">
        <v>34</v>
      </c>
      <c r="U212" s="5">
        <v>1470.35</v>
      </c>
      <c r="V212" s="5">
        <v>0</v>
      </c>
      <c r="W212" s="5">
        <v>0</v>
      </c>
      <c r="X212" s="5" t="s">
        <v>1044</v>
      </c>
      <c r="Y212" s="5" t="s">
        <v>1045</v>
      </c>
    </row>
    <row r="213" s="5" customFormat="1" spans="1:25">
      <c r="A213" s="5" t="s">
        <v>1046</v>
      </c>
      <c r="B213" s="5" t="s">
        <v>26</v>
      </c>
      <c r="C213" s="5" t="s">
        <v>27</v>
      </c>
      <c r="D213" s="5" t="s">
        <v>1047</v>
      </c>
      <c r="E213" s="5" t="s">
        <v>1048</v>
      </c>
      <c r="F213" s="7">
        <v>45159</v>
      </c>
      <c r="G213" s="7">
        <v>45160</v>
      </c>
      <c r="H213" s="5">
        <v>1</v>
      </c>
      <c r="I213" s="5">
        <v>1</v>
      </c>
      <c r="J213" s="5">
        <v>1</v>
      </c>
      <c r="K213" s="5" t="s">
        <v>30</v>
      </c>
      <c r="L213" s="5">
        <v>303.22</v>
      </c>
      <c r="M213" s="5">
        <v>303.22</v>
      </c>
      <c r="N213" s="5" t="s">
        <v>1049</v>
      </c>
      <c r="O213" s="5" t="s">
        <v>32</v>
      </c>
      <c r="P213" s="5" t="s">
        <v>33</v>
      </c>
      <c r="Q213" s="5">
        <v>0</v>
      </c>
      <c r="R213" s="9">
        <v>45158.0000115741</v>
      </c>
      <c r="S213" s="7">
        <v>45163</v>
      </c>
      <c r="T213" s="5" t="s">
        <v>34</v>
      </c>
      <c r="U213" s="5">
        <v>303.22</v>
      </c>
      <c r="V213" s="5">
        <v>0</v>
      </c>
      <c r="W213" s="5">
        <v>0</v>
      </c>
      <c r="X213" s="5" t="s">
        <v>1050</v>
      </c>
      <c r="Y213" s="5" t="s">
        <v>1051</v>
      </c>
    </row>
    <row r="214" s="5" customFormat="1" spans="1:25">
      <c r="A214" s="5" t="s">
        <v>1052</v>
      </c>
      <c r="B214" s="5" t="s">
        <v>26</v>
      </c>
      <c r="C214" s="5" t="s">
        <v>27</v>
      </c>
      <c r="D214" s="5" t="s">
        <v>1053</v>
      </c>
      <c r="E214" s="5" t="s">
        <v>1054</v>
      </c>
      <c r="F214" s="7">
        <v>45159</v>
      </c>
      <c r="G214" s="7">
        <v>45160</v>
      </c>
      <c r="H214" s="5">
        <v>1</v>
      </c>
      <c r="I214" s="5">
        <v>1</v>
      </c>
      <c r="J214" s="5">
        <v>1</v>
      </c>
      <c r="K214" s="5" t="s">
        <v>30</v>
      </c>
      <c r="L214" s="5">
        <v>114.43</v>
      </c>
      <c r="M214" s="5">
        <v>114.43</v>
      </c>
      <c r="N214" s="5" t="s">
        <v>1055</v>
      </c>
      <c r="O214" s="5" t="s">
        <v>32</v>
      </c>
      <c r="P214" s="5" t="s">
        <v>33</v>
      </c>
      <c r="Q214" s="5">
        <v>0</v>
      </c>
      <c r="R214" s="9">
        <v>45158</v>
      </c>
      <c r="S214" s="7">
        <v>45163</v>
      </c>
      <c r="T214" s="5" t="s">
        <v>34</v>
      </c>
      <c r="U214" s="5">
        <v>114.43</v>
      </c>
      <c r="V214" s="5">
        <v>0</v>
      </c>
      <c r="W214" s="5">
        <v>0</v>
      </c>
      <c r="X214" s="5" t="s">
        <v>1056</v>
      </c>
      <c r="Y214" s="5" t="s">
        <v>36</v>
      </c>
    </row>
    <row r="215" s="5" customFormat="1" spans="1:25">
      <c r="A215" s="5" t="s">
        <v>1057</v>
      </c>
      <c r="B215" s="5" t="s">
        <v>26</v>
      </c>
      <c r="C215" s="5" t="s">
        <v>27</v>
      </c>
      <c r="D215" s="5" t="s">
        <v>1058</v>
      </c>
      <c r="E215" s="5" t="s">
        <v>1059</v>
      </c>
      <c r="F215" s="7">
        <v>45159</v>
      </c>
      <c r="G215" s="7">
        <v>45160</v>
      </c>
      <c r="H215" s="5">
        <v>2</v>
      </c>
      <c r="I215" s="5">
        <v>1</v>
      </c>
      <c r="J215" s="5">
        <v>2</v>
      </c>
      <c r="K215" s="5" t="s">
        <v>30</v>
      </c>
      <c r="L215" s="5">
        <v>671.68</v>
      </c>
      <c r="M215" s="5">
        <v>671.68</v>
      </c>
      <c r="N215" s="5" t="s">
        <v>1060</v>
      </c>
      <c r="O215" s="5" t="s">
        <v>32</v>
      </c>
      <c r="P215" s="5" t="s">
        <v>33</v>
      </c>
      <c r="Q215" s="5">
        <v>0</v>
      </c>
      <c r="R215" s="9">
        <v>45158.0000115741</v>
      </c>
      <c r="S215" s="7">
        <v>45163</v>
      </c>
      <c r="T215" s="5" t="s">
        <v>34</v>
      </c>
      <c r="U215" s="5">
        <v>671.68</v>
      </c>
      <c r="V215" s="5">
        <v>0</v>
      </c>
      <c r="W215" s="5">
        <v>0</v>
      </c>
      <c r="X215" s="5" t="s">
        <v>1061</v>
      </c>
      <c r="Y215" s="5" t="s">
        <v>1062</v>
      </c>
    </row>
    <row r="216" s="5" customFormat="1" spans="1:25">
      <c r="A216" s="5" t="s">
        <v>1063</v>
      </c>
      <c r="B216" s="5" t="s">
        <v>26</v>
      </c>
      <c r="C216" s="5" t="s">
        <v>27</v>
      </c>
      <c r="D216" s="5" t="s">
        <v>1064</v>
      </c>
      <c r="E216" s="5" t="s">
        <v>1065</v>
      </c>
      <c r="F216" s="7">
        <v>45159</v>
      </c>
      <c r="G216" s="7">
        <v>45160</v>
      </c>
      <c r="H216" s="5">
        <v>1</v>
      </c>
      <c r="I216" s="5">
        <v>1</v>
      </c>
      <c r="J216" s="5">
        <v>1</v>
      </c>
      <c r="K216" s="5" t="s">
        <v>30</v>
      </c>
      <c r="L216" s="5">
        <v>820.55</v>
      </c>
      <c r="M216" s="5">
        <v>820.55</v>
      </c>
      <c r="N216" s="5" t="s">
        <v>1066</v>
      </c>
      <c r="O216" s="5" t="s">
        <v>32</v>
      </c>
      <c r="P216" s="5" t="s">
        <v>33</v>
      </c>
      <c r="Q216" s="5">
        <v>0</v>
      </c>
      <c r="R216" s="9">
        <v>45158</v>
      </c>
      <c r="S216" s="7">
        <v>45163</v>
      </c>
      <c r="T216" s="5" t="s">
        <v>34</v>
      </c>
      <c r="U216" s="5">
        <v>820.55</v>
      </c>
      <c r="V216" s="5">
        <v>0</v>
      </c>
      <c r="W216" s="5">
        <v>0</v>
      </c>
      <c r="X216" s="5" t="s">
        <v>1067</v>
      </c>
      <c r="Y216" s="5" t="s">
        <v>36</v>
      </c>
    </row>
    <row r="217" s="5" customFormat="1" spans="1:25">
      <c r="A217" s="5" t="s">
        <v>1068</v>
      </c>
      <c r="B217" s="5" t="s">
        <v>26</v>
      </c>
      <c r="C217" s="5" t="s">
        <v>27</v>
      </c>
      <c r="D217" s="5" t="s">
        <v>1069</v>
      </c>
      <c r="E217" s="5" t="s">
        <v>1070</v>
      </c>
      <c r="F217" s="7">
        <v>45159</v>
      </c>
      <c r="G217" s="7">
        <v>45160</v>
      </c>
      <c r="H217" s="5">
        <v>1</v>
      </c>
      <c r="I217" s="5">
        <v>1</v>
      </c>
      <c r="J217" s="5">
        <v>1</v>
      </c>
      <c r="K217" s="5" t="s">
        <v>30</v>
      </c>
      <c r="L217" s="5">
        <v>552.53</v>
      </c>
      <c r="M217" s="5">
        <v>552.53</v>
      </c>
      <c r="N217" s="5" t="s">
        <v>1071</v>
      </c>
      <c r="O217" s="5" t="s">
        <v>32</v>
      </c>
      <c r="P217" s="5" t="s">
        <v>33</v>
      </c>
      <c r="Q217" s="5">
        <v>0</v>
      </c>
      <c r="R217" s="9">
        <v>45158</v>
      </c>
      <c r="S217" s="7">
        <v>45163</v>
      </c>
      <c r="T217" s="5" t="s">
        <v>34</v>
      </c>
      <c r="U217" s="5">
        <v>552.53</v>
      </c>
      <c r="V217" s="5">
        <v>0</v>
      </c>
      <c r="W217" s="5">
        <v>0</v>
      </c>
      <c r="X217" s="5" t="s">
        <v>1072</v>
      </c>
      <c r="Y217" s="5" t="s">
        <v>1073</v>
      </c>
    </row>
    <row r="218" s="5" customFormat="1" spans="1:25">
      <c r="A218" s="5" t="s">
        <v>1074</v>
      </c>
      <c r="B218" s="5" t="s">
        <v>26</v>
      </c>
      <c r="C218" s="5" t="s">
        <v>27</v>
      </c>
      <c r="D218" s="5" t="s">
        <v>1075</v>
      </c>
      <c r="E218" s="5" t="s">
        <v>1076</v>
      </c>
      <c r="F218" s="7">
        <v>45159</v>
      </c>
      <c r="G218" s="7">
        <v>45160</v>
      </c>
      <c r="H218" s="5">
        <v>2</v>
      </c>
      <c r="I218" s="5">
        <v>1</v>
      </c>
      <c r="J218" s="5">
        <v>2</v>
      </c>
      <c r="K218" s="5" t="s">
        <v>30</v>
      </c>
      <c r="L218" s="5">
        <v>261.62</v>
      </c>
      <c r="M218" s="5">
        <v>261.62</v>
      </c>
      <c r="N218" s="5" t="s">
        <v>1077</v>
      </c>
      <c r="O218" s="5" t="s">
        <v>32</v>
      </c>
      <c r="P218" s="5" t="s">
        <v>33</v>
      </c>
      <c r="Q218" s="5">
        <v>0</v>
      </c>
      <c r="R218" s="9">
        <v>45158</v>
      </c>
      <c r="S218" s="7">
        <v>45163</v>
      </c>
      <c r="T218" s="5" t="s">
        <v>34</v>
      </c>
      <c r="U218" s="5">
        <v>261.62</v>
      </c>
      <c r="V218" s="5">
        <v>0</v>
      </c>
      <c r="W218" s="5">
        <v>0</v>
      </c>
      <c r="X218" s="5" t="s">
        <v>1078</v>
      </c>
      <c r="Y218" s="5" t="s">
        <v>1079</v>
      </c>
    </row>
    <row r="219" s="5" customFormat="1" spans="1:25">
      <c r="A219" s="5" t="s">
        <v>1080</v>
      </c>
      <c r="B219" s="5" t="s">
        <v>26</v>
      </c>
      <c r="C219" s="5" t="s">
        <v>27</v>
      </c>
      <c r="D219" s="5" t="s">
        <v>1081</v>
      </c>
      <c r="E219" s="5" t="s">
        <v>1082</v>
      </c>
      <c r="F219" s="7">
        <v>45159</v>
      </c>
      <c r="G219" s="7">
        <v>45160</v>
      </c>
      <c r="H219" s="5">
        <v>1</v>
      </c>
      <c r="I219" s="5">
        <v>1</v>
      </c>
      <c r="J219" s="5">
        <v>1</v>
      </c>
      <c r="K219" s="5" t="s">
        <v>30</v>
      </c>
      <c r="L219" s="5">
        <v>681.9</v>
      </c>
      <c r="M219" s="5">
        <v>681.9</v>
      </c>
      <c r="N219" s="5" t="s">
        <v>1083</v>
      </c>
      <c r="O219" s="5" t="s">
        <v>32</v>
      </c>
      <c r="P219" s="5" t="s">
        <v>33</v>
      </c>
      <c r="Q219" s="5">
        <v>0</v>
      </c>
      <c r="R219" s="9">
        <v>45158.0000115741</v>
      </c>
      <c r="S219" s="7">
        <v>45163</v>
      </c>
      <c r="T219" s="5" t="s">
        <v>34</v>
      </c>
      <c r="U219" s="5">
        <v>681.9</v>
      </c>
      <c r="V219" s="5">
        <v>0</v>
      </c>
      <c r="W219" s="5">
        <v>0</v>
      </c>
      <c r="X219" s="5" t="s">
        <v>1084</v>
      </c>
      <c r="Y219" s="5" t="s">
        <v>1085</v>
      </c>
    </row>
    <row r="220" s="5" customFormat="1" spans="1:25">
      <c r="A220" s="5" t="s">
        <v>1086</v>
      </c>
      <c r="B220" s="5" t="s">
        <v>26</v>
      </c>
      <c r="C220" s="5" t="s">
        <v>27</v>
      </c>
      <c r="D220" s="5" t="s">
        <v>1087</v>
      </c>
      <c r="E220" s="5" t="s">
        <v>1088</v>
      </c>
      <c r="F220" s="7">
        <v>45158</v>
      </c>
      <c r="G220" s="7">
        <v>45160</v>
      </c>
      <c r="H220" s="5">
        <v>1</v>
      </c>
      <c r="I220" s="5">
        <v>2</v>
      </c>
      <c r="J220" s="5">
        <v>2</v>
      </c>
      <c r="K220" s="5" t="s">
        <v>30</v>
      </c>
      <c r="L220" s="5">
        <v>410.54</v>
      </c>
      <c r="M220" s="5">
        <v>410.54</v>
      </c>
      <c r="N220" s="5" t="s">
        <v>1089</v>
      </c>
      <c r="O220" s="5" t="s">
        <v>32</v>
      </c>
      <c r="P220" s="5" t="s">
        <v>33</v>
      </c>
      <c r="Q220" s="5">
        <v>0</v>
      </c>
      <c r="R220" s="9">
        <v>45158</v>
      </c>
      <c r="S220" s="7">
        <v>45163</v>
      </c>
      <c r="T220" s="5" t="s">
        <v>34</v>
      </c>
      <c r="U220" s="5">
        <v>410.54</v>
      </c>
      <c r="V220" s="5">
        <v>0</v>
      </c>
      <c r="W220" s="5">
        <v>0</v>
      </c>
      <c r="X220" s="5" t="s">
        <v>1090</v>
      </c>
      <c r="Y220" s="5" t="s">
        <v>1091</v>
      </c>
    </row>
    <row r="221" s="5" customFormat="1" spans="1:25">
      <c r="A221" s="5" t="s">
        <v>1092</v>
      </c>
      <c r="B221" s="5" t="s">
        <v>26</v>
      </c>
      <c r="C221" s="5" t="s">
        <v>27</v>
      </c>
      <c r="D221" s="5" t="s">
        <v>1093</v>
      </c>
      <c r="E221" s="5" t="s">
        <v>849</v>
      </c>
      <c r="F221" s="7">
        <v>45159</v>
      </c>
      <c r="G221" s="7">
        <v>45160</v>
      </c>
      <c r="H221" s="5">
        <v>1</v>
      </c>
      <c r="I221" s="5">
        <v>1</v>
      </c>
      <c r="J221" s="5">
        <v>1</v>
      </c>
      <c r="K221" s="5" t="s">
        <v>30</v>
      </c>
      <c r="L221" s="5">
        <v>960.68</v>
      </c>
      <c r="M221" s="5">
        <v>960.68</v>
      </c>
      <c r="N221" s="5" t="s">
        <v>1094</v>
      </c>
      <c r="O221" s="5" t="s">
        <v>32</v>
      </c>
      <c r="P221" s="5" t="s">
        <v>33</v>
      </c>
      <c r="Q221" s="5">
        <v>0</v>
      </c>
      <c r="R221" s="9">
        <v>45158.0000115741</v>
      </c>
      <c r="S221" s="7">
        <v>45163</v>
      </c>
      <c r="T221" s="5" t="s">
        <v>34</v>
      </c>
      <c r="U221" s="5">
        <v>960.68</v>
      </c>
      <c r="V221" s="5">
        <v>0</v>
      </c>
      <c r="W221" s="5">
        <v>0</v>
      </c>
      <c r="X221" s="5" t="s">
        <v>1095</v>
      </c>
      <c r="Y221" s="5" t="s">
        <v>1096</v>
      </c>
    </row>
    <row r="222" s="5" customFormat="1" spans="1:25">
      <c r="A222" s="5" t="s">
        <v>1097</v>
      </c>
      <c r="B222" s="5" t="s">
        <v>26</v>
      </c>
      <c r="C222" s="5" t="s">
        <v>27</v>
      </c>
      <c r="D222" s="5" t="s">
        <v>1098</v>
      </c>
      <c r="E222" s="5" t="s">
        <v>580</v>
      </c>
      <c r="F222" s="7">
        <v>45159</v>
      </c>
      <c r="G222" s="7">
        <v>45160</v>
      </c>
      <c r="H222" s="5">
        <v>1</v>
      </c>
      <c r="I222" s="5">
        <v>1</v>
      </c>
      <c r="J222" s="5">
        <v>1</v>
      </c>
      <c r="K222" s="5" t="s">
        <v>30</v>
      </c>
      <c r="L222" s="5">
        <v>1490.63</v>
      </c>
      <c r="M222" s="5">
        <v>1490.63</v>
      </c>
      <c r="N222" s="5" t="s">
        <v>1099</v>
      </c>
      <c r="O222" s="5" t="s">
        <v>32</v>
      </c>
      <c r="P222" s="5" t="s">
        <v>33</v>
      </c>
      <c r="Q222" s="5">
        <v>0</v>
      </c>
      <c r="R222" s="9">
        <v>45158</v>
      </c>
      <c r="S222" s="7">
        <v>45163</v>
      </c>
      <c r="T222" s="5" t="s">
        <v>34</v>
      </c>
      <c r="U222" s="5">
        <v>1490.63</v>
      </c>
      <c r="V222" s="5">
        <v>0</v>
      </c>
      <c r="W222" s="5">
        <v>0</v>
      </c>
      <c r="X222" s="5" t="s">
        <v>1100</v>
      </c>
      <c r="Y222" s="5" t="s">
        <v>1101</v>
      </c>
    </row>
    <row r="223" s="5" customFormat="1" spans="1:25">
      <c r="A223" s="5" t="s">
        <v>1102</v>
      </c>
      <c r="B223" s="5" t="s">
        <v>26</v>
      </c>
      <c r="C223" s="5" t="s">
        <v>27</v>
      </c>
      <c r="D223" s="5" t="s">
        <v>1103</v>
      </c>
      <c r="E223" s="5" t="s">
        <v>91</v>
      </c>
      <c r="F223" s="7">
        <v>45159</v>
      </c>
      <c r="G223" s="7">
        <v>45160</v>
      </c>
      <c r="H223" s="5">
        <v>1</v>
      </c>
      <c r="I223" s="5">
        <v>1</v>
      </c>
      <c r="J223" s="5">
        <v>1</v>
      </c>
      <c r="K223" s="5" t="s">
        <v>30</v>
      </c>
      <c r="L223" s="5">
        <v>113.93</v>
      </c>
      <c r="M223" s="5">
        <v>113.93</v>
      </c>
      <c r="N223" s="5" t="s">
        <v>1104</v>
      </c>
      <c r="O223" s="5" t="s">
        <v>32</v>
      </c>
      <c r="P223" s="5" t="s">
        <v>33</v>
      </c>
      <c r="Q223" s="5">
        <v>0</v>
      </c>
      <c r="R223" s="9">
        <v>45158</v>
      </c>
      <c r="S223" s="7">
        <v>45163</v>
      </c>
      <c r="T223" s="5" t="s">
        <v>34</v>
      </c>
      <c r="U223" s="5">
        <v>113.93</v>
      </c>
      <c r="V223" s="5">
        <v>0</v>
      </c>
      <c r="W223" s="5">
        <v>0</v>
      </c>
      <c r="X223" s="5" t="s">
        <v>1105</v>
      </c>
      <c r="Y223" s="5" t="s">
        <v>1106</v>
      </c>
    </row>
    <row r="224" s="5" customFormat="1" spans="1:25">
      <c r="A224" s="5" t="s">
        <v>1107</v>
      </c>
      <c r="B224" s="5" t="s">
        <v>26</v>
      </c>
      <c r="C224" s="5" t="s">
        <v>27</v>
      </c>
      <c r="D224" s="5" t="s">
        <v>1108</v>
      </c>
      <c r="E224" s="5" t="s">
        <v>101</v>
      </c>
      <c r="F224" s="7">
        <v>45159</v>
      </c>
      <c r="G224" s="7">
        <v>45160</v>
      </c>
      <c r="H224" s="5">
        <v>1</v>
      </c>
      <c r="I224" s="5">
        <v>1</v>
      </c>
      <c r="J224" s="5">
        <v>1</v>
      </c>
      <c r="K224" s="5" t="s">
        <v>30</v>
      </c>
      <c r="L224" s="5">
        <v>339.64</v>
      </c>
      <c r="M224" s="5">
        <v>339.64</v>
      </c>
      <c r="N224" s="5" t="s">
        <v>1109</v>
      </c>
      <c r="O224" s="5" t="s">
        <v>32</v>
      </c>
      <c r="P224" s="5" t="s">
        <v>33</v>
      </c>
      <c r="Q224" s="5">
        <v>0</v>
      </c>
      <c r="R224" s="9">
        <v>45158</v>
      </c>
      <c r="S224" s="7">
        <v>45163</v>
      </c>
      <c r="T224" s="5" t="s">
        <v>34</v>
      </c>
      <c r="U224" s="5">
        <v>339.64</v>
      </c>
      <c r="V224" s="5">
        <v>0</v>
      </c>
      <c r="W224" s="5">
        <v>0</v>
      </c>
      <c r="X224" s="5" t="s">
        <v>1110</v>
      </c>
      <c r="Y224" s="5" t="s">
        <v>36</v>
      </c>
    </row>
    <row r="225" s="5" customFormat="1" spans="1:25">
      <c r="A225" s="5" t="s">
        <v>1111</v>
      </c>
      <c r="B225" s="5" t="s">
        <v>26</v>
      </c>
      <c r="C225" s="5" t="s">
        <v>27</v>
      </c>
      <c r="D225" s="5" t="s">
        <v>992</v>
      </c>
      <c r="E225" s="5" t="s">
        <v>1112</v>
      </c>
      <c r="F225" s="7">
        <v>45159</v>
      </c>
      <c r="G225" s="7">
        <v>45160</v>
      </c>
      <c r="H225" s="5">
        <v>2</v>
      </c>
      <c r="I225" s="5">
        <v>1</v>
      </c>
      <c r="J225" s="5">
        <v>2</v>
      </c>
      <c r="K225" s="5" t="s">
        <v>30</v>
      </c>
      <c r="L225" s="5">
        <v>877.66</v>
      </c>
      <c r="M225" s="5">
        <v>877.66</v>
      </c>
      <c r="N225" s="5" t="s">
        <v>1113</v>
      </c>
      <c r="O225" s="5" t="s">
        <v>32</v>
      </c>
      <c r="P225" s="5" t="s">
        <v>33</v>
      </c>
      <c r="Q225" s="5">
        <v>0</v>
      </c>
      <c r="R225" s="9">
        <v>45158.0000115741</v>
      </c>
      <c r="S225" s="7">
        <v>45163</v>
      </c>
      <c r="T225" s="5" t="s">
        <v>34</v>
      </c>
      <c r="U225" s="5">
        <v>877.66</v>
      </c>
      <c r="V225" s="5">
        <v>0</v>
      </c>
      <c r="W225" s="5">
        <v>0</v>
      </c>
      <c r="X225" s="5" t="s">
        <v>1114</v>
      </c>
      <c r="Y225" s="5" t="s">
        <v>1115</v>
      </c>
    </row>
    <row r="226" s="5" customFormat="1" spans="1:25">
      <c r="A226" s="5" t="s">
        <v>1116</v>
      </c>
      <c r="B226" s="5" t="s">
        <v>26</v>
      </c>
      <c r="C226" s="5" t="s">
        <v>27</v>
      </c>
      <c r="D226" s="5" t="s">
        <v>1117</v>
      </c>
      <c r="E226" s="5" t="s">
        <v>1118</v>
      </c>
      <c r="F226" s="7">
        <v>45159</v>
      </c>
      <c r="G226" s="7">
        <v>45160</v>
      </c>
      <c r="H226" s="5">
        <v>1</v>
      </c>
      <c r="I226" s="5">
        <v>1</v>
      </c>
      <c r="J226" s="5">
        <v>1</v>
      </c>
      <c r="K226" s="5" t="s">
        <v>30</v>
      </c>
      <c r="L226" s="5">
        <v>905.05</v>
      </c>
      <c r="M226" s="5">
        <v>905.05</v>
      </c>
      <c r="N226" s="5" t="s">
        <v>1119</v>
      </c>
      <c r="O226" s="5" t="s">
        <v>32</v>
      </c>
      <c r="P226" s="5" t="s">
        <v>33</v>
      </c>
      <c r="Q226" s="5">
        <v>0</v>
      </c>
      <c r="R226" s="9">
        <v>45158.0000115741</v>
      </c>
      <c r="S226" s="7">
        <v>45163</v>
      </c>
      <c r="T226" s="5" t="s">
        <v>34</v>
      </c>
      <c r="U226" s="5">
        <v>905.05</v>
      </c>
      <c r="V226" s="5">
        <v>0</v>
      </c>
      <c r="W226" s="5">
        <v>0</v>
      </c>
      <c r="X226" s="5" t="s">
        <v>1120</v>
      </c>
      <c r="Y226" s="5" t="s">
        <v>1121</v>
      </c>
    </row>
    <row r="227" s="5" customFormat="1" spans="1:25">
      <c r="A227" s="5" t="s">
        <v>1122</v>
      </c>
      <c r="B227" s="5" t="s">
        <v>26</v>
      </c>
      <c r="C227" s="5" t="s">
        <v>27</v>
      </c>
      <c r="D227" s="5" t="s">
        <v>1123</v>
      </c>
      <c r="E227" s="5" t="s">
        <v>1124</v>
      </c>
      <c r="F227" s="7">
        <v>45159</v>
      </c>
      <c r="G227" s="7">
        <v>45160</v>
      </c>
      <c r="H227" s="5">
        <v>1</v>
      </c>
      <c r="I227" s="5">
        <v>1</v>
      </c>
      <c r="J227" s="5">
        <v>1</v>
      </c>
      <c r="K227" s="5" t="s">
        <v>30</v>
      </c>
      <c r="L227" s="5">
        <v>205.65</v>
      </c>
      <c r="M227" s="5">
        <v>205.65</v>
      </c>
      <c r="N227" s="5" t="s">
        <v>1125</v>
      </c>
      <c r="O227" s="5" t="s">
        <v>32</v>
      </c>
      <c r="P227" s="5" t="s">
        <v>33</v>
      </c>
      <c r="Q227" s="5">
        <v>0</v>
      </c>
      <c r="R227" s="9">
        <v>45158</v>
      </c>
      <c r="S227" s="7">
        <v>45163</v>
      </c>
      <c r="T227" s="5" t="s">
        <v>34</v>
      </c>
      <c r="U227" s="5">
        <v>205.65</v>
      </c>
      <c r="V227" s="5">
        <v>0</v>
      </c>
      <c r="W227" s="5">
        <v>0</v>
      </c>
      <c r="X227" s="5" t="s">
        <v>1126</v>
      </c>
      <c r="Y227" s="5" t="s">
        <v>1127</v>
      </c>
    </row>
    <row r="228" s="5" customFormat="1" spans="1:25">
      <c r="A228" s="5" t="s">
        <v>1128</v>
      </c>
      <c r="B228" s="5" t="s">
        <v>26</v>
      </c>
      <c r="C228" s="5" t="s">
        <v>27</v>
      </c>
      <c r="D228" s="5" t="s">
        <v>285</v>
      </c>
      <c r="E228" s="5" t="s">
        <v>1129</v>
      </c>
      <c r="F228" s="7">
        <v>45159</v>
      </c>
      <c r="G228" s="7">
        <v>45160</v>
      </c>
      <c r="H228" s="5">
        <v>1</v>
      </c>
      <c r="I228" s="5">
        <v>1</v>
      </c>
      <c r="J228" s="5">
        <v>1</v>
      </c>
      <c r="K228" s="5" t="s">
        <v>30</v>
      </c>
      <c r="L228" s="5">
        <v>1160.03</v>
      </c>
      <c r="M228" s="5">
        <v>1160.03</v>
      </c>
      <c r="N228" s="5" t="s">
        <v>1130</v>
      </c>
      <c r="O228" s="5" t="s">
        <v>32</v>
      </c>
      <c r="P228" s="5" t="s">
        <v>33</v>
      </c>
      <c r="Q228" s="5">
        <v>0</v>
      </c>
      <c r="R228" s="9">
        <v>45159</v>
      </c>
      <c r="S228" s="7">
        <v>45163</v>
      </c>
      <c r="T228" s="5" t="s">
        <v>34</v>
      </c>
      <c r="U228" s="5">
        <v>1160.03</v>
      </c>
      <c r="V228" s="5">
        <v>0</v>
      </c>
      <c r="W228" s="5">
        <v>0</v>
      </c>
      <c r="X228" s="5" t="s">
        <v>1131</v>
      </c>
      <c r="Y228" s="5" t="s">
        <v>289</v>
      </c>
    </row>
    <row r="229" s="5" customFormat="1" spans="1:25">
      <c r="A229" s="5" t="s">
        <v>1132</v>
      </c>
      <c r="B229" s="5" t="s">
        <v>26</v>
      </c>
      <c r="C229" s="5" t="s">
        <v>27</v>
      </c>
      <c r="D229" s="5" t="s">
        <v>1133</v>
      </c>
      <c r="E229" s="5" t="s">
        <v>1134</v>
      </c>
      <c r="F229" s="7">
        <v>45159</v>
      </c>
      <c r="G229" s="7">
        <v>45160</v>
      </c>
      <c r="H229" s="5">
        <v>1</v>
      </c>
      <c r="I229" s="5">
        <v>1</v>
      </c>
      <c r="J229" s="5">
        <v>1</v>
      </c>
      <c r="K229" s="5" t="s">
        <v>30</v>
      </c>
      <c r="L229" s="5">
        <v>895.73</v>
      </c>
      <c r="M229" s="5">
        <v>895.73</v>
      </c>
      <c r="N229" s="5" t="s">
        <v>1135</v>
      </c>
      <c r="O229" s="5" t="s">
        <v>32</v>
      </c>
      <c r="P229" s="5" t="s">
        <v>33</v>
      </c>
      <c r="Q229" s="5">
        <v>0</v>
      </c>
      <c r="R229" s="9">
        <v>45159.0000115741</v>
      </c>
      <c r="S229" s="7">
        <v>45163</v>
      </c>
      <c r="T229" s="5" t="s">
        <v>34</v>
      </c>
      <c r="U229" s="5">
        <v>895.73</v>
      </c>
      <c r="V229" s="5">
        <v>0</v>
      </c>
      <c r="W229" s="5">
        <v>0</v>
      </c>
      <c r="X229" s="5" t="s">
        <v>1136</v>
      </c>
      <c r="Y229" s="5" t="s">
        <v>1137</v>
      </c>
    </row>
    <row r="230" s="5" customFormat="1" spans="1:25">
      <c r="A230" s="5" t="s">
        <v>1138</v>
      </c>
      <c r="B230" s="5" t="s">
        <v>26</v>
      </c>
      <c r="C230" s="5" t="s">
        <v>27</v>
      </c>
      <c r="D230" s="5" t="s">
        <v>1139</v>
      </c>
      <c r="E230" s="5" t="s">
        <v>1140</v>
      </c>
      <c r="F230" s="7">
        <v>45159</v>
      </c>
      <c r="G230" s="7">
        <v>45160</v>
      </c>
      <c r="H230" s="5">
        <v>1</v>
      </c>
      <c r="I230" s="5">
        <v>1</v>
      </c>
      <c r="J230" s="5">
        <v>1</v>
      </c>
      <c r="K230" s="5" t="s">
        <v>30</v>
      </c>
      <c r="L230" s="5">
        <v>624.92</v>
      </c>
      <c r="M230" s="5">
        <v>624.92</v>
      </c>
      <c r="N230" s="5" t="s">
        <v>1141</v>
      </c>
      <c r="O230" s="5" t="s">
        <v>32</v>
      </c>
      <c r="P230" s="5" t="s">
        <v>33</v>
      </c>
      <c r="Q230" s="5">
        <v>0</v>
      </c>
      <c r="R230" s="9">
        <v>45159.0000115741</v>
      </c>
      <c r="S230" s="7">
        <v>45163</v>
      </c>
      <c r="T230" s="5" t="s">
        <v>34</v>
      </c>
      <c r="U230" s="5">
        <v>624.92</v>
      </c>
      <c r="V230" s="5">
        <v>0</v>
      </c>
      <c r="W230" s="5">
        <v>0</v>
      </c>
      <c r="X230" s="5" t="s">
        <v>1142</v>
      </c>
      <c r="Y230" s="5" t="s">
        <v>1143</v>
      </c>
    </row>
    <row r="231" s="5" customFormat="1" spans="1:25">
      <c r="A231" s="5" t="s">
        <v>1144</v>
      </c>
      <c r="B231" s="5" t="s">
        <v>26</v>
      </c>
      <c r="C231" s="5" t="s">
        <v>27</v>
      </c>
      <c r="D231" s="5" t="s">
        <v>1145</v>
      </c>
      <c r="E231" s="5" t="s">
        <v>1146</v>
      </c>
      <c r="F231" s="7">
        <v>45159</v>
      </c>
      <c r="G231" s="7">
        <v>45160</v>
      </c>
      <c r="H231" s="5">
        <v>1</v>
      </c>
      <c r="I231" s="5">
        <v>1</v>
      </c>
      <c r="J231" s="5">
        <v>1</v>
      </c>
      <c r="K231" s="5" t="s">
        <v>30</v>
      </c>
      <c r="L231" s="5">
        <v>1536.39</v>
      </c>
      <c r="M231" s="5">
        <v>1536.39</v>
      </c>
      <c r="N231" s="5" t="s">
        <v>1147</v>
      </c>
      <c r="O231" s="5" t="s">
        <v>32</v>
      </c>
      <c r="P231" s="5" t="s">
        <v>33</v>
      </c>
      <c r="Q231" s="5">
        <v>0</v>
      </c>
      <c r="R231" s="9">
        <v>45159</v>
      </c>
      <c r="S231" s="7">
        <v>45163</v>
      </c>
      <c r="T231" s="5" t="s">
        <v>34</v>
      </c>
      <c r="U231" s="5">
        <v>1536.39</v>
      </c>
      <c r="V231" s="5">
        <v>0</v>
      </c>
      <c r="W231" s="5">
        <v>0</v>
      </c>
      <c r="X231" s="5" t="s">
        <v>1148</v>
      </c>
      <c r="Y231" s="5" t="s">
        <v>1149</v>
      </c>
    </row>
    <row r="232" s="5" customFormat="1" spans="1:25">
      <c r="A232" s="5" t="s">
        <v>1150</v>
      </c>
      <c r="B232" s="5" t="s">
        <v>26</v>
      </c>
      <c r="C232" s="5" t="s">
        <v>27</v>
      </c>
      <c r="D232" s="5" t="s">
        <v>1151</v>
      </c>
      <c r="E232" s="5" t="s">
        <v>226</v>
      </c>
      <c r="F232" s="7">
        <v>45159</v>
      </c>
      <c r="G232" s="7">
        <v>45160</v>
      </c>
      <c r="H232" s="5">
        <v>1</v>
      </c>
      <c r="I232" s="5">
        <v>1</v>
      </c>
      <c r="J232" s="5">
        <v>1</v>
      </c>
      <c r="K232" s="5" t="s">
        <v>30</v>
      </c>
      <c r="L232" s="5">
        <v>565.91</v>
      </c>
      <c r="M232" s="5">
        <v>565.91</v>
      </c>
      <c r="N232" s="5" t="s">
        <v>1152</v>
      </c>
      <c r="O232" s="5" t="s">
        <v>32</v>
      </c>
      <c r="P232" s="5" t="s">
        <v>33</v>
      </c>
      <c r="Q232" s="5">
        <v>0</v>
      </c>
      <c r="R232" s="9">
        <v>45159.0000115741</v>
      </c>
      <c r="S232" s="7">
        <v>45163</v>
      </c>
      <c r="T232" s="5" t="s">
        <v>34</v>
      </c>
      <c r="U232" s="5">
        <v>565.91</v>
      </c>
      <c r="V232" s="5">
        <v>0</v>
      </c>
      <c r="W232" s="5">
        <v>0</v>
      </c>
      <c r="X232" s="5" t="s">
        <v>1153</v>
      </c>
      <c r="Y232" s="5" t="s">
        <v>1154</v>
      </c>
    </row>
    <row r="233" s="5" customFormat="1" spans="1:25">
      <c r="A233" s="5" t="s">
        <v>1155</v>
      </c>
      <c r="B233" s="5" t="s">
        <v>26</v>
      </c>
      <c r="C233" s="5" t="s">
        <v>27</v>
      </c>
      <c r="D233" s="5" t="s">
        <v>1156</v>
      </c>
      <c r="E233" s="5" t="s">
        <v>374</v>
      </c>
      <c r="F233" s="7">
        <v>45159</v>
      </c>
      <c r="G233" s="7">
        <v>45160</v>
      </c>
      <c r="H233" s="5">
        <v>1</v>
      </c>
      <c r="I233" s="5">
        <v>1</v>
      </c>
      <c r="J233" s="5">
        <v>1</v>
      </c>
      <c r="K233" s="5" t="s">
        <v>30</v>
      </c>
      <c r="L233" s="5">
        <v>1001.96</v>
      </c>
      <c r="M233" s="5">
        <v>1001.96</v>
      </c>
      <c r="N233" s="5" t="s">
        <v>1157</v>
      </c>
      <c r="O233" s="5" t="s">
        <v>32</v>
      </c>
      <c r="P233" s="5" t="s">
        <v>33</v>
      </c>
      <c r="Q233" s="5">
        <v>0</v>
      </c>
      <c r="R233" s="9">
        <v>45159</v>
      </c>
      <c r="S233" s="7">
        <v>45163</v>
      </c>
      <c r="T233" s="5" t="s">
        <v>34</v>
      </c>
      <c r="U233" s="5">
        <v>1001.96</v>
      </c>
      <c r="V233" s="5">
        <v>0</v>
      </c>
      <c r="W233" s="5">
        <v>0</v>
      </c>
      <c r="X233" s="5" t="s">
        <v>1158</v>
      </c>
      <c r="Y233" s="5" t="s">
        <v>1159</v>
      </c>
    </row>
    <row r="234" s="5" customFormat="1" spans="1:25">
      <c r="A234" s="5" t="s">
        <v>1160</v>
      </c>
      <c r="B234" s="5" t="s">
        <v>26</v>
      </c>
      <c r="C234" s="5" t="s">
        <v>27</v>
      </c>
      <c r="D234" s="5" t="s">
        <v>1161</v>
      </c>
      <c r="E234" s="5" t="s">
        <v>532</v>
      </c>
      <c r="F234" s="7">
        <v>45159</v>
      </c>
      <c r="G234" s="7">
        <v>45160</v>
      </c>
      <c r="H234" s="5">
        <v>1</v>
      </c>
      <c r="I234" s="5">
        <v>1</v>
      </c>
      <c r="J234" s="5">
        <v>1</v>
      </c>
      <c r="K234" s="5" t="s">
        <v>30</v>
      </c>
      <c r="L234" s="5">
        <v>551.69</v>
      </c>
      <c r="M234" s="5">
        <v>551.69</v>
      </c>
      <c r="N234" s="5" t="s">
        <v>1162</v>
      </c>
      <c r="O234" s="5" t="s">
        <v>32</v>
      </c>
      <c r="P234" s="5" t="s">
        <v>33</v>
      </c>
      <c r="Q234" s="5">
        <v>0</v>
      </c>
      <c r="R234" s="9">
        <v>45159.0000115741</v>
      </c>
      <c r="S234" s="7">
        <v>45163</v>
      </c>
      <c r="T234" s="5" t="s">
        <v>34</v>
      </c>
      <c r="U234" s="5">
        <v>551.69</v>
      </c>
      <c r="V234" s="5">
        <v>0</v>
      </c>
      <c r="W234" s="5">
        <v>0</v>
      </c>
      <c r="X234" s="5" t="s">
        <v>1163</v>
      </c>
      <c r="Y234" s="5" t="s">
        <v>1164</v>
      </c>
    </row>
    <row r="235" s="5" customFormat="1" spans="1:26">
      <c r="A235" s="5" t="s">
        <v>1165</v>
      </c>
      <c r="B235" s="5" t="s">
        <v>26</v>
      </c>
      <c r="C235" s="5" t="s">
        <v>27</v>
      </c>
      <c r="D235" s="5" t="s">
        <v>1166</v>
      </c>
      <c r="E235" s="5" t="s">
        <v>1167</v>
      </c>
      <c r="F235" s="7">
        <v>45159</v>
      </c>
      <c r="G235" s="7">
        <v>45160</v>
      </c>
      <c r="H235" s="5">
        <v>2</v>
      </c>
      <c r="I235" s="5">
        <v>1</v>
      </c>
      <c r="J235" s="5">
        <v>2</v>
      </c>
      <c r="K235" s="5" t="s">
        <v>30</v>
      </c>
      <c r="L235" s="5">
        <v>1441.82</v>
      </c>
      <c r="M235" s="5">
        <v>1441.82</v>
      </c>
      <c r="N235" s="5" t="s">
        <v>1168</v>
      </c>
      <c r="O235" s="5" t="s">
        <v>32</v>
      </c>
      <c r="P235" s="5" t="s">
        <v>33</v>
      </c>
      <c r="Q235" s="5">
        <v>0</v>
      </c>
      <c r="R235" s="9">
        <v>45159</v>
      </c>
      <c r="S235" s="7">
        <v>45163</v>
      </c>
      <c r="T235" s="5" t="s">
        <v>34</v>
      </c>
      <c r="U235" s="5">
        <v>1441.82</v>
      </c>
      <c r="V235" s="5">
        <v>0</v>
      </c>
      <c r="W235" s="5">
        <v>0</v>
      </c>
      <c r="X235" s="5" t="s">
        <v>1169</v>
      </c>
      <c r="Y235" s="5">
        <v>136515045</v>
      </c>
      <c r="Z235" s="5" t="s">
        <v>1170</v>
      </c>
    </row>
    <row r="236" s="5" customFormat="1" spans="1:25">
      <c r="A236" s="5" t="s">
        <v>1171</v>
      </c>
      <c r="B236" s="5" t="s">
        <v>26</v>
      </c>
      <c r="C236" s="5" t="s">
        <v>27</v>
      </c>
      <c r="D236" s="5" t="s">
        <v>1172</v>
      </c>
      <c r="E236" s="5" t="s">
        <v>1173</v>
      </c>
      <c r="F236" s="7">
        <v>45159</v>
      </c>
      <c r="G236" s="7">
        <v>45160</v>
      </c>
      <c r="H236" s="5">
        <v>1</v>
      </c>
      <c r="I236" s="5">
        <v>1</v>
      </c>
      <c r="J236" s="5">
        <v>1</v>
      </c>
      <c r="K236" s="5" t="s">
        <v>30</v>
      </c>
      <c r="L236" s="5">
        <v>819.01</v>
      </c>
      <c r="M236" s="5">
        <v>819.01</v>
      </c>
      <c r="N236" s="5" t="s">
        <v>1174</v>
      </c>
      <c r="O236" s="5" t="s">
        <v>32</v>
      </c>
      <c r="P236" s="5" t="s">
        <v>33</v>
      </c>
      <c r="Q236" s="5">
        <v>0</v>
      </c>
      <c r="R236" s="9">
        <v>45159</v>
      </c>
      <c r="S236" s="7">
        <v>45163</v>
      </c>
      <c r="T236" s="5" t="s">
        <v>34</v>
      </c>
      <c r="U236" s="5">
        <v>819.01</v>
      </c>
      <c r="V236" s="5">
        <v>0</v>
      </c>
      <c r="W236" s="5">
        <v>0</v>
      </c>
      <c r="X236" s="5" t="s">
        <v>1175</v>
      </c>
      <c r="Y236" s="5" t="s">
        <v>1176</v>
      </c>
    </row>
    <row r="237" s="5" customFormat="1" spans="1:25">
      <c r="A237" s="5" t="s">
        <v>1177</v>
      </c>
      <c r="B237" s="5" t="s">
        <v>26</v>
      </c>
      <c r="C237" s="5" t="s">
        <v>27</v>
      </c>
      <c r="D237" s="5" t="s">
        <v>1178</v>
      </c>
      <c r="E237" s="5" t="s">
        <v>1179</v>
      </c>
      <c r="F237" s="7">
        <v>45159</v>
      </c>
      <c r="G237" s="7">
        <v>45160</v>
      </c>
      <c r="H237" s="5">
        <v>1</v>
      </c>
      <c r="I237" s="5">
        <v>1</v>
      </c>
      <c r="J237" s="5">
        <v>1</v>
      </c>
      <c r="K237" s="5" t="s">
        <v>30</v>
      </c>
      <c r="L237" s="5">
        <v>1079.28</v>
      </c>
      <c r="M237" s="5">
        <v>1079.28</v>
      </c>
      <c r="N237" s="5" t="s">
        <v>1180</v>
      </c>
      <c r="O237" s="5" t="s">
        <v>32</v>
      </c>
      <c r="P237" s="5" t="s">
        <v>33</v>
      </c>
      <c r="Q237" s="5">
        <v>0</v>
      </c>
      <c r="R237" s="9">
        <v>45159</v>
      </c>
      <c r="S237" s="7">
        <v>45163</v>
      </c>
      <c r="T237" s="5" t="s">
        <v>34</v>
      </c>
      <c r="U237" s="5">
        <v>1079.28</v>
      </c>
      <c r="V237" s="5">
        <v>0</v>
      </c>
      <c r="W237" s="5">
        <v>0</v>
      </c>
      <c r="X237" s="5" t="s">
        <v>1181</v>
      </c>
      <c r="Y237" s="5" t="s">
        <v>1182</v>
      </c>
    </row>
    <row r="238" s="5" customFormat="1" spans="1:25">
      <c r="A238" s="5" t="s">
        <v>1183</v>
      </c>
      <c r="B238" s="5" t="s">
        <v>26</v>
      </c>
      <c r="C238" s="5" t="s">
        <v>27</v>
      </c>
      <c r="D238" s="5" t="s">
        <v>1184</v>
      </c>
      <c r="E238" s="5" t="s">
        <v>134</v>
      </c>
      <c r="F238" s="7">
        <v>45159</v>
      </c>
      <c r="G238" s="7">
        <v>45160</v>
      </c>
      <c r="H238" s="5">
        <v>1</v>
      </c>
      <c r="I238" s="5">
        <v>1</v>
      </c>
      <c r="J238" s="5">
        <v>1</v>
      </c>
      <c r="K238" s="5" t="s">
        <v>30</v>
      </c>
      <c r="L238" s="5">
        <v>552.08</v>
      </c>
      <c r="M238" s="5">
        <v>552.08</v>
      </c>
      <c r="N238" s="5" t="s">
        <v>1185</v>
      </c>
      <c r="O238" s="5" t="s">
        <v>32</v>
      </c>
      <c r="P238" s="5" t="s">
        <v>33</v>
      </c>
      <c r="Q238" s="5">
        <v>0</v>
      </c>
      <c r="R238" s="9">
        <v>45159.0000115741</v>
      </c>
      <c r="S238" s="7">
        <v>45163</v>
      </c>
      <c r="T238" s="5" t="s">
        <v>34</v>
      </c>
      <c r="U238" s="5">
        <v>552.08</v>
      </c>
      <c r="V238" s="5">
        <v>0</v>
      </c>
      <c r="W238" s="5">
        <v>0</v>
      </c>
      <c r="X238" s="5" t="s">
        <v>1186</v>
      </c>
      <c r="Y238" s="5" t="s">
        <v>1187</v>
      </c>
    </row>
    <row r="239" s="5" customFormat="1" spans="1:25">
      <c r="A239" s="5" t="s">
        <v>1188</v>
      </c>
      <c r="B239" s="5" t="s">
        <v>26</v>
      </c>
      <c r="C239" s="5" t="s">
        <v>27</v>
      </c>
      <c r="D239" s="5" t="s">
        <v>1189</v>
      </c>
      <c r="E239" s="5" t="s">
        <v>1190</v>
      </c>
      <c r="F239" s="7">
        <v>45159</v>
      </c>
      <c r="G239" s="7">
        <v>45160</v>
      </c>
      <c r="H239" s="5">
        <v>1</v>
      </c>
      <c r="I239" s="5">
        <v>1</v>
      </c>
      <c r="J239" s="5">
        <v>1</v>
      </c>
      <c r="K239" s="5" t="s">
        <v>30</v>
      </c>
      <c r="L239" s="5">
        <v>359.83</v>
      </c>
      <c r="M239" s="5">
        <v>359.83</v>
      </c>
      <c r="N239" s="5" t="s">
        <v>1191</v>
      </c>
      <c r="O239" s="5" t="s">
        <v>32</v>
      </c>
      <c r="P239" s="5" t="s">
        <v>33</v>
      </c>
      <c r="Q239" s="5">
        <v>0</v>
      </c>
      <c r="R239" s="9">
        <v>45159.0000115741</v>
      </c>
      <c r="S239" s="7">
        <v>45163</v>
      </c>
      <c r="T239" s="5" t="s">
        <v>34</v>
      </c>
      <c r="U239" s="5">
        <v>359.83</v>
      </c>
      <c r="V239" s="5">
        <v>0</v>
      </c>
      <c r="W239" s="5">
        <v>0</v>
      </c>
      <c r="X239" s="5" t="s">
        <v>1192</v>
      </c>
      <c r="Y239" s="5" t="s">
        <v>1193</v>
      </c>
    </row>
    <row r="240" s="5" customFormat="1" spans="1:25">
      <c r="A240" s="5" t="s">
        <v>1194</v>
      </c>
      <c r="B240" s="5" t="s">
        <v>26</v>
      </c>
      <c r="C240" s="5" t="s">
        <v>27</v>
      </c>
      <c r="D240" s="5" t="s">
        <v>865</v>
      </c>
      <c r="E240" s="5" t="s">
        <v>866</v>
      </c>
      <c r="F240" s="7">
        <v>45159</v>
      </c>
      <c r="G240" s="7">
        <v>45160</v>
      </c>
      <c r="H240" s="5">
        <v>1</v>
      </c>
      <c r="I240" s="5">
        <v>1</v>
      </c>
      <c r="J240" s="5">
        <v>1</v>
      </c>
      <c r="K240" s="5" t="s">
        <v>30</v>
      </c>
      <c r="L240" s="5">
        <v>522.23</v>
      </c>
      <c r="M240" s="5">
        <v>522.23</v>
      </c>
      <c r="N240" s="5" t="s">
        <v>1195</v>
      </c>
      <c r="O240" s="5" t="s">
        <v>32</v>
      </c>
      <c r="P240" s="5" t="s">
        <v>33</v>
      </c>
      <c r="Q240" s="5">
        <v>0</v>
      </c>
      <c r="R240" s="9">
        <v>45159.0000115741</v>
      </c>
      <c r="S240" s="7">
        <v>45163</v>
      </c>
      <c r="T240" s="5" t="s">
        <v>34</v>
      </c>
      <c r="U240" s="5">
        <v>522.23</v>
      </c>
      <c r="V240" s="5">
        <v>0</v>
      </c>
      <c r="W240" s="5">
        <v>0</v>
      </c>
      <c r="X240" s="5" t="s">
        <v>1196</v>
      </c>
      <c r="Y240" s="5" t="s">
        <v>1197</v>
      </c>
    </row>
    <row r="241" s="5" customFormat="1" spans="1:25">
      <c r="A241" s="5" t="s">
        <v>1198</v>
      </c>
      <c r="B241" s="5" t="s">
        <v>26</v>
      </c>
      <c r="C241" s="5" t="s">
        <v>27</v>
      </c>
      <c r="D241" s="5" t="s">
        <v>1199</v>
      </c>
      <c r="E241" s="5" t="s">
        <v>91</v>
      </c>
      <c r="F241" s="7">
        <v>45159</v>
      </c>
      <c r="G241" s="7">
        <v>45160</v>
      </c>
      <c r="H241" s="5">
        <v>1</v>
      </c>
      <c r="I241" s="5">
        <v>1</v>
      </c>
      <c r="J241" s="5">
        <v>1</v>
      </c>
      <c r="K241" s="5" t="s">
        <v>30</v>
      </c>
      <c r="L241" s="5">
        <v>261.86</v>
      </c>
      <c r="M241" s="5">
        <v>261.86</v>
      </c>
      <c r="N241" s="5" t="s">
        <v>1200</v>
      </c>
      <c r="O241" s="5" t="s">
        <v>32</v>
      </c>
      <c r="P241" s="5" t="s">
        <v>33</v>
      </c>
      <c r="Q241" s="5">
        <v>0</v>
      </c>
      <c r="R241" s="9">
        <v>45159.0000115741</v>
      </c>
      <c r="S241" s="7">
        <v>45163</v>
      </c>
      <c r="T241" s="5" t="s">
        <v>34</v>
      </c>
      <c r="U241" s="5">
        <v>261.86</v>
      </c>
      <c r="V241" s="5">
        <v>0</v>
      </c>
      <c r="W241" s="5">
        <v>0</v>
      </c>
      <c r="X241" s="5" t="s">
        <v>1201</v>
      </c>
      <c r="Y241" s="5" t="s">
        <v>1202</v>
      </c>
    </row>
    <row r="242" s="5" customFormat="1" spans="1:25">
      <c r="A242" s="5" t="s">
        <v>1203</v>
      </c>
      <c r="B242" s="5" t="s">
        <v>26</v>
      </c>
      <c r="C242" s="5" t="s">
        <v>27</v>
      </c>
      <c r="D242" s="5" t="s">
        <v>276</v>
      </c>
      <c r="E242" s="5" t="s">
        <v>1204</v>
      </c>
      <c r="F242" s="7">
        <v>45159</v>
      </c>
      <c r="G242" s="7">
        <v>45160</v>
      </c>
      <c r="H242" s="5">
        <v>1</v>
      </c>
      <c r="I242" s="5">
        <v>1</v>
      </c>
      <c r="J242" s="5">
        <v>1</v>
      </c>
      <c r="K242" s="5" t="s">
        <v>30</v>
      </c>
      <c r="L242" s="5">
        <v>1117.28</v>
      </c>
      <c r="M242" s="5">
        <v>1117.28</v>
      </c>
      <c r="N242" s="5" t="s">
        <v>1205</v>
      </c>
      <c r="O242" s="5" t="s">
        <v>32</v>
      </c>
      <c r="P242" s="5" t="s">
        <v>33</v>
      </c>
      <c r="Q242" s="5">
        <v>0</v>
      </c>
      <c r="R242" s="9">
        <v>45159</v>
      </c>
      <c r="S242" s="7">
        <v>45163</v>
      </c>
      <c r="T242" s="5" t="s">
        <v>34</v>
      </c>
      <c r="U242" s="5">
        <v>1117.28</v>
      </c>
      <c r="V242" s="5">
        <v>0</v>
      </c>
      <c r="W242" s="5">
        <v>0</v>
      </c>
      <c r="X242" s="5" t="s">
        <v>1206</v>
      </c>
      <c r="Y242" s="5" t="s">
        <v>1207</v>
      </c>
    </row>
    <row r="243" s="5" customFormat="1" spans="1:25">
      <c r="A243" s="5" t="s">
        <v>1208</v>
      </c>
      <c r="B243" s="5" t="s">
        <v>26</v>
      </c>
      <c r="C243" s="5" t="s">
        <v>27</v>
      </c>
      <c r="D243" s="5" t="s">
        <v>1209</v>
      </c>
      <c r="E243" s="5" t="s">
        <v>1210</v>
      </c>
      <c r="F243" s="7">
        <v>45159</v>
      </c>
      <c r="G243" s="7">
        <v>45160</v>
      </c>
      <c r="H243" s="5">
        <v>1</v>
      </c>
      <c r="I243" s="5">
        <v>1</v>
      </c>
      <c r="J243" s="5">
        <v>1</v>
      </c>
      <c r="K243" s="5" t="s">
        <v>30</v>
      </c>
      <c r="L243" s="5">
        <v>118.74</v>
      </c>
      <c r="M243" s="5">
        <v>118.74</v>
      </c>
      <c r="N243" s="5" t="s">
        <v>1211</v>
      </c>
      <c r="O243" s="5" t="s">
        <v>32</v>
      </c>
      <c r="P243" s="5" t="s">
        <v>33</v>
      </c>
      <c r="Q243" s="5">
        <v>0</v>
      </c>
      <c r="R243" s="9">
        <v>45159</v>
      </c>
      <c r="S243" s="7">
        <v>45163</v>
      </c>
      <c r="T243" s="5" t="s">
        <v>34</v>
      </c>
      <c r="U243" s="5">
        <v>118.74</v>
      </c>
      <c r="V243" s="5">
        <v>0</v>
      </c>
      <c r="W243" s="5">
        <v>0</v>
      </c>
      <c r="X243" s="5" t="s">
        <v>1212</v>
      </c>
      <c r="Y243" s="5" t="s">
        <v>1213</v>
      </c>
    </row>
    <row r="244" s="5" customFormat="1" spans="1:25">
      <c r="A244" s="5" t="s">
        <v>1214</v>
      </c>
      <c r="B244" s="5" t="s">
        <v>26</v>
      </c>
      <c r="C244" s="5" t="s">
        <v>27</v>
      </c>
      <c r="D244" s="5" t="s">
        <v>865</v>
      </c>
      <c r="E244" s="5" t="s">
        <v>866</v>
      </c>
      <c r="F244" s="7">
        <v>45159</v>
      </c>
      <c r="G244" s="7">
        <v>45160</v>
      </c>
      <c r="H244" s="5">
        <v>1</v>
      </c>
      <c r="I244" s="5">
        <v>1</v>
      </c>
      <c r="J244" s="5">
        <v>1</v>
      </c>
      <c r="K244" s="5" t="s">
        <v>30</v>
      </c>
      <c r="L244" s="5">
        <v>522.23</v>
      </c>
      <c r="M244" s="5">
        <v>522.23</v>
      </c>
      <c r="N244" s="5" t="s">
        <v>1215</v>
      </c>
      <c r="O244" s="5" t="s">
        <v>32</v>
      </c>
      <c r="P244" s="5" t="s">
        <v>33</v>
      </c>
      <c r="Q244" s="5">
        <v>0</v>
      </c>
      <c r="R244" s="9">
        <v>45159</v>
      </c>
      <c r="S244" s="7">
        <v>45163</v>
      </c>
      <c r="T244" s="5" t="s">
        <v>34</v>
      </c>
      <c r="U244" s="5">
        <v>522.23</v>
      </c>
      <c r="V244" s="5">
        <v>0</v>
      </c>
      <c r="W244" s="5">
        <v>0</v>
      </c>
      <c r="X244" s="5" t="s">
        <v>1216</v>
      </c>
      <c r="Y244" s="5" t="s">
        <v>1217</v>
      </c>
    </row>
    <row r="245" s="5" customFormat="1" spans="1:25">
      <c r="A245" s="5" t="s">
        <v>1218</v>
      </c>
      <c r="B245" s="5" t="s">
        <v>26</v>
      </c>
      <c r="C245" s="5" t="s">
        <v>27</v>
      </c>
      <c r="D245" s="5" t="s">
        <v>285</v>
      </c>
      <c r="E245" s="5" t="s">
        <v>1129</v>
      </c>
      <c r="F245" s="7">
        <v>45159</v>
      </c>
      <c r="G245" s="7">
        <v>45160</v>
      </c>
      <c r="H245" s="5">
        <v>1</v>
      </c>
      <c r="I245" s="5">
        <v>1</v>
      </c>
      <c r="J245" s="5">
        <v>1</v>
      </c>
      <c r="K245" s="5" t="s">
        <v>30</v>
      </c>
      <c r="L245" s="5">
        <v>1160.03</v>
      </c>
      <c r="M245" s="5">
        <v>1160.03</v>
      </c>
      <c r="N245" s="5" t="s">
        <v>1219</v>
      </c>
      <c r="O245" s="5" t="s">
        <v>32</v>
      </c>
      <c r="P245" s="5" t="s">
        <v>33</v>
      </c>
      <c r="Q245" s="5">
        <v>0</v>
      </c>
      <c r="R245" s="9">
        <v>45159</v>
      </c>
      <c r="S245" s="7">
        <v>45163</v>
      </c>
      <c r="T245" s="5" t="s">
        <v>34</v>
      </c>
      <c r="U245" s="5">
        <v>1160.03</v>
      </c>
      <c r="V245" s="5">
        <v>0</v>
      </c>
      <c r="W245" s="5">
        <v>0</v>
      </c>
      <c r="X245" s="5" t="s">
        <v>1220</v>
      </c>
      <c r="Y245" s="5" t="s">
        <v>289</v>
      </c>
    </row>
    <row r="246" s="5" customFormat="1" spans="1:25">
      <c r="A246" s="5" t="s">
        <v>1221</v>
      </c>
      <c r="B246" s="5" t="s">
        <v>26</v>
      </c>
      <c r="C246" s="5" t="s">
        <v>27</v>
      </c>
      <c r="D246" s="5" t="s">
        <v>1222</v>
      </c>
      <c r="E246" s="5" t="s">
        <v>379</v>
      </c>
      <c r="F246" s="7">
        <v>45159</v>
      </c>
      <c r="G246" s="7">
        <v>45160</v>
      </c>
      <c r="H246" s="5">
        <v>1</v>
      </c>
      <c r="I246" s="5">
        <v>1</v>
      </c>
      <c r="J246" s="5">
        <v>1</v>
      </c>
      <c r="K246" s="5" t="s">
        <v>30</v>
      </c>
      <c r="L246" s="5">
        <v>187.36</v>
      </c>
      <c r="M246" s="5">
        <v>187.36</v>
      </c>
      <c r="N246" s="5" t="s">
        <v>1223</v>
      </c>
      <c r="O246" s="5" t="s">
        <v>32</v>
      </c>
      <c r="P246" s="5" t="s">
        <v>33</v>
      </c>
      <c r="Q246" s="5">
        <v>0</v>
      </c>
      <c r="R246" s="9">
        <v>45159.0000115741</v>
      </c>
      <c r="S246" s="7">
        <v>45163</v>
      </c>
      <c r="T246" s="5" t="s">
        <v>34</v>
      </c>
      <c r="U246" s="5">
        <v>187.36</v>
      </c>
      <c r="V246" s="5">
        <v>0</v>
      </c>
      <c r="W246" s="5">
        <v>0</v>
      </c>
      <c r="X246" s="5" t="s">
        <v>1224</v>
      </c>
      <c r="Y246" s="5" t="s">
        <v>1225</v>
      </c>
    </row>
    <row r="247" s="5" customFormat="1" spans="1:25">
      <c r="A247" s="5" t="s">
        <v>1226</v>
      </c>
      <c r="B247" s="5" t="s">
        <v>26</v>
      </c>
      <c r="C247" s="5" t="s">
        <v>27</v>
      </c>
      <c r="D247" s="5" t="s">
        <v>1227</v>
      </c>
      <c r="E247" s="5" t="s">
        <v>495</v>
      </c>
      <c r="F247" s="7">
        <v>45159</v>
      </c>
      <c r="G247" s="7">
        <v>45160</v>
      </c>
      <c r="H247" s="5">
        <v>1</v>
      </c>
      <c r="I247" s="5">
        <v>1</v>
      </c>
      <c r="J247" s="5">
        <v>1</v>
      </c>
      <c r="K247" s="5" t="s">
        <v>30</v>
      </c>
      <c r="L247" s="5">
        <v>828.34</v>
      </c>
      <c r="M247" s="5">
        <v>828.34</v>
      </c>
      <c r="N247" s="5" t="s">
        <v>1228</v>
      </c>
      <c r="O247" s="5" t="s">
        <v>32</v>
      </c>
      <c r="P247" s="5" t="s">
        <v>33</v>
      </c>
      <c r="Q247" s="5">
        <v>0</v>
      </c>
      <c r="R247" s="9">
        <v>45159.0000115741</v>
      </c>
      <c r="S247" s="7">
        <v>45163</v>
      </c>
      <c r="T247" s="5" t="s">
        <v>34</v>
      </c>
      <c r="U247" s="5">
        <v>828.34</v>
      </c>
      <c r="V247" s="5">
        <v>0</v>
      </c>
      <c r="W247" s="5">
        <v>0</v>
      </c>
      <c r="X247" s="5" t="s">
        <v>1229</v>
      </c>
      <c r="Y247" s="5" t="s">
        <v>1230</v>
      </c>
    </row>
    <row r="248" s="5" customFormat="1" spans="1:25">
      <c r="A248" s="5" t="s">
        <v>1231</v>
      </c>
      <c r="B248" s="5" t="s">
        <v>26</v>
      </c>
      <c r="C248" s="5" t="s">
        <v>27</v>
      </c>
      <c r="D248" s="5" t="s">
        <v>1232</v>
      </c>
      <c r="E248" s="5" t="s">
        <v>1233</v>
      </c>
      <c r="F248" s="7">
        <v>45159</v>
      </c>
      <c r="G248" s="7">
        <v>45160</v>
      </c>
      <c r="H248" s="5">
        <v>1</v>
      </c>
      <c r="I248" s="5">
        <v>1</v>
      </c>
      <c r="J248" s="5">
        <v>1</v>
      </c>
      <c r="K248" s="5" t="s">
        <v>30</v>
      </c>
      <c r="L248" s="5">
        <v>529.23</v>
      </c>
      <c r="M248" s="5">
        <v>529.23</v>
      </c>
      <c r="N248" s="5" t="s">
        <v>1234</v>
      </c>
      <c r="O248" s="5" t="s">
        <v>32</v>
      </c>
      <c r="P248" s="5" t="s">
        <v>33</v>
      </c>
      <c r="Q248" s="5">
        <v>0</v>
      </c>
      <c r="R248" s="9">
        <v>45159.0000115741</v>
      </c>
      <c r="S248" s="7">
        <v>45163</v>
      </c>
      <c r="T248" s="5" t="s">
        <v>34</v>
      </c>
      <c r="U248" s="5">
        <v>529.23</v>
      </c>
      <c r="V248" s="5">
        <v>0</v>
      </c>
      <c r="W248" s="5">
        <v>0</v>
      </c>
      <c r="X248" s="5" t="s">
        <v>1235</v>
      </c>
      <c r="Y248" s="5" t="s">
        <v>1236</v>
      </c>
    </row>
    <row r="249" s="5" customFormat="1" spans="1:25">
      <c r="A249" s="5" t="s">
        <v>1237</v>
      </c>
      <c r="B249" s="5" t="s">
        <v>26</v>
      </c>
      <c r="C249" s="5" t="s">
        <v>27</v>
      </c>
      <c r="D249" s="5" t="s">
        <v>1238</v>
      </c>
      <c r="E249" s="5" t="s">
        <v>1239</v>
      </c>
      <c r="F249" s="7">
        <v>45159</v>
      </c>
      <c r="G249" s="7">
        <v>45160</v>
      </c>
      <c r="H249" s="5">
        <v>1</v>
      </c>
      <c r="I249" s="5">
        <v>1</v>
      </c>
      <c r="J249" s="5">
        <v>1</v>
      </c>
      <c r="K249" s="5" t="s">
        <v>30</v>
      </c>
      <c r="L249" s="5">
        <v>235.37</v>
      </c>
      <c r="M249" s="5">
        <v>235.37</v>
      </c>
      <c r="N249" s="5" t="s">
        <v>1240</v>
      </c>
      <c r="O249" s="5" t="s">
        <v>32</v>
      </c>
      <c r="P249" s="5" t="s">
        <v>33</v>
      </c>
      <c r="Q249" s="5">
        <v>0</v>
      </c>
      <c r="R249" s="9">
        <v>45159</v>
      </c>
      <c r="S249" s="7">
        <v>45163</v>
      </c>
      <c r="T249" s="5" t="s">
        <v>34</v>
      </c>
      <c r="U249" s="5">
        <v>235.37</v>
      </c>
      <c r="V249" s="5">
        <v>0</v>
      </c>
      <c r="W249" s="5">
        <v>0</v>
      </c>
      <c r="X249" s="5" t="s">
        <v>1241</v>
      </c>
      <c r="Y249" s="5" t="s">
        <v>1242</v>
      </c>
    </row>
    <row r="250" s="5" customFormat="1" spans="1:25">
      <c r="A250" s="5" t="s">
        <v>1243</v>
      </c>
      <c r="B250" s="5" t="s">
        <v>26</v>
      </c>
      <c r="C250" s="5" t="s">
        <v>27</v>
      </c>
      <c r="D250" s="5" t="s">
        <v>1244</v>
      </c>
      <c r="E250" s="5" t="s">
        <v>1245</v>
      </c>
      <c r="F250" s="7">
        <v>45159</v>
      </c>
      <c r="G250" s="7">
        <v>45160</v>
      </c>
      <c r="H250" s="5">
        <v>1</v>
      </c>
      <c r="I250" s="5">
        <v>1</v>
      </c>
      <c r="J250" s="5">
        <v>1</v>
      </c>
      <c r="K250" s="5" t="s">
        <v>30</v>
      </c>
      <c r="L250" s="5">
        <v>1059.34</v>
      </c>
      <c r="M250" s="5">
        <v>1059.34</v>
      </c>
      <c r="N250" s="5" t="s">
        <v>1246</v>
      </c>
      <c r="O250" s="5" t="s">
        <v>32</v>
      </c>
      <c r="P250" s="5" t="s">
        <v>33</v>
      </c>
      <c r="Q250" s="5">
        <v>0</v>
      </c>
      <c r="R250" s="9">
        <v>45159</v>
      </c>
      <c r="S250" s="7">
        <v>45163</v>
      </c>
      <c r="T250" s="5" t="s">
        <v>34</v>
      </c>
      <c r="U250" s="5">
        <v>1059.34</v>
      </c>
      <c r="V250" s="5">
        <v>0</v>
      </c>
      <c r="W250" s="5">
        <v>0</v>
      </c>
      <c r="X250" s="5" t="s">
        <v>1247</v>
      </c>
      <c r="Y250" s="5" t="s">
        <v>1248</v>
      </c>
    </row>
    <row r="251" s="5" customFormat="1" spans="1:25">
      <c r="A251" s="5" t="s">
        <v>1249</v>
      </c>
      <c r="B251" s="5" t="s">
        <v>26</v>
      </c>
      <c r="C251" s="5" t="s">
        <v>27</v>
      </c>
      <c r="D251" s="5" t="s">
        <v>285</v>
      </c>
      <c r="E251" s="5" t="s">
        <v>580</v>
      </c>
      <c r="F251" s="7">
        <v>45159</v>
      </c>
      <c r="G251" s="7">
        <v>45160</v>
      </c>
      <c r="H251" s="5">
        <v>1</v>
      </c>
      <c r="I251" s="5">
        <v>1</v>
      </c>
      <c r="J251" s="5">
        <v>1</v>
      </c>
      <c r="K251" s="5" t="s">
        <v>30</v>
      </c>
      <c r="L251" s="5">
        <v>1160.03</v>
      </c>
      <c r="M251" s="5">
        <v>1160.03</v>
      </c>
      <c r="N251" s="5" t="s">
        <v>1250</v>
      </c>
      <c r="O251" s="5" t="s">
        <v>32</v>
      </c>
      <c r="P251" s="5" t="s">
        <v>33</v>
      </c>
      <c r="Q251" s="5">
        <v>0</v>
      </c>
      <c r="R251" s="9">
        <v>45159</v>
      </c>
      <c r="S251" s="7">
        <v>45163</v>
      </c>
      <c r="T251" s="5" t="s">
        <v>34</v>
      </c>
      <c r="U251" s="5">
        <v>1160.03</v>
      </c>
      <c r="V251" s="5">
        <v>0</v>
      </c>
      <c r="W251" s="5">
        <v>0</v>
      </c>
      <c r="X251" s="5" t="s">
        <v>1251</v>
      </c>
      <c r="Y251" s="5" t="s">
        <v>289</v>
      </c>
    </row>
    <row r="252" s="5" customFormat="1" spans="1:25">
      <c r="A252" s="5" t="s">
        <v>1252</v>
      </c>
      <c r="B252" s="5" t="s">
        <v>26</v>
      </c>
      <c r="C252" s="5" t="s">
        <v>27</v>
      </c>
      <c r="D252" s="5" t="s">
        <v>1253</v>
      </c>
      <c r="E252" s="5" t="s">
        <v>1254</v>
      </c>
      <c r="F252" s="7">
        <v>45159</v>
      </c>
      <c r="G252" s="7">
        <v>45160</v>
      </c>
      <c r="H252" s="5">
        <v>1</v>
      </c>
      <c r="I252" s="5">
        <v>1</v>
      </c>
      <c r="J252" s="5">
        <v>1</v>
      </c>
      <c r="K252" s="5" t="s">
        <v>30</v>
      </c>
      <c r="L252" s="5">
        <v>197.9</v>
      </c>
      <c r="M252" s="5">
        <v>197.9</v>
      </c>
      <c r="N252" s="5" t="s">
        <v>1255</v>
      </c>
      <c r="O252" s="5" t="s">
        <v>32</v>
      </c>
      <c r="P252" s="5" t="s">
        <v>33</v>
      </c>
      <c r="Q252" s="5">
        <v>0</v>
      </c>
      <c r="R252" s="9">
        <v>45159</v>
      </c>
      <c r="S252" s="7">
        <v>45163</v>
      </c>
      <c r="T252" s="5" t="s">
        <v>34</v>
      </c>
      <c r="U252" s="5">
        <v>197.9</v>
      </c>
      <c r="V252" s="5">
        <v>0</v>
      </c>
      <c r="W252" s="5">
        <v>0</v>
      </c>
      <c r="X252" s="5" t="s">
        <v>1256</v>
      </c>
      <c r="Y252" s="5" t="s">
        <v>1257</v>
      </c>
    </row>
    <row r="253" s="5" customFormat="1" spans="1:25">
      <c r="A253" s="5" t="s">
        <v>1258</v>
      </c>
      <c r="B253" s="5" t="s">
        <v>26</v>
      </c>
      <c r="C253" s="5" t="s">
        <v>27</v>
      </c>
      <c r="D253" s="5" t="s">
        <v>1259</v>
      </c>
      <c r="E253" s="5" t="s">
        <v>801</v>
      </c>
      <c r="F253" s="7">
        <v>45159</v>
      </c>
      <c r="G253" s="7">
        <v>45160</v>
      </c>
      <c r="H253" s="5">
        <v>2</v>
      </c>
      <c r="I253" s="5">
        <v>1</v>
      </c>
      <c r="J253" s="5">
        <v>2</v>
      </c>
      <c r="K253" s="5" t="s">
        <v>30</v>
      </c>
      <c r="L253" s="5">
        <v>432.76</v>
      </c>
      <c r="M253" s="5">
        <v>432.76</v>
      </c>
      <c r="N253" s="5" t="s">
        <v>1260</v>
      </c>
      <c r="O253" s="5" t="s">
        <v>32</v>
      </c>
      <c r="P253" s="5" t="s">
        <v>33</v>
      </c>
      <c r="Q253" s="5">
        <v>0</v>
      </c>
      <c r="R253" s="9">
        <v>45159</v>
      </c>
      <c r="S253" s="7">
        <v>45163</v>
      </c>
      <c r="T253" s="5" t="s">
        <v>34</v>
      </c>
      <c r="U253" s="5">
        <v>432.76</v>
      </c>
      <c r="V253" s="5">
        <v>0</v>
      </c>
      <c r="W253" s="5">
        <v>0</v>
      </c>
      <c r="X253" s="5" t="s">
        <v>1261</v>
      </c>
      <c r="Y253" s="5" t="s">
        <v>36</v>
      </c>
    </row>
    <row r="254" s="5" customFormat="1" spans="1:25">
      <c r="A254" s="5" t="s">
        <v>1262</v>
      </c>
      <c r="B254" s="5" t="s">
        <v>26</v>
      </c>
      <c r="C254" s="5" t="s">
        <v>27</v>
      </c>
      <c r="D254" s="5" t="s">
        <v>1263</v>
      </c>
      <c r="E254" s="5" t="s">
        <v>1264</v>
      </c>
      <c r="F254" s="7">
        <v>45159</v>
      </c>
      <c r="G254" s="7">
        <v>45160</v>
      </c>
      <c r="H254" s="5">
        <v>1</v>
      </c>
      <c r="I254" s="5">
        <v>1</v>
      </c>
      <c r="J254" s="5">
        <v>1</v>
      </c>
      <c r="K254" s="5" t="s">
        <v>30</v>
      </c>
      <c r="L254" s="5">
        <v>188.31</v>
      </c>
      <c r="M254" s="5">
        <v>188.31</v>
      </c>
      <c r="N254" s="5" t="s">
        <v>1265</v>
      </c>
      <c r="O254" s="5" t="s">
        <v>32</v>
      </c>
      <c r="P254" s="5" t="s">
        <v>33</v>
      </c>
      <c r="Q254" s="5">
        <v>0</v>
      </c>
      <c r="R254" s="9">
        <v>45159.0000115741</v>
      </c>
      <c r="S254" s="7">
        <v>45163</v>
      </c>
      <c r="T254" s="5" t="s">
        <v>34</v>
      </c>
      <c r="U254" s="5">
        <v>188.31</v>
      </c>
      <c r="V254" s="5">
        <v>0</v>
      </c>
      <c r="W254" s="5">
        <v>0</v>
      </c>
      <c r="X254" s="5" t="s">
        <v>1266</v>
      </c>
      <c r="Y254" s="5" t="s">
        <v>1267</v>
      </c>
    </row>
    <row r="255" s="5" customFormat="1" spans="1:25">
      <c r="A255" s="5" t="s">
        <v>1268</v>
      </c>
      <c r="B255" s="5" t="s">
        <v>26</v>
      </c>
      <c r="C255" s="5" t="s">
        <v>27</v>
      </c>
      <c r="D255" s="5" t="s">
        <v>1269</v>
      </c>
      <c r="E255" s="5" t="s">
        <v>1270</v>
      </c>
      <c r="F255" s="7">
        <v>45159</v>
      </c>
      <c r="G255" s="7">
        <v>45160</v>
      </c>
      <c r="H255" s="5">
        <v>1</v>
      </c>
      <c r="I255" s="5">
        <v>1</v>
      </c>
      <c r="J255" s="5">
        <v>1</v>
      </c>
      <c r="K255" s="5" t="s">
        <v>30</v>
      </c>
      <c r="L255" s="5">
        <v>944.19</v>
      </c>
      <c r="M255" s="5">
        <v>944.19</v>
      </c>
      <c r="N255" s="5" t="s">
        <v>1271</v>
      </c>
      <c r="O255" s="5" t="s">
        <v>32</v>
      </c>
      <c r="P255" s="5" t="s">
        <v>33</v>
      </c>
      <c r="Q255" s="5">
        <v>0</v>
      </c>
      <c r="R255" s="9">
        <v>45159.0000115741</v>
      </c>
      <c r="S255" s="7">
        <v>45163</v>
      </c>
      <c r="T255" s="5" t="s">
        <v>34</v>
      </c>
      <c r="U255" s="5">
        <v>944.19</v>
      </c>
      <c r="V255" s="5">
        <v>0</v>
      </c>
      <c r="W255" s="5">
        <v>0</v>
      </c>
      <c r="X255" s="5" t="s">
        <v>1272</v>
      </c>
      <c r="Y255" s="5" t="s">
        <v>1273</v>
      </c>
    </row>
    <row r="256" s="5" customFormat="1" spans="1:25">
      <c r="A256" s="5" t="s">
        <v>1274</v>
      </c>
      <c r="B256" s="5" t="s">
        <v>26</v>
      </c>
      <c r="C256" s="5" t="s">
        <v>27</v>
      </c>
      <c r="D256" s="5" t="s">
        <v>957</v>
      </c>
      <c r="E256" s="5" t="s">
        <v>1275</v>
      </c>
      <c r="F256" s="7">
        <v>45159</v>
      </c>
      <c r="G256" s="7">
        <v>45160</v>
      </c>
      <c r="H256" s="5">
        <v>1</v>
      </c>
      <c r="I256" s="5">
        <v>1</v>
      </c>
      <c r="J256" s="5">
        <v>1</v>
      </c>
      <c r="K256" s="5" t="s">
        <v>30</v>
      </c>
      <c r="L256" s="5">
        <v>992.69</v>
      </c>
      <c r="M256" s="5">
        <v>992.69</v>
      </c>
      <c r="N256" s="5" t="s">
        <v>1276</v>
      </c>
      <c r="O256" s="5" t="s">
        <v>32</v>
      </c>
      <c r="P256" s="5" t="s">
        <v>33</v>
      </c>
      <c r="Q256" s="5">
        <v>0</v>
      </c>
      <c r="R256" s="9">
        <v>45159</v>
      </c>
      <c r="S256" s="7">
        <v>45163</v>
      </c>
      <c r="T256" s="5" t="s">
        <v>34</v>
      </c>
      <c r="U256" s="5">
        <v>992.69</v>
      </c>
      <c r="V256" s="5">
        <v>0</v>
      </c>
      <c r="W256" s="5">
        <v>0</v>
      </c>
      <c r="X256" s="5" t="s">
        <v>1277</v>
      </c>
      <c r="Y256" s="5" t="s">
        <v>1278</v>
      </c>
    </row>
    <row r="257" s="5" customFormat="1" spans="1:25">
      <c r="A257" s="5" t="s">
        <v>1279</v>
      </c>
      <c r="B257" s="5" t="s">
        <v>26</v>
      </c>
      <c r="C257" s="5" t="s">
        <v>27</v>
      </c>
      <c r="D257" s="5" t="s">
        <v>1280</v>
      </c>
      <c r="E257" s="5" t="s">
        <v>134</v>
      </c>
      <c r="F257" s="7">
        <v>45159</v>
      </c>
      <c r="G257" s="7">
        <v>45160</v>
      </c>
      <c r="H257" s="5">
        <v>1</v>
      </c>
      <c r="I257" s="5">
        <v>1</v>
      </c>
      <c r="J257" s="5">
        <v>1</v>
      </c>
      <c r="K257" s="5" t="s">
        <v>30</v>
      </c>
      <c r="L257" s="5">
        <v>536.55</v>
      </c>
      <c r="M257" s="5">
        <v>536.55</v>
      </c>
      <c r="N257" s="5" t="s">
        <v>1281</v>
      </c>
      <c r="O257" s="5" t="s">
        <v>32</v>
      </c>
      <c r="P257" s="5" t="s">
        <v>33</v>
      </c>
      <c r="Q257" s="5">
        <v>0</v>
      </c>
      <c r="R257" s="9">
        <v>45159.0000115741</v>
      </c>
      <c r="S257" s="7">
        <v>45163</v>
      </c>
      <c r="T257" s="5" t="s">
        <v>34</v>
      </c>
      <c r="U257" s="5">
        <v>536.55</v>
      </c>
      <c r="V257" s="5">
        <v>0</v>
      </c>
      <c r="W257" s="5">
        <v>0</v>
      </c>
      <c r="X257" s="5" t="s">
        <v>1282</v>
      </c>
      <c r="Y257" s="5" t="s">
        <v>1283</v>
      </c>
    </row>
    <row r="258" s="5" customFormat="1" spans="1:25">
      <c r="A258" s="5" t="s">
        <v>1284</v>
      </c>
      <c r="B258" s="5" t="s">
        <v>26</v>
      </c>
      <c r="C258" s="5" t="s">
        <v>27</v>
      </c>
      <c r="D258" s="5" t="s">
        <v>1285</v>
      </c>
      <c r="E258" s="5" t="s">
        <v>1286</v>
      </c>
      <c r="F258" s="7">
        <v>45159</v>
      </c>
      <c r="G258" s="7">
        <v>45160</v>
      </c>
      <c r="H258" s="5">
        <v>1</v>
      </c>
      <c r="I258" s="5">
        <v>1</v>
      </c>
      <c r="J258" s="5">
        <v>1</v>
      </c>
      <c r="K258" s="5" t="s">
        <v>30</v>
      </c>
      <c r="L258" s="5">
        <v>156.28</v>
      </c>
      <c r="M258" s="5">
        <v>156.28</v>
      </c>
      <c r="N258" s="5" t="s">
        <v>1287</v>
      </c>
      <c r="O258" s="5" t="s">
        <v>32</v>
      </c>
      <c r="P258" s="5" t="s">
        <v>33</v>
      </c>
      <c r="Q258" s="5">
        <v>0</v>
      </c>
      <c r="R258" s="9">
        <v>45159.0000115741</v>
      </c>
      <c r="S258" s="7">
        <v>45163</v>
      </c>
      <c r="T258" s="5" t="s">
        <v>34</v>
      </c>
      <c r="U258" s="5">
        <v>156.28</v>
      </c>
      <c r="V258" s="5">
        <v>0</v>
      </c>
      <c r="W258" s="5">
        <v>0</v>
      </c>
      <c r="X258" s="5" t="s">
        <v>1288</v>
      </c>
      <c r="Y258" s="5" t="s">
        <v>1289</v>
      </c>
    </row>
    <row r="259" s="5" customFormat="1" spans="1:25">
      <c r="A259" s="5" t="s">
        <v>1290</v>
      </c>
      <c r="B259" s="5" t="s">
        <v>26</v>
      </c>
      <c r="C259" s="5" t="s">
        <v>27</v>
      </c>
      <c r="D259" s="5" t="s">
        <v>1291</v>
      </c>
      <c r="E259" s="5" t="s">
        <v>1292</v>
      </c>
      <c r="F259" s="7">
        <v>45159</v>
      </c>
      <c r="G259" s="7">
        <v>45160</v>
      </c>
      <c r="H259" s="5">
        <v>1</v>
      </c>
      <c r="I259" s="5">
        <v>1</v>
      </c>
      <c r="J259" s="5">
        <v>1</v>
      </c>
      <c r="K259" s="5" t="s">
        <v>30</v>
      </c>
      <c r="L259" s="5">
        <v>260.29</v>
      </c>
      <c r="M259" s="5">
        <v>260.29</v>
      </c>
      <c r="N259" s="5" t="s">
        <v>1293</v>
      </c>
      <c r="O259" s="5" t="s">
        <v>32</v>
      </c>
      <c r="P259" s="5" t="s">
        <v>33</v>
      </c>
      <c r="Q259" s="5">
        <v>0</v>
      </c>
      <c r="R259" s="9">
        <v>45159</v>
      </c>
      <c r="S259" s="7">
        <v>45163</v>
      </c>
      <c r="T259" s="5" t="s">
        <v>34</v>
      </c>
      <c r="U259" s="5">
        <v>260.29</v>
      </c>
      <c r="V259" s="5">
        <v>0</v>
      </c>
      <c r="W259" s="5">
        <v>0</v>
      </c>
      <c r="X259" s="5" t="s">
        <v>1294</v>
      </c>
      <c r="Y259" s="5" t="s">
        <v>1295</v>
      </c>
    </row>
    <row r="260" s="5" customFormat="1" spans="1:25">
      <c r="A260" s="5" t="s">
        <v>1296</v>
      </c>
      <c r="B260" s="5" t="s">
        <v>26</v>
      </c>
      <c r="C260" s="5" t="s">
        <v>27</v>
      </c>
      <c r="D260" s="5" t="s">
        <v>1297</v>
      </c>
      <c r="E260" s="5" t="s">
        <v>1298</v>
      </c>
      <c r="F260" s="7">
        <v>45159</v>
      </c>
      <c r="G260" s="7">
        <v>45160</v>
      </c>
      <c r="H260" s="5">
        <v>1</v>
      </c>
      <c r="I260" s="5">
        <v>1</v>
      </c>
      <c r="J260" s="5">
        <v>1</v>
      </c>
      <c r="K260" s="5" t="s">
        <v>30</v>
      </c>
      <c r="L260" s="5">
        <v>449.42</v>
      </c>
      <c r="M260" s="5">
        <v>449.42</v>
      </c>
      <c r="N260" s="5" t="s">
        <v>1299</v>
      </c>
      <c r="O260" s="5" t="s">
        <v>32</v>
      </c>
      <c r="P260" s="5" t="s">
        <v>33</v>
      </c>
      <c r="Q260" s="5">
        <v>0</v>
      </c>
      <c r="R260" s="9">
        <v>45159.0000115741</v>
      </c>
      <c r="S260" s="7">
        <v>45163</v>
      </c>
      <c r="T260" s="5" t="s">
        <v>34</v>
      </c>
      <c r="U260" s="5">
        <v>449.42</v>
      </c>
      <c r="V260" s="5">
        <v>0</v>
      </c>
      <c r="W260" s="5">
        <v>0</v>
      </c>
      <c r="X260" s="5" t="s">
        <v>1300</v>
      </c>
      <c r="Y260" s="5" t="s">
        <v>1301</v>
      </c>
    </row>
    <row r="261" s="5" customFormat="1" spans="1:25">
      <c r="A261" s="5" t="s">
        <v>1302</v>
      </c>
      <c r="B261" s="5" t="s">
        <v>26</v>
      </c>
      <c r="C261" s="5" t="s">
        <v>27</v>
      </c>
      <c r="D261" s="5" t="s">
        <v>1303</v>
      </c>
      <c r="E261" s="5" t="s">
        <v>894</v>
      </c>
      <c r="F261" s="7">
        <v>45159</v>
      </c>
      <c r="G261" s="7">
        <v>45160</v>
      </c>
      <c r="H261" s="5">
        <v>1</v>
      </c>
      <c r="I261" s="5">
        <v>1</v>
      </c>
      <c r="J261" s="5">
        <v>1</v>
      </c>
      <c r="K261" s="5" t="s">
        <v>30</v>
      </c>
      <c r="L261" s="5">
        <v>518.06</v>
      </c>
      <c r="M261" s="5">
        <v>518.06</v>
      </c>
      <c r="N261" s="5" t="s">
        <v>1304</v>
      </c>
      <c r="O261" s="5" t="s">
        <v>32</v>
      </c>
      <c r="P261" s="5" t="s">
        <v>33</v>
      </c>
      <c r="Q261" s="5">
        <v>0</v>
      </c>
      <c r="R261" s="9">
        <v>45159</v>
      </c>
      <c r="S261" s="7">
        <v>45163</v>
      </c>
      <c r="T261" s="5" t="s">
        <v>34</v>
      </c>
      <c r="U261" s="5">
        <v>518.06</v>
      </c>
      <c r="V261" s="5">
        <v>0</v>
      </c>
      <c r="W261" s="5">
        <v>0</v>
      </c>
      <c r="X261" s="5" t="s">
        <v>1305</v>
      </c>
      <c r="Y261" s="5" t="s">
        <v>1306</v>
      </c>
    </row>
    <row r="262" s="5" customFormat="1" spans="1:25">
      <c r="A262" s="5" t="s">
        <v>1307</v>
      </c>
      <c r="B262" s="5" t="s">
        <v>26</v>
      </c>
      <c r="C262" s="5" t="s">
        <v>27</v>
      </c>
      <c r="D262" s="5" t="s">
        <v>1308</v>
      </c>
      <c r="E262" s="5" t="s">
        <v>1309</v>
      </c>
      <c r="F262" s="7">
        <v>45159</v>
      </c>
      <c r="G262" s="7">
        <v>45160</v>
      </c>
      <c r="H262" s="5">
        <v>1</v>
      </c>
      <c r="I262" s="5">
        <v>1</v>
      </c>
      <c r="J262" s="5">
        <v>1</v>
      </c>
      <c r="K262" s="5" t="s">
        <v>30</v>
      </c>
      <c r="L262" s="5">
        <v>2136.31</v>
      </c>
      <c r="M262" s="5">
        <v>2136.31</v>
      </c>
      <c r="N262" s="5" t="s">
        <v>1310</v>
      </c>
      <c r="O262" s="5" t="s">
        <v>32</v>
      </c>
      <c r="P262" s="5" t="s">
        <v>33</v>
      </c>
      <c r="Q262" s="5">
        <v>0</v>
      </c>
      <c r="R262" s="9">
        <v>45159</v>
      </c>
      <c r="S262" s="7">
        <v>45163</v>
      </c>
      <c r="T262" s="5" t="s">
        <v>34</v>
      </c>
      <c r="U262" s="5">
        <v>2136.31</v>
      </c>
      <c r="V262" s="5">
        <v>0</v>
      </c>
      <c r="W262" s="5">
        <v>0</v>
      </c>
      <c r="X262" s="5" t="s">
        <v>1311</v>
      </c>
      <c r="Y262" s="5" t="s">
        <v>1312</v>
      </c>
    </row>
    <row r="263" s="5" customFormat="1" spans="1:25">
      <c r="A263" s="5" t="s">
        <v>1313</v>
      </c>
      <c r="B263" s="5" t="s">
        <v>26</v>
      </c>
      <c r="C263" s="5" t="s">
        <v>27</v>
      </c>
      <c r="D263" s="5" t="s">
        <v>1314</v>
      </c>
      <c r="E263" s="5" t="s">
        <v>1315</v>
      </c>
      <c r="F263" s="7">
        <v>45159</v>
      </c>
      <c r="G263" s="7">
        <v>45160</v>
      </c>
      <c r="H263" s="5">
        <v>1</v>
      </c>
      <c r="I263" s="5">
        <v>1</v>
      </c>
      <c r="J263" s="5">
        <v>1</v>
      </c>
      <c r="K263" s="5" t="s">
        <v>30</v>
      </c>
      <c r="L263" s="5">
        <v>379.48</v>
      </c>
      <c r="M263" s="5">
        <v>379.48</v>
      </c>
      <c r="N263" s="5" t="s">
        <v>1316</v>
      </c>
      <c r="O263" s="5" t="s">
        <v>32</v>
      </c>
      <c r="P263" s="5" t="s">
        <v>33</v>
      </c>
      <c r="Q263" s="5">
        <v>0</v>
      </c>
      <c r="R263" s="9">
        <v>45159</v>
      </c>
      <c r="S263" s="7">
        <v>45163</v>
      </c>
      <c r="T263" s="5" t="s">
        <v>34</v>
      </c>
      <c r="U263" s="5">
        <v>379.48</v>
      </c>
      <c r="V263" s="5">
        <v>0</v>
      </c>
      <c r="W263" s="5">
        <v>0</v>
      </c>
      <c r="X263" s="5" t="s">
        <v>1317</v>
      </c>
      <c r="Y263" s="5" t="s">
        <v>1318</v>
      </c>
    </row>
    <row r="264" s="5" customFormat="1" spans="1:25">
      <c r="A264" s="5" t="s">
        <v>1319</v>
      </c>
      <c r="B264" s="5" t="s">
        <v>26</v>
      </c>
      <c r="C264" s="5" t="s">
        <v>27</v>
      </c>
      <c r="D264" s="5" t="s">
        <v>1320</v>
      </c>
      <c r="E264" s="5" t="s">
        <v>1321</v>
      </c>
      <c r="F264" s="7">
        <v>45159</v>
      </c>
      <c r="G264" s="7">
        <v>45160</v>
      </c>
      <c r="H264" s="5">
        <v>1</v>
      </c>
      <c r="I264" s="5">
        <v>1</v>
      </c>
      <c r="J264" s="5">
        <v>1</v>
      </c>
      <c r="K264" s="5" t="s">
        <v>30</v>
      </c>
      <c r="L264" s="5">
        <v>466.77</v>
      </c>
      <c r="M264" s="5">
        <v>466.77</v>
      </c>
      <c r="N264" s="5" t="s">
        <v>1322</v>
      </c>
      <c r="O264" s="5" t="s">
        <v>32</v>
      </c>
      <c r="P264" s="5" t="s">
        <v>33</v>
      </c>
      <c r="Q264" s="5">
        <v>0</v>
      </c>
      <c r="R264" s="9">
        <v>45159</v>
      </c>
      <c r="S264" s="7">
        <v>45163</v>
      </c>
      <c r="T264" s="5" t="s">
        <v>34</v>
      </c>
      <c r="U264" s="5">
        <v>466.77</v>
      </c>
      <c r="V264" s="5">
        <v>0</v>
      </c>
      <c r="W264" s="5">
        <v>0</v>
      </c>
      <c r="X264" s="5" t="s">
        <v>1323</v>
      </c>
      <c r="Y264" s="5" t="s">
        <v>1324</v>
      </c>
    </row>
    <row r="265" s="5" customFormat="1" spans="1:25">
      <c r="A265" s="5" t="s">
        <v>1325</v>
      </c>
      <c r="B265" s="5" t="s">
        <v>26</v>
      </c>
      <c r="C265" s="5" t="s">
        <v>27</v>
      </c>
      <c r="D265" s="5" t="s">
        <v>1326</v>
      </c>
      <c r="E265" s="5" t="s">
        <v>1327</v>
      </c>
      <c r="F265" s="7">
        <v>45159</v>
      </c>
      <c r="G265" s="7">
        <v>45160</v>
      </c>
      <c r="H265" s="5">
        <v>1</v>
      </c>
      <c r="I265" s="5">
        <v>1</v>
      </c>
      <c r="J265" s="5">
        <v>1</v>
      </c>
      <c r="K265" s="5" t="s">
        <v>30</v>
      </c>
      <c r="L265" s="5">
        <v>200.47</v>
      </c>
      <c r="M265" s="5">
        <v>200.47</v>
      </c>
      <c r="N265" s="5" t="s">
        <v>1328</v>
      </c>
      <c r="O265" s="5" t="s">
        <v>32</v>
      </c>
      <c r="P265" s="5" t="s">
        <v>33</v>
      </c>
      <c r="Q265" s="5">
        <v>0</v>
      </c>
      <c r="R265" s="9">
        <v>45159</v>
      </c>
      <c r="S265" s="7">
        <v>45163</v>
      </c>
      <c r="T265" s="5" t="s">
        <v>34</v>
      </c>
      <c r="U265" s="5">
        <v>200.47</v>
      </c>
      <c r="V265" s="5">
        <v>0</v>
      </c>
      <c r="W265" s="5">
        <v>0</v>
      </c>
      <c r="X265" s="5" t="s">
        <v>1329</v>
      </c>
      <c r="Y265" s="5" t="s">
        <v>1330</v>
      </c>
    </row>
    <row r="266" s="5" customFormat="1" spans="1:25">
      <c r="A266" s="5" t="s">
        <v>1331</v>
      </c>
      <c r="B266" s="5" t="s">
        <v>26</v>
      </c>
      <c r="C266" s="5" t="s">
        <v>27</v>
      </c>
      <c r="D266" s="5" t="s">
        <v>1332</v>
      </c>
      <c r="E266" s="5" t="s">
        <v>1333</v>
      </c>
      <c r="F266" s="7">
        <v>45159</v>
      </c>
      <c r="G266" s="7">
        <v>45160</v>
      </c>
      <c r="H266" s="5">
        <v>1</v>
      </c>
      <c r="I266" s="5">
        <v>1</v>
      </c>
      <c r="J266" s="5">
        <v>1</v>
      </c>
      <c r="K266" s="5" t="s">
        <v>30</v>
      </c>
      <c r="L266" s="5">
        <v>292.45</v>
      </c>
      <c r="M266" s="5">
        <v>292.45</v>
      </c>
      <c r="N266" s="5" t="s">
        <v>1334</v>
      </c>
      <c r="O266" s="5" t="s">
        <v>32</v>
      </c>
      <c r="P266" s="5" t="s">
        <v>33</v>
      </c>
      <c r="Q266" s="5">
        <v>0</v>
      </c>
      <c r="R266" s="9">
        <v>45159.0000115741</v>
      </c>
      <c r="S266" s="7">
        <v>45163</v>
      </c>
      <c r="T266" s="5" t="s">
        <v>34</v>
      </c>
      <c r="U266" s="5">
        <v>292.45</v>
      </c>
      <c r="V266" s="5">
        <v>0</v>
      </c>
      <c r="W266" s="5">
        <v>0</v>
      </c>
      <c r="X266" s="5" t="s">
        <v>1335</v>
      </c>
      <c r="Y266" s="5" t="s">
        <v>1336</v>
      </c>
    </row>
    <row r="267" s="5" customFormat="1" spans="1:25">
      <c r="A267" s="5" t="s">
        <v>1337</v>
      </c>
      <c r="B267" s="5" t="s">
        <v>26</v>
      </c>
      <c r="C267" s="5" t="s">
        <v>27</v>
      </c>
      <c r="D267" s="5" t="s">
        <v>276</v>
      </c>
      <c r="E267" s="5" t="s">
        <v>1204</v>
      </c>
      <c r="F267" s="7">
        <v>45159</v>
      </c>
      <c r="G267" s="7">
        <v>45160</v>
      </c>
      <c r="H267" s="5">
        <v>1</v>
      </c>
      <c r="I267" s="5">
        <v>1</v>
      </c>
      <c r="J267" s="5">
        <v>1</v>
      </c>
      <c r="K267" s="5" t="s">
        <v>30</v>
      </c>
      <c r="L267" s="5">
        <v>1117.28</v>
      </c>
      <c r="M267" s="5">
        <v>1117.28</v>
      </c>
      <c r="N267" s="5" t="s">
        <v>1338</v>
      </c>
      <c r="O267" s="5" t="s">
        <v>32</v>
      </c>
      <c r="P267" s="5" t="s">
        <v>33</v>
      </c>
      <c r="Q267" s="5">
        <v>0</v>
      </c>
      <c r="R267" s="9">
        <v>45159.0000115741</v>
      </c>
      <c r="S267" s="7">
        <v>45163</v>
      </c>
      <c r="T267" s="5" t="s">
        <v>34</v>
      </c>
      <c r="U267" s="5">
        <v>1117.28</v>
      </c>
      <c r="V267" s="5">
        <v>0</v>
      </c>
      <c r="W267" s="5">
        <v>0</v>
      </c>
      <c r="X267" s="5" t="s">
        <v>1339</v>
      </c>
      <c r="Y267" s="5" t="s">
        <v>1340</v>
      </c>
    </row>
    <row r="268" s="5" customFormat="1" spans="1:25">
      <c r="A268" s="5" t="s">
        <v>1341</v>
      </c>
      <c r="B268" s="5" t="s">
        <v>26</v>
      </c>
      <c r="C268" s="5" t="s">
        <v>27</v>
      </c>
      <c r="D268" s="5" t="s">
        <v>1342</v>
      </c>
      <c r="E268" s="5" t="s">
        <v>1343</v>
      </c>
      <c r="F268" s="7">
        <v>45159</v>
      </c>
      <c r="G268" s="7">
        <v>45160</v>
      </c>
      <c r="H268" s="5">
        <v>1</v>
      </c>
      <c r="I268" s="5">
        <v>1</v>
      </c>
      <c r="J268" s="5">
        <v>1</v>
      </c>
      <c r="K268" s="5" t="s">
        <v>30</v>
      </c>
      <c r="L268" s="5">
        <v>293.45</v>
      </c>
      <c r="M268" s="5">
        <v>293.45</v>
      </c>
      <c r="N268" s="5" t="s">
        <v>1344</v>
      </c>
      <c r="O268" s="5" t="s">
        <v>32</v>
      </c>
      <c r="P268" s="5" t="s">
        <v>33</v>
      </c>
      <c r="Q268" s="5">
        <v>0</v>
      </c>
      <c r="R268" s="9">
        <v>45159</v>
      </c>
      <c r="S268" s="7">
        <v>45163</v>
      </c>
      <c r="T268" s="5" t="s">
        <v>34</v>
      </c>
      <c r="U268" s="5">
        <v>293.45</v>
      </c>
      <c r="V268" s="5">
        <v>0</v>
      </c>
      <c r="W268" s="5">
        <v>0</v>
      </c>
      <c r="X268" s="5" t="s">
        <v>1345</v>
      </c>
      <c r="Y268" s="5" t="s">
        <v>1346</v>
      </c>
    </row>
    <row r="269" s="5" customFormat="1" spans="1:25">
      <c r="A269" s="5" t="s">
        <v>1347</v>
      </c>
      <c r="B269" s="5" t="s">
        <v>26</v>
      </c>
      <c r="C269" s="5" t="s">
        <v>27</v>
      </c>
      <c r="D269" s="5" t="s">
        <v>1348</v>
      </c>
      <c r="E269" s="5" t="s">
        <v>1349</v>
      </c>
      <c r="F269" s="7">
        <v>45159</v>
      </c>
      <c r="G269" s="7">
        <v>45160</v>
      </c>
      <c r="H269" s="5">
        <v>1</v>
      </c>
      <c r="I269" s="5">
        <v>1</v>
      </c>
      <c r="J269" s="5">
        <v>1</v>
      </c>
      <c r="K269" s="5" t="s">
        <v>30</v>
      </c>
      <c r="L269" s="5">
        <v>333.8</v>
      </c>
      <c r="M269" s="5">
        <v>333.8</v>
      </c>
      <c r="N269" s="5" t="s">
        <v>1350</v>
      </c>
      <c r="O269" s="5" t="s">
        <v>32</v>
      </c>
      <c r="P269" s="5" t="s">
        <v>33</v>
      </c>
      <c r="Q269" s="5">
        <v>0</v>
      </c>
      <c r="R269" s="9">
        <v>45159.0000115741</v>
      </c>
      <c r="S269" s="7">
        <v>45163</v>
      </c>
      <c r="T269" s="5" t="s">
        <v>34</v>
      </c>
      <c r="U269" s="5">
        <v>333.8</v>
      </c>
      <c r="V269" s="5">
        <v>0</v>
      </c>
      <c r="W269" s="5">
        <v>0</v>
      </c>
      <c r="X269" s="5" t="s">
        <v>1351</v>
      </c>
      <c r="Y269" s="5" t="s">
        <v>1352</v>
      </c>
    </row>
    <row r="270" s="5" customFormat="1" spans="1:25">
      <c r="A270" s="5" t="s">
        <v>1353</v>
      </c>
      <c r="B270" s="5" t="s">
        <v>26</v>
      </c>
      <c r="C270" s="5" t="s">
        <v>27</v>
      </c>
      <c r="D270" s="5" t="s">
        <v>1354</v>
      </c>
      <c r="E270" s="5" t="s">
        <v>687</v>
      </c>
      <c r="F270" s="7">
        <v>45159</v>
      </c>
      <c r="G270" s="7">
        <v>45160</v>
      </c>
      <c r="H270" s="5">
        <v>1</v>
      </c>
      <c r="I270" s="5">
        <v>1</v>
      </c>
      <c r="J270" s="5">
        <v>1</v>
      </c>
      <c r="K270" s="5" t="s">
        <v>30</v>
      </c>
      <c r="L270" s="5">
        <v>537.54</v>
      </c>
      <c r="M270" s="5">
        <v>537.54</v>
      </c>
      <c r="N270" s="5" t="s">
        <v>1355</v>
      </c>
      <c r="O270" s="5" t="s">
        <v>32</v>
      </c>
      <c r="P270" s="5" t="s">
        <v>33</v>
      </c>
      <c r="Q270" s="5">
        <v>0</v>
      </c>
      <c r="R270" s="9">
        <v>45159.0000115741</v>
      </c>
      <c r="S270" s="7">
        <v>45163</v>
      </c>
      <c r="T270" s="5" t="s">
        <v>34</v>
      </c>
      <c r="U270" s="5">
        <v>537.54</v>
      </c>
      <c r="V270" s="5">
        <v>0</v>
      </c>
      <c r="W270" s="5">
        <v>0</v>
      </c>
      <c r="X270" s="5" t="s">
        <v>1356</v>
      </c>
      <c r="Y270" s="5" t="s">
        <v>1357</v>
      </c>
    </row>
    <row r="271" s="5" customFormat="1" spans="1:26">
      <c r="A271" s="5" t="s">
        <v>1358</v>
      </c>
      <c r="B271" s="5" t="s">
        <v>26</v>
      </c>
      <c r="C271" s="5" t="s">
        <v>27</v>
      </c>
      <c r="D271" s="5" t="s">
        <v>1359</v>
      </c>
      <c r="E271" s="5" t="s">
        <v>1360</v>
      </c>
      <c r="F271" s="7">
        <v>45159</v>
      </c>
      <c r="G271" s="7">
        <v>45160</v>
      </c>
      <c r="H271" s="5">
        <v>2</v>
      </c>
      <c r="I271" s="5">
        <v>1</v>
      </c>
      <c r="J271" s="5">
        <v>2</v>
      </c>
      <c r="K271" s="5" t="s">
        <v>30</v>
      </c>
      <c r="L271" s="5">
        <v>3112.72</v>
      </c>
      <c r="M271" s="5">
        <v>3112.72</v>
      </c>
      <c r="N271" s="5" t="s">
        <v>1361</v>
      </c>
      <c r="O271" s="5" t="s">
        <v>32</v>
      </c>
      <c r="P271" s="5" t="s">
        <v>33</v>
      </c>
      <c r="Q271" s="5">
        <v>0</v>
      </c>
      <c r="R271" s="9">
        <v>45159</v>
      </c>
      <c r="S271" s="7">
        <v>45163</v>
      </c>
      <c r="T271" s="5" t="s">
        <v>34</v>
      </c>
      <c r="U271" s="5">
        <v>3112.72</v>
      </c>
      <c r="V271" s="5">
        <v>0</v>
      </c>
      <c r="W271" s="5">
        <v>0</v>
      </c>
      <c r="X271" s="5" t="s">
        <v>1362</v>
      </c>
      <c r="Y271" s="5" t="s">
        <v>1363</v>
      </c>
      <c r="Z271" s="5" t="s">
        <v>1364</v>
      </c>
    </row>
    <row r="272" s="5" customFormat="1" spans="1:25">
      <c r="A272" s="5" t="s">
        <v>1365</v>
      </c>
      <c r="B272" s="5" t="s">
        <v>26</v>
      </c>
      <c r="C272" s="5" t="s">
        <v>27</v>
      </c>
      <c r="D272" s="5" t="s">
        <v>1366</v>
      </c>
      <c r="E272" s="5" t="s">
        <v>1367</v>
      </c>
      <c r="F272" s="7">
        <v>45159</v>
      </c>
      <c r="G272" s="7">
        <v>45160</v>
      </c>
      <c r="H272" s="5">
        <v>1</v>
      </c>
      <c r="I272" s="5">
        <v>1</v>
      </c>
      <c r="J272" s="5">
        <v>1</v>
      </c>
      <c r="K272" s="5" t="s">
        <v>30</v>
      </c>
      <c r="L272" s="5">
        <v>256.71</v>
      </c>
      <c r="M272" s="5">
        <v>256.71</v>
      </c>
      <c r="N272" s="5" t="s">
        <v>1368</v>
      </c>
      <c r="O272" s="5" t="s">
        <v>32</v>
      </c>
      <c r="P272" s="5" t="s">
        <v>33</v>
      </c>
      <c r="Q272" s="5">
        <v>0</v>
      </c>
      <c r="R272" s="9">
        <v>45159.0000115741</v>
      </c>
      <c r="S272" s="7">
        <v>45163</v>
      </c>
      <c r="T272" s="5" t="s">
        <v>34</v>
      </c>
      <c r="U272" s="5">
        <v>256.71</v>
      </c>
      <c r="V272" s="5">
        <v>0</v>
      </c>
      <c r="W272" s="5">
        <v>0</v>
      </c>
      <c r="X272" s="5" t="s">
        <v>1369</v>
      </c>
      <c r="Y272" s="5" t="s">
        <v>1370</v>
      </c>
    </row>
    <row r="273" s="5" customFormat="1" spans="1:25">
      <c r="A273" s="5" t="s">
        <v>1371</v>
      </c>
      <c r="B273" s="5" t="s">
        <v>26</v>
      </c>
      <c r="C273" s="5" t="s">
        <v>27</v>
      </c>
      <c r="D273" s="5" t="s">
        <v>1372</v>
      </c>
      <c r="E273" s="5" t="s">
        <v>1373</v>
      </c>
      <c r="F273" s="7">
        <v>45159</v>
      </c>
      <c r="G273" s="7">
        <v>45160</v>
      </c>
      <c r="H273" s="5">
        <v>1</v>
      </c>
      <c r="I273" s="5">
        <v>1</v>
      </c>
      <c r="J273" s="5">
        <v>1</v>
      </c>
      <c r="K273" s="5" t="s">
        <v>30</v>
      </c>
      <c r="L273" s="5">
        <v>1301.76</v>
      </c>
      <c r="M273" s="5">
        <v>1301.76</v>
      </c>
      <c r="N273" s="5" t="s">
        <v>1374</v>
      </c>
      <c r="O273" s="5" t="s">
        <v>32</v>
      </c>
      <c r="P273" s="5" t="s">
        <v>33</v>
      </c>
      <c r="Q273" s="5">
        <v>0</v>
      </c>
      <c r="R273" s="9">
        <v>45159</v>
      </c>
      <c r="S273" s="7">
        <v>45163</v>
      </c>
      <c r="T273" s="5" t="s">
        <v>34</v>
      </c>
      <c r="U273" s="5">
        <v>1301.76</v>
      </c>
      <c r="V273" s="5">
        <v>0</v>
      </c>
      <c r="W273" s="5">
        <v>0</v>
      </c>
      <c r="X273" s="5" t="s">
        <v>1375</v>
      </c>
      <c r="Y273" s="5" t="s">
        <v>1376</v>
      </c>
    </row>
    <row r="274" s="5" customFormat="1" spans="1:25">
      <c r="A274" s="5" t="s">
        <v>1377</v>
      </c>
      <c r="B274" s="5" t="s">
        <v>26</v>
      </c>
      <c r="C274" s="5" t="s">
        <v>389</v>
      </c>
      <c r="D274" s="5" t="s">
        <v>1378</v>
      </c>
      <c r="E274" s="5" t="s">
        <v>431</v>
      </c>
      <c r="F274" s="7">
        <v>45156</v>
      </c>
      <c r="G274" s="7">
        <v>45157</v>
      </c>
      <c r="H274" s="5">
        <v>1</v>
      </c>
      <c r="I274" s="5">
        <v>1</v>
      </c>
      <c r="J274" s="5">
        <v>1</v>
      </c>
      <c r="K274" s="5" t="s">
        <v>30</v>
      </c>
      <c r="L274" s="5">
        <v>-121</v>
      </c>
      <c r="M274" s="5">
        <v>-121</v>
      </c>
      <c r="N274" s="5" t="s">
        <v>1379</v>
      </c>
      <c r="O274" s="5" t="s">
        <v>32</v>
      </c>
      <c r="P274" s="5" t="s">
        <v>33</v>
      </c>
      <c r="Q274" s="5">
        <v>0</v>
      </c>
      <c r="R274" s="9">
        <v>45156.4337037037</v>
      </c>
      <c r="S274" s="7">
        <v>45163</v>
      </c>
      <c r="T274" s="5" t="s">
        <v>34</v>
      </c>
      <c r="U274" s="5">
        <v>-121</v>
      </c>
      <c r="V274" s="5">
        <v>0</v>
      </c>
      <c r="W274" s="5">
        <v>0</v>
      </c>
      <c r="X274" s="5" t="s">
        <v>1380</v>
      </c>
      <c r="Y274" s="5" t="s">
        <v>1381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7"/>
  <sheetViews>
    <sheetView tabSelected="1" topLeftCell="A245" workbookViewId="0">
      <selection activeCell="G261" sqref="G261"/>
    </sheetView>
  </sheetViews>
  <sheetFormatPr defaultColWidth="10" defaultRowHeight="14.4"/>
  <cols>
    <col min="1" max="1" width="12.8888888888889" style="5"/>
    <col min="2" max="3" width="10.7777777777778" style="5"/>
    <col min="4" max="4" width="10.6666666666667" style="5"/>
    <col min="5" max="5" width="10" style="5"/>
    <col min="6" max="6" width="10.6666666666667" style="5"/>
    <col min="7" max="16360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1382</v>
      </c>
    </row>
    <row r="2" s="5" customFormat="1" hidden="1" spans="1:9">
      <c r="A2" s="6">
        <v>999223981135166</v>
      </c>
      <c r="B2" s="7">
        <v>45158</v>
      </c>
      <c r="C2" s="7">
        <v>45160</v>
      </c>
      <c r="D2" s="5">
        <v>0</v>
      </c>
      <c r="E2" s="5" t="str">
        <f>VLOOKUP(A2,HOP!A:L,12,0)</f>
        <v>0.00</v>
      </c>
      <c r="F2" s="5" t="str">
        <f>VLOOKUP(A2,HOP!A:C,3,0)</f>
        <v>3318849</v>
      </c>
      <c r="G2" s="5">
        <f>D2-E2</f>
        <v>0</v>
      </c>
      <c r="H2" s="5" t="str">
        <f>$H$1&amp;F2</f>
        <v>,3318849</v>
      </c>
      <c r="I2" s="5" t="str">
        <f>VLOOKUP(A2,HOP!A:U,21,0)</f>
        <v>直连</v>
      </c>
    </row>
    <row r="3" s="5" customFormat="1" spans="1:9">
      <c r="A3" s="6">
        <v>999224627298000</v>
      </c>
      <c r="B3" s="7">
        <v>45158</v>
      </c>
      <c r="C3" s="7">
        <v>45160</v>
      </c>
      <c r="D3" s="5">
        <v>2042</v>
      </c>
      <c r="E3" s="5" t="str">
        <f>VLOOKUP(A3,HOP!A:L,12,0)</f>
        <v>2042.00</v>
      </c>
      <c r="F3" s="5" t="str">
        <f>VLOOKUP(A3,HOP!A:C,3,0)</f>
        <v>3470677</v>
      </c>
      <c r="G3" s="5">
        <f t="shared" ref="G3:G66" si="0">D3-E3</f>
        <v>0</v>
      </c>
      <c r="H3" s="5" t="str">
        <f t="shared" ref="H3:H66" si="1">$H$1&amp;F3</f>
        <v>,3470677</v>
      </c>
      <c r="I3" s="5" t="str">
        <f>VLOOKUP(A3,HOP!A:U,21,0)</f>
        <v>直连</v>
      </c>
    </row>
    <row r="4" s="5" customFormat="1" hidden="1" spans="1:9">
      <c r="A4" s="6">
        <v>24700252341</v>
      </c>
      <c r="B4" s="7">
        <v>45158</v>
      </c>
      <c r="C4" s="7">
        <v>45160</v>
      </c>
      <c r="D4" s="5">
        <v>4094</v>
      </c>
      <c r="E4" s="5" t="str">
        <f>VLOOKUP(A4,HOP!A:L,12,0)</f>
        <v>4094.00</v>
      </c>
      <c r="F4" s="5" t="str">
        <f>VLOOKUP(A4,HOP!A:C,3,0)</f>
        <v>3486105</v>
      </c>
      <c r="G4" s="5">
        <f t="shared" si="0"/>
        <v>0</v>
      </c>
      <c r="H4" s="5" t="str">
        <f t="shared" si="1"/>
        <v>,3486105</v>
      </c>
      <c r="I4" s="5" t="str">
        <f>VLOOKUP(A4,HOP!A:U,21,0)</f>
        <v>直采</v>
      </c>
    </row>
    <row r="5" s="5" customFormat="1" hidden="1" spans="1:9">
      <c r="A5" s="6">
        <v>999224715250963</v>
      </c>
      <c r="B5" s="7">
        <v>45159</v>
      </c>
      <c r="C5" s="7">
        <v>45160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999224715675242</v>
      </c>
      <c r="B6" s="7">
        <v>45155</v>
      </c>
      <c r="C6" s="7">
        <v>45160</v>
      </c>
      <c r="D6" s="5">
        <v>11025</v>
      </c>
      <c r="E6" s="5" t="str">
        <f>VLOOKUP(A6,HOP!A:L,12,0)</f>
        <v>11025.00</v>
      </c>
      <c r="F6" s="5" t="str">
        <f>VLOOKUP(A6,HOP!A:C,3,0)</f>
        <v>3490719</v>
      </c>
      <c r="G6" s="5">
        <f t="shared" si="0"/>
        <v>0</v>
      </c>
      <c r="H6" s="5" t="str">
        <f t="shared" si="1"/>
        <v>,3490719</v>
      </c>
      <c r="I6" s="5" t="str">
        <f>VLOOKUP(A6,HOP!A:U,21,0)</f>
        <v>直采</v>
      </c>
    </row>
    <row r="7" s="5" customFormat="1" hidden="1" spans="1:9">
      <c r="A7" s="6">
        <v>999224911040931</v>
      </c>
      <c r="B7" s="7">
        <v>45146</v>
      </c>
      <c r="C7" s="7">
        <v>45160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24911092168</v>
      </c>
      <c r="B8" s="7">
        <v>45146</v>
      </c>
      <c r="C8" s="7">
        <v>45160</v>
      </c>
      <c r="D8" s="5">
        <v>7083.02</v>
      </c>
      <c r="E8" s="5" t="str">
        <f>VLOOKUP(A8,HOP!A:L,12,0)</f>
        <v>7083.02</v>
      </c>
      <c r="F8" s="5" t="str">
        <f>VLOOKUP(A8,HOP!A:C,3,0)</f>
        <v>3539350</v>
      </c>
      <c r="G8" s="5">
        <f t="shared" si="0"/>
        <v>0</v>
      </c>
      <c r="H8" s="5" t="str">
        <f t="shared" si="1"/>
        <v>,3539350</v>
      </c>
      <c r="I8" s="5" t="str">
        <f>VLOOKUP(A8,HOP!A:U,21,0)</f>
        <v>直采</v>
      </c>
    </row>
    <row r="9" s="5" customFormat="1" spans="1:9">
      <c r="A9" s="6">
        <v>999224973223397</v>
      </c>
      <c r="B9" s="7">
        <v>45157</v>
      </c>
      <c r="C9" s="7">
        <v>45160</v>
      </c>
      <c r="D9" s="5">
        <v>1318.2</v>
      </c>
      <c r="E9" s="5" t="str">
        <f>VLOOKUP(A9,HOP!A:L,12,0)</f>
        <v>1318.20</v>
      </c>
      <c r="F9" s="5" t="str">
        <f>VLOOKUP(A9,HOP!A:C,3,0)</f>
        <v>3554485</v>
      </c>
      <c r="G9" s="5">
        <f t="shared" si="0"/>
        <v>0</v>
      </c>
      <c r="H9" s="5" t="str">
        <f t="shared" si="1"/>
        <v>,3554485</v>
      </c>
      <c r="I9" s="5" t="str">
        <f>VLOOKUP(A9,HOP!A:U,21,0)</f>
        <v>直连</v>
      </c>
    </row>
    <row r="10" s="5" customFormat="1" spans="1:9">
      <c r="A10" s="6">
        <v>999224992443352</v>
      </c>
      <c r="B10" s="7">
        <v>45154</v>
      </c>
      <c r="C10" s="7">
        <v>45160</v>
      </c>
      <c r="D10" s="5">
        <v>7734.42</v>
      </c>
      <c r="E10" s="5" t="str">
        <f>VLOOKUP(A10,HOP!A:L,12,0)</f>
        <v>7734.48</v>
      </c>
      <c r="F10" s="5" t="str">
        <f>VLOOKUP(A10,HOP!A:C,3,0)</f>
        <v>3559831</v>
      </c>
      <c r="G10" s="5">
        <f t="shared" si="0"/>
        <v>-0.0599999999994907</v>
      </c>
      <c r="H10" s="5" t="str">
        <f t="shared" si="1"/>
        <v>,3559831</v>
      </c>
      <c r="I10" s="5" t="str">
        <f>VLOOKUP(A10,HOP!A:U,21,0)</f>
        <v>直连</v>
      </c>
    </row>
    <row r="11" s="5" customFormat="1" spans="1:9">
      <c r="A11" s="6">
        <v>999225048665564</v>
      </c>
      <c r="B11" s="7">
        <v>45156</v>
      </c>
      <c r="C11" s="7">
        <v>45160</v>
      </c>
      <c r="D11" s="5">
        <v>4811.12</v>
      </c>
      <c r="E11" s="5" t="str">
        <f>VLOOKUP(A11,HOP!A:L,12,0)</f>
        <v>4811.12</v>
      </c>
      <c r="F11" s="5" t="str">
        <f>VLOOKUP(A11,HOP!A:C,3,0)</f>
        <v>3575012</v>
      </c>
      <c r="G11" s="5">
        <f t="shared" si="0"/>
        <v>0</v>
      </c>
      <c r="H11" s="5" t="str">
        <f t="shared" si="1"/>
        <v>,3575012</v>
      </c>
      <c r="I11" s="5" t="str">
        <f>VLOOKUP(A11,HOP!A:U,21,0)</f>
        <v>直连</v>
      </c>
    </row>
    <row r="12" s="5" customFormat="1" hidden="1" spans="1:9">
      <c r="A12" s="6">
        <v>999225084460222</v>
      </c>
      <c r="B12" s="7">
        <v>45158</v>
      </c>
      <c r="C12" s="7">
        <v>45160</v>
      </c>
      <c r="D12" s="5">
        <v>595.02</v>
      </c>
      <c r="E12" s="5" t="str">
        <f>VLOOKUP(A12,HOP!A:L,12,0)</f>
        <v>595.02</v>
      </c>
      <c r="F12" s="5" t="str">
        <f>VLOOKUP(A12,HOP!A:C,3,0)</f>
        <v>3582821</v>
      </c>
      <c r="G12" s="5">
        <f t="shared" si="0"/>
        <v>0</v>
      </c>
      <c r="H12" s="5" t="str">
        <f t="shared" si="1"/>
        <v>,3582821</v>
      </c>
      <c r="I12" s="5" t="str">
        <f>VLOOKUP(A12,HOP!A:U,21,0)</f>
        <v>直采</v>
      </c>
    </row>
    <row r="13" s="5" customFormat="1" hidden="1" spans="1:9">
      <c r="A13" s="6">
        <v>999225121918686</v>
      </c>
      <c r="B13" s="7">
        <v>45155</v>
      </c>
      <c r="C13" s="7">
        <v>45160</v>
      </c>
      <c r="D13" s="5">
        <v>1769.55</v>
      </c>
      <c r="E13" s="5" t="str">
        <f>VLOOKUP(A13,HOP!A:L,12,0)</f>
        <v>1769.55</v>
      </c>
      <c r="F13" s="5" t="str">
        <f>VLOOKUP(A13,HOP!A:C,3,0)</f>
        <v>3591967</v>
      </c>
      <c r="G13" s="5">
        <f t="shared" si="0"/>
        <v>0</v>
      </c>
      <c r="H13" s="5" t="str">
        <f t="shared" si="1"/>
        <v>,3591967</v>
      </c>
      <c r="I13" s="5" t="str">
        <f>VLOOKUP(A13,HOP!A:U,21,0)</f>
        <v>直采</v>
      </c>
    </row>
    <row r="14" s="5" customFormat="1" spans="1:9">
      <c r="A14" s="6">
        <v>999225143183449</v>
      </c>
      <c r="B14" s="7">
        <v>45158</v>
      </c>
      <c r="C14" s="7">
        <v>45160</v>
      </c>
      <c r="D14" s="5">
        <v>5190.12</v>
      </c>
      <c r="E14" s="5" t="str">
        <f>VLOOKUP(A14,HOP!A:L,12,0)</f>
        <v>5190.18</v>
      </c>
      <c r="F14" s="5" t="str">
        <f>VLOOKUP(A14,HOP!A:C,3,0)</f>
        <v>3597037</v>
      </c>
      <c r="G14" s="5">
        <f t="shared" si="0"/>
        <v>-0.0600000000004002</v>
      </c>
      <c r="H14" s="5" t="str">
        <f t="shared" si="1"/>
        <v>,3597037</v>
      </c>
      <c r="I14" s="5" t="str">
        <f>VLOOKUP(A14,HOP!A:U,21,0)</f>
        <v>直连</v>
      </c>
    </row>
    <row r="15" s="5" customFormat="1" spans="1:9">
      <c r="A15" s="6">
        <v>999225215632077</v>
      </c>
      <c r="B15" s="7">
        <v>45157</v>
      </c>
      <c r="C15" s="7">
        <v>45160</v>
      </c>
      <c r="D15" s="5">
        <v>4435.62</v>
      </c>
      <c r="E15" s="5" t="str">
        <f>VLOOKUP(A15,HOP!A:L,12,0)</f>
        <v>4435.62</v>
      </c>
      <c r="F15" s="5" t="str">
        <f>VLOOKUP(A15,HOP!A:C,3,0)</f>
        <v>3611564</v>
      </c>
      <c r="G15" s="5">
        <f t="shared" si="0"/>
        <v>0</v>
      </c>
      <c r="H15" s="5" t="str">
        <f t="shared" si="1"/>
        <v>,3611564</v>
      </c>
      <c r="I15" s="5" t="str">
        <f>VLOOKUP(A15,HOP!A:U,21,0)</f>
        <v>直连</v>
      </c>
    </row>
    <row r="16" s="5" customFormat="1" spans="1:9">
      <c r="A16" s="6">
        <v>999225251097815</v>
      </c>
      <c r="B16" s="7">
        <v>45158</v>
      </c>
      <c r="C16" s="7">
        <v>45160</v>
      </c>
      <c r="D16" s="5">
        <v>2998.54</v>
      </c>
      <c r="E16" s="5" t="str">
        <f>VLOOKUP(A16,HOP!A:L,12,0)</f>
        <v>2998.54</v>
      </c>
      <c r="F16" s="5" t="str">
        <f>VLOOKUP(A16,HOP!A:C,3,0)</f>
        <v>3619423</v>
      </c>
      <c r="G16" s="5">
        <f t="shared" si="0"/>
        <v>0</v>
      </c>
      <c r="H16" s="5" t="str">
        <f t="shared" si="1"/>
        <v>,3619423</v>
      </c>
      <c r="I16" s="5" t="str">
        <f>VLOOKUP(A16,HOP!A:U,21,0)</f>
        <v>直连</v>
      </c>
    </row>
    <row r="17" s="5" customFormat="1" spans="1:9">
      <c r="A17" s="6">
        <v>999225264097620</v>
      </c>
      <c r="B17" s="7">
        <v>45158</v>
      </c>
      <c r="C17" s="7">
        <v>45160</v>
      </c>
      <c r="D17" s="5">
        <v>3699.84</v>
      </c>
      <c r="E17" s="5" t="str">
        <f>VLOOKUP(A17,HOP!A:L,12,0)</f>
        <v>3699.84</v>
      </c>
      <c r="F17" s="5" t="str">
        <f>VLOOKUP(A17,HOP!A:C,3,0)</f>
        <v>3622017</v>
      </c>
      <c r="G17" s="5">
        <f t="shared" si="0"/>
        <v>0</v>
      </c>
      <c r="H17" s="5" t="str">
        <f t="shared" si="1"/>
        <v>,3622017</v>
      </c>
      <c r="I17" s="5" t="str">
        <f>VLOOKUP(A17,HOP!A:U,21,0)</f>
        <v>直连</v>
      </c>
    </row>
    <row r="18" s="5" customFormat="1" hidden="1" spans="1:9">
      <c r="A18" s="6">
        <v>999225290667438</v>
      </c>
      <c r="B18" s="7">
        <v>45159</v>
      </c>
      <c r="C18" s="7">
        <v>45160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spans="1:9">
      <c r="A19" s="6">
        <v>25336276715</v>
      </c>
      <c r="B19" s="7">
        <v>45159</v>
      </c>
      <c r="C19" s="7">
        <v>45160</v>
      </c>
      <c r="D19" s="5">
        <v>1048.5</v>
      </c>
      <c r="E19" s="5" t="str">
        <f>VLOOKUP(A19,HOP!A:L,12,0)</f>
        <v>1048.50</v>
      </c>
      <c r="F19" s="5" t="str">
        <f>VLOOKUP(A19,HOP!A:C,3,0)</f>
        <v>3636808</v>
      </c>
      <c r="G19" s="5">
        <f t="shared" si="0"/>
        <v>0</v>
      </c>
      <c r="H19" s="5" t="str">
        <f t="shared" si="1"/>
        <v>,3636808</v>
      </c>
      <c r="I19" s="5" t="str">
        <f>VLOOKUP(A19,HOP!A:U,21,0)</f>
        <v>直连</v>
      </c>
    </row>
    <row r="20" s="5" customFormat="1" hidden="1" spans="1:9">
      <c r="A20" s="6">
        <v>999225341084682</v>
      </c>
      <c r="B20" s="7">
        <v>45159</v>
      </c>
      <c r="C20" s="7">
        <v>45160</v>
      </c>
      <c r="D20" s="5">
        <v>906.42</v>
      </c>
      <c r="E20" s="5" t="str">
        <f>VLOOKUP(A20,HOP!A:L,12,0)</f>
        <v>906.42</v>
      </c>
      <c r="F20" s="5" t="str">
        <f>VLOOKUP(A20,HOP!A:C,3,0)</f>
        <v>3637764</v>
      </c>
      <c r="G20" s="5">
        <f t="shared" si="0"/>
        <v>0</v>
      </c>
      <c r="H20" s="5" t="str">
        <f t="shared" si="1"/>
        <v>,3637764</v>
      </c>
      <c r="I20" s="5" t="str">
        <f>VLOOKUP(A20,HOP!A:U,21,0)</f>
        <v>直采</v>
      </c>
    </row>
    <row r="21" s="5" customFormat="1" spans="1:9">
      <c r="A21" s="6">
        <v>999225394848714</v>
      </c>
      <c r="B21" s="7">
        <v>45159</v>
      </c>
      <c r="C21" s="7">
        <v>45160</v>
      </c>
      <c r="D21" s="5">
        <v>1047.03</v>
      </c>
      <c r="E21" s="5" t="str">
        <f>VLOOKUP(A21,HOP!A:L,12,0)</f>
        <v>1047.03</v>
      </c>
      <c r="F21" s="5" t="str">
        <f>VLOOKUP(A21,HOP!A:C,3,0)</f>
        <v>3648845</v>
      </c>
      <c r="G21" s="5">
        <f t="shared" si="0"/>
        <v>0</v>
      </c>
      <c r="H21" s="5" t="str">
        <f t="shared" si="1"/>
        <v>,3648845</v>
      </c>
      <c r="I21" s="5" t="str">
        <f>VLOOKUP(A21,HOP!A:U,21,0)</f>
        <v>直连</v>
      </c>
    </row>
    <row r="22" s="5" customFormat="1" spans="1:9">
      <c r="A22" s="6">
        <v>999225481664411</v>
      </c>
      <c r="B22" s="7">
        <v>45157</v>
      </c>
      <c r="C22" s="7">
        <v>45160</v>
      </c>
      <c r="D22" s="5">
        <v>2898.22</v>
      </c>
      <c r="E22" s="5" t="str">
        <f>VLOOKUP(A22,HOP!A:L,12,0)</f>
        <v>2898.22</v>
      </c>
      <c r="F22" s="5" t="str">
        <f>VLOOKUP(A22,HOP!A:C,3,0)</f>
        <v>3664778</v>
      </c>
      <c r="G22" s="5">
        <f t="shared" si="0"/>
        <v>0</v>
      </c>
      <c r="H22" s="5" t="str">
        <f t="shared" si="1"/>
        <v>,3664778</v>
      </c>
      <c r="I22" s="5" t="str">
        <f>VLOOKUP(A22,HOP!A:U,21,0)</f>
        <v>直连</v>
      </c>
    </row>
    <row r="23" s="5" customFormat="1" spans="1:9">
      <c r="A23" s="6">
        <v>999225504511484</v>
      </c>
      <c r="B23" s="7">
        <v>45159</v>
      </c>
      <c r="C23" s="7">
        <v>45160</v>
      </c>
      <c r="D23" s="5">
        <v>719.96</v>
      </c>
      <c r="E23" s="5" t="str">
        <f>VLOOKUP(A23,HOP!A:L,12,0)</f>
        <v>719.96</v>
      </c>
      <c r="F23" s="5" t="str">
        <f>VLOOKUP(A23,HOP!A:C,3,0)</f>
        <v>3669336</v>
      </c>
      <c r="G23" s="5">
        <f t="shared" si="0"/>
        <v>0</v>
      </c>
      <c r="H23" s="5" t="str">
        <f t="shared" si="1"/>
        <v>,3669336</v>
      </c>
      <c r="I23" s="5" t="str">
        <f>VLOOKUP(A23,HOP!A:U,21,0)</f>
        <v>直连</v>
      </c>
    </row>
    <row r="24" s="5" customFormat="1" hidden="1" spans="1:9">
      <c r="A24" s="6">
        <v>999225521507401</v>
      </c>
      <c r="B24" s="7">
        <v>45159</v>
      </c>
      <c r="C24" s="7">
        <v>45160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spans="1:9">
      <c r="A25" s="6">
        <v>999225533179133</v>
      </c>
      <c r="B25" s="7">
        <v>45159</v>
      </c>
      <c r="C25" s="7">
        <v>45160</v>
      </c>
      <c r="D25" s="5">
        <v>801.42</v>
      </c>
      <c r="E25" s="5" t="str">
        <f>VLOOKUP(A25,HOP!A:L,12,0)</f>
        <v>801.42</v>
      </c>
      <c r="F25" s="5" t="str">
        <f>VLOOKUP(A25,HOP!A:C,3,0)</f>
        <v>3673984</v>
      </c>
      <c r="G25" s="5">
        <f t="shared" si="0"/>
        <v>0</v>
      </c>
      <c r="H25" s="5" t="str">
        <f t="shared" si="1"/>
        <v>,3673984</v>
      </c>
      <c r="I25" s="5" t="str">
        <f>VLOOKUP(A25,HOP!A:U,21,0)</f>
        <v>直连</v>
      </c>
    </row>
    <row r="26" s="5" customFormat="1" spans="1:9">
      <c r="A26" s="6">
        <v>999225538407893</v>
      </c>
      <c r="B26" s="7">
        <v>45159</v>
      </c>
      <c r="C26" s="7">
        <v>45160</v>
      </c>
      <c r="D26" s="5">
        <v>427.14</v>
      </c>
      <c r="E26" s="5" t="str">
        <f>VLOOKUP(A26,HOP!A:L,12,0)</f>
        <v>427.14</v>
      </c>
      <c r="F26" s="5" t="str">
        <f>VLOOKUP(A26,HOP!A:C,3,0)</f>
        <v>3675256</v>
      </c>
      <c r="G26" s="5">
        <f t="shared" si="0"/>
        <v>0</v>
      </c>
      <c r="H26" s="5" t="str">
        <f t="shared" si="1"/>
        <v>,3675256</v>
      </c>
      <c r="I26" s="5" t="str">
        <f>VLOOKUP(A26,HOP!A:U,21,0)</f>
        <v>直连</v>
      </c>
    </row>
    <row r="27" s="5" customFormat="1" spans="1:9">
      <c r="A27" s="6">
        <v>999225541670086</v>
      </c>
      <c r="B27" s="7">
        <v>45156</v>
      </c>
      <c r="C27" s="7">
        <v>45160</v>
      </c>
      <c r="D27" s="5">
        <v>1487.96</v>
      </c>
      <c r="E27" s="5" t="str">
        <f>VLOOKUP(A27,HOP!A:L,12,0)</f>
        <v>1487.96</v>
      </c>
      <c r="F27" s="5" t="str">
        <f>VLOOKUP(A27,HOP!A:C,3,0)</f>
        <v>3676561</v>
      </c>
      <c r="G27" s="5">
        <f t="shared" si="0"/>
        <v>0</v>
      </c>
      <c r="H27" s="5" t="str">
        <f t="shared" si="1"/>
        <v>,3676561</v>
      </c>
      <c r="I27" s="5" t="str">
        <f>VLOOKUP(A27,HOP!A:U,21,0)</f>
        <v>直连</v>
      </c>
    </row>
    <row r="28" s="5" customFormat="1" spans="1:9">
      <c r="A28" s="6">
        <v>999225541740683</v>
      </c>
      <c r="B28" s="7">
        <v>45156</v>
      </c>
      <c r="C28" s="7">
        <v>45160</v>
      </c>
      <c r="D28" s="5">
        <v>1487.96</v>
      </c>
      <c r="E28" s="5" t="str">
        <f>VLOOKUP(A28,HOP!A:L,12,0)</f>
        <v>1487.96</v>
      </c>
      <c r="F28" s="5" t="str">
        <f>VLOOKUP(A28,HOP!A:C,3,0)</f>
        <v>3676580</v>
      </c>
      <c r="G28" s="5">
        <f t="shared" si="0"/>
        <v>0</v>
      </c>
      <c r="H28" s="5" t="str">
        <f t="shared" si="1"/>
        <v>,3676580</v>
      </c>
      <c r="I28" s="5" t="str">
        <f>VLOOKUP(A28,HOP!A:U,21,0)</f>
        <v>直连</v>
      </c>
    </row>
    <row r="29" s="5" customFormat="1" hidden="1" spans="1:9">
      <c r="A29" s="6">
        <v>999225542462356</v>
      </c>
      <c r="B29" s="7">
        <v>45159</v>
      </c>
      <c r="C29" s="7">
        <v>45160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999225547276762</v>
      </c>
      <c r="B30" s="7">
        <v>45155</v>
      </c>
      <c r="C30" s="7">
        <v>45160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spans="1:9">
      <c r="A31" s="6">
        <v>999225550370570</v>
      </c>
      <c r="B31" s="7">
        <v>45159</v>
      </c>
      <c r="C31" s="7">
        <v>45160</v>
      </c>
      <c r="D31" s="5">
        <v>934.78</v>
      </c>
      <c r="E31" s="5" t="str">
        <f>VLOOKUP(A31,HOP!A:L,12,0)</f>
        <v>934.81</v>
      </c>
      <c r="F31" s="5" t="str">
        <f>VLOOKUP(A31,HOP!A:C,3,0)</f>
        <v>3677967</v>
      </c>
      <c r="G31" s="5">
        <f t="shared" si="0"/>
        <v>-0.0299999999999727</v>
      </c>
      <c r="H31" s="5" t="str">
        <f t="shared" si="1"/>
        <v>,3677967</v>
      </c>
      <c r="I31" s="5" t="str">
        <f>VLOOKUP(A31,HOP!A:U,21,0)</f>
        <v>直连</v>
      </c>
    </row>
    <row r="32" s="5" customFormat="1" hidden="1" spans="1:9">
      <c r="A32" s="6">
        <v>999225579890309</v>
      </c>
      <c r="B32" s="7">
        <v>45157</v>
      </c>
      <c r="C32" s="7">
        <v>45160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6">
        <v>999225583196966</v>
      </c>
      <c r="B33" s="7">
        <v>45158</v>
      </c>
      <c r="C33" s="7">
        <v>45160</v>
      </c>
      <c r="D33" s="5">
        <v>4860.06</v>
      </c>
      <c r="E33" s="5" t="str">
        <f>VLOOKUP(A33,HOP!A:L,12,0)</f>
        <v>4860.06</v>
      </c>
      <c r="F33" s="5" t="str">
        <f>VLOOKUP(A33,HOP!A:C,3,0)</f>
        <v>3684960</v>
      </c>
      <c r="G33" s="5">
        <f t="shared" si="0"/>
        <v>0</v>
      </c>
      <c r="H33" s="5" t="str">
        <f t="shared" si="1"/>
        <v>,3684960</v>
      </c>
      <c r="I33" s="5" t="str">
        <f>VLOOKUP(A33,HOP!A:U,21,0)</f>
        <v>直采</v>
      </c>
    </row>
    <row r="34" s="5" customFormat="1" hidden="1" spans="1:9">
      <c r="A34" s="6">
        <v>999225583382938</v>
      </c>
      <c r="B34" s="7">
        <v>45158</v>
      </c>
      <c r="C34" s="7">
        <v>45160</v>
      </c>
      <c r="D34" s="5">
        <v>4860.06</v>
      </c>
      <c r="E34" s="5" t="str">
        <f>VLOOKUP(A34,HOP!A:L,12,0)</f>
        <v>4860.06</v>
      </c>
      <c r="F34" s="5" t="str">
        <f>VLOOKUP(A34,HOP!A:C,3,0)</f>
        <v>3685049</v>
      </c>
      <c r="G34" s="5">
        <f t="shared" si="0"/>
        <v>0</v>
      </c>
      <c r="H34" s="5" t="str">
        <f t="shared" si="1"/>
        <v>,3685049</v>
      </c>
      <c r="I34" s="5" t="str">
        <f>VLOOKUP(A34,HOP!A:U,21,0)</f>
        <v>直采</v>
      </c>
    </row>
    <row r="35" s="5" customFormat="1" hidden="1" spans="1:9">
      <c r="A35" s="6">
        <v>999225583488902</v>
      </c>
      <c r="B35" s="7">
        <v>45158</v>
      </c>
      <c r="C35" s="7">
        <v>45160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999225588771754</v>
      </c>
      <c r="B36" s="7">
        <v>45157</v>
      </c>
      <c r="C36" s="7">
        <v>45160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0"/>
        <v>#N/A</v>
      </c>
      <c r="H36" s="5" t="e">
        <f t="shared" si="1"/>
        <v>#N/A</v>
      </c>
      <c r="I36" s="5" t="e">
        <f>VLOOKUP(A36,HOP!A:U,21,0)</f>
        <v>#N/A</v>
      </c>
    </row>
    <row r="37" s="5" customFormat="1" spans="1:9">
      <c r="A37" s="6">
        <v>999225589220061</v>
      </c>
      <c r="B37" s="7">
        <v>45159</v>
      </c>
      <c r="C37" s="7">
        <v>45160</v>
      </c>
      <c r="D37" s="5">
        <v>358.3</v>
      </c>
      <c r="E37" s="5" t="str">
        <f>VLOOKUP(A37,HOP!A:L,12,0)</f>
        <v>358.30</v>
      </c>
      <c r="F37" s="5" t="str">
        <f>VLOOKUP(A37,HOP!A:C,3,0)</f>
        <v>3685650</v>
      </c>
      <c r="G37" s="5">
        <f t="shared" si="0"/>
        <v>0</v>
      </c>
      <c r="H37" s="5" t="str">
        <f t="shared" si="1"/>
        <v>,3685650</v>
      </c>
      <c r="I37" s="5" t="str">
        <f>VLOOKUP(A37,HOP!A:U,21,0)</f>
        <v>直连</v>
      </c>
    </row>
    <row r="38" s="5" customFormat="1" hidden="1" spans="1:9">
      <c r="A38" s="6">
        <v>999225593459298</v>
      </c>
      <c r="B38" s="7">
        <v>45159</v>
      </c>
      <c r="C38" s="7">
        <v>45160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0"/>
        <v>#N/A</v>
      </c>
      <c r="H38" s="5" t="e">
        <f t="shared" si="1"/>
        <v>#N/A</v>
      </c>
      <c r="I38" s="5" t="e">
        <f>VLOOKUP(A38,HOP!A:U,21,0)</f>
        <v>#N/A</v>
      </c>
    </row>
    <row r="39" s="5" customFormat="1" spans="1:9">
      <c r="A39" s="6">
        <v>999225600552027</v>
      </c>
      <c r="B39" s="7">
        <v>45154</v>
      </c>
      <c r="C39" s="7">
        <v>45160</v>
      </c>
      <c r="D39" s="5">
        <v>12614.04</v>
      </c>
      <c r="E39" s="5" t="str">
        <f>VLOOKUP(A39,HOP!A:L,12,0)</f>
        <v>12614.04</v>
      </c>
      <c r="F39" s="5" t="str">
        <f>VLOOKUP(A39,HOP!A:C,3,0)</f>
        <v>3688276</v>
      </c>
      <c r="G39" s="5">
        <f t="shared" si="0"/>
        <v>0</v>
      </c>
      <c r="H39" s="5" t="str">
        <f t="shared" si="1"/>
        <v>,3688276</v>
      </c>
      <c r="I39" s="5" t="str">
        <f>VLOOKUP(A39,HOP!A:U,21,0)</f>
        <v>直连</v>
      </c>
    </row>
    <row r="40" s="5" customFormat="1" hidden="1" spans="1:9">
      <c r="A40" s="6">
        <v>999225600990231</v>
      </c>
      <c r="B40" s="7">
        <v>45157</v>
      </c>
      <c r="C40" s="7">
        <v>45160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spans="1:9">
      <c r="A41" s="6">
        <v>999225624230290</v>
      </c>
      <c r="B41" s="7">
        <v>45159</v>
      </c>
      <c r="C41" s="7">
        <v>45160</v>
      </c>
      <c r="D41" s="5">
        <v>671.46</v>
      </c>
      <c r="E41" s="5" t="str">
        <f>VLOOKUP(A41,HOP!A:L,12,0)</f>
        <v>671.46</v>
      </c>
      <c r="F41" s="5" t="str">
        <f>VLOOKUP(A41,HOP!A:C,3,0)</f>
        <v>3693068</v>
      </c>
      <c r="G41" s="5">
        <f t="shared" si="0"/>
        <v>0</v>
      </c>
      <c r="H41" s="5" t="str">
        <f t="shared" si="1"/>
        <v>,3693068</v>
      </c>
      <c r="I41" s="5" t="str">
        <f>VLOOKUP(A41,HOP!A:U,21,0)</f>
        <v>直连</v>
      </c>
    </row>
    <row r="42" s="5" customFormat="1" spans="1:9">
      <c r="A42" s="6">
        <v>999225625270844</v>
      </c>
      <c r="B42" s="7">
        <v>45159</v>
      </c>
      <c r="C42" s="7">
        <v>45160</v>
      </c>
      <c r="D42" s="5">
        <v>1768.99</v>
      </c>
      <c r="E42" s="5" t="str">
        <f>VLOOKUP(A42,HOP!A:L,12,0)</f>
        <v>1768.99</v>
      </c>
      <c r="F42" s="5" t="str">
        <f>VLOOKUP(A42,HOP!A:C,3,0)</f>
        <v>3693367</v>
      </c>
      <c r="G42" s="5">
        <f t="shared" si="0"/>
        <v>0</v>
      </c>
      <c r="H42" s="5" t="str">
        <f t="shared" si="1"/>
        <v>,3693367</v>
      </c>
      <c r="I42" s="5" t="str">
        <f>VLOOKUP(A42,HOP!A:U,21,0)</f>
        <v>直连</v>
      </c>
    </row>
    <row r="43" s="5" customFormat="1" spans="1:9">
      <c r="A43" s="6">
        <v>999225637490708</v>
      </c>
      <c r="B43" s="7">
        <v>45156</v>
      </c>
      <c r="C43" s="7">
        <v>45160</v>
      </c>
      <c r="D43" s="5">
        <v>3941.52</v>
      </c>
      <c r="E43" s="5" t="str">
        <f>VLOOKUP(A43,HOP!A:L,12,0)</f>
        <v>3941.52</v>
      </c>
      <c r="F43" s="5" t="str">
        <f>VLOOKUP(A43,HOP!A:C,3,0)</f>
        <v>3695264</v>
      </c>
      <c r="G43" s="5">
        <f t="shared" si="0"/>
        <v>0</v>
      </c>
      <c r="H43" s="5" t="str">
        <f t="shared" si="1"/>
        <v>,3695264</v>
      </c>
      <c r="I43" s="5" t="str">
        <f>VLOOKUP(A43,HOP!A:U,21,0)</f>
        <v>直连</v>
      </c>
    </row>
    <row r="44" s="5" customFormat="1" hidden="1" spans="1:9">
      <c r="A44" s="6">
        <v>999225640310776</v>
      </c>
      <c r="B44" s="7">
        <v>45159</v>
      </c>
      <c r="C44" s="7">
        <v>45160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spans="1:9">
      <c r="A45" s="6">
        <v>999225642538325</v>
      </c>
      <c r="B45" s="7">
        <v>45158</v>
      </c>
      <c r="C45" s="7">
        <v>45160</v>
      </c>
      <c r="D45" s="5">
        <v>1534.16</v>
      </c>
      <c r="E45" s="5" t="str">
        <f>VLOOKUP(A45,HOP!A:L,12,0)</f>
        <v>1534.16</v>
      </c>
      <c r="F45" s="5" t="str">
        <f>VLOOKUP(A45,HOP!A:C,3,0)</f>
        <v>3696463</v>
      </c>
      <c r="G45" s="5">
        <f t="shared" si="0"/>
        <v>0</v>
      </c>
      <c r="H45" s="5" t="str">
        <f t="shared" si="1"/>
        <v>,3696463</v>
      </c>
      <c r="I45" s="5" t="str">
        <f>VLOOKUP(A45,HOP!A:U,21,0)</f>
        <v>直连</v>
      </c>
    </row>
    <row r="46" s="5" customFormat="1" spans="1:9">
      <c r="A46" s="6">
        <v>999225643360213</v>
      </c>
      <c r="B46" s="7">
        <v>45158</v>
      </c>
      <c r="C46" s="7">
        <v>45160</v>
      </c>
      <c r="D46" s="5">
        <v>2215.54</v>
      </c>
      <c r="E46" s="5" t="str">
        <f>VLOOKUP(A46,HOP!A:L,12,0)</f>
        <v>2215.54</v>
      </c>
      <c r="F46" s="5" t="str">
        <f>VLOOKUP(A46,HOP!A:C,3,0)</f>
        <v>3696776</v>
      </c>
      <c r="G46" s="5">
        <f t="shared" si="0"/>
        <v>0</v>
      </c>
      <c r="H46" s="5" t="str">
        <f t="shared" si="1"/>
        <v>,3696776</v>
      </c>
      <c r="I46" s="5" t="str">
        <f>VLOOKUP(A46,HOP!A:U,21,0)</f>
        <v>直连</v>
      </c>
    </row>
    <row r="47" s="5" customFormat="1" spans="1:9">
      <c r="A47" s="6">
        <v>999225656382289</v>
      </c>
      <c r="B47" s="7">
        <v>45157</v>
      </c>
      <c r="C47" s="7">
        <v>45160</v>
      </c>
      <c r="D47" s="5">
        <v>1317.51</v>
      </c>
      <c r="E47" s="5" t="str">
        <f>VLOOKUP(A47,HOP!A:L,12,0)</f>
        <v>1317.51</v>
      </c>
      <c r="F47" s="5" t="str">
        <f>VLOOKUP(A47,HOP!A:C,3,0)</f>
        <v>3699676</v>
      </c>
      <c r="G47" s="5">
        <f t="shared" si="0"/>
        <v>0</v>
      </c>
      <c r="H47" s="5" t="str">
        <f t="shared" si="1"/>
        <v>,3699676</v>
      </c>
      <c r="I47" s="5" t="str">
        <f>VLOOKUP(A47,HOP!A:U,21,0)</f>
        <v>直连</v>
      </c>
    </row>
    <row r="48" s="5" customFormat="1" spans="1:9">
      <c r="A48" s="6">
        <v>999225680543948</v>
      </c>
      <c r="B48" s="7">
        <v>45159</v>
      </c>
      <c r="C48" s="7">
        <v>45160</v>
      </c>
      <c r="D48" s="5">
        <v>1063.99</v>
      </c>
      <c r="E48" s="5" t="str">
        <f>VLOOKUP(A48,HOP!A:L,12,0)</f>
        <v>1063.99</v>
      </c>
      <c r="F48" s="5" t="str">
        <f>VLOOKUP(A48,HOP!A:C,3,0)</f>
        <v>3705056</v>
      </c>
      <c r="G48" s="5">
        <f t="shared" si="0"/>
        <v>0</v>
      </c>
      <c r="H48" s="5" t="str">
        <f t="shared" si="1"/>
        <v>,3705056</v>
      </c>
      <c r="I48" s="5" t="str">
        <f>VLOOKUP(A48,HOP!A:U,21,0)</f>
        <v>直连</v>
      </c>
    </row>
    <row r="49" s="5" customFormat="1" hidden="1" spans="1:9">
      <c r="A49" s="6">
        <v>999225693703197</v>
      </c>
      <c r="B49" s="7">
        <v>45157</v>
      </c>
      <c r="C49" s="7">
        <v>45160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0"/>
        <v>#N/A</v>
      </c>
      <c r="H49" s="5" t="e">
        <f t="shared" si="1"/>
        <v>#N/A</v>
      </c>
      <c r="I49" s="5" t="e">
        <f>VLOOKUP(A49,HOP!A:U,21,0)</f>
        <v>#N/A</v>
      </c>
    </row>
    <row r="50" s="5" customFormat="1" spans="1:9">
      <c r="A50" s="6">
        <v>999225700923725</v>
      </c>
      <c r="B50" s="7">
        <v>45159</v>
      </c>
      <c r="C50" s="7">
        <v>45160</v>
      </c>
      <c r="D50" s="5">
        <v>1215.21</v>
      </c>
      <c r="E50" s="5" t="str">
        <f>VLOOKUP(A50,HOP!A:L,12,0)</f>
        <v>1215.21</v>
      </c>
      <c r="F50" s="5" t="str">
        <f>VLOOKUP(A50,HOP!A:C,3,0)</f>
        <v>3709654</v>
      </c>
      <c r="G50" s="5">
        <f t="shared" si="0"/>
        <v>0</v>
      </c>
      <c r="H50" s="5" t="str">
        <f t="shared" si="1"/>
        <v>,3709654</v>
      </c>
      <c r="I50" s="5" t="str">
        <f>VLOOKUP(A50,HOP!A:U,21,0)</f>
        <v>直连</v>
      </c>
    </row>
    <row r="51" s="5" customFormat="1" hidden="1" spans="1:9">
      <c r="A51" s="6">
        <v>999225704929633</v>
      </c>
      <c r="B51" s="7">
        <v>45158</v>
      </c>
      <c r="C51" s="7">
        <v>45160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0"/>
        <v>#N/A</v>
      </c>
      <c r="H51" s="5" t="e">
        <f t="shared" si="1"/>
        <v>#N/A</v>
      </c>
      <c r="I51" s="5" t="e">
        <f>VLOOKUP(A51,HOP!A:U,21,0)</f>
        <v>#N/A</v>
      </c>
    </row>
    <row r="52" s="5" customFormat="1" spans="1:9">
      <c r="A52" s="6">
        <v>999225704943014</v>
      </c>
      <c r="B52" s="7">
        <v>45158</v>
      </c>
      <c r="C52" s="7">
        <v>45160</v>
      </c>
      <c r="D52" s="5">
        <v>6444.98</v>
      </c>
      <c r="E52" s="5" t="str">
        <f>VLOOKUP(A52,HOP!A:L,12,0)</f>
        <v>6444.98</v>
      </c>
      <c r="F52" s="5" t="str">
        <f>VLOOKUP(A52,HOP!A:C,3,0)</f>
        <v>3710926</v>
      </c>
      <c r="G52" s="5">
        <f t="shared" si="0"/>
        <v>0</v>
      </c>
      <c r="H52" s="5" t="str">
        <f t="shared" si="1"/>
        <v>,3710926</v>
      </c>
      <c r="I52" s="5" t="str">
        <f>VLOOKUP(A52,HOP!A:U,21,0)</f>
        <v>直连</v>
      </c>
    </row>
    <row r="53" s="5" customFormat="1" spans="1:9">
      <c r="A53" s="6">
        <v>999225726364669</v>
      </c>
      <c r="B53" s="7">
        <v>45153</v>
      </c>
      <c r="C53" s="7">
        <v>45160</v>
      </c>
      <c r="D53" s="5">
        <v>3199.49</v>
      </c>
      <c r="E53" s="5" t="str">
        <f>VLOOKUP(A53,HOP!A:L,12,0)</f>
        <v>3199.53</v>
      </c>
      <c r="F53" s="5" t="str">
        <f>VLOOKUP(A53,HOP!A:C,3,0)</f>
        <v>3715291</v>
      </c>
      <c r="G53" s="5">
        <f t="shared" si="0"/>
        <v>-0.0400000000004184</v>
      </c>
      <c r="H53" s="5" t="str">
        <f t="shared" si="1"/>
        <v>,3715291</v>
      </c>
      <c r="I53" s="5" t="str">
        <f>VLOOKUP(A53,HOP!A:U,21,0)</f>
        <v>直连</v>
      </c>
    </row>
    <row r="54" s="5" customFormat="1" spans="1:9">
      <c r="A54" s="6">
        <v>999225728208826</v>
      </c>
      <c r="B54" s="7">
        <v>45159</v>
      </c>
      <c r="C54" s="7">
        <v>45160</v>
      </c>
      <c r="D54" s="5">
        <v>599.22</v>
      </c>
      <c r="E54" s="5" t="str">
        <f>VLOOKUP(A54,HOP!A:L,12,0)</f>
        <v>599.22</v>
      </c>
      <c r="F54" s="5" t="str">
        <f>VLOOKUP(A54,HOP!A:C,3,0)</f>
        <v>3715916</v>
      </c>
      <c r="G54" s="5">
        <f t="shared" si="0"/>
        <v>0</v>
      </c>
      <c r="H54" s="5" t="str">
        <f t="shared" si="1"/>
        <v>,3715916</v>
      </c>
      <c r="I54" s="5" t="str">
        <f>VLOOKUP(A54,HOP!A:U,21,0)</f>
        <v>直连</v>
      </c>
    </row>
    <row r="55" s="5" customFormat="1" spans="1:9">
      <c r="A55" s="6">
        <v>999225742791937</v>
      </c>
      <c r="B55" s="7">
        <v>45158</v>
      </c>
      <c r="C55" s="7">
        <v>45160</v>
      </c>
      <c r="D55" s="5">
        <v>710.79</v>
      </c>
      <c r="E55" s="5" t="str">
        <f>VLOOKUP(A55,HOP!A:L,12,0)</f>
        <v>710.79</v>
      </c>
      <c r="F55" s="5" t="str">
        <f>VLOOKUP(A55,HOP!A:C,3,0)</f>
        <v>3718397</v>
      </c>
      <c r="G55" s="5">
        <f t="shared" si="0"/>
        <v>0</v>
      </c>
      <c r="H55" s="5" t="str">
        <f t="shared" si="1"/>
        <v>,3718397</v>
      </c>
      <c r="I55" s="5" t="str">
        <f>VLOOKUP(A55,HOP!A:U,21,0)</f>
        <v>直连</v>
      </c>
    </row>
    <row r="56" s="5" customFormat="1" hidden="1" spans="1:9">
      <c r="A56" s="6">
        <v>999225764148030</v>
      </c>
      <c r="B56" s="7">
        <v>45156</v>
      </c>
      <c r="C56" s="7">
        <v>45160</v>
      </c>
      <c r="D56" s="5">
        <v>2004.1</v>
      </c>
      <c r="E56" s="5">
        <v>2003.99</v>
      </c>
      <c r="F56" s="5" t="str">
        <f>VLOOKUP(A56,HOP!A:C,3,0)</f>
        <v>3722906</v>
      </c>
      <c r="G56" s="5">
        <f t="shared" si="0"/>
        <v>0.1099999999999</v>
      </c>
      <c r="H56" s="5" t="str">
        <f t="shared" si="1"/>
        <v>,3722906</v>
      </c>
      <c r="I56" s="5" t="str">
        <f>VLOOKUP(A56,HOP!A:U,21,0)</f>
        <v>直采</v>
      </c>
    </row>
    <row r="57" s="5" customFormat="1" spans="1:9">
      <c r="A57" s="6">
        <v>999225767306525</v>
      </c>
      <c r="B57" s="7">
        <v>45157</v>
      </c>
      <c r="C57" s="7">
        <v>45160</v>
      </c>
      <c r="D57" s="5">
        <v>1068.66</v>
      </c>
      <c r="E57" s="5" t="str">
        <f>VLOOKUP(A57,HOP!A:L,12,0)</f>
        <v>1068.66</v>
      </c>
      <c r="F57" s="5" t="str">
        <f>VLOOKUP(A57,HOP!A:C,3,0)</f>
        <v>3723610</v>
      </c>
      <c r="G57" s="5">
        <f t="shared" si="0"/>
        <v>0</v>
      </c>
      <c r="H57" s="5" t="str">
        <f t="shared" si="1"/>
        <v>,3723610</v>
      </c>
      <c r="I57" s="5" t="str">
        <f>VLOOKUP(A57,HOP!A:U,21,0)</f>
        <v>直连</v>
      </c>
    </row>
    <row r="58" s="5" customFormat="1" hidden="1" spans="1:9">
      <c r="A58" s="6">
        <v>999225768088149</v>
      </c>
      <c r="B58" s="7">
        <v>45159</v>
      </c>
      <c r="C58" s="7">
        <v>45160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0"/>
        <v>#N/A</v>
      </c>
      <c r="H58" s="5" t="e">
        <f t="shared" si="1"/>
        <v>#N/A</v>
      </c>
      <c r="I58" s="5" t="e">
        <f>VLOOKUP(A58,HOP!A:U,21,0)</f>
        <v>#N/A</v>
      </c>
    </row>
    <row r="59" s="5" customFormat="1" hidden="1" spans="1:9">
      <c r="A59" s="6">
        <v>999225769450430</v>
      </c>
      <c r="B59" s="7">
        <v>45159</v>
      </c>
      <c r="C59" s="7">
        <v>45160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999225769732536</v>
      </c>
      <c r="B60" s="7">
        <v>45159</v>
      </c>
      <c r="C60" s="7">
        <v>45160</v>
      </c>
      <c r="D60" s="5">
        <v>1688.87</v>
      </c>
      <c r="E60" s="5" t="str">
        <f>VLOOKUP(A60,HOP!A:L,12,0)</f>
        <v>1688.87</v>
      </c>
      <c r="F60" s="5" t="str">
        <f>VLOOKUP(A60,HOP!A:C,3,0)</f>
        <v>3724187</v>
      </c>
      <c r="G60" s="5">
        <f t="shared" si="0"/>
        <v>0</v>
      </c>
      <c r="H60" s="5" t="str">
        <f t="shared" si="1"/>
        <v>,3724187</v>
      </c>
      <c r="I60" s="5" t="str">
        <f>VLOOKUP(A60,HOP!A:U,21,0)</f>
        <v>直采</v>
      </c>
    </row>
    <row r="61" s="5" customFormat="1" spans="1:9">
      <c r="A61" s="6">
        <v>999225777824452</v>
      </c>
      <c r="B61" s="7">
        <v>45158</v>
      </c>
      <c r="C61" s="7">
        <v>45160</v>
      </c>
      <c r="D61" s="5">
        <v>629.3</v>
      </c>
      <c r="E61" s="5" t="str">
        <f>VLOOKUP(A61,HOP!A:L,12,0)</f>
        <v>629.30</v>
      </c>
      <c r="F61" s="5" t="str">
        <f>VLOOKUP(A61,HOP!A:C,3,0)</f>
        <v>3725331</v>
      </c>
      <c r="G61" s="5">
        <f t="shared" si="0"/>
        <v>0</v>
      </c>
      <c r="H61" s="5" t="str">
        <f t="shared" si="1"/>
        <v>,3725331</v>
      </c>
      <c r="I61" s="5" t="str">
        <f>VLOOKUP(A61,HOP!A:U,21,0)</f>
        <v>直连</v>
      </c>
    </row>
    <row r="62" s="5" customFormat="1" spans="1:9">
      <c r="A62" s="6">
        <v>999225783131950</v>
      </c>
      <c r="B62" s="7">
        <v>45159</v>
      </c>
      <c r="C62" s="7">
        <v>45160</v>
      </c>
      <c r="D62" s="5">
        <v>524.4</v>
      </c>
      <c r="E62" s="5" t="str">
        <f>VLOOKUP(A62,HOP!A:L,12,0)</f>
        <v>524.40</v>
      </c>
      <c r="F62" s="5" t="str">
        <f>VLOOKUP(A62,HOP!A:C,3,0)</f>
        <v>3726353</v>
      </c>
      <c r="G62" s="5">
        <f t="shared" si="0"/>
        <v>0</v>
      </c>
      <c r="H62" s="5" t="str">
        <f t="shared" si="1"/>
        <v>,3726353</v>
      </c>
      <c r="I62" s="5" t="str">
        <f>VLOOKUP(A62,HOP!A:U,21,0)</f>
        <v>直连</v>
      </c>
    </row>
    <row r="63" s="5" customFormat="1" spans="1:9">
      <c r="A63" s="6">
        <v>999225785013271</v>
      </c>
      <c r="B63" s="7">
        <v>45157</v>
      </c>
      <c r="C63" s="7">
        <v>45160</v>
      </c>
      <c r="D63" s="5">
        <v>3258.39</v>
      </c>
      <c r="E63" s="5" t="str">
        <f>VLOOKUP(A63,HOP!A:L,12,0)</f>
        <v>3258.39</v>
      </c>
      <c r="F63" s="5" t="str">
        <f>VLOOKUP(A63,HOP!A:C,3,0)</f>
        <v>3726788</v>
      </c>
      <c r="G63" s="5">
        <f t="shared" si="0"/>
        <v>0</v>
      </c>
      <c r="H63" s="5" t="str">
        <f t="shared" si="1"/>
        <v>,3726788</v>
      </c>
      <c r="I63" s="5" t="str">
        <f>VLOOKUP(A63,HOP!A:U,21,0)</f>
        <v>直连</v>
      </c>
    </row>
    <row r="64" s="5" customFormat="1" hidden="1" spans="1:9">
      <c r="A64" s="6">
        <v>999225787065912</v>
      </c>
      <c r="B64" s="7">
        <v>45157</v>
      </c>
      <c r="C64" s="7">
        <v>45160</v>
      </c>
      <c r="D64" s="5">
        <v>1756.87</v>
      </c>
      <c r="E64" s="5" t="str">
        <f>VLOOKUP(A64,HOP!A:L,12,0)</f>
        <v>1756.87</v>
      </c>
      <c r="F64" s="5" t="str">
        <f>VLOOKUP(A64,HOP!A:C,3,0)</f>
        <v>3727337</v>
      </c>
      <c r="G64" s="5">
        <f t="shared" si="0"/>
        <v>0</v>
      </c>
      <c r="H64" s="5" t="str">
        <f t="shared" si="1"/>
        <v>,3727337</v>
      </c>
      <c r="I64" s="5" t="str">
        <f>VLOOKUP(A64,HOP!A:U,21,0)</f>
        <v>直采</v>
      </c>
    </row>
    <row r="65" s="5" customFormat="1" spans="1:9">
      <c r="A65" s="6">
        <v>25803398625</v>
      </c>
      <c r="B65" s="7">
        <v>45159</v>
      </c>
      <c r="C65" s="7">
        <v>45160</v>
      </c>
      <c r="D65" s="5">
        <v>1286.46</v>
      </c>
      <c r="E65" s="5" t="str">
        <f>VLOOKUP(A65,HOP!A:L,12,0)</f>
        <v>1286.46</v>
      </c>
      <c r="F65" s="5" t="str">
        <f>VLOOKUP(A65,HOP!A:C,3,0)</f>
        <v>3731080</v>
      </c>
      <c r="G65" s="5">
        <f t="shared" si="0"/>
        <v>0</v>
      </c>
      <c r="H65" s="5" t="str">
        <f t="shared" si="1"/>
        <v>,3731080</v>
      </c>
      <c r="I65" s="5" t="str">
        <f>VLOOKUP(A65,HOP!A:U,21,0)</f>
        <v>直连</v>
      </c>
    </row>
    <row r="66" s="5" customFormat="1" spans="1:9">
      <c r="A66" s="6">
        <v>25823033026</v>
      </c>
      <c r="B66" s="7">
        <v>45159</v>
      </c>
      <c r="C66" s="7">
        <v>45160</v>
      </c>
      <c r="D66" s="5">
        <v>110.47</v>
      </c>
      <c r="E66" s="5" t="str">
        <f>VLOOKUP(A66,HOP!A:L,12,0)</f>
        <v>110.47</v>
      </c>
      <c r="F66" s="5" t="str">
        <f>VLOOKUP(A66,HOP!A:C,3,0)</f>
        <v>3734608</v>
      </c>
      <c r="G66" s="5">
        <f t="shared" si="0"/>
        <v>0</v>
      </c>
      <c r="H66" s="5" t="str">
        <f t="shared" si="1"/>
        <v>,3734608</v>
      </c>
      <c r="I66" s="5" t="str">
        <f>VLOOKUP(A66,HOP!A:U,21,0)</f>
        <v>直连</v>
      </c>
    </row>
    <row r="67" s="5" customFormat="1" hidden="1" spans="1:9">
      <c r="A67" s="6">
        <v>999225826258127</v>
      </c>
      <c r="B67" s="7">
        <v>45158</v>
      </c>
      <c r="C67" s="7">
        <v>45160</v>
      </c>
      <c r="D67" s="5">
        <v>873.72</v>
      </c>
      <c r="E67" s="5" t="str">
        <f>VLOOKUP(A67,HOP!A:L,12,0)</f>
        <v>873.72</v>
      </c>
      <c r="F67" s="5" t="str">
        <f>VLOOKUP(A67,HOP!A:C,3,0)</f>
        <v>3735500</v>
      </c>
      <c r="G67" s="5">
        <f t="shared" ref="G67:G130" si="2">D67-E67</f>
        <v>0</v>
      </c>
      <c r="H67" s="5" t="str">
        <f t="shared" ref="H67:H130" si="3">$H$1&amp;F67</f>
        <v>,3735500</v>
      </c>
      <c r="I67" s="5" t="str">
        <f>VLOOKUP(A67,HOP!A:U,21,0)</f>
        <v>直采</v>
      </c>
    </row>
    <row r="68" s="5" customFormat="1" spans="1:9">
      <c r="A68" s="6">
        <v>999225826320411</v>
      </c>
      <c r="B68" s="7">
        <v>45159</v>
      </c>
      <c r="C68" s="7">
        <v>45160</v>
      </c>
      <c r="D68" s="5">
        <v>1046.93</v>
      </c>
      <c r="E68" s="5" t="str">
        <f>VLOOKUP(A68,HOP!A:L,12,0)</f>
        <v>1046.93</v>
      </c>
      <c r="F68" s="5" t="str">
        <f>VLOOKUP(A68,HOP!A:C,3,0)</f>
        <v>3735504</v>
      </c>
      <c r="G68" s="5">
        <f t="shared" si="2"/>
        <v>0</v>
      </c>
      <c r="H68" s="5" t="str">
        <f t="shared" si="3"/>
        <v>,3735504</v>
      </c>
      <c r="I68" s="5" t="str">
        <f>VLOOKUP(A68,HOP!A:U,21,0)</f>
        <v>直连</v>
      </c>
    </row>
    <row r="69" s="5" customFormat="1" spans="1:9">
      <c r="A69" s="6">
        <v>999225838937854</v>
      </c>
      <c r="B69" s="7">
        <v>45158</v>
      </c>
      <c r="C69" s="7">
        <v>45160</v>
      </c>
      <c r="D69" s="5">
        <v>3058.9</v>
      </c>
      <c r="E69" s="5" t="str">
        <f>VLOOKUP(A69,HOP!A:L,12,0)</f>
        <v>3058.90</v>
      </c>
      <c r="F69" s="5" t="str">
        <f>VLOOKUP(A69,HOP!A:C,3,0)</f>
        <v>3737629</v>
      </c>
      <c r="G69" s="5">
        <f t="shared" si="2"/>
        <v>0</v>
      </c>
      <c r="H69" s="5" t="str">
        <f t="shared" si="3"/>
        <v>,3737629</v>
      </c>
      <c r="I69" s="5" t="str">
        <f>VLOOKUP(A69,HOP!A:U,21,0)</f>
        <v>直连</v>
      </c>
    </row>
    <row r="70" s="5" customFormat="1" spans="1:9">
      <c r="A70" s="6">
        <v>999225847524809</v>
      </c>
      <c r="B70" s="7">
        <v>45158</v>
      </c>
      <c r="C70" s="7">
        <v>45160</v>
      </c>
      <c r="D70" s="5">
        <v>1892.24</v>
      </c>
      <c r="E70" s="5" t="str">
        <f>VLOOKUP(A70,HOP!A:L,12,0)</f>
        <v>1892.24</v>
      </c>
      <c r="F70" s="5" t="str">
        <f>VLOOKUP(A70,HOP!A:C,3,0)</f>
        <v>3739438</v>
      </c>
      <c r="G70" s="5">
        <f t="shared" si="2"/>
        <v>0</v>
      </c>
      <c r="H70" s="5" t="str">
        <f t="shared" si="3"/>
        <v>,3739438</v>
      </c>
      <c r="I70" s="5" t="str">
        <f>VLOOKUP(A70,HOP!A:U,21,0)</f>
        <v>直连</v>
      </c>
    </row>
    <row r="71" s="5" customFormat="1" hidden="1" spans="1:9">
      <c r="A71" s="6">
        <v>999225850351062</v>
      </c>
      <c r="B71" s="7">
        <v>45158</v>
      </c>
      <c r="C71" s="7">
        <v>45160</v>
      </c>
      <c r="D71" s="5">
        <v>873.34</v>
      </c>
      <c r="E71" s="5" t="str">
        <f>VLOOKUP(A71,HOP!A:L,12,0)</f>
        <v>873.34</v>
      </c>
      <c r="F71" s="5" t="str">
        <f>VLOOKUP(A71,HOP!A:C,3,0)</f>
        <v>3740320</v>
      </c>
      <c r="G71" s="5">
        <f t="shared" si="2"/>
        <v>0</v>
      </c>
      <c r="H71" s="5" t="str">
        <f t="shared" si="3"/>
        <v>,3740320</v>
      </c>
      <c r="I71" s="5" t="str">
        <f>VLOOKUP(A71,HOP!A:U,21,0)</f>
        <v>直采</v>
      </c>
    </row>
    <row r="72" s="5" customFormat="1" spans="1:9">
      <c r="A72" s="6">
        <v>999225850802262</v>
      </c>
      <c r="B72" s="7">
        <v>45158</v>
      </c>
      <c r="C72" s="7">
        <v>45160</v>
      </c>
      <c r="D72" s="5">
        <v>2451.9</v>
      </c>
      <c r="E72" s="5" t="str">
        <f>VLOOKUP(A72,HOP!A:L,12,0)</f>
        <v>2451.90</v>
      </c>
      <c r="F72" s="5" t="str">
        <f>VLOOKUP(A72,HOP!A:C,3,0)</f>
        <v>3740382</v>
      </c>
      <c r="G72" s="5">
        <f t="shared" si="2"/>
        <v>0</v>
      </c>
      <c r="H72" s="5" t="str">
        <f t="shared" si="3"/>
        <v>,3740382</v>
      </c>
      <c r="I72" s="5" t="str">
        <f>VLOOKUP(A72,HOP!A:U,21,0)</f>
        <v>直连</v>
      </c>
    </row>
    <row r="73" s="5" customFormat="1" spans="1:9">
      <c r="A73" s="6">
        <v>999225850686918</v>
      </c>
      <c r="B73" s="7">
        <v>45157</v>
      </c>
      <c r="C73" s="7">
        <v>45160</v>
      </c>
      <c r="D73" s="5">
        <v>3409.96</v>
      </c>
      <c r="E73" s="5" t="str">
        <f>VLOOKUP(A73,HOP!A:L,12,0)</f>
        <v>3409.96</v>
      </c>
      <c r="F73" s="5" t="str">
        <f>VLOOKUP(A73,HOP!A:C,3,0)</f>
        <v>3740371</v>
      </c>
      <c r="G73" s="5">
        <f t="shared" si="2"/>
        <v>0</v>
      </c>
      <c r="H73" s="5" t="str">
        <f t="shared" si="3"/>
        <v>,3740371</v>
      </c>
      <c r="I73" s="5" t="str">
        <f>VLOOKUP(A73,HOP!A:U,21,0)</f>
        <v>直连</v>
      </c>
    </row>
    <row r="74" s="5" customFormat="1" spans="1:9">
      <c r="A74" s="6">
        <v>999225858794260</v>
      </c>
      <c r="B74" s="7">
        <v>45159</v>
      </c>
      <c r="C74" s="7">
        <v>45160</v>
      </c>
      <c r="D74" s="5">
        <v>499.88</v>
      </c>
      <c r="E74" s="5" t="str">
        <f>VLOOKUP(A74,HOP!A:L,12,0)</f>
        <v>499.88</v>
      </c>
      <c r="F74" s="5" t="str">
        <f>VLOOKUP(A74,HOP!A:C,3,0)</f>
        <v>3741506</v>
      </c>
      <c r="G74" s="5">
        <f t="shared" si="2"/>
        <v>0</v>
      </c>
      <c r="H74" s="5" t="str">
        <f t="shared" si="3"/>
        <v>,3741506</v>
      </c>
      <c r="I74" s="5" t="str">
        <f>VLOOKUP(A74,HOP!A:U,21,0)</f>
        <v>直连</v>
      </c>
    </row>
    <row r="75" s="5" customFormat="1" spans="1:9">
      <c r="A75" s="6">
        <v>999225859835742</v>
      </c>
      <c r="B75" s="7">
        <v>45159</v>
      </c>
      <c r="C75" s="7">
        <v>45160</v>
      </c>
      <c r="D75" s="5">
        <v>799.14</v>
      </c>
      <c r="E75" s="5" t="str">
        <f>VLOOKUP(A75,HOP!A:L,12,0)</f>
        <v>799.14</v>
      </c>
      <c r="F75" s="5" t="str">
        <f>VLOOKUP(A75,HOP!A:C,3,0)</f>
        <v>3741707</v>
      </c>
      <c r="G75" s="5">
        <f t="shared" si="2"/>
        <v>0</v>
      </c>
      <c r="H75" s="5" t="str">
        <f t="shared" si="3"/>
        <v>,3741707</v>
      </c>
      <c r="I75" s="5" t="str">
        <f>VLOOKUP(A75,HOP!A:U,21,0)</f>
        <v>直连</v>
      </c>
    </row>
    <row r="76" s="5" customFormat="1" spans="1:9">
      <c r="A76" s="6">
        <v>999225867025991</v>
      </c>
      <c r="B76" s="7">
        <v>45159</v>
      </c>
      <c r="C76" s="7">
        <v>45160</v>
      </c>
      <c r="D76" s="5">
        <v>462.18</v>
      </c>
      <c r="E76" s="5" t="str">
        <f>VLOOKUP(A76,HOP!A:L,12,0)</f>
        <v>462.18</v>
      </c>
      <c r="F76" s="5" t="str">
        <f>VLOOKUP(A76,HOP!A:C,3,0)</f>
        <v>3743512</v>
      </c>
      <c r="G76" s="5">
        <f t="shared" si="2"/>
        <v>0</v>
      </c>
      <c r="H76" s="5" t="str">
        <f t="shared" si="3"/>
        <v>,3743512</v>
      </c>
      <c r="I76" s="5" t="str">
        <f>VLOOKUP(A76,HOP!A:U,21,0)</f>
        <v>直连</v>
      </c>
    </row>
    <row r="77" s="5" customFormat="1" spans="1:9">
      <c r="A77" s="6">
        <v>999225869548971</v>
      </c>
      <c r="B77" s="7">
        <v>45157</v>
      </c>
      <c r="C77" s="7">
        <v>45160</v>
      </c>
      <c r="D77" s="5">
        <v>3128.28</v>
      </c>
      <c r="E77" s="5" t="str">
        <f>VLOOKUP(A77,HOP!A:L,12,0)</f>
        <v>3128.28</v>
      </c>
      <c r="F77" s="5" t="str">
        <f>VLOOKUP(A77,HOP!A:C,3,0)</f>
        <v>3744200</v>
      </c>
      <c r="G77" s="5">
        <f t="shared" si="2"/>
        <v>0</v>
      </c>
      <c r="H77" s="5" t="str">
        <f t="shared" si="3"/>
        <v>,3744200</v>
      </c>
      <c r="I77" s="5" t="str">
        <f>VLOOKUP(A77,HOP!A:U,21,0)</f>
        <v>直连</v>
      </c>
    </row>
    <row r="78" s="5" customFormat="1" spans="1:9">
      <c r="A78" s="6">
        <v>999225870200393</v>
      </c>
      <c r="B78" s="7">
        <v>45159</v>
      </c>
      <c r="C78" s="7">
        <v>45160</v>
      </c>
      <c r="D78" s="5">
        <v>300.97</v>
      </c>
      <c r="E78" s="5" t="str">
        <f>VLOOKUP(A78,HOP!A:L,12,0)</f>
        <v>300.97</v>
      </c>
      <c r="F78" s="5" t="str">
        <f>VLOOKUP(A78,HOP!A:C,3,0)</f>
        <v>3744386</v>
      </c>
      <c r="G78" s="5">
        <f t="shared" si="2"/>
        <v>0</v>
      </c>
      <c r="H78" s="5" t="str">
        <f t="shared" si="3"/>
        <v>,3744386</v>
      </c>
      <c r="I78" s="5" t="str">
        <f>VLOOKUP(A78,HOP!A:U,21,0)</f>
        <v>直连</v>
      </c>
    </row>
    <row r="79" s="5" customFormat="1" hidden="1" spans="1:9">
      <c r="A79" s="6">
        <v>999225873429090</v>
      </c>
      <c r="B79" s="7">
        <v>45158</v>
      </c>
      <c r="C79" s="7">
        <v>45160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2"/>
        <v>#N/A</v>
      </c>
      <c r="H79" s="5" t="e">
        <f t="shared" si="3"/>
        <v>#N/A</v>
      </c>
      <c r="I79" s="5" t="e">
        <f>VLOOKUP(A79,HOP!A:U,21,0)</f>
        <v>#N/A</v>
      </c>
    </row>
    <row r="80" s="5" customFormat="1" spans="1:9">
      <c r="A80" s="6">
        <v>999225882534903</v>
      </c>
      <c r="B80" s="7">
        <v>45156</v>
      </c>
      <c r="C80" s="7">
        <v>45160</v>
      </c>
      <c r="D80" s="5">
        <v>11101.87</v>
      </c>
      <c r="E80" s="5" t="str">
        <f>VLOOKUP(A80,HOP!A:L,12,0)</f>
        <v>11101.87</v>
      </c>
      <c r="F80" s="5" t="str">
        <f>VLOOKUP(A80,HOP!A:C,3,0)</f>
        <v>3746461</v>
      </c>
      <c r="G80" s="5">
        <f t="shared" si="2"/>
        <v>0</v>
      </c>
      <c r="H80" s="5" t="str">
        <f t="shared" si="3"/>
        <v>,3746461</v>
      </c>
      <c r="I80" s="5" t="str">
        <f>VLOOKUP(A80,HOP!A:U,21,0)</f>
        <v>直连</v>
      </c>
    </row>
    <row r="81" s="5" customFormat="1" spans="1:9">
      <c r="A81" s="6">
        <v>999225891544604</v>
      </c>
      <c r="B81" s="7">
        <v>45159</v>
      </c>
      <c r="C81" s="7">
        <v>45160</v>
      </c>
      <c r="D81" s="5">
        <v>606.02</v>
      </c>
      <c r="E81" s="5" t="str">
        <f>VLOOKUP(A81,HOP!A:L,12,0)</f>
        <v>606.02</v>
      </c>
      <c r="F81" s="5" t="str">
        <f>VLOOKUP(A81,HOP!A:C,3,0)</f>
        <v>3748560</v>
      </c>
      <c r="G81" s="5">
        <f t="shared" si="2"/>
        <v>0</v>
      </c>
      <c r="H81" s="5" t="str">
        <f t="shared" si="3"/>
        <v>,3748560</v>
      </c>
      <c r="I81" s="5" t="str">
        <f>VLOOKUP(A81,HOP!A:U,21,0)</f>
        <v>直连</v>
      </c>
    </row>
    <row r="82" s="5" customFormat="1" spans="1:9">
      <c r="A82" s="6">
        <v>999225891800436</v>
      </c>
      <c r="B82" s="7">
        <v>45157</v>
      </c>
      <c r="C82" s="7">
        <v>45160</v>
      </c>
      <c r="D82" s="5">
        <v>3915.21</v>
      </c>
      <c r="E82" s="5" t="str">
        <f>VLOOKUP(A82,HOP!A:L,12,0)</f>
        <v>3915.21</v>
      </c>
      <c r="F82" s="5" t="str">
        <f>VLOOKUP(A82,HOP!A:C,3,0)</f>
        <v>3748638</v>
      </c>
      <c r="G82" s="5">
        <f t="shared" si="2"/>
        <v>0</v>
      </c>
      <c r="H82" s="5" t="str">
        <f t="shared" si="3"/>
        <v>,3748638</v>
      </c>
      <c r="I82" s="5" t="str">
        <f>VLOOKUP(A82,HOP!A:U,21,0)</f>
        <v>直连</v>
      </c>
    </row>
    <row r="83" s="5" customFormat="1" spans="1:9">
      <c r="A83" s="6">
        <v>999225892578703</v>
      </c>
      <c r="B83" s="7">
        <v>45158</v>
      </c>
      <c r="C83" s="7">
        <v>45160</v>
      </c>
      <c r="D83" s="5">
        <v>13209.44</v>
      </c>
      <c r="E83" s="5" t="str">
        <f>VLOOKUP(A83,HOP!A:L,12,0)</f>
        <v>13209.44</v>
      </c>
      <c r="F83" s="5" t="str">
        <f>VLOOKUP(A83,HOP!A:C,3,0)</f>
        <v>3748999</v>
      </c>
      <c r="G83" s="5">
        <f t="shared" si="2"/>
        <v>0</v>
      </c>
      <c r="H83" s="5" t="str">
        <f t="shared" si="3"/>
        <v>,3748999</v>
      </c>
      <c r="I83" s="5" t="str">
        <f>VLOOKUP(A83,HOP!A:U,21,0)</f>
        <v>直连</v>
      </c>
    </row>
    <row r="84" s="5" customFormat="1" hidden="1" spans="1:9">
      <c r="A84" s="6">
        <v>999225892811413</v>
      </c>
      <c r="B84" s="7">
        <v>45159</v>
      </c>
      <c r="C84" s="7">
        <v>45160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spans="1:9">
      <c r="A85" s="6">
        <v>999225908475704</v>
      </c>
      <c r="B85" s="7">
        <v>45158</v>
      </c>
      <c r="C85" s="7">
        <v>45160</v>
      </c>
      <c r="D85" s="5">
        <v>1374.84</v>
      </c>
      <c r="E85" s="5" t="str">
        <f>VLOOKUP(A85,HOP!A:L,12,0)</f>
        <v>1374.84</v>
      </c>
      <c r="F85" s="5" t="str">
        <f>VLOOKUP(A85,HOP!A:C,3,0)</f>
        <v>3751779</v>
      </c>
      <c r="G85" s="5">
        <f t="shared" si="2"/>
        <v>0</v>
      </c>
      <c r="H85" s="5" t="str">
        <f t="shared" si="3"/>
        <v>,3751779</v>
      </c>
      <c r="I85" s="5" t="str">
        <f>VLOOKUP(A85,HOP!A:U,21,0)</f>
        <v>直连</v>
      </c>
    </row>
    <row r="86" s="5" customFormat="1" spans="1:9">
      <c r="A86" s="6">
        <v>999225914954310</v>
      </c>
      <c r="B86" s="7">
        <v>45159</v>
      </c>
      <c r="C86" s="7">
        <v>45160</v>
      </c>
      <c r="D86" s="5">
        <v>387.5</v>
      </c>
      <c r="E86" s="5" t="str">
        <f>VLOOKUP(A86,HOP!A:L,12,0)</f>
        <v>387.50</v>
      </c>
      <c r="F86" s="5" t="str">
        <f>VLOOKUP(A86,HOP!A:C,3,0)</f>
        <v>3753671</v>
      </c>
      <c r="G86" s="5">
        <f t="shared" si="2"/>
        <v>0</v>
      </c>
      <c r="H86" s="5" t="str">
        <f t="shared" si="3"/>
        <v>,3753671</v>
      </c>
      <c r="I86" s="5" t="str">
        <f>VLOOKUP(A86,HOP!A:U,21,0)</f>
        <v>直连</v>
      </c>
    </row>
    <row r="87" s="5" customFormat="1" spans="1:9">
      <c r="A87" s="6">
        <v>999225915570163</v>
      </c>
      <c r="B87" s="7">
        <v>45159</v>
      </c>
      <c r="C87" s="7">
        <v>45160</v>
      </c>
      <c r="D87" s="5">
        <v>523.49</v>
      </c>
      <c r="E87" s="5" t="str">
        <f>VLOOKUP(A87,HOP!A:L,12,0)</f>
        <v>523.49</v>
      </c>
      <c r="F87" s="5" t="str">
        <f>VLOOKUP(A87,HOP!A:C,3,0)</f>
        <v>3753843</v>
      </c>
      <c r="G87" s="5">
        <f t="shared" si="2"/>
        <v>0</v>
      </c>
      <c r="H87" s="5" t="str">
        <f t="shared" si="3"/>
        <v>,3753843</v>
      </c>
      <c r="I87" s="5" t="str">
        <f>VLOOKUP(A87,HOP!A:U,21,0)</f>
        <v>直连</v>
      </c>
    </row>
    <row r="88" s="5" customFormat="1" spans="1:9">
      <c r="A88" s="6">
        <v>999225916451466</v>
      </c>
      <c r="B88" s="7">
        <v>45159</v>
      </c>
      <c r="C88" s="7">
        <v>45160</v>
      </c>
      <c r="D88" s="5">
        <v>958.97</v>
      </c>
      <c r="E88" s="5" t="str">
        <f>VLOOKUP(A88,HOP!A:L,12,0)</f>
        <v>958.97</v>
      </c>
      <c r="F88" s="5" t="str">
        <f>VLOOKUP(A88,HOP!A:C,3,0)</f>
        <v>3754159</v>
      </c>
      <c r="G88" s="5">
        <f t="shared" si="2"/>
        <v>0</v>
      </c>
      <c r="H88" s="5" t="str">
        <f t="shared" si="3"/>
        <v>,3754159</v>
      </c>
      <c r="I88" s="5" t="str">
        <f>VLOOKUP(A88,HOP!A:U,21,0)</f>
        <v>直连</v>
      </c>
    </row>
    <row r="89" s="5" customFormat="1" hidden="1" spans="1:9">
      <c r="A89" s="6">
        <v>999225937476521</v>
      </c>
      <c r="B89" s="7">
        <v>45159</v>
      </c>
      <c r="C89" s="7">
        <v>45160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spans="1:9">
      <c r="A90" s="6">
        <v>999225936192498</v>
      </c>
      <c r="B90" s="7">
        <v>45159</v>
      </c>
      <c r="C90" s="7">
        <v>45160</v>
      </c>
      <c r="D90" s="5">
        <v>667.31</v>
      </c>
      <c r="E90" s="5" t="str">
        <f>VLOOKUP(A90,HOP!A:L,12,0)</f>
        <v>667.31</v>
      </c>
      <c r="F90" s="5" t="str">
        <f>VLOOKUP(A90,HOP!A:C,3,0)</f>
        <v>3756945</v>
      </c>
      <c r="G90" s="5">
        <f t="shared" si="2"/>
        <v>0</v>
      </c>
      <c r="H90" s="5" t="str">
        <f t="shared" si="3"/>
        <v>,3756945</v>
      </c>
      <c r="I90" s="5" t="str">
        <f>VLOOKUP(A90,HOP!A:U,21,0)</f>
        <v>直连</v>
      </c>
    </row>
    <row r="91" s="5" customFormat="1" spans="1:9">
      <c r="A91" s="6">
        <v>999225940121013</v>
      </c>
      <c r="B91" s="7">
        <v>45159</v>
      </c>
      <c r="C91" s="7">
        <v>45160</v>
      </c>
      <c r="D91" s="5">
        <v>446.8</v>
      </c>
      <c r="E91" s="5" t="str">
        <f>VLOOKUP(A91,HOP!A:L,12,0)</f>
        <v>446.80</v>
      </c>
      <c r="F91" s="5" t="str">
        <f>VLOOKUP(A91,HOP!A:C,3,0)</f>
        <v>3758997</v>
      </c>
      <c r="G91" s="5">
        <f t="shared" si="2"/>
        <v>0</v>
      </c>
      <c r="H91" s="5" t="str">
        <f t="shared" si="3"/>
        <v>,3758997</v>
      </c>
      <c r="I91" s="5" t="str">
        <f>VLOOKUP(A91,HOP!A:U,21,0)</f>
        <v>直连</v>
      </c>
    </row>
    <row r="92" s="5" customFormat="1" spans="1:9">
      <c r="A92" s="6">
        <v>999225973075586</v>
      </c>
      <c r="B92" s="7">
        <v>45158</v>
      </c>
      <c r="C92" s="7">
        <v>45160</v>
      </c>
      <c r="D92" s="5">
        <v>6353.79</v>
      </c>
      <c r="E92" s="5" t="str">
        <f>VLOOKUP(A92,HOP!A:L,12,0)</f>
        <v>6353.79</v>
      </c>
      <c r="F92" s="5" t="str">
        <f>VLOOKUP(A92,HOP!A:C,3,0)</f>
        <v>3763616</v>
      </c>
      <c r="G92" s="5">
        <f t="shared" si="2"/>
        <v>0</v>
      </c>
      <c r="H92" s="5" t="str">
        <f t="shared" si="3"/>
        <v>,3763616</v>
      </c>
      <c r="I92" s="5" t="str">
        <f>VLOOKUP(A92,HOP!A:U,21,0)</f>
        <v>直连</v>
      </c>
    </row>
    <row r="93" s="5" customFormat="1" spans="1:9">
      <c r="A93" s="6">
        <v>999225976253511</v>
      </c>
      <c r="B93" s="7">
        <v>45156</v>
      </c>
      <c r="C93" s="7">
        <v>45160</v>
      </c>
      <c r="D93" s="5">
        <v>5719.91</v>
      </c>
      <c r="E93" s="5" t="str">
        <f>VLOOKUP(A93,HOP!A:L,12,0)</f>
        <v>5719.91</v>
      </c>
      <c r="F93" s="5" t="str">
        <f>VLOOKUP(A93,HOP!A:C,3,0)</f>
        <v>3764537</v>
      </c>
      <c r="G93" s="5">
        <f t="shared" si="2"/>
        <v>0</v>
      </c>
      <c r="H93" s="5" t="str">
        <f t="shared" si="3"/>
        <v>,3764537</v>
      </c>
      <c r="I93" s="5" t="str">
        <f>VLOOKUP(A93,HOP!A:U,21,0)</f>
        <v>直连</v>
      </c>
    </row>
    <row r="94" s="5" customFormat="1" spans="1:9">
      <c r="A94" s="6">
        <v>999225976563287</v>
      </c>
      <c r="B94" s="7">
        <v>45154</v>
      </c>
      <c r="C94" s="7">
        <v>45160</v>
      </c>
      <c r="D94" s="5">
        <v>18920.52</v>
      </c>
      <c r="E94" s="5" t="str">
        <f>VLOOKUP(A94,HOP!A:L,12,0)</f>
        <v>18920.52</v>
      </c>
      <c r="F94" s="5" t="str">
        <f>VLOOKUP(A94,HOP!A:C,3,0)</f>
        <v>3764651</v>
      </c>
      <c r="G94" s="5">
        <f t="shared" si="2"/>
        <v>0</v>
      </c>
      <c r="H94" s="5" t="str">
        <f t="shared" si="3"/>
        <v>,3764651</v>
      </c>
      <c r="I94" s="5" t="str">
        <f>VLOOKUP(A94,HOP!A:U,21,0)</f>
        <v>直连</v>
      </c>
    </row>
    <row r="95" s="5" customFormat="1" spans="1:9">
      <c r="A95" s="6">
        <v>999225978212953</v>
      </c>
      <c r="B95" s="7">
        <v>45158</v>
      </c>
      <c r="C95" s="7">
        <v>45160</v>
      </c>
      <c r="D95" s="5">
        <v>915.22</v>
      </c>
      <c r="E95" s="5" t="str">
        <f>VLOOKUP(A95,HOP!A:L,12,0)</f>
        <v>915.22</v>
      </c>
      <c r="F95" s="5" t="str">
        <f>VLOOKUP(A95,HOP!A:C,3,0)</f>
        <v>3765063</v>
      </c>
      <c r="G95" s="5">
        <f t="shared" si="2"/>
        <v>0</v>
      </c>
      <c r="H95" s="5" t="str">
        <f t="shared" si="3"/>
        <v>,3765063</v>
      </c>
      <c r="I95" s="5" t="str">
        <f>VLOOKUP(A95,HOP!A:U,21,0)</f>
        <v>直连</v>
      </c>
    </row>
    <row r="96" s="5" customFormat="1" spans="1:9">
      <c r="A96" s="6">
        <v>999225982561477</v>
      </c>
      <c r="B96" s="7">
        <v>45159</v>
      </c>
      <c r="C96" s="7">
        <v>45160</v>
      </c>
      <c r="D96" s="5">
        <v>397.66</v>
      </c>
      <c r="E96" s="5" t="str">
        <f>VLOOKUP(A96,HOP!A:L,12,0)</f>
        <v>397.66</v>
      </c>
      <c r="F96" s="5" t="str">
        <f>VLOOKUP(A96,HOP!A:C,3,0)</f>
        <v>3766507</v>
      </c>
      <c r="G96" s="5">
        <f t="shared" si="2"/>
        <v>0</v>
      </c>
      <c r="H96" s="5" t="str">
        <f t="shared" si="3"/>
        <v>,3766507</v>
      </c>
      <c r="I96" s="5" t="str">
        <f>VLOOKUP(A96,HOP!A:U,21,0)</f>
        <v>直连</v>
      </c>
    </row>
    <row r="97" s="5" customFormat="1" spans="1:9">
      <c r="A97" s="6">
        <v>999225990912376</v>
      </c>
      <c r="B97" s="7">
        <v>45158</v>
      </c>
      <c r="C97" s="7">
        <v>45160</v>
      </c>
      <c r="D97" s="5">
        <v>830.48</v>
      </c>
      <c r="E97" s="5" t="str">
        <f>VLOOKUP(A97,HOP!A:L,12,0)</f>
        <v>830.48</v>
      </c>
      <c r="F97" s="5" t="str">
        <f>VLOOKUP(A97,HOP!A:C,3,0)</f>
        <v>3768566</v>
      </c>
      <c r="G97" s="5">
        <f t="shared" si="2"/>
        <v>0</v>
      </c>
      <c r="H97" s="5" t="str">
        <f t="shared" si="3"/>
        <v>,3768566</v>
      </c>
      <c r="I97" s="5" t="str">
        <f>VLOOKUP(A97,HOP!A:U,21,0)</f>
        <v>直连</v>
      </c>
    </row>
    <row r="98" s="5" customFormat="1" spans="1:9">
      <c r="A98" s="6">
        <v>999225991350402</v>
      </c>
      <c r="B98" s="7">
        <v>45157</v>
      </c>
      <c r="C98" s="7">
        <v>45160</v>
      </c>
      <c r="D98" s="5">
        <v>3304.32</v>
      </c>
      <c r="E98" s="5" t="str">
        <f>VLOOKUP(A98,HOP!A:L,12,0)</f>
        <v>3304.32</v>
      </c>
      <c r="F98" s="5" t="str">
        <f>VLOOKUP(A98,HOP!A:C,3,0)</f>
        <v>3768882</v>
      </c>
      <c r="G98" s="5">
        <f t="shared" si="2"/>
        <v>0</v>
      </c>
      <c r="H98" s="5" t="str">
        <f t="shared" si="3"/>
        <v>,3768882</v>
      </c>
      <c r="I98" s="5" t="str">
        <f>VLOOKUP(A98,HOP!A:U,21,0)</f>
        <v>直连</v>
      </c>
    </row>
    <row r="99" s="5" customFormat="1" spans="1:9">
      <c r="A99" s="6">
        <v>999225992419285</v>
      </c>
      <c r="B99" s="7">
        <v>45157</v>
      </c>
      <c r="C99" s="7">
        <v>45160</v>
      </c>
      <c r="D99" s="5">
        <v>3675.78</v>
      </c>
      <c r="E99" s="5" t="str">
        <f>VLOOKUP(A99,HOP!A:L,12,0)</f>
        <v>3675.78</v>
      </c>
      <c r="F99" s="5" t="str">
        <f>VLOOKUP(A99,HOP!A:C,3,0)</f>
        <v>3769118</v>
      </c>
      <c r="G99" s="5">
        <f t="shared" si="2"/>
        <v>0</v>
      </c>
      <c r="H99" s="5" t="str">
        <f t="shared" si="3"/>
        <v>,3769118</v>
      </c>
      <c r="I99" s="5" t="str">
        <f>VLOOKUP(A99,HOP!A:U,21,0)</f>
        <v>直连</v>
      </c>
    </row>
    <row r="100" s="5" customFormat="1" spans="1:9">
      <c r="A100" s="6">
        <v>999225998354084</v>
      </c>
      <c r="B100" s="7">
        <v>45155</v>
      </c>
      <c r="C100" s="7">
        <v>45160</v>
      </c>
      <c r="D100" s="5">
        <v>3145.6</v>
      </c>
      <c r="E100" s="5" t="str">
        <f>VLOOKUP(A100,HOP!A:L,12,0)</f>
        <v>3145.60</v>
      </c>
      <c r="F100" s="5" t="str">
        <f>VLOOKUP(A100,HOP!A:C,3,0)</f>
        <v>3770360</v>
      </c>
      <c r="G100" s="5">
        <f t="shared" si="2"/>
        <v>0</v>
      </c>
      <c r="H100" s="5" t="str">
        <f t="shared" si="3"/>
        <v>,3770360</v>
      </c>
      <c r="I100" s="5" t="str">
        <f>VLOOKUP(A100,HOP!A:U,21,0)</f>
        <v>直连</v>
      </c>
    </row>
    <row r="101" s="5" customFormat="1" spans="1:9">
      <c r="A101" s="6">
        <v>25999548542</v>
      </c>
      <c r="B101" s="7">
        <v>45159</v>
      </c>
      <c r="C101" s="7">
        <v>45160</v>
      </c>
      <c r="D101" s="5">
        <v>2264.51</v>
      </c>
      <c r="E101" s="5" t="str">
        <f>VLOOKUP(A101,HOP!A:L,12,0)</f>
        <v>2264.51</v>
      </c>
      <c r="F101" s="5" t="str">
        <f>VLOOKUP(A101,HOP!A:C,3,0)</f>
        <v>3770924</v>
      </c>
      <c r="G101" s="5">
        <f t="shared" si="2"/>
        <v>0</v>
      </c>
      <c r="H101" s="5" t="str">
        <f t="shared" si="3"/>
        <v>,3770924</v>
      </c>
      <c r="I101" s="5" t="str">
        <f>VLOOKUP(A101,HOP!A:U,21,0)</f>
        <v>直连</v>
      </c>
    </row>
    <row r="102" s="5" customFormat="1" hidden="1" spans="1:9">
      <c r="A102" s="6">
        <v>999226001078403</v>
      </c>
      <c r="B102" s="7">
        <v>45157</v>
      </c>
      <c r="C102" s="7">
        <v>45160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2"/>
        <v>#N/A</v>
      </c>
      <c r="H102" s="5" t="e">
        <f t="shared" si="3"/>
        <v>#N/A</v>
      </c>
      <c r="I102" s="5" t="e">
        <f>VLOOKUP(A102,HOP!A:U,21,0)</f>
        <v>#N/A</v>
      </c>
    </row>
    <row r="103" s="5" customFormat="1" spans="1:9">
      <c r="A103" s="6">
        <v>999226016007079</v>
      </c>
      <c r="B103" s="7">
        <v>45159</v>
      </c>
      <c r="C103" s="7">
        <v>45160</v>
      </c>
      <c r="D103" s="5">
        <v>903.59</v>
      </c>
      <c r="E103" s="5" t="str">
        <f>VLOOKUP(A103,HOP!A:L,12,0)</f>
        <v>903.59</v>
      </c>
      <c r="F103" s="5" t="str">
        <f>VLOOKUP(A103,HOP!A:C,3,0)</f>
        <v>3774759</v>
      </c>
      <c r="G103" s="5">
        <f t="shared" si="2"/>
        <v>0</v>
      </c>
      <c r="H103" s="5" t="str">
        <f t="shared" si="3"/>
        <v>,3774759</v>
      </c>
      <c r="I103" s="5" t="str">
        <f>VLOOKUP(A103,HOP!A:U,21,0)</f>
        <v>直连</v>
      </c>
    </row>
    <row r="104" s="5" customFormat="1" spans="1:9">
      <c r="A104" s="6">
        <v>999225975970298</v>
      </c>
      <c r="B104" s="7">
        <v>45158</v>
      </c>
      <c r="C104" s="7">
        <v>45160</v>
      </c>
      <c r="D104" s="5">
        <v>2111.78</v>
      </c>
      <c r="E104" s="5" t="str">
        <f>VLOOKUP(A104,HOP!A:L,12,0)</f>
        <v>2111.78</v>
      </c>
      <c r="F104" s="5" t="str">
        <f>VLOOKUP(A104,HOP!A:C,3,0)</f>
        <v>3764377</v>
      </c>
      <c r="G104" s="5">
        <f t="shared" si="2"/>
        <v>0</v>
      </c>
      <c r="H104" s="5" t="str">
        <f t="shared" si="3"/>
        <v>,3764377</v>
      </c>
      <c r="I104" s="5" t="str">
        <f>VLOOKUP(A104,HOP!A:U,21,0)</f>
        <v>直连</v>
      </c>
    </row>
    <row r="105" s="5" customFormat="1" spans="1:9">
      <c r="A105" s="6">
        <v>999226031438106</v>
      </c>
      <c r="B105" s="7">
        <v>45159</v>
      </c>
      <c r="C105" s="7">
        <v>45160</v>
      </c>
      <c r="D105" s="5">
        <v>1614.18</v>
      </c>
      <c r="E105" s="5" t="str">
        <f>VLOOKUP(A105,HOP!A:L,12,0)</f>
        <v>1614.18</v>
      </c>
      <c r="F105" s="5" t="str">
        <f>VLOOKUP(A105,HOP!A:C,3,0)</f>
        <v>3778161</v>
      </c>
      <c r="G105" s="5">
        <f t="shared" si="2"/>
        <v>0</v>
      </c>
      <c r="H105" s="5" t="str">
        <f t="shared" si="3"/>
        <v>,3778161</v>
      </c>
      <c r="I105" s="5" t="str">
        <f>VLOOKUP(A105,HOP!A:U,21,0)</f>
        <v>直连</v>
      </c>
    </row>
    <row r="106" s="5" customFormat="1" spans="1:9">
      <c r="A106" s="6">
        <v>999226036630682</v>
      </c>
      <c r="B106" s="7">
        <v>45159</v>
      </c>
      <c r="C106" s="7">
        <v>45160</v>
      </c>
      <c r="D106" s="5">
        <v>223.05</v>
      </c>
      <c r="E106" s="5" t="str">
        <f>VLOOKUP(A106,HOP!A:L,12,0)</f>
        <v>223.05</v>
      </c>
      <c r="F106" s="5" t="str">
        <f>VLOOKUP(A106,HOP!A:C,3,0)</f>
        <v>3779708</v>
      </c>
      <c r="G106" s="5">
        <f t="shared" si="2"/>
        <v>0</v>
      </c>
      <c r="H106" s="5" t="str">
        <f t="shared" si="3"/>
        <v>,3779708</v>
      </c>
      <c r="I106" s="5" t="str">
        <f>VLOOKUP(A106,HOP!A:U,21,0)</f>
        <v>直连</v>
      </c>
    </row>
    <row r="107" s="5" customFormat="1" spans="1:9">
      <c r="A107" s="6">
        <v>999226037323425</v>
      </c>
      <c r="B107" s="7">
        <v>45159</v>
      </c>
      <c r="C107" s="7">
        <v>45160</v>
      </c>
      <c r="D107" s="5">
        <v>637.8</v>
      </c>
      <c r="E107" s="5" t="str">
        <f>VLOOKUP(A107,HOP!A:L,12,0)</f>
        <v>637.80</v>
      </c>
      <c r="F107" s="5" t="str">
        <f>VLOOKUP(A107,HOP!A:C,3,0)</f>
        <v>3779954</v>
      </c>
      <c r="G107" s="5">
        <f t="shared" si="2"/>
        <v>0</v>
      </c>
      <c r="H107" s="5" t="str">
        <f t="shared" si="3"/>
        <v>,3779954</v>
      </c>
      <c r="I107" s="5" t="str">
        <f>VLOOKUP(A107,HOP!A:U,21,0)</f>
        <v>直连</v>
      </c>
    </row>
    <row r="108" s="5" customFormat="1" spans="1:9">
      <c r="A108" s="6">
        <v>999226040302930</v>
      </c>
      <c r="B108" s="7">
        <v>45159</v>
      </c>
      <c r="C108" s="7">
        <v>45160</v>
      </c>
      <c r="D108" s="5">
        <v>1020.02</v>
      </c>
      <c r="E108" s="5" t="str">
        <f>VLOOKUP(A108,HOP!A:L,12,0)</f>
        <v>1020.02</v>
      </c>
      <c r="F108" s="5" t="str">
        <f>VLOOKUP(A108,HOP!A:C,3,0)</f>
        <v>3780855</v>
      </c>
      <c r="G108" s="5">
        <f t="shared" si="2"/>
        <v>0</v>
      </c>
      <c r="H108" s="5" t="str">
        <f t="shared" si="3"/>
        <v>,3780855</v>
      </c>
      <c r="I108" s="5" t="str">
        <f>VLOOKUP(A108,HOP!A:U,21,0)</f>
        <v>直连</v>
      </c>
    </row>
    <row r="109" s="5" customFormat="1" spans="1:9">
      <c r="A109" s="6">
        <v>999226040191689</v>
      </c>
      <c r="B109" s="7">
        <v>45159</v>
      </c>
      <c r="C109" s="7">
        <v>45160</v>
      </c>
      <c r="D109" s="5">
        <v>965.54</v>
      </c>
      <c r="E109" s="5" t="str">
        <f>VLOOKUP(A109,HOP!A:L,12,0)</f>
        <v>965.54</v>
      </c>
      <c r="F109" s="5" t="str">
        <f>VLOOKUP(A109,HOP!A:C,3,0)</f>
        <v>3780834</v>
      </c>
      <c r="G109" s="5">
        <f t="shared" si="2"/>
        <v>0</v>
      </c>
      <c r="H109" s="5" t="str">
        <f t="shared" si="3"/>
        <v>,3780834</v>
      </c>
      <c r="I109" s="5" t="str">
        <f>VLOOKUP(A109,HOP!A:U,21,0)</f>
        <v>直连</v>
      </c>
    </row>
    <row r="110" s="5" customFormat="1" spans="1:9">
      <c r="A110" s="6">
        <v>999226053149228</v>
      </c>
      <c r="B110" s="7">
        <v>45157</v>
      </c>
      <c r="C110" s="7">
        <v>45160</v>
      </c>
      <c r="D110" s="5">
        <v>2671.86</v>
      </c>
      <c r="E110" s="5" t="str">
        <f>VLOOKUP(A110,HOP!A:L,12,0)</f>
        <v>2671.86</v>
      </c>
      <c r="F110" s="5" t="str">
        <f>VLOOKUP(A110,HOP!A:C,3,0)</f>
        <v>3783152</v>
      </c>
      <c r="G110" s="5">
        <f t="shared" si="2"/>
        <v>0</v>
      </c>
      <c r="H110" s="5" t="str">
        <f t="shared" si="3"/>
        <v>,3783152</v>
      </c>
      <c r="I110" s="5" t="str">
        <f>VLOOKUP(A110,HOP!A:U,21,0)</f>
        <v>直连</v>
      </c>
    </row>
    <row r="111" s="5" customFormat="1" spans="1:9">
      <c r="A111" s="6">
        <v>999226054225090</v>
      </c>
      <c r="B111" s="7">
        <v>45159</v>
      </c>
      <c r="C111" s="7">
        <v>45160</v>
      </c>
      <c r="D111" s="5">
        <v>710.95</v>
      </c>
      <c r="E111" s="5" t="str">
        <f>VLOOKUP(A111,HOP!A:L,12,0)</f>
        <v>710.95</v>
      </c>
      <c r="F111" s="5" t="str">
        <f>VLOOKUP(A111,HOP!A:C,3,0)</f>
        <v>3783383</v>
      </c>
      <c r="G111" s="5">
        <f t="shared" si="2"/>
        <v>0</v>
      </c>
      <c r="H111" s="5" t="str">
        <f t="shared" si="3"/>
        <v>,3783383</v>
      </c>
      <c r="I111" s="5" t="str">
        <f>VLOOKUP(A111,HOP!A:U,21,0)</f>
        <v>直连</v>
      </c>
    </row>
    <row r="112" s="5" customFormat="1" spans="1:9">
      <c r="A112" s="6">
        <v>999226054447873</v>
      </c>
      <c r="B112" s="7">
        <v>45159</v>
      </c>
      <c r="C112" s="7">
        <v>45160</v>
      </c>
      <c r="D112" s="5">
        <v>472.57</v>
      </c>
      <c r="E112" s="5" t="str">
        <f>VLOOKUP(A112,HOP!A:L,12,0)</f>
        <v>472.57</v>
      </c>
      <c r="F112" s="5" t="str">
        <f>VLOOKUP(A112,HOP!A:C,3,0)</f>
        <v>3783448</v>
      </c>
      <c r="G112" s="5">
        <f t="shared" si="2"/>
        <v>0</v>
      </c>
      <c r="H112" s="5" t="str">
        <f t="shared" si="3"/>
        <v>,3783448</v>
      </c>
      <c r="I112" s="5" t="str">
        <f>VLOOKUP(A112,HOP!A:U,21,0)</f>
        <v>直连</v>
      </c>
    </row>
    <row r="113" s="5" customFormat="1" spans="1:9">
      <c r="A113" s="6">
        <v>999226057068985</v>
      </c>
      <c r="B113" s="7">
        <v>45155</v>
      </c>
      <c r="C113" s="7">
        <v>45160</v>
      </c>
      <c r="D113" s="5">
        <v>2141.91</v>
      </c>
      <c r="E113" s="5" t="str">
        <f>VLOOKUP(A113,HOP!A:L,12,0)</f>
        <v>2141.91</v>
      </c>
      <c r="F113" s="5" t="str">
        <f>VLOOKUP(A113,HOP!A:C,3,0)</f>
        <v>3784038</v>
      </c>
      <c r="G113" s="5">
        <f t="shared" si="2"/>
        <v>0</v>
      </c>
      <c r="H113" s="5" t="str">
        <f t="shared" si="3"/>
        <v>,3784038</v>
      </c>
      <c r="I113" s="5" t="str">
        <f>VLOOKUP(A113,HOP!A:U,21,0)</f>
        <v>直连</v>
      </c>
    </row>
    <row r="114" s="5" customFormat="1" spans="1:9">
      <c r="A114" s="6">
        <v>999226057740032</v>
      </c>
      <c r="B114" s="7">
        <v>45158</v>
      </c>
      <c r="C114" s="7">
        <v>45160</v>
      </c>
      <c r="D114" s="5">
        <v>2860.7</v>
      </c>
      <c r="E114" s="5" t="str">
        <f>VLOOKUP(A114,HOP!A:L,12,0)</f>
        <v>2860.70</v>
      </c>
      <c r="F114" s="5" t="str">
        <f>VLOOKUP(A114,HOP!A:C,3,0)</f>
        <v>3784267</v>
      </c>
      <c r="G114" s="5">
        <f t="shared" si="2"/>
        <v>0</v>
      </c>
      <c r="H114" s="5" t="str">
        <f t="shared" si="3"/>
        <v>,3784267</v>
      </c>
      <c r="I114" s="5" t="str">
        <f>VLOOKUP(A114,HOP!A:U,21,0)</f>
        <v>直连</v>
      </c>
    </row>
    <row r="115" s="5" customFormat="1" spans="1:9">
      <c r="A115" s="6">
        <v>999226057835697</v>
      </c>
      <c r="B115" s="7">
        <v>45156</v>
      </c>
      <c r="C115" s="7">
        <v>45160</v>
      </c>
      <c r="D115" s="5">
        <v>1716.76</v>
      </c>
      <c r="E115" s="5" t="str">
        <f>VLOOKUP(A115,HOP!A:L,12,0)</f>
        <v>1716.76</v>
      </c>
      <c r="F115" s="5" t="str">
        <f>VLOOKUP(A115,HOP!A:C,3,0)</f>
        <v>3784281</v>
      </c>
      <c r="G115" s="5">
        <f t="shared" si="2"/>
        <v>0</v>
      </c>
      <c r="H115" s="5" t="str">
        <f t="shared" si="3"/>
        <v>,3784281</v>
      </c>
      <c r="I115" s="5" t="str">
        <f>VLOOKUP(A115,HOP!A:U,21,0)</f>
        <v>直连</v>
      </c>
    </row>
    <row r="116" s="5" customFormat="1" spans="1:9">
      <c r="A116" s="6">
        <v>999226061726479</v>
      </c>
      <c r="B116" s="7">
        <v>45156</v>
      </c>
      <c r="C116" s="7">
        <v>45160</v>
      </c>
      <c r="D116" s="5">
        <v>722.76</v>
      </c>
      <c r="E116" s="5" t="str">
        <f>VLOOKUP(A116,HOP!A:L,12,0)</f>
        <v>722.76</v>
      </c>
      <c r="F116" s="5" t="str">
        <f>VLOOKUP(A116,HOP!A:C,3,0)</f>
        <v>3785497</v>
      </c>
      <c r="G116" s="5">
        <f t="shared" si="2"/>
        <v>0</v>
      </c>
      <c r="H116" s="5" t="str">
        <f t="shared" si="3"/>
        <v>,3785497</v>
      </c>
      <c r="I116" s="5" t="str">
        <f>VLOOKUP(A116,HOP!A:U,21,0)</f>
        <v>直连</v>
      </c>
    </row>
    <row r="117" s="5" customFormat="1" spans="1:9">
      <c r="A117" s="6">
        <v>999226063544979</v>
      </c>
      <c r="B117" s="7">
        <v>45155</v>
      </c>
      <c r="C117" s="7">
        <v>45160</v>
      </c>
      <c r="D117" s="5">
        <v>2033.45</v>
      </c>
      <c r="E117" s="5" t="str">
        <f>VLOOKUP(A117,HOP!A:L,12,0)</f>
        <v>2033.45</v>
      </c>
      <c r="F117" s="5" t="str">
        <f>VLOOKUP(A117,HOP!A:C,3,0)</f>
        <v>3785957</v>
      </c>
      <c r="G117" s="5">
        <f t="shared" si="2"/>
        <v>0</v>
      </c>
      <c r="H117" s="5" t="str">
        <f t="shared" si="3"/>
        <v>,3785957</v>
      </c>
      <c r="I117" s="5" t="str">
        <f>VLOOKUP(A117,HOP!A:U,21,0)</f>
        <v>直连</v>
      </c>
    </row>
    <row r="118" s="5" customFormat="1" spans="1:9">
      <c r="A118" s="6">
        <v>999226064078753</v>
      </c>
      <c r="B118" s="7">
        <v>45158</v>
      </c>
      <c r="C118" s="7">
        <v>45160</v>
      </c>
      <c r="D118" s="5">
        <v>827.04</v>
      </c>
      <c r="E118" s="5" t="str">
        <f>VLOOKUP(A118,HOP!A:L,12,0)</f>
        <v>827.04</v>
      </c>
      <c r="F118" s="5" t="str">
        <f>VLOOKUP(A118,HOP!A:C,3,0)</f>
        <v>3786198</v>
      </c>
      <c r="G118" s="5">
        <f t="shared" si="2"/>
        <v>0</v>
      </c>
      <c r="H118" s="5" t="str">
        <f t="shared" si="3"/>
        <v>,3786198</v>
      </c>
      <c r="I118" s="5" t="str">
        <f>VLOOKUP(A118,HOP!A:U,21,0)</f>
        <v>直连</v>
      </c>
    </row>
    <row r="119" s="5" customFormat="1" spans="1:9">
      <c r="A119" s="6">
        <v>999226066072057</v>
      </c>
      <c r="B119" s="7">
        <v>45157</v>
      </c>
      <c r="C119" s="7">
        <v>45160</v>
      </c>
      <c r="D119" s="5">
        <v>11143.4</v>
      </c>
      <c r="E119" s="5" t="str">
        <f>VLOOKUP(A119,HOP!A:L,12,0)</f>
        <v>11143.40</v>
      </c>
      <c r="F119" s="5" t="str">
        <f>VLOOKUP(A119,HOP!A:C,3,0)</f>
        <v>3786988</v>
      </c>
      <c r="G119" s="5">
        <f t="shared" si="2"/>
        <v>0</v>
      </c>
      <c r="H119" s="5" t="str">
        <f t="shared" si="3"/>
        <v>,3786988</v>
      </c>
      <c r="I119" s="5" t="str">
        <f>VLOOKUP(A119,HOP!A:U,21,0)</f>
        <v>直连</v>
      </c>
    </row>
    <row r="120" s="5" customFormat="1" spans="1:9">
      <c r="A120" s="6">
        <v>999226067551356</v>
      </c>
      <c r="B120" s="7">
        <v>45157</v>
      </c>
      <c r="C120" s="7">
        <v>45160</v>
      </c>
      <c r="D120" s="5">
        <v>1962.67</v>
      </c>
      <c r="E120" s="5" t="str">
        <f>VLOOKUP(A120,HOP!A:L,12,0)</f>
        <v>1962.67</v>
      </c>
      <c r="F120" s="5" t="str">
        <f>VLOOKUP(A120,HOP!A:C,3,0)</f>
        <v>3787723</v>
      </c>
      <c r="G120" s="5">
        <f t="shared" si="2"/>
        <v>0</v>
      </c>
      <c r="H120" s="5" t="str">
        <f t="shared" si="3"/>
        <v>,3787723</v>
      </c>
      <c r="I120" s="5" t="str">
        <f>VLOOKUP(A120,HOP!A:U,21,0)</f>
        <v>直连</v>
      </c>
    </row>
    <row r="121" s="5" customFormat="1" spans="1:9">
      <c r="A121" s="6">
        <v>999226068609007</v>
      </c>
      <c r="B121" s="7">
        <v>45159</v>
      </c>
      <c r="C121" s="7">
        <v>45160</v>
      </c>
      <c r="D121" s="5">
        <v>1104.14</v>
      </c>
      <c r="E121" s="5" t="str">
        <f>VLOOKUP(A121,HOP!A:L,12,0)</f>
        <v>1104.14</v>
      </c>
      <c r="F121" s="5" t="str">
        <f>VLOOKUP(A121,HOP!A:C,3,0)</f>
        <v>3788087</v>
      </c>
      <c r="G121" s="5">
        <f t="shared" si="2"/>
        <v>0</v>
      </c>
      <c r="H121" s="5" t="str">
        <f t="shared" si="3"/>
        <v>,3788087</v>
      </c>
      <c r="I121" s="5" t="str">
        <f>VLOOKUP(A121,HOP!A:U,21,0)</f>
        <v>直连</v>
      </c>
    </row>
    <row r="122" s="5" customFormat="1" spans="1:9">
      <c r="A122" s="6">
        <v>999226069162285</v>
      </c>
      <c r="B122" s="7">
        <v>45157</v>
      </c>
      <c r="C122" s="7">
        <v>45160</v>
      </c>
      <c r="D122" s="5">
        <v>6974.58</v>
      </c>
      <c r="E122" s="5" t="str">
        <f>VLOOKUP(A122,HOP!A:L,12,0)</f>
        <v>6974.58</v>
      </c>
      <c r="F122" s="5" t="str">
        <f>VLOOKUP(A122,HOP!A:C,3,0)</f>
        <v>3788622</v>
      </c>
      <c r="G122" s="5">
        <f t="shared" si="2"/>
        <v>0</v>
      </c>
      <c r="H122" s="5" t="str">
        <f t="shared" si="3"/>
        <v>,3788622</v>
      </c>
      <c r="I122" s="5" t="str">
        <f>VLOOKUP(A122,HOP!A:U,21,0)</f>
        <v>直连</v>
      </c>
    </row>
    <row r="123" s="5" customFormat="1" spans="1:9">
      <c r="A123" s="6">
        <v>999226069200858</v>
      </c>
      <c r="B123" s="7">
        <v>45159</v>
      </c>
      <c r="C123" s="7">
        <v>45160</v>
      </c>
      <c r="D123" s="5">
        <v>429.66</v>
      </c>
      <c r="E123" s="5" t="str">
        <f>VLOOKUP(A123,HOP!A:L,12,0)</f>
        <v>429.66</v>
      </c>
      <c r="F123" s="5" t="str">
        <f>VLOOKUP(A123,HOP!A:C,3,0)</f>
        <v>3788658</v>
      </c>
      <c r="G123" s="5">
        <f t="shared" si="2"/>
        <v>0</v>
      </c>
      <c r="H123" s="5" t="str">
        <f t="shared" si="3"/>
        <v>,3788658</v>
      </c>
      <c r="I123" s="5" t="str">
        <f>VLOOKUP(A123,HOP!A:U,21,0)</f>
        <v>直连</v>
      </c>
    </row>
    <row r="124" s="5" customFormat="1" spans="1:9">
      <c r="A124" s="6">
        <v>999226070121188</v>
      </c>
      <c r="B124" s="7">
        <v>45159</v>
      </c>
      <c r="C124" s="7">
        <v>45160</v>
      </c>
      <c r="D124" s="5">
        <v>293.15</v>
      </c>
      <c r="E124" s="5" t="str">
        <f>VLOOKUP(A124,HOP!A:L,12,0)</f>
        <v>293.15</v>
      </c>
      <c r="F124" s="5" t="str">
        <f>VLOOKUP(A124,HOP!A:C,3,0)</f>
        <v>3789516</v>
      </c>
      <c r="G124" s="5">
        <f t="shared" si="2"/>
        <v>0</v>
      </c>
      <c r="H124" s="5" t="str">
        <f t="shared" si="3"/>
        <v>,3789516</v>
      </c>
      <c r="I124" s="5" t="str">
        <f>VLOOKUP(A124,HOP!A:U,21,0)</f>
        <v>直连</v>
      </c>
    </row>
    <row r="125" s="5" customFormat="1" spans="1:9">
      <c r="A125" s="6">
        <v>999226076441815</v>
      </c>
      <c r="B125" s="7">
        <v>45159</v>
      </c>
      <c r="C125" s="7">
        <v>45160</v>
      </c>
      <c r="D125" s="5">
        <v>452.61</v>
      </c>
      <c r="E125" s="5" t="str">
        <f>VLOOKUP(A125,HOP!A:L,12,0)</f>
        <v>452.61</v>
      </c>
      <c r="F125" s="5" t="str">
        <f>VLOOKUP(A125,HOP!A:C,3,0)</f>
        <v>3790416</v>
      </c>
      <c r="G125" s="5">
        <f t="shared" si="2"/>
        <v>0</v>
      </c>
      <c r="H125" s="5" t="str">
        <f t="shared" si="3"/>
        <v>,3790416</v>
      </c>
      <c r="I125" s="5" t="str">
        <f>VLOOKUP(A125,HOP!A:U,21,0)</f>
        <v>直连</v>
      </c>
    </row>
    <row r="126" s="5" customFormat="1" hidden="1" spans="1:9">
      <c r="A126" s="6">
        <v>999226080414558</v>
      </c>
      <c r="B126" s="7">
        <v>45159</v>
      </c>
      <c r="C126" s="7">
        <v>45160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spans="1:9">
      <c r="A127" s="6">
        <v>999225582279443</v>
      </c>
      <c r="B127" s="7">
        <v>45159</v>
      </c>
      <c r="C127" s="7">
        <v>45160</v>
      </c>
      <c r="D127" s="5">
        <v>358.25</v>
      </c>
      <c r="E127" s="5" t="str">
        <f>VLOOKUP(A127,HOP!A:L,12,0)</f>
        <v>358.25</v>
      </c>
      <c r="F127" s="5" t="str">
        <f>VLOOKUP(A127,HOP!A:C,3,0)</f>
        <v>3684612</v>
      </c>
      <c r="G127" s="5">
        <f t="shared" si="2"/>
        <v>0</v>
      </c>
      <c r="H127" s="5" t="str">
        <f t="shared" si="3"/>
        <v>,3684612</v>
      </c>
      <c r="I127" s="5" t="str">
        <f>VLOOKUP(A127,HOP!A:U,21,0)</f>
        <v>直连</v>
      </c>
    </row>
    <row r="128" s="5" customFormat="1" spans="1:9">
      <c r="A128" s="6">
        <v>999226102360610</v>
      </c>
      <c r="B128" s="7">
        <v>45159</v>
      </c>
      <c r="C128" s="7">
        <v>45160</v>
      </c>
      <c r="D128" s="5">
        <v>970.67</v>
      </c>
      <c r="E128" s="5" t="str">
        <f>VLOOKUP(A128,HOP!A:L,12,0)</f>
        <v>970.67</v>
      </c>
      <c r="F128" s="5" t="str">
        <f>VLOOKUP(A128,HOP!A:C,3,0)</f>
        <v>3791379</v>
      </c>
      <c r="G128" s="5">
        <f t="shared" si="2"/>
        <v>0</v>
      </c>
      <c r="H128" s="5" t="str">
        <f t="shared" si="3"/>
        <v>,3791379</v>
      </c>
      <c r="I128" s="5" t="str">
        <f>VLOOKUP(A128,HOP!A:U,21,0)</f>
        <v>直连</v>
      </c>
    </row>
    <row r="129" s="5" customFormat="1" spans="1:9">
      <c r="A129" s="6">
        <v>999226104775697</v>
      </c>
      <c r="B129" s="7">
        <v>45159</v>
      </c>
      <c r="C129" s="7">
        <v>45160</v>
      </c>
      <c r="D129" s="5">
        <v>365.17</v>
      </c>
      <c r="E129" s="5" t="str">
        <f>VLOOKUP(A129,HOP!A:L,12,0)</f>
        <v>365.17</v>
      </c>
      <c r="F129" s="5" t="str">
        <f>VLOOKUP(A129,HOP!A:C,3,0)</f>
        <v>3791940</v>
      </c>
      <c r="G129" s="5">
        <f t="shared" si="2"/>
        <v>0</v>
      </c>
      <c r="H129" s="5" t="str">
        <f t="shared" si="3"/>
        <v>,3791940</v>
      </c>
      <c r="I129" s="5" t="str">
        <f>VLOOKUP(A129,HOP!A:U,21,0)</f>
        <v>直连</v>
      </c>
    </row>
    <row r="130" s="5" customFormat="1" spans="1:9">
      <c r="A130" s="6">
        <v>999226106960384</v>
      </c>
      <c r="B130" s="7">
        <v>45159</v>
      </c>
      <c r="C130" s="7">
        <v>45160</v>
      </c>
      <c r="D130" s="5">
        <v>1057.56</v>
      </c>
      <c r="E130" s="5" t="str">
        <f>VLOOKUP(A130,HOP!A:L,12,0)</f>
        <v>1057.56</v>
      </c>
      <c r="F130" s="5" t="str">
        <f>VLOOKUP(A130,HOP!A:C,3,0)</f>
        <v>3792504</v>
      </c>
      <c r="G130" s="5">
        <f t="shared" si="2"/>
        <v>0</v>
      </c>
      <c r="H130" s="5" t="str">
        <f t="shared" si="3"/>
        <v>,3792504</v>
      </c>
      <c r="I130" s="5" t="str">
        <f>VLOOKUP(A130,HOP!A:U,21,0)</f>
        <v>直连</v>
      </c>
    </row>
    <row r="131" s="5" customFormat="1" spans="1:9">
      <c r="A131" s="6">
        <v>999226110369127</v>
      </c>
      <c r="B131" s="7">
        <v>45157</v>
      </c>
      <c r="C131" s="7">
        <v>45160</v>
      </c>
      <c r="D131" s="5">
        <v>2356.24</v>
      </c>
      <c r="E131" s="5" t="str">
        <f>VLOOKUP(A131,HOP!A:L,12,0)</f>
        <v>2356.24</v>
      </c>
      <c r="F131" s="5" t="str">
        <f>VLOOKUP(A131,HOP!A:C,3,0)</f>
        <v>3793147</v>
      </c>
      <c r="G131" s="5">
        <f t="shared" ref="G131:G194" si="4">D131-E131</f>
        <v>0</v>
      </c>
      <c r="H131" s="5" t="str">
        <f t="shared" ref="H131:H194" si="5">$H$1&amp;F131</f>
        <v>,3793147</v>
      </c>
      <c r="I131" s="5" t="str">
        <f>VLOOKUP(A131,HOP!A:U,21,0)</f>
        <v>直连</v>
      </c>
    </row>
    <row r="132" s="5" customFormat="1" spans="1:9">
      <c r="A132" s="6">
        <v>999226110671557</v>
      </c>
      <c r="B132" s="7">
        <v>45159</v>
      </c>
      <c r="C132" s="7">
        <v>45160</v>
      </c>
      <c r="D132" s="5">
        <v>2584.06</v>
      </c>
      <c r="E132" s="5" t="str">
        <f>VLOOKUP(A132,HOP!A:L,12,0)</f>
        <v>2584.06</v>
      </c>
      <c r="F132" s="5" t="str">
        <f>VLOOKUP(A132,HOP!A:C,3,0)</f>
        <v>3793277</v>
      </c>
      <c r="G132" s="5">
        <f t="shared" si="4"/>
        <v>0</v>
      </c>
      <c r="H132" s="5" t="str">
        <f t="shared" si="5"/>
        <v>,3793277</v>
      </c>
      <c r="I132" s="5" t="str">
        <f>VLOOKUP(A132,HOP!A:U,21,0)</f>
        <v>直连</v>
      </c>
    </row>
    <row r="133" s="5" customFormat="1" spans="1:9">
      <c r="A133" s="6">
        <v>999226110863339</v>
      </c>
      <c r="B133" s="7">
        <v>45157</v>
      </c>
      <c r="C133" s="7">
        <v>45160</v>
      </c>
      <c r="D133" s="5">
        <v>7041.87</v>
      </c>
      <c r="E133" s="5" t="str">
        <f>VLOOKUP(A133,HOP!A:L,12,0)</f>
        <v>7041.87</v>
      </c>
      <c r="F133" s="5" t="str">
        <f>VLOOKUP(A133,HOP!A:C,3,0)</f>
        <v>3793358</v>
      </c>
      <c r="G133" s="5">
        <f t="shared" si="4"/>
        <v>0</v>
      </c>
      <c r="H133" s="5" t="str">
        <f t="shared" si="5"/>
        <v>,3793358</v>
      </c>
      <c r="I133" s="5" t="str">
        <f>VLOOKUP(A133,HOP!A:U,21,0)</f>
        <v>直连</v>
      </c>
    </row>
    <row r="134" s="5" customFormat="1" spans="1:9">
      <c r="A134" s="6">
        <v>999226116598804</v>
      </c>
      <c r="B134" s="7">
        <v>45159</v>
      </c>
      <c r="C134" s="7">
        <v>45160</v>
      </c>
      <c r="D134" s="5">
        <v>1054.48</v>
      </c>
      <c r="E134" s="5" t="str">
        <f>VLOOKUP(A134,HOP!A:L,12,0)</f>
        <v>1054.48</v>
      </c>
      <c r="F134" s="5" t="str">
        <f>VLOOKUP(A134,HOP!A:C,3,0)</f>
        <v>3795041</v>
      </c>
      <c r="G134" s="5">
        <f t="shared" si="4"/>
        <v>0</v>
      </c>
      <c r="H134" s="5" t="str">
        <f t="shared" si="5"/>
        <v>,3795041</v>
      </c>
      <c r="I134" s="5" t="str">
        <f>VLOOKUP(A134,HOP!A:U,21,0)</f>
        <v>直连</v>
      </c>
    </row>
    <row r="135" s="5" customFormat="1" spans="1:9">
      <c r="A135" s="6">
        <v>999226118220781</v>
      </c>
      <c r="B135" s="7">
        <v>45156</v>
      </c>
      <c r="C135" s="7">
        <v>45160</v>
      </c>
      <c r="D135" s="5">
        <v>4610.16</v>
      </c>
      <c r="E135" s="5" t="str">
        <f>VLOOKUP(A135,HOP!A:L,12,0)</f>
        <v>4610.16</v>
      </c>
      <c r="F135" s="5" t="str">
        <f>VLOOKUP(A135,HOP!A:C,3,0)</f>
        <v>3795847</v>
      </c>
      <c r="G135" s="5">
        <f t="shared" si="4"/>
        <v>0</v>
      </c>
      <c r="H135" s="5" t="str">
        <f t="shared" si="5"/>
        <v>,3795847</v>
      </c>
      <c r="I135" s="5" t="str">
        <f>VLOOKUP(A135,HOP!A:U,21,0)</f>
        <v>直连</v>
      </c>
    </row>
    <row r="136" s="5" customFormat="1" spans="1:9">
      <c r="A136" s="6">
        <v>999225900393898</v>
      </c>
      <c r="B136" s="7">
        <v>45159</v>
      </c>
      <c r="C136" s="7">
        <v>45160</v>
      </c>
      <c r="D136" s="5">
        <v>1084.41</v>
      </c>
      <c r="E136" s="5" t="str">
        <f>VLOOKUP(A136,HOP!A:L,12,0)</f>
        <v>1084.41</v>
      </c>
      <c r="F136" s="5" t="str">
        <f>VLOOKUP(A136,HOP!A:C,3,0)</f>
        <v>3750241</v>
      </c>
      <c r="G136" s="5">
        <f t="shared" si="4"/>
        <v>0</v>
      </c>
      <c r="H136" s="5" t="str">
        <f t="shared" si="5"/>
        <v>,3750241</v>
      </c>
      <c r="I136" s="5" t="str">
        <f>VLOOKUP(A136,HOP!A:U,21,0)</f>
        <v>直连</v>
      </c>
    </row>
    <row r="137" s="5" customFormat="1" spans="1:9">
      <c r="A137" s="6">
        <v>999226119873190</v>
      </c>
      <c r="B137" s="7">
        <v>45156</v>
      </c>
      <c r="C137" s="7">
        <v>45160</v>
      </c>
      <c r="D137" s="5">
        <v>4133.36</v>
      </c>
      <c r="E137" s="5" t="str">
        <f>VLOOKUP(A137,HOP!A:L,12,0)</f>
        <v>4133.36</v>
      </c>
      <c r="F137" s="5" t="str">
        <f>VLOOKUP(A137,HOP!A:C,3,0)</f>
        <v>3796726</v>
      </c>
      <c r="G137" s="5">
        <f t="shared" si="4"/>
        <v>0</v>
      </c>
      <c r="H137" s="5" t="str">
        <f t="shared" si="5"/>
        <v>,3796726</v>
      </c>
      <c r="I137" s="5" t="str">
        <f>VLOOKUP(A137,HOP!A:U,21,0)</f>
        <v>直连</v>
      </c>
    </row>
    <row r="138" s="5" customFormat="1" spans="1:9">
      <c r="A138" s="6">
        <v>999226123381114</v>
      </c>
      <c r="B138" s="7">
        <v>45159</v>
      </c>
      <c r="C138" s="7">
        <v>45160</v>
      </c>
      <c r="D138" s="5">
        <v>516.34</v>
      </c>
      <c r="E138" s="5" t="str">
        <f>VLOOKUP(A138,HOP!A:L,12,0)</f>
        <v>516.34</v>
      </c>
      <c r="F138" s="5" t="str">
        <f>VLOOKUP(A138,HOP!A:C,3,0)</f>
        <v>3797730</v>
      </c>
      <c r="G138" s="5">
        <f t="shared" si="4"/>
        <v>0</v>
      </c>
      <c r="H138" s="5" t="str">
        <f t="shared" si="5"/>
        <v>,3797730</v>
      </c>
      <c r="I138" s="5" t="str">
        <f>VLOOKUP(A138,HOP!A:U,21,0)</f>
        <v>直连</v>
      </c>
    </row>
    <row r="139" s="5" customFormat="1" spans="1:9">
      <c r="A139" s="6">
        <v>999226125145580</v>
      </c>
      <c r="B139" s="7">
        <v>45159</v>
      </c>
      <c r="C139" s="7">
        <v>45160</v>
      </c>
      <c r="D139" s="5">
        <v>1010.03</v>
      </c>
      <c r="E139" s="5" t="str">
        <f>VLOOKUP(A139,HOP!A:L,12,0)</f>
        <v>1010.03</v>
      </c>
      <c r="F139" s="5" t="str">
        <f>VLOOKUP(A139,HOP!A:C,3,0)</f>
        <v>3798126</v>
      </c>
      <c r="G139" s="5">
        <f t="shared" si="4"/>
        <v>0</v>
      </c>
      <c r="H139" s="5" t="str">
        <f t="shared" si="5"/>
        <v>,3798126</v>
      </c>
      <c r="I139" s="5" t="str">
        <f>VLOOKUP(A139,HOP!A:U,21,0)</f>
        <v>直连</v>
      </c>
    </row>
    <row r="140" s="5" customFormat="1" spans="1:9">
      <c r="A140" s="6">
        <v>26125257763</v>
      </c>
      <c r="B140" s="7">
        <v>45159</v>
      </c>
      <c r="C140" s="7">
        <v>45160</v>
      </c>
      <c r="D140" s="5">
        <v>1342.63</v>
      </c>
      <c r="E140" s="5" t="str">
        <f>VLOOKUP(A140,HOP!A:L,12,0)</f>
        <v>1342.63</v>
      </c>
      <c r="F140" s="5" t="str">
        <f>VLOOKUP(A140,HOP!A:C,3,0)</f>
        <v>3798164</v>
      </c>
      <c r="G140" s="5">
        <f t="shared" si="4"/>
        <v>0</v>
      </c>
      <c r="H140" s="5" t="str">
        <f t="shared" si="5"/>
        <v>,3798164</v>
      </c>
      <c r="I140" s="5" t="str">
        <f>VLOOKUP(A140,HOP!A:U,21,0)</f>
        <v>直连</v>
      </c>
    </row>
    <row r="141" s="5" customFormat="1" spans="1:9">
      <c r="A141" s="6">
        <v>999226125305953</v>
      </c>
      <c r="B141" s="7">
        <v>45159</v>
      </c>
      <c r="C141" s="7">
        <v>45160</v>
      </c>
      <c r="D141" s="5">
        <v>1545.83</v>
      </c>
      <c r="E141" s="5" t="str">
        <f>VLOOKUP(A141,HOP!A:L,12,0)</f>
        <v>1545.84</v>
      </c>
      <c r="F141" s="5" t="str">
        <f>VLOOKUP(A141,HOP!A:C,3,0)</f>
        <v>3798182</v>
      </c>
      <c r="G141" s="5">
        <f t="shared" si="4"/>
        <v>-0.00999999999999091</v>
      </c>
      <c r="H141" s="5" t="str">
        <f t="shared" si="5"/>
        <v>,3798182</v>
      </c>
      <c r="I141" s="5" t="str">
        <f>VLOOKUP(A141,HOP!A:U,21,0)</f>
        <v>直连</v>
      </c>
    </row>
    <row r="142" s="5" customFormat="1" spans="1:9">
      <c r="A142" s="6">
        <v>999226125372811</v>
      </c>
      <c r="B142" s="7">
        <v>45159</v>
      </c>
      <c r="C142" s="7">
        <v>45160</v>
      </c>
      <c r="D142" s="5">
        <v>1399</v>
      </c>
      <c r="E142" s="5" t="str">
        <f>VLOOKUP(A142,HOP!A:L,12,0)</f>
        <v>1399.00</v>
      </c>
      <c r="F142" s="5" t="str">
        <f>VLOOKUP(A142,HOP!A:C,3,0)</f>
        <v>3798223</v>
      </c>
      <c r="G142" s="5">
        <f t="shared" si="4"/>
        <v>0</v>
      </c>
      <c r="H142" s="5" t="str">
        <f t="shared" si="5"/>
        <v>,3798223</v>
      </c>
      <c r="I142" s="5" t="str">
        <f>VLOOKUP(A142,HOP!A:U,21,0)</f>
        <v>直连</v>
      </c>
    </row>
    <row r="143" s="5" customFormat="1" spans="1:9">
      <c r="A143" s="6">
        <v>999226129395568</v>
      </c>
      <c r="B143" s="7">
        <v>45157</v>
      </c>
      <c r="C143" s="7">
        <v>45160</v>
      </c>
      <c r="D143" s="5">
        <v>16199.37</v>
      </c>
      <c r="E143" s="5" t="str">
        <f>VLOOKUP(A143,HOP!A:L,12,0)</f>
        <v>16199.37</v>
      </c>
      <c r="F143" s="5" t="str">
        <f>VLOOKUP(A143,HOP!A:C,3,0)</f>
        <v>3799071</v>
      </c>
      <c r="G143" s="5">
        <f t="shared" si="4"/>
        <v>0</v>
      </c>
      <c r="H143" s="5" t="str">
        <f t="shared" si="5"/>
        <v>,3799071</v>
      </c>
      <c r="I143" s="5" t="str">
        <f>VLOOKUP(A143,HOP!A:U,21,0)</f>
        <v>直连</v>
      </c>
    </row>
    <row r="144" s="5" customFormat="1" spans="1:9">
      <c r="A144" s="6">
        <v>999226131293270</v>
      </c>
      <c r="B144" s="7">
        <v>45157</v>
      </c>
      <c r="C144" s="7">
        <v>45160</v>
      </c>
      <c r="D144" s="5">
        <v>1394.23</v>
      </c>
      <c r="E144" s="5" t="str">
        <f>VLOOKUP(A144,HOP!A:L,12,0)</f>
        <v>1394.23</v>
      </c>
      <c r="F144" s="5" t="str">
        <f>VLOOKUP(A144,HOP!A:C,3,0)</f>
        <v>3799533</v>
      </c>
      <c r="G144" s="5">
        <f t="shared" si="4"/>
        <v>0</v>
      </c>
      <c r="H144" s="5" t="str">
        <f t="shared" si="5"/>
        <v>,3799533</v>
      </c>
      <c r="I144" s="5" t="str">
        <f>VLOOKUP(A144,HOP!A:U,21,0)</f>
        <v>直连</v>
      </c>
    </row>
    <row r="145" s="5" customFormat="1" spans="1:9">
      <c r="A145" s="6">
        <v>999226133965981</v>
      </c>
      <c r="B145" s="7">
        <v>45159</v>
      </c>
      <c r="C145" s="7">
        <v>45160</v>
      </c>
      <c r="D145" s="5">
        <v>833.43</v>
      </c>
      <c r="E145" s="5" t="str">
        <f>VLOOKUP(A145,HOP!A:L,12,0)</f>
        <v>833.43</v>
      </c>
      <c r="F145" s="5" t="str">
        <f>VLOOKUP(A145,HOP!A:C,3,0)</f>
        <v>3800185</v>
      </c>
      <c r="G145" s="5">
        <f t="shared" si="4"/>
        <v>0</v>
      </c>
      <c r="H145" s="5" t="str">
        <f t="shared" si="5"/>
        <v>,3800185</v>
      </c>
      <c r="I145" s="5" t="str">
        <f>VLOOKUP(A145,HOP!A:U,21,0)</f>
        <v>直连</v>
      </c>
    </row>
    <row r="146" s="5" customFormat="1" spans="1:9">
      <c r="A146" s="6">
        <v>999226134823803</v>
      </c>
      <c r="B146" s="7">
        <v>45159</v>
      </c>
      <c r="C146" s="7">
        <v>45160</v>
      </c>
      <c r="D146" s="5">
        <v>274.78</v>
      </c>
      <c r="E146" s="5" t="str">
        <f>VLOOKUP(A146,HOP!A:L,12,0)</f>
        <v>274.78</v>
      </c>
      <c r="F146" s="5" t="str">
        <f>VLOOKUP(A146,HOP!A:C,3,0)</f>
        <v>3800446</v>
      </c>
      <c r="G146" s="5">
        <f t="shared" si="4"/>
        <v>0</v>
      </c>
      <c r="H146" s="5" t="str">
        <f t="shared" si="5"/>
        <v>,3800446</v>
      </c>
      <c r="I146" s="5" t="str">
        <f>VLOOKUP(A146,HOP!A:U,21,0)</f>
        <v>直连</v>
      </c>
    </row>
    <row r="147" s="5" customFormat="1" hidden="1" spans="1:9">
      <c r="A147" s="6">
        <v>999226135076527</v>
      </c>
      <c r="B147" s="7">
        <v>45159</v>
      </c>
      <c r="C147" s="7">
        <v>45160</v>
      </c>
      <c r="D147" s="5">
        <v>332.44</v>
      </c>
      <c r="E147" s="5" t="str">
        <f>VLOOKUP(A147,HOP!A:L,12,0)</f>
        <v>332.44</v>
      </c>
      <c r="F147" s="5" t="str">
        <f>VLOOKUP(A147,HOP!A:C,3,0)</f>
        <v>3800505</v>
      </c>
      <c r="G147" s="5">
        <f t="shared" si="4"/>
        <v>0</v>
      </c>
      <c r="H147" s="5" t="str">
        <f t="shared" si="5"/>
        <v>,3800505</v>
      </c>
      <c r="I147" s="5" t="str">
        <f>VLOOKUP(A147,HOP!A:U,21,0)</f>
        <v>直采</v>
      </c>
    </row>
    <row r="148" s="5" customFormat="1" hidden="1" spans="1:9">
      <c r="A148" s="6">
        <v>999226135905534</v>
      </c>
      <c r="B148" s="7">
        <v>45158</v>
      </c>
      <c r="C148" s="7">
        <v>45160</v>
      </c>
      <c r="D148" s="5">
        <v>838.6</v>
      </c>
      <c r="E148" s="5" t="str">
        <f>VLOOKUP(A148,HOP!A:L,12,0)</f>
        <v>838.60</v>
      </c>
      <c r="F148" s="5" t="str">
        <f>VLOOKUP(A148,HOP!A:C,3,0)</f>
        <v>3800705</v>
      </c>
      <c r="G148" s="5">
        <f t="shared" si="4"/>
        <v>0</v>
      </c>
      <c r="H148" s="5" t="str">
        <f t="shared" si="5"/>
        <v>,3800705</v>
      </c>
      <c r="I148" s="5" t="str">
        <f>VLOOKUP(A148,HOP!A:U,21,0)</f>
        <v>直采</v>
      </c>
    </row>
    <row r="149" s="5" customFormat="1" spans="1:9">
      <c r="A149" s="6">
        <v>999226136502974</v>
      </c>
      <c r="B149" s="7">
        <v>45159</v>
      </c>
      <c r="C149" s="7">
        <v>45160</v>
      </c>
      <c r="D149" s="5">
        <v>704.74</v>
      </c>
      <c r="E149" s="5" t="str">
        <f>VLOOKUP(A149,HOP!A:L,12,0)</f>
        <v>704.74</v>
      </c>
      <c r="F149" s="5" t="str">
        <f>VLOOKUP(A149,HOP!A:C,3,0)</f>
        <v>3800976</v>
      </c>
      <c r="G149" s="5">
        <f t="shared" si="4"/>
        <v>0</v>
      </c>
      <c r="H149" s="5" t="str">
        <f t="shared" si="5"/>
        <v>,3800976</v>
      </c>
      <c r="I149" s="5" t="str">
        <f>VLOOKUP(A149,HOP!A:U,21,0)</f>
        <v>直连</v>
      </c>
    </row>
    <row r="150" s="5" customFormat="1" spans="1:9">
      <c r="A150" s="6">
        <v>999226137031104</v>
      </c>
      <c r="B150" s="7">
        <v>45159</v>
      </c>
      <c r="C150" s="7">
        <v>45160</v>
      </c>
      <c r="D150" s="5">
        <v>1542.24</v>
      </c>
      <c r="E150" s="5" t="str">
        <f>VLOOKUP(A150,HOP!A:L,12,0)</f>
        <v>1542.24</v>
      </c>
      <c r="F150" s="5" t="str">
        <f>VLOOKUP(A150,HOP!A:C,3,0)</f>
        <v>3801083</v>
      </c>
      <c r="G150" s="5">
        <f t="shared" si="4"/>
        <v>0</v>
      </c>
      <c r="H150" s="5" t="str">
        <f t="shared" si="5"/>
        <v>,3801083</v>
      </c>
      <c r="I150" s="5" t="str">
        <f>VLOOKUP(A150,HOP!A:U,21,0)</f>
        <v>直连</v>
      </c>
    </row>
    <row r="151" s="5" customFormat="1" spans="1:9">
      <c r="A151" s="6">
        <v>999226137119500</v>
      </c>
      <c r="B151" s="7">
        <v>45157</v>
      </c>
      <c r="C151" s="7">
        <v>45160</v>
      </c>
      <c r="D151" s="5">
        <v>1253.64</v>
      </c>
      <c r="E151" s="5" t="str">
        <f>VLOOKUP(A151,HOP!A:L,12,0)</f>
        <v>1253.64</v>
      </c>
      <c r="F151" s="5" t="str">
        <f>VLOOKUP(A151,HOP!A:C,3,0)</f>
        <v>3801275</v>
      </c>
      <c r="G151" s="5">
        <f t="shared" si="4"/>
        <v>0</v>
      </c>
      <c r="H151" s="5" t="str">
        <f t="shared" si="5"/>
        <v>,3801275</v>
      </c>
      <c r="I151" s="5" t="str">
        <f>VLOOKUP(A151,HOP!A:U,21,0)</f>
        <v>直连</v>
      </c>
    </row>
    <row r="152" s="5" customFormat="1" spans="1:9">
      <c r="A152" s="6">
        <v>999226137158095</v>
      </c>
      <c r="B152" s="7">
        <v>45157</v>
      </c>
      <c r="C152" s="7">
        <v>45160</v>
      </c>
      <c r="D152" s="5">
        <v>1389.6</v>
      </c>
      <c r="E152" s="5" t="str">
        <f>VLOOKUP(A152,HOP!A:L,12,0)</f>
        <v>1389.60</v>
      </c>
      <c r="F152" s="5" t="str">
        <f>VLOOKUP(A152,HOP!A:C,3,0)</f>
        <v>3801280</v>
      </c>
      <c r="G152" s="5">
        <f t="shared" si="4"/>
        <v>0</v>
      </c>
      <c r="H152" s="5" t="str">
        <f t="shared" si="5"/>
        <v>,3801280</v>
      </c>
      <c r="I152" s="5" t="str">
        <f>VLOOKUP(A152,HOP!A:U,21,0)</f>
        <v>直连</v>
      </c>
    </row>
    <row r="153" s="5" customFormat="1" spans="1:9">
      <c r="A153" s="6">
        <v>999226138100426</v>
      </c>
      <c r="B153" s="7">
        <v>45158</v>
      </c>
      <c r="C153" s="7">
        <v>45160</v>
      </c>
      <c r="D153" s="5">
        <v>1769.25</v>
      </c>
      <c r="E153" s="5" t="str">
        <f>VLOOKUP(A153,HOP!A:L,12,0)</f>
        <v>1769.25</v>
      </c>
      <c r="F153" s="5" t="str">
        <f>VLOOKUP(A153,HOP!A:C,3,0)</f>
        <v>3801616</v>
      </c>
      <c r="G153" s="5">
        <f t="shared" si="4"/>
        <v>0</v>
      </c>
      <c r="H153" s="5" t="str">
        <f t="shared" si="5"/>
        <v>,3801616</v>
      </c>
      <c r="I153" s="5" t="str">
        <f>VLOOKUP(A153,HOP!A:U,21,0)</f>
        <v>直连</v>
      </c>
    </row>
    <row r="154" s="5" customFormat="1" spans="1:9">
      <c r="A154" s="6">
        <v>999226138903182</v>
      </c>
      <c r="B154" s="7">
        <v>45158</v>
      </c>
      <c r="C154" s="7">
        <v>45160</v>
      </c>
      <c r="D154" s="5">
        <v>342.98</v>
      </c>
      <c r="E154" s="5" t="str">
        <f>VLOOKUP(A154,HOP!A:L,12,0)</f>
        <v>342.98</v>
      </c>
      <c r="F154" s="5" t="str">
        <f>VLOOKUP(A154,HOP!A:C,3,0)</f>
        <v>3801975</v>
      </c>
      <c r="G154" s="5">
        <f t="shared" si="4"/>
        <v>0</v>
      </c>
      <c r="H154" s="5" t="str">
        <f t="shared" si="5"/>
        <v>,3801975</v>
      </c>
      <c r="I154" s="5" t="str">
        <f>VLOOKUP(A154,HOP!A:U,21,0)</f>
        <v>直连</v>
      </c>
    </row>
    <row r="155" s="5" customFormat="1" spans="1:9">
      <c r="A155" s="6">
        <v>999226139846246</v>
      </c>
      <c r="B155" s="7">
        <v>45157</v>
      </c>
      <c r="C155" s="7">
        <v>45160</v>
      </c>
      <c r="D155" s="5">
        <v>3658.26</v>
      </c>
      <c r="E155" s="5" t="str">
        <f>VLOOKUP(A155,HOP!A:L,12,0)</f>
        <v>3658.26</v>
      </c>
      <c r="F155" s="5" t="str">
        <f>VLOOKUP(A155,HOP!A:C,3,0)</f>
        <v>3802236</v>
      </c>
      <c r="G155" s="5">
        <f t="shared" si="4"/>
        <v>0</v>
      </c>
      <c r="H155" s="5" t="str">
        <f t="shared" si="5"/>
        <v>,3802236</v>
      </c>
      <c r="I155" s="5" t="str">
        <f>VLOOKUP(A155,HOP!A:U,21,0)</f>
        <v>直连</v>
      </c>
    </row>
    <row r="156" s="5" customFormat="1" spans="1:9">
      <c r="A156" s="6">
        <v>999226140427147</v>
      </c>
      <c r="B156" s="7">
        <v>45157</v>
      </c>
      <c r="C156" s="7">
        <v>45160</v>
      </c>
      <c r="D156" s="5">
        <v>717.2</v>
      </c>
      <c r="E156" s="5" t="str">
        <f>VLOOKUP(A156,HOP!A:L,12,0)</f>
        <v>717.20</v>
      </c>
      <c r="F156" s="5" t="str">
        <f>VLOOKUP(A156,HOP!A:C,3,0)</f>
        <v>3802485</v>
      </c>
      <c r="G156" s="5">
        <f t="shared" si="4"/>
        <v>0</v>
      </c>
      <c r="H156" s="5" t="str">
        <f t="shared" si="5"/>
        <v>,3802485</v>
      </c>
      <c r="I156" s="5" t="str">
        <f>VLOOKUP(A156,HOP!A:U,21,0)</f>
        <v>直连</v>
      </c>
    </row>
    <row r="157" s="5" customFormat="1" spans="1:9">
      <c r="A157" s="6">
        <v>999226141334426</v>
      </c>
      <c r="B157" s="7">
        <v>45157</v>
      </c>
      <c r="C157" s="7">
        <v>45160</v>
      </c>
      <c r="D157" s="5">
        <v>1566.36</v>
      </c>
      <c r="E157" s="5" t="str">
        <f>VLOOKUP(A157,HOP!A:L,12,0)</f>
        <v>1566.36</v>
      </c>
      <c r="F157" s="5" t="str">
        <f>VLOOKUP(A157,HOP!A:C,3,0)</f>
        <v>3802905</v>
      </c>
      <c r="G157" s="5">
        <f t="shared" si="4"/>
        <v>0</v>
      </c>
      <c r="H157" s="5" t="str">
        <f t="shared" si="5"/>
        <v>,3802905</v>
      </c>
      <c r="I157" s="5" t="str">
        <f>VLOOKUP(A157,HOP!A:U,21,0)</f>
        <v>直连</v>
      </c>
    </row>
    <row r="158" s="5" customFormat="1" spans="1:9">
      <c r="A158" s="6">
        <v>999226141853682</v>
      </c>
      <c r="B158" s="7">
        <v>45158</v>
      </c>
      <c r="C158" s="7">
        <v>45160</v>
      </c>
      <c r="D158" s="5">
        <v>4181.08</v>
      </c>
      <c r="E158" s="5" t="str">
        <f>VLOOKUP(A158,HOP!A:L,12,0)</f>
        <v>4181.08</v>
      </c>
      <c r="F158" s="5" t="str">
        <f>VLOOKUP(A158,HOP!A:C,3,0)</f>
        <v>3803226</v>
      </c>
      <c r="G158" s="5">
        <f t="shared" si="4"/>
        <v>0</v>
      </c>
      <c r="H158" s="5" t="str">
        <f t="shared" si="5"/>
        <v>,3803226</v>
      </c>
      <c r="I158" s="5" t="str">
        <f>VLOOKUP(A158,HOP!A:U,21,0)</f>
        <v>直连</v>
      </c>
    </row>
    <row r="159" s="5" customFormat="1" spans="1:9">
      <c r="A159" s="6">
        <v>999226143754002</v>
      </c>
      <c r="B159" s="7">
        <v>45158</v>
      </c>
      <c r="C159" s="7">
        <v>45160</v>
      </c>
      <c r="D159" s="5">
        <v>3595.22</v>
      </c>
      <c r="E159" s="5" t="str">
        <f>VLOOKUP(A159,HOP!A:L,12,0)</f>
        <v>3595.22</v>
      </c>
      <c r="F159" s="5" t="str">
        <f>VLOOKUP(A159,HOP!A:C,3,0)</f>
        <v>3804160</v>
      </c>
      <c r="G159" s="5">
        <f t="shared" si="4"/>
        <v>0</v>
      </c>
      <c r="H159" s="5" t="str">
        <f t="shared" si="5"/>
        <v>,3804160</v>
      </c>
      <c r="I159" s="5" t="str">
        <f>VLOOKUP(A159,HOP!A:U,21,0)</f>
        <v>直连</v>
      </c>
    </row>
    <row r="160" s="5" customFormat="1" spans="1:9">
      <c r="A160" s="6">
        <v>999226143843939</v>
      </c>
      <c r="B160" s="7">
        <v>45158</v>
      </c>
      <c r="C160" s="7">
        <v>45160</v>
      </c>
      <c r="D160" s="5">
        <v>1332.94</v>
      </c>
      <c r="E160" s="5" t="str">
        <f>VLOOKUP(A160,HOP!A:L,12,0)</f>
        <v>1332.94</v>
      </c>
      <c r="F160" s="5" t="str">
        <f>VLOOKUP(A160,HOP!A:C,3,0)</f>
        <v>3804182</v>
      </c>
      <c r="G160" s="5">
        <f t="shared" si="4"/>
        <v>0</v>
      </c>
      <c r="H160" s="5" t="str">
        <f t="shared" si="5"/>
        <v>,3804182</v>
      </c>
      <c r="I160" s="5" t="str">
        <f>VLOOKUP(A160,HOP!A:U,21,0)</f>
        <v>直连</v>
      </c>
    </row>
    <row r="161" s="5" customFormat="1" spans="1:9">
      <c r="A161" s="6">
        <v>999226144214798</v>
      </c>
      <c r="B161" s="7">
        <v>45159</v>
      </c>
      <c r="C161" s="7">
        <v>45160</v>
      </c>
      <c r="D161" s="5">
        <v>587.29</v>
      </c>
      <c r="E161" s="5" t="str">
        <f>VLOOKUP(A161,HOP!A:L,12,0)</f>
        <v>587.29</v>
      </c>
      <c r="F161" s="5" t="str">
        <f>VLOOKUP(A161,HOP!A:C,3,0)</f>
        <v>3804497</v>
      </c>
      <c r="G161" s="5">
        <f t="shared" si="4"/>
        <v>0</v>
      </c>
      <c r="H161" s="5" t="str">
        <f t="shared" si="5"/>
        <v>,3804497</v>
      </c>
      <c r="I161" s="5" t="str">
        <f>VLOOKUP(A161,HOP!A:U,21,0)</f>
        <v>直连</v>
      </c>
    </row>
    <row r="162" s="5" customFormat="1" spans="1:9">
      <c r="A162" s="6">
        <v>999226144626485</v>
      </c>
      <c r="B162" s="7">
        <v>45159</v>
      </c>
      <c r="C162" s="7">
        <v>45160</v>
      </c>
      <c r="D162" s="5">
        <v>687.36</v>
      </c>
      <c r="E162" s="5" t="str">
        <f>VLOOKUP(A162,HOP!A:L,12,0)</f>
        <v>687.36</v>
      </c>
      <c r="F162" s="5" t="str">
        <f>VLOOKUP(A162,HOP!A:C,3,0)</f>
        <v>3804821</v>
      </c>
      <c r="G162" s="5">
        <f t="shared" si="4"/>
        <v>0</v>
      </c>
      <c r="H162" s="5" t="str">
        <f t="shared" si="5"/>
        <v>,3804821</v>
      </c>
      <c r="I162" s="5" t="str">
        <f>VLOOKUP(A162,HOP!A:U,21,0)</f>
        <v>直连</v>
      </c>
    </row>
    <row r="163" s="5" customFormat="1" spans="1:9">
      <c r="A163" s="6">
        <v>999226144709633</v>
      </c>
      <c r="B163" s="7">
        <v>45159</v>
      </c>
      <c r="C163" s="7">
        <v>45160</v>
      </c>
      <c r="D163" s="5">
        <v>613.75</v>
      </c>
      <c r="E163" s="5" t="str">
        <f>VLOOKUP(A163,HOP!A:L,12,0)</f>
        <v>613.79</v>
      </c>
      <c r="F163" s="5" t="str">
        <f>VLOOKUP(A163,HOP!A:C,3,0)</f>
        <v>3804868</v>
      </c>
      <c r="G163" s="5">
        <f t="shared" si="4"/>
        <v>-0.0399999999999636</v>
      </c>
      <c r="H163" s="5" t="str">
        <f t="shared" si="5"/>
        <v>,3804868</v>
      </c>
      <c r="I163" s="5" t="str">
        <f>VLOOKUP(A163,HOP!A:U,21,0)</f>
        <v>直连</v>
      </c>
    </row>
    <row r="164" s="5" customFormat="1" spans="1:9">
      <c r="A164" s="6">
        <v>999226145464364</v>
      </c>
      <c r="B164" s="7">
        <v>45158</v>
      </c>
      <c r="C164" s="7">
        <v>45160</v>
      </c>
      <c r="D164" s="5">
        <v>2136.7</v>
      </c>
      <c r="E164" s="5" t="str">
        <f>VLOOKUP(A164,HOP!A:L,12,0)</f>
        <v>2136.70</v>
      </c>
      <c r="F164" s="5" t="str">
        <f>VLOOKUP(A164,HOP!A:C,3,0)</f>
        <v>3805673</v>
      </c>
      <c r="G164" s="5">
        <f t="shared" si="4"/>
        <v>0</v>
      </c>
      <c r="H164" s="5" t="str">
        <f t="shared" si="5"/>
        <v>,3805673</v>
      </c>
      <c r="I164" s="5" t="str">
        <f>VLOOKUP(A164,HOP!A:U,21,0)</f>
        <v>直连</v>
      </c>
    </row>
    <row r="165" s="5" customFormat="1" spans="1:9">
      <c r="A165" s="6">
        <v>999226146202311</v>
      </c>
      <c r="B165" s="7">
        <v>45159</v>
      </c>
      <c r="C165" s="7">
        <v>45160</v>
      </c>
      <c r="D165" s="5">
        <v>1024.57</v>
      </c>
      <c r="E165" s="5" t="str">
        <f>VLOOKUP(A165,HOP!A:L,12,0)</f>
        <v>1024.57</v>
      </c>
      <c r="F165" s="5" t="str">
        <f>VLOOKUP(A165,HOP!A:C,3,0)</f>
        <v>3806374</v>
      </c>
      <c r="G165" s="5">
        <f t="shared" si="4"/>
        <v>0</v>
      </c>
      <c r="H165" s="5" t="str">
        <f t="shared" si="5"/>
        <v>,3806374</v>
      </c>
      <c r="I165" s="5" t="str">
        <f>VLOOKUP(A165,HOP!A:U,21,0)</f>
        <v>直连</v>
      </c>
    </row>
    <row r="166" s="5" customFormat="1" spans="1:9">
      <c r="A166" s="6">
        <v>999226146210468</v>
      </c>
      <c r="B166" s="7">
        <v>45159</v>
      </c>
      <c r="C166" s="7">
        <v>45160</v>
      </c>
      <c r="D166" s="5">
        <v>746.6</v>
      </c>
      <c r="E166" s="5" t="str">
        <f>VLOOKUP(A166,HOP!A:L,12,0)</f>
        <v>746.60</v>
      </c>
      <c r="F166" s="5" t="str">
        <f>VLOOKUP(A166,HOP!A:C,3,0)</f>
        <v>3806375</v>
      </c>
      <c r="G166" s="5">
        <f t="shared" si="4"/>
        <v>0</v>
      </c>
      <c r="H166" s="5" t="str">
        <f t="shared" si="5"/>
        <v>,3806375</v>
      </c>
      <c r="I166" s="5" t="str">
        <f>VLOOKUP(A166,HOP!A:U,21,0)</f>
        <v>直连</v>
      </c>
    </row>
    <row r="167" s="5" customFormat="1" spans="1:9">
      <c r="A167" s="6">
        <v>999226146225051</v>
      </c>
      <c r="B167" s="7">
        <v>45158</v>
      </c>
      <c r="C167" s="7">
        <v>45160</v>
      </c>
      <c r="D167" s="5">
        <v>2598.06</v>
      </c>
      <c r="E167" s="5" t="str">
        <f>VLOOKUP(A167,HOP!A:L,12,0)</f>
        <v>2598.06</v>
      </c>
      <c r="F167" s="5" t="str">
        <f>VLOOKUP(A167,HOP!A:C,3,0)</f>
        <v>3806384</v>
      </c>
      <c r="G167" s="5">
        <f t="shared" si="4"/>
        <v>0</v>
      </c>
      <c r="H167" s="5" t="str">
        <f t="shared" si="5"/>
        <v>,3806384</v>
      </c>
      <c r="I167" s="5" t="str">
        <f>VLOOKUP(A167,HOP!A:U,21,0)</f>
        <v>直连</v>
      </c>
    </row>
    <row r="168" s="5" customFormat="1" spans="1:9">
      <c r="A168" s="6">
        <v>999226146490499</v>
      </c>
      <c r="B168" s="7">
        <v>45159</v>
      </c>
      <c r="C168" s="7">
        <v>45160</v>
      </c>
      <c r="D168" s="5">
        <v>437.95</v>
      </c>
      <c r="E168" s="5" t="str">
        <f>VLOOKUP(A168,HOP!A:L,12,0)</f>
        <v>437.95</v>
      </c>
      <c r="F168" s="5" t="str">
        <f>VLOOKUP(A168,HOP!A:C,3,0)</f>
        <v>3806713</v>
      </c>
      <c r="G168" s="5">
        <f t="shared" si="4"/>
        <v>0</v>
      </c>
      <c r="H168" s="5" t="str">
        <f t="shared" si="5"/>
        <v>,3806713</v>
      </c>
      <c r="I168" s="5" t="str">
        <f>VLOOKUP(A168,HOP!A:U,21,0)</f>
        <v>直连</v>
      </c>
    </row>
    <row r="169" s="5" customFormat="1" spans="1:9">
      <c r="A169" s="6">
        <v>999226147375509</v>
      </c>
      <c r="B169" s="7">
        <v>45158</v>
      </c>
      <c r="C169" s="7">
        <v>45160</v>
      </c>
      <c r="D169" s="5">
        <v>1823.45</v>
      </c>
      <c r="E169" s="5" t="str">
        <f>VLOOKUP(A169,HOP!A:L,12,0)</f>
        <v>1823.45</v>
      </c>
      <c r="F169" s="5" t="str">
        <f>VLOOKUP(A169,HOP!A:C,3,0)</f>
        <v>3807208</v>
      </c>
      <c r="G169" s="5">
        <f t="shared" si="4"/>
        <v>0</v>
      </c>
      <c r="H169" s="5" t="str">
        <f t="shared" si="5"/>
        <v>,3807208</v>
      </c>
      <c r="I169" s="5" t="str">
        <f>VLOOKUP(A169,HOP!A:U,21,0)</f>
        <v>直连</v>
      </c>
    </row>
    <row r="170" s="5" customFormat="1" spans="1:9">
      <c r="A170" s="6">
        <v>999226147563778</v>
      </c>
      <c r="B170" s="7">
        <v>45158</v>
      </c>
      <c r="C170" s="7">
        <v>45160</v>
      </c>
      <c r="D170" s="5">
        <v>613.96</v>
      </c>
      <c r="E170" s="5" t="str">
        <f>VLOOKUP(A170,HOP!A:L,12,0)</f>
        <v>613.96</v>
      </c>
      <c r="F170" s="5" t="str">
        <f>VLOOKUP(A170,HOP!A:C,3,0)</f>
        <v>3807290</v>
      </c>
      <c r="G170" s="5">
        <f t="shared" si="4"/>
        <v>0</v>
      </c>
      <c r="H170" s="5" t="str">
        <f t="shared" si="5"/>
        <v>,3807290</v>
      </c>
      <c r="I170" s="5" t="str">
        <f>VLOOKUP(A170,HOP!A:U,21,0)</f>
        <v>直连</v>
      </c>
    </row>
    <row r="171" s="5" customFormat="1" spans="1:9">
      <c r="A171" s="6">
        <v>999226147727630</v>
      </c>
      <c r="B171" s="7">
        <v>45159</v>
      </c>
      <c r="C171" s="7">
        <v>45160</v>
      </c>
      <c r="D171" s="5">
        <v>531.49</v>
      </c>
      <c r="E171" s="5" t="str">
        <f>VLOOKUP(A171,HOP!A:L,12,0)</f>
        <v>531.49</v>
      </c>
      <c r="F171" s="5" t="str">
        <f>VLOOKUP(A171,HOP!A:C,3,0)</f>
        <v>3807413</v>
      </c>
      <c r="G171" s="5">
        <f t="shared" si="4"/>
        <v>0</v>
      </c>
      <c r="H171" s="5" t="str">
        <f t="shared" si="5"/>
        <v>,3807413</v>
      </c>
      <c r="I171" s="5" t="str">
        <f>VLOOKUP(A171,HOP!A:U,21,0)</f>
        <v>直连</v>
      </c>
    </row>
    <row r="172" s="5" customFormat="1" spans="1:9">
      <c r="A172" s="6">
        <v>999226147732205</v>
      </c>
      <c r="B172" s="7">
        <v>45158</v>
      </c>
      <c r="C172" s="7">
        <v>45160</v>
      </c>
      <c r="D172" s="5">
        <v>3586.76</v>
      </c>
      <c r="E172" s="5" t="str">
        <f>VLOOKUP(A172,HOP!A:L,12,0)</f>
        <v>3586.76</v>
      </c>
      <c r="F172" s="5" t="str">
        <f>VLOOKUP(A172,HOP!A:C,3,0)</f>
        <v>3807420</v>
      </c>
      <c r="G172" s="5">
        <f t="shared" si="4"/>
        <v>0</v>
      </c>
      <c r="H172" s="5" t="str">
        <f t="shared" si="5"/>
        <v>,3807420</v>
      </c>
      <c r="I172" s="5" t="str">
        <f>VLOOKUP(A172,HOP!A:U,21,0)</f>
        <v>直连</v>
      </c>
    </row>
    <row r="173" s="5" customFormat="1" spans="1:9">
      <c r="A173" s="6">
        <v>999226147870299</v>
      </c>
      <c r="B173" s="7">
        <v>45158</v>
      </c>
      <c r="C173" s="7">
        <v>45160</v>
      </c>
      <c r="D173" s="5">
        <v>2214.21</v>
      </c>
      <c r="E173" s="5" t="str">
        <f>VLOOKUP(A173,HOP!A:L,12,0)</f>
        <v>2214.21</v>
      </c>
      <c r="F173" s="5" t="str">
        <f>VLOOKUP(A173,HOP!A:C,3,0)</f>
        <v>3807568</v>
      </c>
      <c r="G173" s="5">
        <f t="shared" si="4"/>
        <v>0</v>
      </c>
      <c r="H173" s="5" t="str">
        <f t="shared" si="5"/>
        <v>,3807568</v>
      </c>
      <c r="I173" s="5" t="str">
        <f>VLOOKUP(A173,HOP!A:U,21,0)</f>
        <v>直连</v>
      </c>
    </row>
    <row r="174" s="5" customFormat="1" spans="1:9">
      <c r="A174" s="6">
        <v>999226147872362</v>
      </c>
      <c r="B174" s="7">
        <v>45158</v>
      </c>
      <c r="C174" s="7">
        <v>45160</v>
      </c>
      <c r="D174" s="5">
        <v>460.08</v>
      </c>
      <c r="E174" s="5" t="str">
        <f>VLOOKUP(A174,HOP!A:L,12,0)</f>
        <v>460.08</v>
      </c>
      <c r="F174" s="5" t="str">
        <f>VLOOKUP(A174,HOP!A:C,3,0)</f>
        <v>3807571</v>
      </c>
      <c r="G174" s="5">
        <f t="shared" si="4"/>
        <v>0</v>
      </c>
      <c r="H174" s="5" t="str">
        <f t="shared" si="5"/>
        <v>,3807571</v>
      </c>
      <c r="I174" s="5" t="str">
        <f>VLOOKUP(A174,HOP!A:U,21,0)</f>
        <v>直连</v>
      </c>
    </row>
    <row r="175" s="5" customFormat="1" spans="1:9">
      <c r="A175" s="6">
        <v>999226147874688</v>
      </c>
      <c r="B175" s="7">
        <v>45158</v>
      </c>
      <c r="C175" s="7">
        <v>45160</v>
      </c>
      <c r="D175" s="5">
        <v>1689.88</v>
      </c>
      <c r="E175" s="5" t="str">
        <f>VLOOKUP(A175,HOP!A:L,12,0)</f>
        <v>1689.88</v>
      </c>
      <c r="F175" s="5" t="str">
        <f>VLOOKUP(A175,HOP!A:C,3,0)</f>
        <v>3807573</v>
      </c>
      <c r="G175" s="5">
        <f t="shared" si="4"/>
        <v>0</v>
      </c>
      <c r="H175" s="5" t="str">
        <f t="shared" si="5"/>
        <v>,3807573</v>
      </c>
      <c r="I175" s="5" t="str">
        <f>VLOOKUP(A175,HOP!A:U,21,0)</f>
        <v>直连</v>
      </c>
    </row>
    <row r="176" s="5" customFormat="1" spans="1:9">
      <c r="A176" s="6">
        <v>999226147905807</v>
      </c>
      <c r="B176" s="7">
        <v>45159</v>
      </c>
      <c r="C176" s="7">
        <v>45160</v>
      </c>
      <c r="D176" s="5">
        <v>407.02</v>
      </c>
      <c r="E176" s="5" t="str">
        <f>VLOOKUP(A176,HOP!A:L,12,0)</f>
        <v>407.02</v>
      </c>
      <c r="F176" s="5" t="str">
        <f>VLOOKUP(A176,HOP!A:C,3,0)</f>
        <v>3807619</v>
      </c>
      <c r="G176" s="5">
        <f t="shared" si="4"/>
        <v>0</v>
      </c>
      <c r="H176" s="5" t="str">
        <f t="shared" si="5"/>
        <v>,3807619</v>
      </c>
      <c r="I176" s="5" t="str">
        <f>VLOOKUP(A176,HOP!A:U,21,0)</f>
        <v>直连</v>
      </c>
    </row>
    <row r="177" s="5" customFormat="1" spans="1:9">
      <c r="A177" s="6">
        <v>999226148259918</v>
      </c>
      <c r="B177" s="7">
        <v>45159</v>
      </c>
      <c r="C177" s="7">
        <v>45160</v>
      </c>
      <c r="D177" s="5">
        <v>217.96</v>
      </c>
      <c r="E177" s="5" t="str">
        <f>VLOOKUP(A177,HOP!A:L,12,0)</f>
        <v>217.96</v>
      </c>
      <c r="F177" s="5" t="str">
        <f>VLOOKUP(A177,HOP!A:C,3,0)</f>
        <v>3807974</v>
      </c>
      <c r="G177" s="5">
        <f t="shared" si="4"/>
        <v>0</v>
      </c>
      <c r="H177" s="5" t="str">
        <f t="shared" si="5"/>
        <v>,3807974</v>
      </c>
      <c r="I177" s="5" t="str">
        <f>VLOOKUP(A177,HOP!A:U,21,0)</f>
        <v>直连</v>
      </c>
    </row>
    <row r="178" s="5" customFormat="1" spans="1:9">
      <c r="A178" s="6">
        <v>999226148558589</v>
      </c>
      <c r="B178" s="7">
        <v>45158</v>
      </c>
      <c r="C178" s="7">
        <v>45160</v>
      </c>
      <c r="D178" s="5">
        <v>951.22</v>
      </c>
      <c r="E178" s="5" t="str">
        <f>VLOOKUP(A178,HOP!A:L,12,0)</f>
        <v>951.22</v>
      </c>
      <c r="F178" s="5" t="str">
        <f>VLOOKUP(A178,HOP!A:C,3,0)</f>
        <v>3808305</v>
      </c>
      <c r="G178" s="5">
        <f t="shared" si="4"/>
        <v>0</v>
      </c>
      <c r="H178" s="5" t="str">
        <f t="shared" si="5"/>
        <v>,3808305</v>
      </c>
      <c r="I178" s="5" t="str">
        <f>VLOOKUP(A178,HOP!A:U,21,0)</f>
        <v>直连</v>
      </c>
    </row>
    <row r="179" s="5" customFormat="1" spans="1:9">
      <c r="A179" s="6">
        <v>999226149076983</v>
      </c>
      <c r="B179" s="7">
        <v>45159</v>
      </c>
      <c r="C179" s="7">
        <v>45160</v>
      </c>
      <c r="D179" s="5">
        <v>438.83</v>
      </c>
      <c r="E179" s="5" t="str">
        <f>VLOOKUP(A179,HOP!A:L,12,0)</f>
        <v>438.83</v>
      </c>
      <c r="F179" s="5" t="str">
        <f>VLOOKUP(A179,HOP!A:C,3,0)</f>
        <v>3808747</v>
      </c>
      <c r="G179" s="5">
        <f t="shared" si="4"/>
        <v>0</v>
      </c>
      <c r="H179" s="5" t="str">
        <f t="shared" si="5"/>
        <v>,3808747</v>
      </c>
      <c r="I179" s="5" t="str">
        <f>VLOOKUP(A179,HOP!A:U,21,0)</f>
        <v>直连</v>
      </c>
    </row>
    <row r="180" s="5" customFormat="1" spans="1:9">
      <c r="A180" s="6">
        <v>999226149479474</v>
      </c>
      <c r="B180" s="7">
        <v>45159</v>
      </c>
      <c r="C180" s="7">
        <v>45160</v>
      </c>
      <c r="D180" s="5">
        <v>632.06</v>
      </c>
      <c r="E180" s="5" t="str">
        <f>VLOOKUP(A180,HOP!A:L,12,0)</f>
        <v>632.06</v>
      </c>
      <c r="F180" s="5" t="str">
        <f>VLOOKUP(A180,HOP!A:C,3,0)</f>
        <v>3809177</v>
      </c>
      <c r="G180" s="5">
        <f t="shared" si="4"/>
        <v>0</v>
      </c>
      <c r="H180" s="5" t="str">
        <f t="shared" si="5"/>
        <v>,3809177</v>
      </c>
      <c r="I180" s="5" t="str">
        <f>VLOOKUP(A180,HOP!A:U,21,0)</f>
        <v>直连</v>
      </c>
    </row>
    <row r="181" s="5" customFormat="1" spans="1:9">
      <c r="A181" s="6">
        <v>999226183247327</v>
      </c>
      <c r="B181" s="7">
        <v>45158</v>
      </c>
      <c r="C181" s="7">
        <v>45160</v>
      </c>
      <c r="D181" s="5">
        <v>1986.5</v>
      </c>
      <c r="E181" s="5" t="str">
        <f>VLOOKUP(A181,HOP!A:L,12,0)</f>
        <v>1986.50</v>
      </c>
      <c r="F181" s="5" t="str">
        <f>VLOOKUP(A181,HOP!A:C,3,0)</f>
        <v>3809221</v>
      </c>
      <c r="G181" s="5">
        <f t="shared" si="4"/>
        <v>0</v>
      </c>
      <c r="H181" s="5" t="str">
        <f t="shared" si="5"/>
        <v>,3809221</v>
      </c>
      <c r="I181" s="5" t="str">
        <f>VLOOKUP(A181,HOP!A:U,21,0)</f>
        <v>直连</v>
      </c>
    </row>
    <row r="182" s="5" customFormat="1" spans="1:9">
      <c r="A182" s="6">
        <v>999226183973560</v>
      </c>
      <c r="B182" s="7">
        <v>45158</v>
      </c>
      <c r="C182" s="7">
        <v>45160</v>
      </c>
      <c r="D182" s="5">
        <v>1202.4</v>
      </c>
      <c r="E182" s="5" t="str">
        <f>VLOOKUP(A182,HOP!A:L,12,0)</f>
        <v>1202.40</v>
      </c>
      <c r="F182" s="5" t="str">
        <f>VLOOKUP(A182,HOP!A:C,3,0)</f>
        <v>3809380</v>
      </c>
      <c r="G182" s="5">
        <f t="shared" si="4"/>
        <v>0</v>
      </c>
      <c r="H182" s="5" t="str">
        <f t="shared" si="5"/>
        <v>,3809380</v>
      </c>
      <c r="I182" s="5" t="str">
        <f>VLOOKUP(A182,HOP!A:U,21,0)</f>
        <v>直连</v>
      </c>
    </row>
    <row r="183" s="5" customFormat="1" spans="1:9">
      <c r="A183" s="6">
        <v>999226184245654</v>
      </c>
      <c r="B183" s="7">
        <v>45158</v>
      </c>
      <c r="C183" s="7">
        <v>45160</v>
      </c>
      <c r="D183" s="5">
        <v>662.26</v>
      </c>
      <c r="E183" s="5" t="str">
        <f>VLOOKUP(A183,HOP!A:L,12,0)</f>
        <v>662.26</v>
      </c>
      <c r="F183" s="5" t="str">
        <f>VLOOKUP(A183,HOP!A:C,3,0)</f>
        <v>3809403</v>
      </c>
      <c r="G183" s="5">
        <f t="shared" si="4"/>
        <v>0</v>
      </c>
      <c r="H183" s="5" t="str">
        <f t="shared" si="5"/>
        <v>,3809403</v>
      </c>
      <c r="I183" s="5" t="str">
        <f>VLOOKUP(A183,HOP!A:U,21,0)</f>
        <v>直连</v>
      </c>
    </row>
    <row r="184" s="5" customFormat="1" spans="1:9">
      <c r="A184" s="6">
        <v>999226185019643</v>
      </c>
      <c r="B184" s="7">
        <v>45158</v>
      </c>
      <c r="C184" s="7">
        <v>45160</v>
      </c>
      <c r="D184" s="5">
        <v>1131.72</v>
      </c>
      <c r="E184" s="5" t="str">
        <f>VLOOKUP(A184,HOP!A:L,12,0)</f>
        <v>1131.72</v>
      </c>
      <c r="F184" s="5" t="str">
        <f>VLOOKUP(A184,HOP!A:C,3,0)</f>
        <v>3809463</v>
      </c>
      <c r="G184" s="5">
        <f t="shared" si="4"/>
        <v>0</v>
      </c>
      <c r="H184" s="5" t="str">
        <f t="shared" si="5"/>
        <v>,3809463</v>
      </c>
      <c r="I184" s="5" t="str">
        <f>VLOOKUP(A184,HOP!A:U,21,0)</f>
        <v>直连</v>
      </c>
    </row>
    <row r="185" s="5" customFormat="1" spans="1:9">
      <c r="A185" s="6">
        <v>999226185144184</v>
      </c>
      <c r="B185" s="7">
        <v>45159</v>
      </c>
      <c r="C185" s="7">
        <v>45160</v>
      </c>
      <c r="D185" s="5">
        <v>397.8</v>
      </c>
      <c r="E185" s="5" t="str">
        <f>VLOOKUP(A185,HOP!A:L,12,0)</f>
        <v>397.80</v>
      </c>
      <c r="F185" s="5" t="str">
        <f>VLOOKUP(A185,HOP!A:C,3,0)</f>
        <v>3809477</v>
      </c>
      <c r="G185" s="5">
        <f t="shared" si="4"/>
        <v>0</v>
      </c>
      <c r="H185" s="5" t="str">
        <f t="shared" si="5"/>
        <v>,3809477</v>
      </c>
      <c r="I185" s="5" t="str">
        <f>VLOOKUP(A185,HOP!A:U,21,0)</f>
        <v>直连</v>
      </c>
    </row>
    <row r="186" s="5" customFormat="1" spans="1:9">
      <c r="A186" s="6">
        <v>999226185718355</v>
      </c>
      <c r="B186" s="7">
        <v>45158</v>
      </c>
      <c r="C186" s="7">
        <v>45160</v>
      </c>
      <c r="D186" s="5">
        <v>4455.52</v>
      </c>
      <c r="E186" s="5" t="str">
        <f>VLOOKUP(A186,HOP!A:L,12,0)</f>
        <v>4455.52</v>
      </c>
      <c r="F186" s="5" t="str">
        <f>VLOOKUP(A186,HOP!A:C,3,0)</f>
        <v>3809632</v>
      </c>
      <c r="G186" s="5">
        <f t="shared" si="4"/>
        <v>0</v>
      </c>
      <c r="H186" s="5" t="str">
        <f t="shared" si="5"/>
        <v>,3809632</v>
      </c>
      <c r="I186" s="5" t="str">
        <f>VLOOKUP(A186,HOP!A:U,21,0)</f>
        <v>直连</v>
      </c>
    </row>
    <row r="187" s="5" customFormat="1" spans="1:9">
      <c r="A187" s="6">
        <v>999226186560120</v>
      </c>
      <c r="B187" s="7">
        <v>45159</v>
      </c>
      <c r="C187" s="7">
        <v>45160</v>
      </c>
      <c r="D187" s="5">
        <v>1068.74</v>
      </c>
      <c r="E187" s="5" t="str">
        <f>VLOOKUP(A187,HOP!A:L,12,0)</f>
        <v>1068.74</v>
      </c>
      <c r="F187" s="5" t="str">
        <f>VLOOKUP(A187,HOP!A:C,3,0)</f>
        <v>3809743</v>
      </c>
      <c r="G187" s="5">
        <f t="shared" si="4"/>
        <v>0</v>
      </c>
      <c r="H187" s="5" t="str">
        <f t="shared" si="5"/>
        <v>,3809743</v>
      </c>
      <c r="I187" s="5" t="str">
        <f>VLOOKUP(A187,HOP!A:U,21,0)</f>
        <v>直连</v>
      </c>
    </row>
    <row r="188" s="5" customFormat="1" spans="1:9">
      <c r="A188" s="6">
        <v>999226187230228</v>
      </c>
      <c r="B188" s="7">
        <v>45159</v>
      </c>
      <c r="C188" s="7">
        <v>45160</v>
      </c>
      <c r="D188" s="5">
        <v>1470.35</v>
      </c>
      <c r="E188" s="5" t="str">
        <f>VLOOKUP(A188,HOP!A:L,12,0)</f>
        <v>1470.35</v>
      </c>
      <c r="F188" s="5" t="str">
        <f>VLOOKUP(A188,HOP!A:C,3,0)</f>
        <v>3809808</v>
      </c>
      <c r="G188" s="5">
        <f t="shared" si="4"/>
        <v>0</v>
      </c>
      <c r="H188" s="5" t="str">
        <f t="shared" si="5"/>
        <v>,3809808</v>
      </c>
      <c r="I188" s="5" t="str">
        <f>VLOOKUP(A188,HOP!A:U,21,0)</f>
        <v>直连</v>
      </c>
    </row>
    <row r="189" s="5" customFormat="1" spans="1:9">
      <c r="A189" s="6">
        <v>999226187326824</v>
      </c>
      <c r="B189" s="7">
        <v>45159</v>
      </c>
      <c r="C189" s="7">
        <v>45160</v>
      </c>
      <c r="D189" s="5">
        <v>303.22</v>
      </c>
      <c r="E189" s="5" t="str">
        <f>VLOOKUP(A189,HOP!A:L,12,0)</f>
        <v>303.22</v>
      </c>
      <c r="F189" s="5" t="str">
        <f>VLOOKUP(A189,HOP!A:C,3,0)</f>
        <v>3809963</v>
      </c>
      <c r="G189" s="5">
        <f t="shared" si="4"/>
        <v>0</v>
      </c>
      <c r="H189" s="5" t="str">
        <f t="shared" si="5"/>
        <v>,3809963</v>
      </c>
      <c r="I189" s="5" t="str">
        <f>VLOOKUP(A189,HOP!A:U,21,0)</f>
        <v>直连</v>
      </c>
    </row>
    <row r="190" s="5" customFormat="1" spans="1:9">
      <c r="A190" s="6">
        <v>999226187373728</v>
      </c>
      <c r="B190" s="7">
        <v>45159</v>
      </c>
      <c r="C190" s="7">
        <v>45160</v>
      </c>
      <c r="D190" s="5">
        <v>114.43</v>
      </c>
      <c r="E190" s="5" t="str">
        <f>VLOOKUP(A190,HOP!A:L,12,0)</f>
        <v>114.43</v>
      </c>
      <c r="F190" s="5" t="str">
        <f>VLOOKUP(A190,HOP!A:C,3,0)</f>
        <v>3809968</v>
      </c>
      <c r="G190" s="5">
        <f t="shared" si="4"/>
        <v>0</v>
      </c>
      <c r="H190" s="5" t="str">
        <f t="shared" si="5"/>
        <v>,3809968</v>
      </c>
      <c r="I190" s="5" t="str">
        <f>VLOOKUP(A190,HOP!A:U,21,0)</f>
        <v>直连</v>
      </c>
    </row>
    <row r="191" s="5" customFormat="1" spans="1:9">
      <c r="A191" s="6">
        <v>999226188425465</v>
      </c>
      <c r="B191" s="7">
        <v>45159</v>
      </c>
      <c r="C191" s="7">
        <v>45160</v>
      </c>
      <c r="D191" s="5">
        <v>671.68</v>
      </c>
      <c r="E191" s="5" t="str">
        <f>VLOOKUP(A191,HOP!A:L,12,0)</f>
        <v>671.68</v>
      </c>
      <c r="F191" s="5" t="str">
        <f>VLOOKUP(A191,HOP!A:C,3,0)</f>
        <v>3810127</v>
      </c>
      <c r="G191" s="5">
        <f t="shared" si="4"/>
        <v>0</v>
      </c>
      <c r="H191" s="5" t="str">
        <f t="shared" si="5"/>
        <v>,3810127</v>
      </c>
      <c r="I191" s="5" t="str">
        <f>VLOOKUP(A191,HOP!A:U,21,0)</f>
        <v>直连</v>
      </c>
    </row>
    <row r="192" s="5" customFormat="1" hidden="1" spans="1:9">
      <c r="A192" s="6">
        <v>999226189096327</v>
      </c>
      <c r="B192" s="7">
        <v>45159</v>
      </c>
      <c r="C192" s="7">
        <v>45160</v>
      </c>
      <c r="D192" s="5">
        <v>820.55</v>
      </c>
      <c r="E192" s="5" t="str">
        <f>VLOOKUP(A192,HOP!A:L,12,0)</f>
        <v>820.55</v>
      </c>
      <c r="F192" s="5" t="str">
        <f>VLOOKUP(A192,HOP!A:C,3,0)</f>
        <v>3810357</v>
      </c>
      <c r="G192" s="5">
        <f t="shared" si="4"/>
        <v>0</v>
      </c>
      <c r="H192" s="5" t="str">
        <f t="shared" si="5"/>
        <v>,3810357</v>
      </c>
      <c r="I192" s="5" t="str">
        <f>VLOOKUP(A192,HOP!A:U,21,0)</f>
        <v>直采</v>
      </c>
    </row>
    <row r="193" s="5" customFormat="1" spans="1:9">
      <c r="A193" s="6">
        <v>999226189326699</v>
      </c>
      <c r="B193" s="7">
        <v>45159</v>
      </c>
      <c r="C193" s="7">
        <v>45160</v>
      </c>
      <c r="D193" s="5">
        <v>552.53</v>
      </c>
      <c r="E193" s="5" t="str">
        <f>VLOOKUP(A193,HOP!A:L,12,0)</f>
        <v>552.53</v>
      </c>
      <c r="F193" s="5" t="str">
        <f>VLOOKUP(A193,HOP!A:C,3,0)</f>
        <v>3810395</v>
      </c>
      <c r="G193" s="5">
        <f t="shared" si="4"/>
        <v>0</v>
      </c>
      <c r="H193" s="5" t="str">
        <f t="shared" si="5"/>
        <v>,3810395</v>
      </c>
      <c r="I193" s="5" t="str">
        <f>VLOOKUP(A193,HOP!A:U,21,0)</f>
        <v>直连</v>
      </c>
    </row>
    <row r="194" s="5" customFormat="1" spans="1:9">
      <c r="A194" s="6">
        <v>999226190170255</v>
      </c>
      <c r="B194" s="7">
        <v>45159</v>
      </c>
      <c r="C194" s="7">
        <v>45160</v>
      </c>
      <c r="D194" s="5">
        <v>261.62</v>
      </c>
      <c r="E194" s="5" t="str">
        <f>VLOOKUP(A194,HOP!A:L,12,0)</f>
        <v>261.62</v>
      </c>
      <c r="F194" s="5" t="str">
        <f>VLOOKUP(A194,HOP!A:C,3,0)</f>
        <v>3810668</v>
      </c>
      <c r="G194" s="5">
        <f t="shared" si="4"/>
        <v>0</v>
      </c>
      <c r="H194" s="5" t="str">
        <f t="shared" si="5"/>
        <v>,3810668</v>
      </c>
      <c r="I194" s="5" t="str">
        <f>VLOOKUP(A194,HOP!A:U,21,0)</f>
        <v>直连</v>
      </c>
    </row>
    <row r="195" s="5" customFormat="1" spans="1:9">
      <c r="A195" s="6">
        <v>999226191020672</v>
      </c>
      <c r="B195" s="7">
        <v>45159</v>
      </c>
      <c r="C195" s="7">
        <v>45160</v>
      </c>
      <c r="D195" s="5">
        <v>681.9</v>
      </c>
      <c r="E195" s="5" t="str">
        <f>VLOOKUP(A195,HOP!A:L,12,0)</f>
        <v>681.90</v>
      </c>
      <c r="F195" s="5" t="str">
        <f>VLOOKUP(A195,HOP!A:C,3,0)</f>
        <v>3810963</v>
      </c>
      <c r="G195" s="5">
        <f t="shared" ref="G195:G250" si="6">D195-E195</f>
        <v>0</v>
      </c>
      <c r="H195" s="5" t="str">
        <f t="shared" ref="H195:H250" si="7">$H$1&amp;F195</f>
        <v>,3810963</v>
      </c>
      <c r="I195" s="5" t="str">
        <f>VLOOKUP(A195,HOP!A:U,21,0)</f>
        <v>直连</v>
      </c>
    </row>
    <row r="196" s="5" customFormat="1" spans="1:9">
      <c r="A196" s="6">
        <v>999226191289158</v>
      </c>
      <c r="B196" s="7">
        <v>45158</v>
      </c>
      <c r="C196" s="7">
        <v>45160</v>
      </c>
      <c r="D196" s="5">
        <v>410.54</v>
      </c>
      <c r="E196" s="5" t="str">
        <f>VLOOKUP(A196,HOP!A:L,12,0)</f>
        <v>410.54</v>
      </c>
      <c r="F196" s="5" t="str">
        <f>VLOOKUP(A196,HOP!A:C,3,0)</f>
        <v>3810999</v>
      </c>
      <c r="G196" s="5">
        <f t="shared" si="6"/>
        <v>0</v>
      </c>
      <c r="H196" s="5" t="str">
        <f t="shared" si="7"/>
        <v>,3810999</v>
      </c>
      <c r="I196" s="5" t="str">
        <f>VLOOKUP(A196,HOP!A:U,21,0)</f>
        <v>直连</v>
      </c>
    </row>
    <row r="197" s="5" customFormat="1" spans="1:9">
      <c r="A197" s="6">
        <v>999226192258255</v>
      </c>
      <c r="B197" s="7">
        <v>45159</v>
      </c>
      <c r="C197" s="7">
        <v>45160</v>
      </c>
      <c r="D197" s="5">
        <v>960.68</v>
      </c>
      <c r="E197" s="5" t="str">
        <f>VLOOKUP(A197,HOP!A:L,12,0)</f>
        <v>960.68</v>
      </c>
      <c r="F197" s="5" t="str">
        <f>VLOOKUP(A197,HOP!A:C,3,0)</f>
        <v>3811346</v>
      </c>
      <c r="G197" s="5">
        <f t="shared" si="6"/>
        <v>0</v>
      </c>
      <c r="H197" s="5" t="str">
        <f t="shared" si="7"/>
        <v>,3811346</v>
      </c>
      <c r="I197" s="5" t="str">
        <f>VLOOKUP(A197,HOP!A:U,21,0)</f>
        <v>直连</v>
      </c>
    </row>
    <row r="198" s="5" customFormat="1" spans="1:9">
      <c r="A198" s="6">
        <v>999226192158260</v>
      </c>
      <c r="B198" s="7">
        <v>45159</v>
      </c>
      <c r="C198" s="7">
        <v>45160</v>
      </c>
      <c r="D198" s="5">
        <v>1490.63</v>
      </c>
      <c r="E198" s="5" t="str">
        <f>VLOOKUP(A198,HOP!A:L,12,0)</f>
        <v>1490.63</v>
      </c>
      <c r="F198" s="5" t="str">
        <f>VLOOKUP(A198,HOP!A:C,3,0)</f>
        <v>3811326</v>
      </c>
      <c r="G198" s="5">
        <f t="shared" si="6"/>
        <v>0</v>
      </c>
      <c r="H198" s="5" t="str">
        <f t="shared" si="7"/>
        <v>,3811326</v>
      </c>
      <c r="I198" s="5" t="str">
        <f>VLOOKUP(A198,HOP!A:U,21,0)</f>
        <v>直连</v>
      </c>
    </row>
    <row r="199" s="5" customFormat="1" spans="1:9">
      <c r="A199" s="6">
        <v>999226193480892</v>
      </c>
      <c r="B199" s="7">
        <v>45159</v>
      </c>
      <c r="C199" s="7">
        <v>45160</v>
      </c>
      <c r="D199" s="5">
        <v>113.93</v>
      </c>
      <c r="E199" s="5" t="str">
        <f>VLOOKUP(A199,HOP!A:L,12,0)</f>
        <v>113.93</v>
      </c>
      <c r="F199" s="5" t="str">
        <f>VLOOKUP(A199,HOP!A:C,3,0)</f>
        <v>3811615</v>
      </c>
      <c r="G199" s="5">
        <f t="shared" si="6"/>
        <v>0</v>
      </c>
      <c r="H199" s="5" t="str">
        <f t="shared" si="7"/>
        <v>,3811615</v>
      </c>
      <c r="I199" s="5" t="str">
        <f>VLOOKUP(A199,HOP!A:U,21,0)</f>
        <v>直连</v>
      </c>
    </row>
    <row r="200" s="5" customFormat="1" spans="1:9">
      <c r="A200" s="6">
        <v>999226193689501</v>
      </c>
      <c r="B200" s="7">
        <v>45159</v>
      </c>
      <c r="C200" s="7">
        <v>45160</v>
      </c>
      <c r="D200" s="5">
        <v>339.64</v>
      </c>
      <c r="E200" s="5" t="str">
        <f>VLOOKUP(A200,HOP!A:L,12,0)</f>
        <v>339.64</v>
      </c>
      <c r="F200" s="5" t="str">
        <f>VLOOKUP(A200,HOP!A:C,3,0)</f>
        <v>3811664</v>
      </c>
      <c r="G200" s="5">
        <f t="shared" si="6"/>
        <v>0</v>
      </c>
      <c r="H200" s="5" t="str">
        <f t="shared" si="7"/>
        <v>,3811664</v>
      </c>
      <c r="I200" s="5" t="str">
        <f>VLOOKUP(A200,HOP!A:U,21,0)</f>
        <v>直连</v>
      </c>
    </row>
    <row r="201" s="5" customFormat="1" spans="1:9">
      <c r="A201" s="6">
        <v>999226194395740</v>
      </c>
      <c r="B201" s="7">
        <v>45159</v>
      </c>
      <c r="C201" s="7">
        <v>45160</v>
      </c>
      <c r="D201" s="5">
        <v>877.66</v>
      </c>
      <c r="E201" s="5" t="str">
        <f>VLOOKUP(A201,HOP!A:L,12,0)</f>
        <v>877.66</v>
      </c>
      <c r="F201" s="5" t="str">
        <f>VLOOKUP(A201,HOP!A:C,3,0)</f>
        <v>3811785</v>
      </c>
      <c r="G201" s="5">
        <f t="shared" si="6"/>
        <v>0</v>
      </c>
      <c r="H201" s="5" t="str">
        <f t="shared" si="7"/>
        <v>,3811785</v>
      </c>
      <c r="I201" s="5" t="str">
        <f>VLOOKUP(A201,HOP!A:U,21,0)</f>
        <v>直连</v>
      </c>
    </row>
    <row r="202" s="5" customFormat="1" spans="1:9">
      <c r="A202" s="6">
        <v>999226194530064</v>
      </c>
      <c r="B202" s="7">
        <v>45159</v>
      </c>
      <c r="C202" s="7">
        <v>45160</v>
      </c>
      <c r="D202" s="5">
        <v>905.05</v>
      </c>
      <c r="E202" s="5" t="str">
        <f>VLOOKUP(A202,HOP!A:L,12,0)</f>
        <v>905.05</v>
      </c>
      <c r="F202" s="5" t="str">
        <f>VLOOKUP(A202,HOP!A:C,3,0)</f>
        <v>3811809</v>
      </c>
      <c r="G202" s="5">
        <f t="shared" si="6"/>
        <v>0</v>
      </c>
      <c r="H202" s="5" t="str">
        <f t="shared" si="7"/>
        <v>,3811809</v>
      </c>
      <c r="I202" s="5" t="str">
        <f>VLOOKUP(A202,HOP!A:U,21,0)</f>
        <v>直连</v>
      </c>
    </row>
    <row r="203" s="5" customFormat="1" spans="1:9">
      <c r="A203" s="6">
        <v>999226194890700</v>
      </c>
      <c r="B203" s="7">
        <v>45159</v>
      </c>
      <c r="C203" s="7">
        <v>45160</v>
      </c>
      <c r="D203" s="5">
        <v>205.65</v>
      </c>
      <c r="E203" s="5" t="str">
        <f>VLOOKUP(A203,HOP!A:L,12,0)</f>
        <v>205.65</v>
      </c>
      <c r="F203" s="5" t="str">
        <f>VLOOKUP(A203,HOP!A:C,3,0)</f>
        <v>3811872</v>
      </c>
      <c r="G203" s="5">
        <f t="shared" si="6"/>
        <v>0</v>
      </c>
      <c r="H203" s="5" t="str">
        <f t="shared" si="7"/>
        <v>,3811872</v>
      </c>
      <c r="I203" s="5" t="str">
        <f>VLOOKUP(A203,HOP!A:U,21,0)</f>
        <v>直连</v>
      </c>
    </row>
    <row r="204" s="5" customFormat="1" spans="1:9">
      <c r="A204" s="6">
        <v>999226195038029</v>
      </c>
      <c r="B204" s="7">
        <v>45159</v>
      </c>
      <c r="C204" s="7">
        <v>45160</v>
      </c>
      <c r="D204" s="5">
        <v>1160.03</v>
      </c>
      <c r="E204" s="5" t="str">
        <f>VLOOKUP(A204,HOP!A:L,12,0)</f>
        <v>1160.03</v>
      </c>
      <c r="F204" s="5" t="str">
        <f>VLOOKUP(A204,HOP!A:C,3,0)</f>
        <v>3811902</v>
      </c>
      <c r="G204" s="5">
        <f t="shared" si="6"/>
        <v>0</v>
      </c>
      <c r="H204" s="5" t="str">
        <f t="shared" si="7"/>
        <v>,3811902</v>
      </c>
      <c r="I204" s="5" t="str">
        <f>VLOOKUP(A204,HOP!A:U,21,0)</f>
        <v>直连</v>
      </c>
    </row>
    <row r="205" s="5" customFormat="1" spans="1:9">
      <c r="A205" s="6">
        <v>999226195192770</v>
      </c>
      <c r="B205" s="7">
        <v>45159</v>
      </c>
      <c r="C205" s="7">
        <v>45160</v>
      </c>
      <c r="D205" s="5">
        <v>895.73</v>
      </c>
      <c r="E205" s="5" t="str">
        <f>VLOOKUP(A205,HOP!A:L,12,0)</f>
        <v>895.73</v>
      </c>
      <c r="F205" s="5" t="str">
        <f>VLOOKUP(A205,HOP!A:C,3,0)</f>
        <v>3811929</v>
      </c>
      <c r="G205" s="5">
        <f t="shared" si="6"/>
        <v>0</v>
      </c>
      <c r="H205" s="5" t="str">
        <f t="shared" si="7"/>
        <v>,3811929</v>
      </c>
      <c r="I205" s="5" t="str">
        <f>VLOOKUP(A205,HOP!A:U,21,0)</f>
        <v>直连</v>
      </c>
    </row>
    <row r="206" s="5" customFormat="1" spans="1:9">
      <c r="A206" s="6">
        <v>999226195729022</v>
      </c>
      <c r="B206" s="7">
        <v>45159</v>
      </c>
      <c r="C206" s="7">
        <v>45160</v>
      </c>
      <c r="D206" s="5">
        <v>624.92</v>
      </c>
      <c r="E206" s="5" t="str">
        <f>VLOOKUP(A206,HOP!A:L,12,0)</f>
        <v>624.92</v>
      </c>
      <c r="F206" s="5" t="str">
        <f>VLOOKUP(A206,HOP!A:C,3,0)</f>
        <v>3812056</v>
      </c>
      <c r="G206" s="5">
        <f t="shared" si="6"/>
        <v>0</v>
      </c>
      <c r="H206" s="5" t="str">
        <f t="shared" si="7"/>
        <v>,3812056</v>
      </c>
      <c r="I206" s="5" t="str">
        <f>VLOOKUP(A206,HOP!A:U,21,0)</f>
        <v>直连</v>
      </c>
    </row>
    <row r="207" s="5" customFormat="1" spans="1:9">
      <c r="A207" s="6">
        <v>999226196081554</v>
      </c>
      <c r="B207" s="7">
        <v>45159</v>
      </c>
      <c r="C207" s="7">
        <v>45160</v>
      </c>
      <c r="D207" s="5">
        <v>1536.39</v>
      </c>
      <c r="E207" s="5" t="str">
        <f>VLOOKUP(A207,HOP!A:L,12,0)</f>
        <v>1536.39</v>
      </c>
      <c r="F207" s="5" t="str">
        <f>VLOOKUP(A207,HOP!A:C,3,0)</f>
        <v>3812190</v>
      </c>
      <c r="G207" s="5">
        <f t="shared" si="6"/>
        <v>0</v>
      </c>
      <c r="H207" s="5" t="str">
        <f t="shared" si="7"/>
        <v>,3812190</v>
      </c>
      <c r="I207" s="5" t="str">
        <f>VLOOKUP(A207,HOP!A:U,21,0)</f>
        <v>直连</v>
      </c>
    </row>
    <row r="208" s="5" customFormat="1" spans="1:9">
      <c r="A208" s="6">
        <v>999226196090613</v>
      </c>
      <c r="B208" s="7">
        <v>45159</v>
      </c>
      <c r="C208" s="7">
        <v>45160</v>
      </c>
      <c r="D208" s="5">
        <v>565.91</v>
      </c>
      <c r="E208" s="5" t="str">
        <f>VLOOKUP(A208,HOP!A:L,12,0)</f>
        <v>565.91</v>
      </c>
      <c r="F208" s="5" t="str">
        <f>VLOOKUP(A208,HOP!A:C,3,0)</f>
        <v>3812195</v>
      </c>
      <c r="G208" s="5">
        <f t="shared" si="6"/>
        <v>0</v>
      </c>
      <c r="H208" s="5" t="str">
        <f t="shared" si="7"/>
        <v>,3812195</v>
      </c>
      <c r="I208" s="5" t="str">
        <f>VLOOKUP(A208,HOP!A:U,21,0)</f>
        <v>直连</v>
      </c>
    </row>
    <row r="209" s="5" customFormat="1" spans="1:9">
      <c r="A209" s="6">
        <v>999226196184554</v>
      </c>
      <c r="B209" s="7">
        <v>45159</v>
      </c>
      <c r="C209" s="7">
        <v>45160</v>
      </c>
      <c r="D209" s="5">
        <v>1001.96</v>
      </c>
      <c r="E209" s="5" t="str">
        <f>VLOOKUP(A209,HOP!A:L,12,0)</f>
        <v>1001.96</v>
      </c>
      <c r="F209" s="5" t="str">
        <f>VLOOKUP(A209,HOP!A:C,3,0)</f>
        <v>3812242</v>
      </c>
      <c r="G209" s="5">
        <f t="shared" si="6"/>
        <v>0</v>
      </c>
      <c r="H209" s="5" t="str">
        <f t="shared" si="7"/>
        <v>,3812242</v>
      </c>
      <c r="I209" s="5" t="str">
        <f>VLOOKUP(A209,HOP!A:U,21,0)</f>
        <v>直连</v>
      </c>
    </row>
    <row r="210" s="5" customFormat="1" spans="1:9">
      <c r="A210" s="6">
        <v>999226196283002</v>
      </c>
      <c r="B210" s="7">
        <v>45159</v>
      </c>
      <c r="C210" s="7">
        <v>45160</v>
      </c>
      <c r="D210" s="5">
        <v>551.69</v>
      </c>
      <c r="E210" s="5" t="str">
        <f>VLOOKUP(A210,HOP!A:L,12,0)</f>
        <v>551.69</v>
      </c>
      <c r="F210" s="5" t="str">
        <f>VLOOKUP(A210,HOP!A:C,3,0)</f>
        <v>3812287</v>
      </c>
      <c r="G210" s="5">
        <f t="shared" si="6"/>
        <v>0</v>
      </c>
      <c r="H210" s="5" t="str">
        <f t="shared" si="7"/>
        <v>,3812287</v>
      </c>
      <c r="I210" s="5" t="str">
        <f>VLOOKUP(A210,HOP!A:U,21,0)</f>
        <v>直连</v>
      </c>
    </row>
    <row r="211" s="5" customFormat="1" spans="1:9">
      <c r="A211" s="6">
        <v>999226196921808</v>
      </c>
      <c r="B211" s="7">
        <v>45159</v>
      </c>
      <c r="C211" s="7">
        <v>45160</v>
      </c>
      <c r="D211" s="5">
        <v>1441.82</v>
      </c>
      <c r="E211" s="5" t="str">
        <f>VLOOKUP(A211,HOP!A:L,12,0)</f>
        <v>1441.82</v>
      </c>
      <c r="F211" s="5" t="str">
        <f>VLOOKUP(A211,HOP!A:C,3,0)</f>
        <v>3812491</v>
      </c>
      <c r="G211" s="5">
        <f t="shared" si="6"/>
        <v>0</v>
      </c>
      <c r="H211" s="5" t="str">
        <f t="shared" si="7"/>
        <v>,3812491</v>
      </c>
      <c r="I211" s="5" t="str">
        <f>VLOOKUP(A211,HOP!A:U,21,0)</f>
        <v>直连</v>
      </c>
    </row>
    <row r="212" s="5" customFormat="1" spans="1:9">
      <c r="A212" s="6">
        <v>999226197296388</v>
      </c>
      <c r="B212" s="7">
        <v>45159</v>
      </c>
      <c r="C212" s="7">
        <v>45160</v>
      </c>
      <c r="D212" s="5">
        <v>819.01</v>
      </c>
      <c r="E212" s="5" t="str">
        <f>VLOOKUP(A212,HOP!A:L,12,0)</f>
        <v>819.01</v>
      </c>
      <c r="F212" s="5" t="str">
        <f>VLOOKUP(A212,HOP!A:C,3,0)</f>
        <v>3812632</v>
      </c>
      <c r="G212" s="5">
        <f t="shared" si="6"/>
        <v>0</v>
      </c>
      <c r="H212" s="5" t="str">
        <f t="shared" si="7"/>
        <v>,3812632</v>
      </c>
      <c r="I212" s="5" t="str">
        <f>VLOOKUP(A212,HOP!A:U,21,0)</f>
        <v>直连</v>
      </c>
    </row>
    <row r="213" s="5" customFormat="1" spans="1:9">
      <c r="A213" s="6">
        <v>999226197501003</v>
      </c>
      <c r="B213" s="7">
        <v>45159</v>
      </c>
      <c r="C213" s="7">
        <v>45160</v>
      </c>
      <c r="D213" s="5">
        <v>1079.28</v>
      </c>
      <c r="E213" s="5" t="str">
        <f>VLOOKUP(A213,HOP!A:L,12,0)</f>
        <v>1079.28</v>
      </c>
      <c r="F213" s="5" t="str">
        <f>VLOOKUP(A213,HOP!A:C,3,0)</f>
        <v>3812667</v>
      </c>
      <c r="G213" s="5">
        <f t="shared" si="6"/>
        <v>0</v>
      </c>
      <c r="H213" s="5" t="str">
        <f t="shared" si="7"/>
        <v>,3812667</v>
      </c>
      <c r="I213" s="5" t="str">
        <f>VLOOKUP(A213,HOP!A:U,21,0)</f>
        <v>直连</v>
      </c>
    </row>
    <row r="214" s="5" customFormat="1" spans="1:9">
      <c r="A214" s="6">
        <v>999226197616658</v>
      </c>
      <c r="B214" s="7">
        <v>45159</v>
      </c>
      <c r="C214" s="7">
        <v>45160</v>
      </c>
      <c r="D214" s="5">
        <v>552.08</v>
      </c>
      <c r="E214" s="5" t="str">
        <f>VLOOKUP(A214,HOP!A:L,12,0)</f>
        <v>552.08</v>
      </c>
      <c r="F214" s="5" t="str">
        <f>VLOOKUP(A214,HOP!A:C,3,0)</f>
        <v>3812688</v>
      </c>
      <c r="G214" s="5">
        <f t="shared" si="6"/>
        <v>0</v>
      </c>
      <c r="H214" s="5" t="str">
        <f t="shared" si="7"/>
        <v>,3812688</v>
      </c>
      <c r="I214" s="5" t="str">
        <f>VLOOKUP(A214,HOP!A:U,21,0)</f>
        <v>直连</v>
      </c>
    </row>
    <row r="215" s="5" customFormat="1" spans="1:9">
      <c r="A215" s="6">
        <v>999226197939980</v>
      </c>
      <c r="B215" s="7">
        <v>45159</v>
      </c>
      <c r="C215" s="7">
        <v>45160</v>
      </c>
      <c r="D215" s="5">
        <v>359.83</v>
      </c>
      <c r="E215" s="5" t="str">
        <f>VLOOKUP(A215,HOP!A:L,12,0)</f>
        <v>359.83</v>
      </c>
      <c r="F215" s="5" t="str">
        <f>VLOOKUP(A215,HOP!A:C,3,0)</f>
        <v>3812836</v>
      </c>
      <c r="G215" s="5">
        <f t="shared" si="6"/>
        <v>0</v>
      </c>
      <c r="H215" s="5" t="str">
        <f t="shared" si="7"/>
        <v>,3812836</v>
      </c>
      <c r="I215" s="5" t="str">
        <f>VLOOKUP(A215,HOP!A:U,21,0)</f>
        <v>直连</v>
      </c>
    </row>
    <row r="216" s="5" customFormat="1" spans="1:9">
      <c r="A216" s="6">
        <v>999226197950488</v>
      </c>
      <c r="B216" s="7">
        <v>45159</v>
      </c>
      <c r="C216" s="7">
        <v>45160</v>
      </c>
      <c r="D216" s="5">
        <v>522.23</v>
      </c>
      <c r="E216" s="5" t="str">
        <f>VLOOKUP(A216,HOP!A:L,12,0)</f>
        <v>522.23</v>
      </c>
      <c r="F216" s="5" t="str">
        <f>VLOOKUP(A216,HOP!A:C,3,0)</f>
        <v>3812840</v>
      </c>
      <c r="G216" s="5">
        <f t="shared" si="6"/>
        <v>0</v>
      </c>
      <c r="H216" s="5" t="str">
        <f t="shared" si="7"/>
        <v>,3812840</v>
      </c>
      <c r="I216" s="5" t="str">
        <f>VLOOKUP(A216,HOP!A:U,21,0)</f>
        <v>直连</v>
      </c>
    </row>
    <row r="217" s="5" customFormat="1" spans="1:9">
      <c r="A217" s="6">
        <v>999226198028149</v>
      </c>
      <c r="B217" s="7">
        <v>45159</v>
      </c>
      <c r="C217" s="7">
        <v>45160</v>
      </c>
      <c r="D217" s="5">
        <v>261.86</v>
      </c>
      <c r="E217" s="5" t="str">
        <f>VLOOKUP(A217,HOP!A:L,12,0)</f>
        <v>261.86</v>
      </c>
      <c r="F217" s="5" t="str">
        <f>VLOOKUP(A217,HOP!A:C,3,0)</f>
        <v>3812857</v>
      </c>
      <c r="G217" s="5">
        <f t="shared" si="6"/>
        <v>0</v>
      </c>
      <c r="H217" s="5" t="str">
        <f t="shared" si="7"/>
        <v>,3812857</v>
      </c>
      <c r="I217" s="5" t="str">
        <f>VLOOKUP(A217,HOP!A:U,21,0)</f>
        <v>直连</v>
      </c>
    </row>
    <row r="218" s="5" customFormat="1" spans="1:9">
      <c r="A218" s="6">
        <v>999226198028285</v>
      </c>
      <c r="B218" s="7">
        <v>45159</v>
      </c>
      <c r="C218" s="7">
        <v>45160</v>
      </c>
      <c r="D218" s="5">
        <v>1117.28</v>
      </c>
      <c r="E218" s="5" t="str">
        <f>VLOOKUP(A218,HOP!A:L,12,0)</f>
        <v>1117.28</v>
      </c>
      <c r="F218" s="5" t="str">
        <f>VLOOKUP(A218,HOP!A:C,3,0)</f>
        <v>3812858</v>
      </c>
      <c r="G218" s="5">
        <f t="shared" si="6"/>
        <v>0</v>
      </c>
      <c r="H218" s="5" t="str">
        <f t="shared" si="7"/>
        <v>,3812858</v>
      </c>
      <c r="I218" s="5" t="str">
        <f>VLOOKUP(A218,HOP!A:U,21,0)</f>
        <v>直连</v>
      </c>
    </row>
    <row r="219" s="5" customFormat="1" spans="1:9">
      <c r="A219" s="6">
        <v>999226198368735</v>
      </c>
      <c r="B219" s="7">
        <v>45159</v>
      </c>
      <c r="C219" s="7">
        <v>45160</v>
      </c>
      <c r="D219" s="5">
        <v>118.74</v>
      </c>
      <c r="E219" s="5" t="str">
        <f>VLOOKUP(A219,HOP!A:L,12,0)</f>
        <v>118.74</v>
      </c>
      <c r="F219" s="5" t="str">
        <f>VLOOKUP(A219,HOP!A:C,3,0)</f>
        <v>3812929</v>
      </c>
      <c r="G219" s="5">
        <f t="shared" si="6"/>
        <v>0</v>
      </c>
      <c r="H219" s="5" t="str">
        <f t="shared" si="7"/>
        <v>,3812929</v>
      </c>
      <c r="I219" s="5" t="str">
        <f>VLOOKUP(A219,HOP!A:U,21,0)</f>
        <v>直连</v>
      </c>
    </row>
    <row r="220" s="5" customFormat="1" spans="1:9">
      <c r="A220" s="6">
        <v>999226198831615</v>
      </c>
      <c r="B220" s="7">
        <v>45159</v>
      </c>
      <c r="C220" s="7">
        <v>45160</v>
      </c>
      <c r="D220" s="5">
        <v>522.23</v>
      </c>
      <c r="E220" s="5" t="str">
        <f>VLOOKUP(A220,HOP!A:L,12,0)</f>
        <v>522.23</v>
      </c>
      <c r="F220" s="5" t="str">
        <f>VLOOKUP(A220,HOP!A:C,3,0)</f>
        <v>3813136</v>
      </c>
      <c r="G220" s="5">
        <f t="shared" si="6"/>
        <v>0</v>
      </c>
      <c r="H220" s="5" t="str">
        <f t="shared" si="7"/>
        <v>,3813136</v>
      </c>
      <c r="I220" s="5" t="str">
        <f>VLOOKUP(A220,HOP!A:U,21,0)</f>
        <v>直连</v>
      </c>
    </row>
    <row r="221" s="5" customFormat="1" spans="1:9">
      <c r="A221" s="6">
        <v>999226198951946</v>
      </c>
      <c r="B221" s="7">
        <v>45159</v>
      </c>
      <c r="C221" s="7">
        <v>45160</v>
      </c>
      <c r="D221" s="5">
        <v>1160.03</v>
      </c>
      <c r="E221" s="5" t="str">
        <f>VLOOKUP(A221,HOP!A:L,12,0)</f>
        <v>1160.03</v>
      </c>
      <c r="F221" s="5" t="str">
        <f>VLOOKUP(A221,HOP!A:C,3,0)</f>
        <v>3813161</v>
      </c>
      <c r="G221" s="5">
        <f t="shared" si="6"/>
        <v>0</v>
      </c>
      <c r="H221" s="5" t="str">
        <f t="shared" si="7"/>
        <v>,3813161</v>
      </c>
      <c r="I221" s="5" t="str">
        <f>VLOOKUP(A221,HOP!A:U,21,0)</f>
        <v>直连</v>
      </c>
    </row>
    <row r="222" s="5" customFormat="1" spans="1:9">
      <c r="A222" s="6">
        <v>999226199840277</v>
      </c>
      <c r="B222" s="7">
        <v>45159</v>
      </c>
      <c r="C222" s="7">
        <v>45160</v>
      </c>
      <c r="D222" s="5">
        <v>187.36</v>
      </c>
      <c r="E222" s="5" t="str">
        <f>VLOOKUP(A222,HOP!A:L,12,0)</f>
        <v>187.36</v>
      </c>
      <c r="F222" s="5" t="str">
        <f>VLOOKUP(A222,HOP!A:C,3,0)</f>
        <v>3813466</v>
      </c>
      <c r="G222" s="5">
        <f t="shared" si="6"/>
        <v>0</v>
      </c>
      <c r="H222" s="5" t="str">
        <f t="shared" si="7"/>
        <v>,3813466</v>
      </c>
      <c r="I222" s="5" t="str">
        <f>VLOOKUP(A222,HOP!A:U,21,0)</f>
        <v>直连</v>
      </c>
    </row>
    <row r="223" s="5" customFormat="1" spans="1:9">
      <c r="A223" s="6">
        <v>999226199914730</v>
      </c>
      <c r="B223" s="7">
        <v>45159</v>
      </c>
      <c r="C223" s="7">
        <v>45160</v>
      </c>
      <c r="D223" s="5">
        <v>828.34</v>
      </c>
      <c r="E223" s="5" t="str">
        <f>VLOOKUP(A223,HOP!A:L,12,0)</f>
        <v>828.34</v>
      </c>
      <c r="F223" s="5" t="str">
        <f>VLOOKUP(A223,HOP!A:C,3,0)</f>
        <v>3813489</v>
      </c>
      <c r="G223" s="5">
        <f t="shared" si="6"/>
        <v>0</v>
      </c>
      <c r="H223" s="5" t="str">
        <f t="shared" si="7"/>
        <v>,3813489</v>
      </c>
      <c r="I223" s="5" t="str">
        <f>VLOOKUP(A223,HOP!A:U,21,0)</f>
        <v>直连</v>
      </c>
    </row>
    <row r="224" s="5" customFormat="1" spans="1:9">
      <c r="A224" s="6">
        <v>999226200090204</v>
      </c>
      <c r="B224" s="7">
        <v>45159</v>
      </c>
      <c r="C224" s="7">
        <v>45160</v>
      </c>
      <c r="D224" s="5">
        <v>529.23</v>
      </c>
      <c r="E224" s="5" t="str">
        <f>VLOOKUP(A224,HOP!A:L,12,0)</f>
        <v>529.23</v>
      </c>
      <c r="F224" s="5" t="str">
        <f>VLOOKUP(A224,HOP!A:C,3,0)</f>
        <v>3813530</v>
      </c>
      <c r="G224" s="5">
        <f t="shared" si="6"/>
        <v>0</v>
      </c>
      <c r="H224" s="5" t="str">
        <f t="shared" si="7"/>
        <v>,3813530</v>
      </c>
      <c r="I224" s="5" t="str">
        <f>VLOOKUP(A224,HOP!A:U,21,0)</f>
        <v>直连</v>
      </c>
    </row>
    <row r="225" s="5" customFormat="1" spans="1:9">
      <c r="A225" s="6">
        <v>999226200375217</v>
      </c>
      <c r="B225" s="7">
        <v>45159</v>
      </c>
      <c r="C225" s="7">
        <v>45160</v>
      </c>
      <c r="D225" s="5">
        <v>235.37</v>
      </c>
      <c r="E225" s="5" t="str">
        <f>VLOOKUP(A225,HOP!A:L,12,0)</f>
        <v>235.37</v>
      </c>
      <c r="F225" s="5" t="str">
        <f>VLOOKUP(A225,HOP!A:C,3,0)</f>
        <v>3813671</v>
      </c>
      <c r="G225" s="5">
        <f t="shared" si="6"/>
        <v>0</v>
      </c>
      <c r="H225" s="5" t="str">
        <f t="shared" si="7"/>
        <v>,3813671</v>
      </c>
      <c r="I225" s="5" t="str">
        <f>VLOOKUP(A225,HOP!A:U,21,0)</f>
        <v>直连</v>
      </c>
    </row>
    <row r="226" s="5" customFormat="1" spans="1:9">
      <c r="A226" s="6">
        <v>999226200512065</v>
      </c>
      <c r="B226" s="7">
        <v>45159</v>
      </c>
      <c r="C226" s="7">
        <v>45160</v>
      </c>
      <c r="D226" s="5">
        <v>1059.34</v>
      </c>
      <c r="E226" s="5" t="str">
        <f>VLOOKUP(A226,HOP!A:L,12,0)</f>
        <v>1059.34</v>
      </c>
      <c r="F226" s="5" t="str">
        <f>VLOOKUP(A226,HOP!A:C,3,0)</f>
        <v>3813704</v>
      </c>
      <c r="G226" s="5">
        <f t="shared" si="6"/>
        <v>0</v>
      </c>
      <c r="H226" s="5" t="str">
        <f t="shared" si="7"/>
        <v>,3813704</v>
      </c>
      <c r="I226" s="5" t="str">
        <f>VLOOKUP(A226,HOP!A:U,21,0)</f>
        <v>直连</v>
      </c>
    </row>
    <row r="227" s="5" customFormat="1" spans="1:9">
      <c r="A227" s="6">
        <v>999226200582129</v>
      </c>
      <c r="B227" s="7">
        <v>45159</v>
      </c>
      <c r="C227" s="7">
        <v>45160</v>
      </c>
      <c r="D227" s="5">
        <v>1160.03</v>
      </c>
      <c r="E227" s="5" t="str">
        <f>VLOOKUP(A227,HOP!A:L,12,0)</f>
        <v>1160.03</v>
      </c>
      <c r="F227" s="5" t="str">
        <f>VLOOKUP(A227,HOP!A:C,3,0)</f>
        <v>3813721</v>
      </c>
      <c r="G227" s="5">
        <f t="shared" si="6"/>
        <v>0</v>
      </c>
      <c r="H227" s="5" t="str">
        <f t="shared" si="7"/>
        <v>,3813721</v>
      </c>
      <c r="I227" s="5" t="str">
        <f>VLOOKUP(A227,HOP!A:U,21,0)</f>
        <v>直连</v>
      </c>
    </row>
    <row r="228" s="5" customFormat="1" spans="1:9">
      <c r="A228" s="6">
        <v>999226200908037</v>
      </c>
      <c r="B228" s="7">
        <v>45159</v>
      </c>
      <c r="C228" s="7">
        <v>45160</v>
      </c>
      <c r="D228" s="5">
        <v>197.9</v>
      </c>
      <c r="E228" s="5" t="str">
        <f>VLOOKUP(A228,HOP!A:L,12,0)</f>
        <v>197.90</v>
      </c>
      <c r="F228" s="5" t="str">
        <f>VLOOKUP(A228,HOP!A:C,3,0)</f>
        <v>3813782</v>
      </c>
      <c r="G228" s="5">
        <f t="shared" si="6"/>
        <v>0</v>
      </c>
      <c r="H228" s="5" t="str">
        <f t="shared" si="7"/>
        <v>,3813782</v>
      </c>
      <c r="I228" s="5" t="str">
        <f>VLOOKUP(A228,HOP!A:U,21,0)</f>
        <v>直连</v>
      </c>
    </row>
    <row r="229" s="5" customFormat="1" spans="1:9">
      <c r="A229" s="6">
        <v>999226201027885</v>
      </c>
      <c r="B229" s="7">
        <v>45159</v>
      </c>
      <c r="C229" s="7">
        <v>45160</v>
      </c>
      <c r="D229" s="5">
        <v>432.76</v>
      </c>
      <c r="E229" s="5" t="str">
        <f>VLOOKUP(A229,HOP!A:L,12,0)</f>
        <v>432.76</v>
      </c>
      <c r="F229" s="5" t="str">
        <f>VLOOKUP(A229,HOP!A:C,3,0)</f>
        <v>3813806</v>
      </c>
      <c r="G229" s="5">
        <f t="shared" si="6"/>
        <v>0</v>
      </c>
      <c r="H229" s="5" t="str">
        <f t="shared" si="7"/>
        <v>,3813806</v>
      </c>
      <c r="I229" s="5" t="str">
        <f>VLOOKUP(A229,HOP!A:U,21,0)</f>
        <v>直连</v>
      </c>
    </row>
    <row r="230" s="5" customFormat="1" spans="1:9">
      <c r="A230" s="6">
        <v>999226201147107</v>
      </c>
      <c r="B230" s="7">
        <v>45159</v>
      </c>
      <c r="C230" s="7">
        <v>45160</v>
      </c>
      <c r="D230" s="5">
        <v>188.31</v>
      </c>
      <c r="E230" s="5" t="str">
        <f>VLOOKUP(A230,HOP!A:L,12,0)</f>
        <v>188.31</v>
      </c>
      <c r="F230" s="5" t="str">
        <f>VLOOKUP(A230,HOP!A:C,3,0)</f>
        <v>3813961</v>
      </c>
      <c r="G230" s="5">
        <f t="shared" si="6"/>
        <v>0</v>
      </c>
      <c r="H230" s="5" t="str">
        <f t="shared" si="7"/>
        <v>,3813961</v>
      </c>
      <c r="I230" s="5" t="str">
        <f>VLOOKUP(A230,HOP!A:U,21,0)</f>
        <v>直连</v>
      </c>
    </row>
    <row r="231" s="5" customFormat="1" spans="1:9">
      <c r="A231" s="6">
        <v>999226201856405</v>
      </c>
      <c r="B231" s="7">
        <v>45159</v>
      </c>
      <c r="C231" s="7">
        <v>45160</v>
      </c>
      <c r="D231" s="5">
        <v>944.19</v>
      </c>
      <c r="E231" s="5" t="str">
        <f>VLOOKUP(A231,HOP!A:L,12,0)</f>
        <v>944.19</v>
      </c>
      <c r="F231" s="5" t="str">
        <f>VLOOKUP(A231,HOP!A:C,3,0)</f>
        <v>3814111</v>
      </c>
      <c r="G231" s="5">
        <f t="shared" si="6"/>
        <v>0</v>
      </c>
      <c r="H231" s="5" t="str">
        <f t="shared" si="7"/>
        <v>,3814111</v>
      </c>
      <c r="I231" s="5" t="str">
        <f>VLOOKUP(A231,HOP!A:U,21,0)</f>
        <v>直连</v>
      </c>
    </row>
    <row r="232" s="5" customFormat="1" spans="1:9">
      <c r="A232" s="6">
        <v>999226202414146</v>
      </c>
      <c r="B232" s="7">
        <v>45159</v>
      </c>
      <c r="C232" s="7">
        <v>45160</v>
      </c>
      <c r="D232" s="5">
        <v>992.69</v>
      </c>
      <c r="E232" s="5" t="str">
        <f>VLOOKUP(A232,HOP!A:L,12,0)</f>
        <v>992.69</v>
      </c>
      <c r="F232" s="5" t="str">
        <f>VLOOKUP(A232,HOP!A:C,3,0)</f>
        <v>3814426</v>
      </c>
      <c r="G232" s="5">
        <f t="shared" si="6"/>
        <v>0</v>
      </c>
      <c r="H232" s="5" t="str">
        <f t="shared" si="7"/>
        <v>,3814426</v>
      </c>
      <c r="I232" s="5" t="str">
        <f>VLOOKUP(A232,HOP!A:U,21,0)</f>
        <v>直连</v>
      </c>
    </row>
    <row r="233" s="5" customFormat="1" spans="1:9">
      <c r="A233" s="6">
        <v>999226204996225</v>
      </c>
      <c r="B233" s="7">
        <v>45159</v>
      </c>
      <c r="C233" s="7">
        <v>45160</v>
      </c>
      <c r="D233" s="5">
        <v>536.55</v>
      </c>
      <c r="E233" s="5" t="str">
        <f>VLOOKUP(A233,HOP!A:L,12,0)</f>
        <v>536.55</v>
      </c>
      <c r="F233" s="5" t="str">
        <f>VLOOKUP(A233,HOP!A:C,3,0)</f>
        <v>3814603</v>
      </c>
      <c r="G233" s="5">
        <f t="shared" si="6"/>
        <v>0</v>
      </c>
      <c r="H233" s="5" t="str">
        <f t="shared" si="7"/>
        <v>,3814603</v>
      </c>
      <c r="I233" s="5" t="str">
        <f>VLOOKUP(A233,HOP!A:U,21,0)</f>
        <v>直连</v>
      </c>
    </row>
    <row r="234" s="5" customFormat="1" spans="1:9">
      <c r="A234" s="6">
        <v>999226207029776</v>
      </c>
      <c r="B234" s="7">
        <v>45159</v>
      </c>
      <c r="C234" s="7">
        <v>45160</v>
      </c>
      <c r="D234" s="5">
        <v>156.28</v>
      </c>
      <c r="E234" s="5" t="str">
        <f>VLOOKUP(A234,HOP!A:L,12,0)</f>
        <v>156.28</v>
      </c>
      <c r="F234" s="5" t="str">
        <f>VLOOKUP(A234,HOP!A:C,3,0)</f>
        <v>3814745</v>
      </c>
      <c r="G234" s="5">
        <f t="shared" si="6"/>
        <v>0</v>
      </c>
      <c r="H234" s="5" t="str">
        <f t="shared" si="7"/>
        <v>,3814745</v>
      </c>
      <c r="I234" s="5" t="str">
        <f>VLOOKUP(A234,HOP!A:U,21,0)</f>
        <v>直连</v>
      </c>
    </row>
    <row r="235" s="5" customFormat="1" spans="1:9">
      <c r="A235" s="6">
        <v>999226207964630</v>
      </c>
      <c r="B235" s="7">
        <v>45159</v>
      </c>
      <c r="C235" s="7">
        <v>45160</v>
      </c>
      <c r="D235" s="5">
        <v>260.29</v>
      </c>
      <c r="E235" s="5" t="str">
        <f>VLOOKUP(A235,HOP!A:L,12,0)</f>
        <v>260.29</v>
      </c>
      <c r="F235" s="5" t="str">
        <f>VLOOKUP(A235,HOP!A:C,3,0)</f>
        <v>3814955</v>
      </c>
      <c r="G235" s="5">
        <f t="shared" si="6"/>
        <v>0</v>
      </c>
      <c r="H235" s="5" t="str">
        <f t="shared" si="7"/>
        <v>,3814955</v>
      </c>
      <c r="I235" s="5" t="str">
        <f>VLOOKUP(A235,HOP!A:U,21,0)</f>
        <v>直连</v>
      </c>
    </row>
    <row r="236" s="5" customFormat="1" spans="1:9">
      <c r="A236" s="6">
        <v>999226208809351</v>
      </c>
      <c r="B236" s="7">
        <v>45159</v>
      </c>
      <c r="C236" s="7">
        <v>45160</v>
      </c>
      <c r="D236" s="5">
        <v>449.42</v>
      </c>
      <c r="E236" s="5" t="str">
        <f>VLOOKUP(A236,HOP!A:L,12,0)</f>
        <v>449.42</v>
      </c>
      <c r="F236" s="5" t="str">
        <f>VLOOKUP(A236,HOP!A:C,3,0)</f>
        <v>3815024</v>
      </c>
      <c r="G236" s="5">
        <f t="shared" si="6"/>
        <v>0</v>
      </c>
      <c r="H236" s="5" t="str">
        <f t="shared" si="7"/>
        <v>,3815024</v>
      </c>
      <c r="I236" s="5" t="str">
        <f>VLOOKUP(A236,HOP!A:U,21,0)</f>
        <v>直连</v>
      </c>
    </row>
    <row r="237" s="5" customFormat="1" spans="1:9">
      <c r="A237" s="6">
        <v>999226209476427</v>
      </c>
      <c r="B237" s="7">
        <v>45159</v>
      </c>
      <c r="C237" s="7">
        <v>45160</v>
      </c>
      <c r="D237" s="5">
        <v>518.06</v>
      </c>
      <c r="E237" s="5" t="str">
        <f>VLOOKUP(A237,HOP!A:L,12,0)</f>
        <v>518.06</v>
      </c>
      <c r="F237" s="5" t="str">
        <f>VLOOKUP(A237,HOP!A:C,3,0)</f>
        <v>3815294</v>
      </c>
      <c r="G237" s="5">
        <f t="shared" si="6"/>
        <v>0</v>
      </c>
      <c r="H237" s="5" t="str">
        <f t="shared" si="7"/>
        <v>,3815294</v>
      </c>
      <c r="I237" s="5" t="str">
        <f>VLOOKUP(A237,HOP!A:U,21,0)</f>
        <v>直连</v>
      </c>
    </row>
    <row r="238" s="5" customFormat="1" spans="1:9">
      <c r="A238" s="6">
        <v>999226210069902</v>
      </c>
      <c r="B238" s="7">
        <v>45159</v>
      </c>
      <c r="C238" s="7">
        <v>45160</v>
      </c>
      <c r="D238" s="5">
        <v>2136.31</v>
      </c>
      <c r="E238" s="5" t="str">
        <f>VLOOKUP(A238,HOP!A:L,12,0)</f>
        <v>2136.31</v>
      </c>
      <c r="F238" s="5" t="str">
        <f>VLOOKUP(A238,HOP!A:C,3,0)</f>
        <v>3815383</v>
      </c>
      <c r="G238" s="5">
        <f t="shared" si="6"/>
        <v>0</v>
      </c>
      <c r="H238" s="5" t="str">
        <f t="shared" si="7"/>
        <v>,3815383</v>
      </c>
      <c r="I238" s="5" t="str">
        <f>VLOOKUP(A238,HOP!A:U,21,0)</f>
        <v>直连</v>
      </c>
    </row>
    <row r="239" s="5" customFormat="1" spans="1:9">
      <c r="A239" s="6">
        <v>999226210339448</v>
      </c>
      <c r="B239" s="7">
        <v>45159</v>
      </c>
      <c r="C239" s="7">
        <v>45160</v>
      </c>
      <c r="D239" s="5">
        <v>379.48</v>
      </c>
      <c r="E239" s="5" t="str">
        <f>VLOOKUP(A239,HOP!A:L,12,0)</f>
        <v>379.48</v>
      </c>
      <c r="F239" s="5" t="str">
        <f>VLOOKUP(A239,HOP!A:C,3,0)</f>
        <v>3815614</v>
      </c>
      <c r="G239" s="5">
        <f t="shared" si="6"/>
        <v>0</v>
      </c>
      <c r="H239" s="5" t="str">
        <f t="shared" si="7"/>
        <v>,3815614</v>
      </c>
      <c r="I239" s="5" t="str">
        <f>VLOOKUP(A239,HOP!A:U,21,0)</f>
        <v>直连</v>
      </c>
    </row>
    <row r="240" s="5" customFormat="1" spans="1:9">
      <c r="A240" s="6">
        <v>999226211128479</v>
      </c>
      <c r="B240" s="7">
        <v>45159</v>
      </c>
      <c r="C240" s="7">
        <v>45160</v>
      </c>
      <c r="D240" s="5">
        <v>466.77</v>
      </c>
      <c r="E240" s="5" t="str">
        <f>VLOOKUP(A240,HOP!A:L,12,0)</f>
        <v>466.77</v>
      </c>
      <c r="F240" s="5" t="str">
        <f>VLOOKUP(A240,HOP!A:C,3,0)</f>
        <v>3815712</v>
      </c>
      <c r="G240" s="5">
        <f t="shared" si="6"/>
        <v>0</v>
      </c>
      <c r="H240" s="5" t="str">
        <f t="shared" si="7"/>
        <v>,3815712</v>
      </c>
      <c r="I240" s="5" t="str">
        <f>VLOOKUP(A240,HOP!A:U,21,0)</f>
        <v>直连</v>
      </c>
    </row>
    <row r="241" s="5" customFormat="1" spans="1:9">
      <c r="A241" s="6">
        <v>999226211554143</v>
      </c>
      <c r="B241" s="7">
        <v>45159</v>
      </c>
      <c r="C241" s="7">
        <v>45160</v>
      </c>
      <c r="D241" s="5">
        <v>200.47</v>
      </c>
      <c r="E241" s="5" t="str">
        <f>VLOOKUP(A241,HOP!A:L,12,0)</f>
        <v>200.47</v>
      </c>
      <c r="F241" s="5" t="str">
        <f>VLOOKUP(A241,HOP!A:C,3,0)</f>
        <v>3815985</v>
      </c>
      <c r="G241" s="5">
        <f t="shared" si="6"/>
        <v>0</v>
      </c>
      <c r="H241" s="5" t="str">
        <f t="shared" si="7"/>
        <v>,3815985</v>
      </c>
      <c r="I241" s="5" t="str">
        <f>VLOOKUP(A241,HOP!A:U,21,0)</f>
        <v>直连</v>
      </c>
    </row>
    <row r="242" s="5" customFormat="1" spans="1:9">
      <c r="A242" s="6">
        <v>999226211752093</v>
      </c>
      <c r="B242" s="7">
        <v>45159</v>
      </c>
      <c r="C242" s="7">
        <v>45160</v>
      </c>
      <c r="D242" s="5">
        <v>292.45</v>
      </c>
      <c r="E242" s="5" t="str">
        <f>VLOOKUP(A242,HOP!A:L,12,0)</f>
        <v>292.45</v>
      </c>
      <c r="F242" s="5" t="str">
        <f>VLOOKUP(A242,HOP!A:C,3,0)</f>
        <v>3816018</v>
      </c>
      <c r="G242" s="5">
        <f t="shared" si="6"/>
        <v>0</v>
      </c>
      <c r="H242" s="5" t="str">
        <f t="shared" si="7"/>
        <v>,3816018</v>
      </c>
      <c r="I242" s="5" t="str">
        <f>VLOOKUP(A242,HOP!A:U,21,0)</f>
        <v>直连</v>
      </c>
    </row>
    <row r="243" s="5" customFormat="1" spans="1:9">
      <c r="A243" s="6">
        <v>999226211945831</v>
      </c>
      <c r="B243" s="7">
        <v>45159</v>
      </c>
      <c r="C243" s="7">
        <v>45160</v>
      </c>
      <c r="D243" s="5">
        <v>1117.28</v>
      </c>
      <c r="E243" s="5" t="str">
        <f>VLOOKUP(A243,HOP!A:L,12,0)</f>
        <v>1117.28</v>
      </c>
      <c r="F243" s="5" t="str">
        <f>VLOOKUP(A243,HOP!A:C,3,0)</f>
        <v>3816060</v>
      </c>
      <c r="G243" s="5">
        <f t="shared" si="6"/>
        <v>0</v>
      </c>
      <c r="H243" s="5" t="str">
        <f t="shared" si="7"/>
        <v>,3816060</v>
      </c>
      <c r="I243" s="5" t="str">
        <f>VLOOKUP(A243,HOP!A:U,21,0)</f>
        <v>直连</v>
      </c>
    </row>
    <row r="244" s="5" customFormat="1" spans="1:9">
      <c r="A244" s="6">
        <v>999226212346690</v>
      </c>
      <c r="B244" s="7">
        <v>45159</v>
      </c>
      <c r="C244" s="7">
        <v>45160</v>
      </c>
      <c r="D244" s="5">
        <v>293.45</v>
      </c>
      <c r="E244" s="5" t="str">
        <f>VLOOKUP(A244,HOP!A:L,12,0)</f>
        <v>293.45</v>
      </c>
      <c r="F244" s="5" t="str">
        <f>VLOOKUP(A244,HOP!A:C,3,0)</f>
        <v>3816109</v>
      </c>
      <c r="G244" s="5">
        <f t="shared" si="6"/>
        <v>0</v>
      </c>
      <c r="H244" s="5" t="str">
        <f t="shared" si="7"/>
        <v>,3816109</v>
      </c>
      <c r="I244" s="5" t="str">
        <f>VLOOKUP(A244,HOP!A:U,21,0)</f>
        <v>直连</v>
      </c>
    </row>
    <row r="245" s="5" customFormat="1" spans="1:9">
      <c r="A245" s="6">
        <v>999226212409813</v>
      </c>
      <c r="B245" s="7">
        <v>45159</v>
      </c>
      <c r="C245" s="7">
        <v>45160</v>
      </c>
      <c r="D245" s="5">
        <v>333.8</v>
      </c>
      <c r="E245" s="5" t="str">
        <f>VLOOKUP(A245,HOP!A:L,12,0)</f>
        <v>333.80</v>
      </c>
      <c r="F245" s="5" t="str">
        <f>VLOOKUP(A245,HOP!A:C,3,0)</f>
        <v>3816123</v>
      </c>
      <c r="G245" s="5">
        <f t="shared" si="6"/>
        <v>0</v>
      </c>
      <c r="H245" s="5" t="str">
        <f t="shared" si="7"/>
        <v>,3816123</v>
      </c>
      <c r="I245" s="5" t="str">
        <f>VLOOKUP(A245,HOP!A:U,21,0)</f>
        <v>直连</v>
      </c>
    </row>
    <row r="246" s="5" customFormat="1" spans="1:9">
      <c r="A246" s="6">
        <v>999226212911394</v>
      </c>
      <c r="B246" s="7">
        <v>45159</v>
      </c>
      <c r="C246" s="7">
        <v>45160</v>
      </c>
      <c r="D246" s="5">
        <v>537.54</v>
      </c>
      <c r="E246" s="5" t="str">
        <f>VLOOKUP(A246,HOP!A:L,12,0)</f>
        <v>537.54</v>
      </c>
      <c r="F246" s="5" t="str">
        <f>VLOOKUP(A246,HOP!A:C,3,0)</f>
        <v>3816228</v>
      </c>
      <c r="G246" s="5">
        <f t="shared" si="6"/>
        <v>0</v>
      </c>
      <c r="H246" s="5" t="str">
        <f t="shared" si="7"/>
        <v>,3816228</v>
      </c>
      <c r="I246" s="5" t="str">
        <f>VLOOKUP(A246,HOP!A:U,21,0)</f>
        <v>直连</v>
      </c>
    </row>
    <row r="247" s="5" customFormat="1" spans="1:9">
      <c r="A247" s="6">
        <v>999226212929527</v>
      </c>
      <c r="B247" s="7">
        <v>45159</v>
      </c>
      <c r="C247" s="7">
        <v>45160</v>
      </c>
      <c r="D247" s="5">
        <v>3112.72</v>
      </c>
      <c r="E247" s="5" t="str">
        <f>VLOOKUP(A247,HOP!A:L,12,0)</f>
        <v>3112.72</v>
      </c>
      <c r="F247" s="5" t="str">
        <f>VLOOKUP(A247,HOP!A:C,3,0)</f>
        <v>3816232</v>
      </c>
      <c r="G247" s="5">
        <f t="shared" si="6"/>
        <v>0</v>
      </c>
      <c r="H247" s="5" t="str">
        <f t="shared" si="7"/>
        <v>,3816232</v>
      </c>
      <c r="I247" s="5" t="str">
        <f>VLOOKUP(A247,HOP!A:U,21,0)</f>
        <v>直连</v>
      </c>
    </row>
    <row r="248" s="5" customFormat="1" spans="1:9">
      <c r="A248" s="6">
        <v>999226213817168</v>
      </c>
      <c r="B248" s="7">
        <v>45159</v>
      </c>
      <c r="C248" s="7">
        <v>45160</v>
      </c>
      <c r="D248" s="5">
        <v>256.71</v>
      </c>
      <c r="E248" s="5" t="str">
        <f>VLOOKUP(A248,HOP!A:L,12,0)</f>
        <v>256.71</v>
      </c>
      <c r="F248" s="5" t="str">
        <f>VLOOKUP(A248,HOP!A:C,3,0)</f>
        <v>3816372</v>
      </c>
      <c r="G248" s="5">
        <f t="shared" si="6"/>
        <v>0</v>
      </c>
      <c r="H248" s="5" t="str">
        <f t="shared" si="7"/>
        <v>,3816372</v>
      </c>
      <c r="I248" s="5" t="str">
        <f>VLOOKUP(A248,HOP!A:U,21,0)</f>
        <v>直连</v>
      </c>
    </row>
    <row r="249" s="5" customFormat="1" spans="1:9">
      <c r="A249" s="6">
        <v>999226215119659</v>
      </c>
      <c r="B249" s="7">
        <v>45159</v>
      </c>
      <c r="C249" s="7">
        <v>45160</v>
      </c>
      <c r="D249" s="5">
        <v>1301.76</v>
      </c>
      <c r="E249" s="5" t="str">
        <f>VLOOKUP(A249,HOP!A:L,12,0)</f>
        <v>1301.76</v>
      </c>
      <c r="F249" s="5" t="str">
        <f>VLOOKUP(A249,HOP!A:C,3,0)</f>
        <v>3816595</v>
      </c>
      <c r="G249" s="5">
        <f t="shared" si="6"/>
        <v>0</v>
      </c>
      <c r="H249" s="5" t="str">
        <f t="shared" si="7"/>
        <v>,3816595</v>
      </c>
      <c r="I249" s="5" t="str">
        <f>VLOOKUP(A249,HOP!A:U,21,0)</f>
        <v>直连</v>
      </c>
    </row>
    <row r="250" s="5" customFormat="1" spans="1:10">
      <c r="A250" s="6">
        <v>999226127901180</v>
      </c>
      <c r="B250" s="7">
        <v>45156</v>
      </c>
      <c r="C250" s="7">
        <v>45157</v>
      </c>
      <c r="D250" s="5">
        <v>-121</v>
      </c>
      <c r="E250" s="5" t="e">
        <f>VLOOKUP(A250,HOP!A:L,12,0)</f>
        <v>#N/A</v>
      </c>
      <c r="F250" s="8">
        <v>3798793</v>
      </c>
      <c r="G250" s="8" t="e">
        <f t="shared" si="6"/>
        <v>#N/A</v>
      </c>
      <c r="H250" s="8" t="str">
        <f t="shared" si="7"/>
        <v>,3798793</v>
      </c>
      <c r="I250" s="8" t="s">
        <v>1383</v>
      </c>
      <c r="J250" s="8" t="s">
        <v>1384</v>
      </c>
    </row>
    <row r="252" spans="4:4">
      <c r="D252" s="5">
        <f>SUM(D2:D251)</f>
        <v>419885.03</v>
      </c>
    </row>
    <row r="253" spans="4:4">
      <c r="D253" s="5" t="s">
        <v>1385</v>
      </c>
    </row>
    <row r="255" spans="1:3">
      <c r="A255" s="5" t="s">
        <v>1386</v>
      </c>
      <c r="C255" s="5">
        <v>44381.62</v>
      </c>
    </row>
    <row r="256" spans="1:3">
      <c r="A256" s="5" t="s">
        <v>1387</v>
      </c>
      <c r="C256" s="5">
        <v>375503.41</v>
      </c>
    </row>
    <row r="257" spans="1:3">
      <c r="A257" s="5" t="s">
        <v>1388</v>
      </c>
      <c r="C257" s="5">
        <f>SUBTOTAL(9,C255:C256)</f>
        <v>419885.03</v>
      </c>
    </row>
  </sheetData>
  <autoFilter ref="A1:W250">
    <filterColumn colId="3">
      <filters>
        <filter val="1020.02"/>
        <filter val="7083.02"/>
        <filter val="1010.03"/>
        <filter val="1047.03"/>
        <filter val="1160.03"/>
        <filter val="2584.06"/>
        <filter val="2598.06"/>
        <filter val="4860.06"/>
        <filter val="4181.08"/>
        <filter val="2004.1"/>
        <filter val="717.2"/>
        <filter val="1318.2"/>
        <filter val="358.3"/>
        <filter val="629.3"/>
        <filter val="524.4"/>
        <filter val="1202.4"/>
        <filter val="387.5"/>
        <filter val="1048.5"/>
        <filter val="1986.5"/>
        <filter val="746.6"/>
        <filter val="838.6"/>
        <filter val="1389.6"/>
        <filter val="3145.6"/>
        <filter val="2136.7"/>
        <filter val="2860.7"/>
        <filter val="333.8"/>
        <filter val="397.8"/>
        <filter val="446.8"/>
        <filter val="637.8"/>
        <filter val="197.9"/>
        <filter val="681.9"/>
        <filter val="2451.9"/>
        <filter val="3058.9"/>
        <filter val="11143.4"/>
        <filter val="16199.37"/>
        <filter val="819.01"/>
        <filter val="407.02"/>
        <filter val="595.02"/>
        <filter val="606.02"/>
        <filter val="827.04"/>
        <filter val="13209.44"/>
        <filter val="223.05"/>
        <filter val="905.05"/>
        <filter val="518.06"/>
        <filter val="632.06"/>
        <filter val="460.08"/>
        <filter val="552.08"/>
        <filter val="1084.41"/>
        <filter val="7734.42"/>
        <filter val="427.14"/>
        <filter val="799.14"/>
        <filter val="293.15"/>
        <filter val="1823.45"/>
        <filter val="2033.45"/>
        <filter val="1286.46"/>
        <filter val="365.17"/>
        <filter val="462.18"/>
        <filter val="1054.48"/>
        <filter val="944.19"/>
        <filter val="3199.49"/>
        <filter val="-121"/>
        <filter val="2136.31"/>
        <filter val="303.22"/>
        <filter val="599.22"/>
        <filter val="915.22"/>
        <filter val="951.22"/>
        <filter val="3304.32"/>
        <filter val="522.23"/>
        <filter val="529.23"/>
        <filter val="1059.34"/>
        <filter val="11025"/>
        <filter val="358.25"/>
        <filter val="1470.35"/>
        <filter val="662.26"/>
        <filter val="1566.36"/>
        <filter val="4133.36"/>
        <filter val="156.28"/>
        <filter val="260.29"/>
        <filter val="587.29"/>
        <filter val="1536.39"/>
        <filter val="3258.39"/>
        <filter val="188.31"/>
        <filter val="667.31"/>
        <filter val="1215.21"/>
        <filter val="2214.21"/>
        <filter val="3915.21"/>
        <filter val="2898.22"/>
        <filter val="3595.22"/>
        <filter val="1394.23"/>
        <filter val="516.34"/>
        <filter val="828.34"/>
        <filter val="873.34"/>
        <filter val="1542.24"/>
        <filter val="1892.24"/>
        <filter val="2356.24"/>
        <filter val="1769.25"/>
        <filter val="187.36"/>
        <filter val="687.36"/>
        <filter val="3658.26"/>
        <filter val="235.37"/>
        <filter val="1079.28"/>
        <filter val="1117.28"/>
        <filter val="3128.28"/>
        <filter val="2042"/>
        <filter val="449.42"/>
        <filter val="801.42"/>
        <filter val="906.42"/>
        <filter val="4811.12"/>
        <filter val="5190.12"/>
        <filter val="114.43"/>
        <filter val="833.43"/>
        <filter val="332.44"/>
        <filter val="1104.14"/>
        <filter val="12614.04"/>
        <filter val="292.45"/>
        <filter val="293.45"/>
        <filter val="671.46"/>
        <filter val="1534.16"/>
        <filter val="4610.16"/>
        <filter val="110.47"/>
        <filter val="200.47"/>
        <filter val="379.48"/>
        <filter val="830.48"/>
        <filter val="1614.18"/>
        <filter val="523.49"/>
        <filter val="531.49"/>
        <filter val="1441.82"/>
        <filter val="552.53"/>
        <filter val="1545.83"/>
        <filter val="410.54"/>
        <filter val="537.54"/>
        <filter val="965.54"/>
        <filter val="1374.84"/>
        <filter val="3699.84"/>
        <filter val="536.55"/>
        <filter val="820.55"/>
        <filter val="2671.86"/>
        <filter val="472.57"/>
        <filter val="1688.87"/>
        <filter val="1756.87"/>
        <filter val="7041.87"/>
        <filter val="1689.88"/>
        <filter val="903.59"/>
        <filter val="452.61"/>
        <filter val="261.62"/>
        <filter val="1131.72"/>
        <filter val="3112.72"/>
        <filter val="339.64"/>
        <filter val="1068.74"/>
        <filter val="205.65"/>
        <filter val="397.66"/>
        <filter val="429.66"/>
        <filter val="877.66"/>
        <filter val="1301.76"/>
        <filter val="1716.76"/>
        <filter val="3586.76"/>
        <filter val="970.67"/>
        <filter val="671.68"/>
        <filter val="960.68"/>
        <filter val="2111.78"/>
        <filter val="3675.78"/>
        <filter val="551.69"/>
        <filter val="992.69"/>
        <filter val="6353.79"/>
        <filter val="256.71"/>
        <filter val="873.72"/>
        <filter val="4435.62"/>
        <filter val="895.73"/>
        <filter val="1342.63"/>
        <filter val="1490.63"/>
        <filter val="118.74"/>
        <filter val="704.74"/>
        <filter val="1253.64"/>
        <filter val="613.75"/>
        <filter val="432.76"/>
        <filter val="722.76"/>
        <filter val="1068.66"/>
        <filter val="466.77"/>
        <filter val="1962.67"/>
        <filter val="274.78"/>
        <filter val="934.78"/>
        <filter val="710.79"/>
        <filter val="1317.51"/>
        <filter val="2264.51"/>
        <filter val="3941.52"/>
        <filter val="4455.52"/>
        <filter val="359.83"/>
        <filter val="438.83"/>
        <filter val="2215.54"/>
        <filter val="2998.54"/>
        <filter val="1769.55"/>
        <filter val="261.86"/>
        <filter val="1057.56"/>
        <filter val="1024.57"/>
        <filter val="499.88"/>
        <filter val="6974.58"/>
        <filter val="565.91"/>
        <filter val="624.92"/>
        <filter val="18920.52"/>
        <filter val="113.93"/>
        <filter val="4094"/>
        <filter val="437.95"/>
        <filter val="710.95"/>
        <filter val="217.96"/>
        <filter val="613.96"/>
        <filter val="719.96"/>
        <filter val="300.97"/>
        <filter val="958.97"/>
        <filter val="342.98"/>
        <filter val="1399"/>
        <filter val="2141.91"/>
        <filter val="5719.91"/>
        <filter val="1046.93"/>
        <filter val="1332.94"/>
        <filter val="1001.96"/>
        <filter val="1487.96"/>
        <filter val="3409.96"/>
        <filter val="11101.87"/>
        <filter val="6444.98"/>
        <filter val="1063.99"/>
        <filter val="1768.99"/>
      </filters>
    </filterColumn>
    <filterColumn colId="8">
      <filters>
        <filter val="直连"/>
      </filters>
    </filterColumn>
    <extLst/>
  </autoFilter>
  <conditionalFormatting sqref="A1:A257 A261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9"/>
  <sheetViews>
    <sheetView topLeftCell="D1" workbookViewId="0">
      <selection activeCell="A1" sqref="A1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1389</v>
      </c>
      <c r="B1" s="2" t="s">
        <v>1390</v>
      </c>
      <c r="C1" s="2" t="s">
        <v>1391</v>
      </c>
      <c r="D1" s="2" t="s">
        <v>1392</v>
      </c>
      <c r="E1" s="2" t="s">
        <v>13</v>
      </c>
      <c r="F1" s="2" t="s">
        <v>5</v>
      </c>
      <c r="G1" s="2" t="s">
        <v>6</v>
      </c>
      <c r="H1" s="2" t="s">
        <v>1393</v>
      </c>
      <c r="I1" s="2" t="s">
        <v>1394</v>
      </c>
      <c r="J1" s="2" t="s">
        <v>1395</v>
      </c>
      <c r="K1" s="2" t="s">
        <v>1396</v>
      </c>
      <c r="L1" s="2" t="s">
        <v>1397</v>
      </c>
      <c r="M1" s="2" t="s">
        <v>1398</v>
      </c>
      <c r="N1" s="2" t="s">
        <v>1399</v>
      </c>
      <c r="O1" s="2" t="s">
        <v>1400</v>
      </c>
      <c r="P1" s="2" t="s">
        <v>1401</v>
      </c>
      <c r="Q1" s="2" t="s">
        <v>1402</v>
      </c>
      <c r="R1" s="2" t="s">
        <v>1403</v>
      </c>
      <c r="S1" s="2" t="s">
        <v>1404</v>
      </c>
      <c r="T1" s="2" t="s">
        <v>1405</v>
      </c>
      <c r="U1" s="2" t="s">
        <v>1406</v>
      </c>
      <c r="V1" s="2" t="s">
        <v>1407</v>
      </c>
    </row>
    <row r="2" s="1" customFormat="1" spans="1:22">
      <c r="A2" s="3">
        <v>999223981135166</v>
      </c>
      <c r="B2" s="1" t="s">
        <v>1408</v>
      </c>
      <c r="C2" s="1" t="s">
        <v>1409</v>
      </c>
      <c r="D2" s="1" t="s">
        <v>1410</v>
      </c>
      <c r="E2" s="1" t="s">
        <v>1411</v>
      </c>
      <c r="F2" s="1" t="s">
        <v>1412</v>
      </c>
      <c r="G2" s="1" t="s">
        <v>1413</v>
      </c>
      <c r="H2" s="1" t="s">
        <v>1414</v>
      </c>
      <c r="I2" s="1" t="s">
        <v>1415</v>
      </c>
      <c r="J2" s="1" t="s">
        <v>30</v>
      </c>
      <c r="K2" s="1" t="s">
        <v>1416</v>
      </c>
      <c r="L2" s="1" t="s">
        <v>1417</v>
      </c>
      <c r="M2" s="1" t="s">
        <v>1418</v>
      </c>
      <c r="N2" s="1" t="s">
        <v>1419</v>
      </c>
      <c r="O2" s="1" t="s">
        <v>1417</v>
      </c>
      <c r="P2" s="1" t="s">
        <v>1420</v>
      </c>
      <c r="Q2" s="1" t="s">
        <v>1421</v>
      </c>
      <c r="R2" s="1" t="s">
        <v>1422</v>
      </c>
      <c r="S2" s="1" t="s">
        <v>1423</v>
      </c>
      <c r="T2" s="1" t="s">
        <v>1424</v>
      </c>
      <c r="U2" s="1" t="s">
        <v>1383</v>
      </c>
      <c r="V2" s="1" t="s">
        <v>1425</v>
      </c>
    </row>
    <row r="3" s="1" customFormat="1" spans="1:22">
      <c r="A3" s="3">
        <v>999224627298000</v>
      </c>
      <c r="B3" s="1" t="s">
        <v>1426</v>
      </c>
      <c r="C3" s="1" t="s">
        <v>1427</v>
      </c>
      <c r="D3" s="1" t="s">
        <v>1428</v>
      </c>
      <c r="E3" s="1" t="s">
        <v>1429</v>
      </c>
      <c r="F3" s="1" t="s">
        <v>1412</v>
      </c>
      <c r="G3" s="1" t="s">
        <v>1413</v>
      </c>
      <c r="H3" s="1" t="s">
        <v>1414</v>
      </c>
      <c r="I3" s="1" t="s">
        <v>1430</v>
      </c>
      <c r="J3" s="1" t="s">
        <v>30</v>
      </c>
      <c r="K3" s="1" t="s">
        <v>1431</v>
      </c>
      <c r="L3" s="1" t="s">
        <v>1431</v>
      </c>
      <c r="M3" s="1" t="s">
        <v>1432</v>
      </c>
      <c r="N3" s="1" t="s">
        <v>1432</v>
      </c>
      <c r="O3" s="1" t="s">
        <v>1417</v>
      </c>
      <c r="P3" s="1" t="s">
        <v>1420</v>
      </c>
      <c r="Q3" s="1" t="s">
        <v>1421</v>
      </c>
      <c r="R3" s="1" t="s">
        <v>1433</v>
      </c>
      <c r="S3" s="1" t="s">
        <v>1423</v>
      </c>
      <c r="T3" s="1" t="s">
        <v>1424</v>
      </c>
      <c r="U3" s="1" t="s">
        <v>1383</v>
      </c>
      <c r="V3" s="1" t="s">
        <v>1425</v>
      </c>
    </row>
    <row r="4" s="1" customFormat="1" spans="1:22">
      <c r="A4" s="3">
        <v>24700252341</v>
      </c>
      <c r="B4" s="1" t="s">
        <v>1434</v>
      </c>
      <c r="C4" s="1" t="s">
        <v>1435</v>
      </c>
      <c r="D4" s="1" t="s">
        <v>1436</v>
      </c>
      <c r="E4" s="1" t="s">
        <v>1437</v>
      </c>
      <c r="F4" s="1" t="s">
        <v>1412</v>
      </c>
      <c r="G4" s="1" t="s">
        <v>1413</v>
      </c>
      <c r="H4" s="1" t="s">
        <v>1414</v>
      </c>
      <c r="I4" s="1" t="s">
        <v>1438</v>
      </c>
      <c r="J4" s="1" t="s">
        <v>30</v>
      </c>
      <c r="K4" s="1" t="s">
        <v>1439</v>
      </c>
      <c r="L4" s="1" t="s">
        <v>1439</v>
      </c>
      <c r="M4" s="1" t="s">
        <v>1432</v>
      </c>
      <c r="N4" s="1" t="s">
        <v>1432</v>
      </c>
      <c r="O4" s="1" t="s">
        <v>1417</v>
      </c>
      <c r="P4" s="1" t="s">
        <v>1420</v>
      </c>
      <c r="Q4" s="1" t="s">
        <v>1421</v>
      </c>
      <c r="R4" s="1" t="s">
        <v>1440</v>
      </c>
      <c r="S4" s="1" t="s">
        <v>1423</v>
      </c>
      <c r="T4" s="1" t="s">
        <v>1424</v>
      </c>
      <c r="U4" s="1" t="s">
        <v>1441</v>
      </c>
      <c r="V4" s="1" t="s">
        <v>1442</v>
      </c>
    </row>
    <row r="5" s="1" customFormat="1" spans="1:22">
      <c r="A5" s="4">
        <v>9.99224715250963e+29</v>
      </c>
      <c r="B5" s="1" t="s">
        <v>1443</v>
      </c>
      <c r="C5" s="1" t="s">
        <v>1444</v>
      </c>
      <c r="D5" s="1" t="s">
        <v>1445</v>
      </c>
      <c r="E5" s="1" t="s">
        <v>1446</v>
      </c>
      <c r="F5" s="1" t="s">
        <v>1447</v>
      </c>
      <c r="G5" s="1" t="s">
        <v>1413</v>
      </c>
      <c r="H5" s="1" t="s">
        <v>1414</v>
      </c>
      <c r="I5" s="1" t="s">
        <v>1417</v>
      </c>
      <c r="J5" s="1" t="s">
        <v>30</v>
      </c>
      <c r="K5" s="1" t="s">
        <v>1417</v>
      </c>
      <c r="L5" s="1" t="s">
        <v>1417</v>
      </c>
      <c r="M5" s="1" t="s">
        <v>1432</v>
      </c>
      <c r="N5" s="1" t="s">
        <v>1432</v>
      </c>
      <c r="O5" s="1" t="s">
        <v>1417</v>
      </c>
      <c r="P5" s="1" t="s">
        <v>1420</v>
      </c>
      <c r="Q5" s="1" t="s">
        <v>1421</v>
      </c>
      <c r="R5" s="1" t="s">
        <v>1448</v>
      </c>
      <c r="S5" s="1" t="s">
        <v>1423</v>
      </c>
      <c r="T5" s="1" t="s">
        <v>1424</v>
      </c>
      <c r="U5" s="1" t="s">
        <v>1441</v>
      </c>
      <c r="V5" s="1" t="s">
        <v>1442</v>
      </c>
    </row>
    <row r="6" s="1" customFormat="1" spans="1:22">
      <c r="A6" s="3">
        <v>999224715675242</v>
      </c>
      <c r="B6" s="1" t="s">
        <v>1443</v>
      </c>
      <c r="C6" s="1" t="s">
        <v>1449</v>
      </c>
      <c r="D6" s="1" t="s">
        <v>1436</v>
      </c>
      <c r="E6" s="1" t="s">
        <v>1450</v>
      </c>
      <c r="F6" s="1" t="s">
        <v>1451</v>
      </c>
      <c r="G6" s="1" t="s">
        <v>1413</v>
      </c>
      <c r="H6" s="1" t="s">
        <v>1414</v>
      </c>
      <c r="I6" s="1" t="s">
        <v>1452</v>
      </c>
      <c r="J6" s="1" t="s">
        <v>30</v>
      </c>
      <c r="K6" s="1" t="s">
        <v>1453</v>
      </c>
      <c r="L6" s="1" t="s">
        <v>1453</v>
      </c>
      <c r="M6" s="1" t="s">
        <v>1432</v>
      </c>
      <c r="N6" s="1" t="s">
        <v>1432</v>
      </c>
      <c r="O6" s="1" t="s">
        <v>1417</v>
      </c>
      <c r="P6" s="1" t="s">
        <v>1420</v>
      </c>
      <c r="Q6" s="1" t="s">
        <v>1421</v>
      </c>
      <c r="R6" s="1" t="s">
        <v>1454</v>
      </c>
      <c r="S6" s="1" t="s">
        <v>1423</v>
      </c>
      <c r="T6" s="1" t="s">
        <v>1424</v>
      </c>
      <c r="U6" s="1" t="s">
        <v>1441</v>
      </c>
      <c r="V6" s="1" t="s">
        <v>1442</v>
      </c>
    </row>
    <row r="7" s="1" customFormat="1" spans="1:22">
      <c r="A7" s="3">
        <v>24911092168</v>
      </c>
      <c r="B7" s="1" t="s">
        <v>1455</v>
      </c>
      <c r="C7" s="1" t="s">
        <v>1456</v>
      </c>
      <c r="D7" s="1" t="s">
        <v>1457</v>
      </c>
      <c r="E7" s="1" t="s">
        <v>1458</v>
      </c>
      <c r="F7" s="1" t="s">
        <v>1459</v>
      </c>
      <c r="G7" s="1" t="s">
        <v>1413</v>
      </c>
      <c r="H7" s="1" t="s">
        <v>1414</v>
      </c>
      <c r="I7" s="1" t="s">
        <v>1460</v>
      </c>
      <c r="J7" s="1" t="s">
        <v>30</v>
      </c>
      <c r="K7" s="1" t="s">
        <v>1461</v>
      </c>
      <c r="L7" s="1" t="s">
        <v>1461</v>
      </c>
      <c r="M7" s="1" t="s">
        <v>1432</v>
      </c>
      <c r="N7" s="1" t="s">
        <v>1432</v>
      </c>
      <c r="O7" s="1" t="s">
        <v>1417</v>
      </c>
      <c r="P7" s="1" t="s">
        <v>1420</v>
      </c>
      <c r="Q7" s="1" t="s">
        <v>1421</v>
      </c>
      <c r="R7" s="1" t="s">
        <v>1462</v>
      </c>
      <c r="S7" s="1" t="s">
        <v>1423</v>
      </c>
      <c r="T7" s="1" t="s">
        <v>1424</v>
      </c>
      <c r="U7" s="1" t="s">
        <v>1441</v>
      </c>
      <c r="V7" s="1" t="s">
        <v>1442</v>
      </c>
    </row>
    <row r="8" s="1" customFormat="1" spans="1:22">
      <c r="A8" s="3">
        <v>999224973223397</v>
      </c>
      <c r="B8" s="1" t="s">
        <v>1463</v>
      </c>
      <c r="C8" s="1" t="s">
        <v>1464</v>
      </c>
      <c r="D8" s="1" t="s">
        <v>1465</v>
      </c>
      <c r="E8" s="1" t="s">
        <v>1466</v>
      </c>
      <c r="F8" s="1" t="s">
        <v>1467</v>
      </c>
      <c r="G8" s="1" t="s">
        <v>1413</v>
      </c>
      <c r="H8" s="1" t="s">
        <v>1414</v>
      </c>
      <c r="I8" s="1" t="s">
        <v>1468</v>
      </c>
      <c r="J8" s="1" t="s">
        <v>30</v>
      </c>
      <c r="K8" s="1" t="s">
        <v>1469</v>
      </c>
      <c r="L8" s="1" t="s">
        <v>1469</v>
      </c>
      <c r="M8" s="1" t="s">
        <v>1432</v>
      </c>
      <c r="N8" s="1" t="s">
        <v>1432</v>
      </c>
      <c r="O8" s="1" t="s">
        <v>1417</v>
      </c>
      <c r="P8" s="1" t="s">
        <v>1420</v>
      </c>
      <c r="Q8" s="1" t="s">
        <v>1421</v>
      </c>
      <c r="R8" s="1" t="s">
        <v>1470</v>
      </c>
      <c r="S8" s="1" t="s">
        <v>1423</v>
      </c>
      <c r="T8" s="1" t="s">
        <v>1424</v>
      </c>
      <c r="U8" s="1" t="s">
        <v>1383</v>
      </c>
      <c r="V8" s="1" t="s">
        <v>1442</v>
      </c>
    </row>
    <row r="9" s="1" customFormat="1" spans="1:22">
      <c r="A9" s="3">
        <v>999224992443352</v>
      </c>
      <c r="B9" s="1" t="s">
        <v>1471</v>
      </c>
      <c r="C9" s="1" t="s">
        <v>1472</v>
      </c>
      <c r="D9" s="1" t="s">
        <v>1473</v>
      </c>
      <c r="E9" s="1" t="s">
        <v>1474</v>
      </c>
      <c r="F9" s="1" t="s">
        <v>1475</v>
      </c>
      <c r="G9" s="1" t="s">
        <v>1413</v>
      </c>
      <c r="H9" s="1" t="s">
        <v>1414</v>
      </c>
      <c r="I9" s="1" t="s">
        <v>1476</v>
      </c>
      <c r="J9" s="1" t="s">
        <v>30</v>
      </c>
      <c r="K9" s="1" t="s">
        <v>1477</v>
      </c>
      <c r="L9" s="1" t="s">
        <v>1477</v>
      </c>
      <c r="M9" s="1" t="s">
        <v>1432</v>
      </c>
      <c r="N9" s="1" t="s">
        <v>1432</v>
      </c>
      <c r="O9" s="1" t="s">
        <v>1417</v>
      </c>
      <c r="P9" s="1" t="s">
        <v>1420</v>
      </c>
      <c r="Q9" s="1" t="s">
        <v>1421</v>
      </c>
      <c r="R9" s="1" t="s">
        <v>1478</v>
      </c>
      <c r="S9" s="1" t="s">
        <v>1423</v>
      </c>
      <c r="T9" s="1" t="s">
        <v>1424</v>
      </c>
      <c r="U9" s="1" t="s">
        <v>1383</v>
      </c>
      <c r="V9" s="1" t="s">
        <v>1479</v>
      </c>
    </row>
    <row r="10" s="1" customFormat="1" spans="1:22">
      <c r="A10" s="3">
        <v>999225048665564</v>
      </c>
      <c r="B10" s="1" t="s">
        <v>1480</v>
      </c>
      <c r="C10" s="1" t="s">
        <v>1481</v>
      </c>
      <c r="D10" s="1" t="s">
        <v>1482</v>
      </c>
      <c r="E10" s="1" t="s">
        <v>1483</v>
      </c>
      <c r="F10" s="1" t="s">
        <v>1484</v>
      </c>
      <c r="G10" s="1" t="s">
        <v>1413</v>
      </c>
      <c r="H10" s="1" t="s">
        <v>1414</v>
      </c>
      <c r="I10" s="1" t="s">
        <v>1485</v>
      </c>
      <c r="J10" s="1" t="s">
        <v>30</v>
      </c>
      <c r="K10" s="1" t="s">
        <v>1486</v>
      </c>
      <c r="L10" s="1" t="s">
        <v>1486</v>
      </c>
      <c r="M10" s="1" t="s">
        <v>1432</v>
      </c>
      <c r="N10" s="1" t="s">
        <v>1432</v>
      </c>
      <c r="O10" s="1" t="s">
        <v>1417</v>
      </c>
      <c r="P10" s="1" t="s">
        <v>1420</v>
      </c>
      <c r="Q10" s="1" t="s">
        <v>1421</v>
      </c>
      <c r="R10" s="1" t="s">
        <v>1487</v>
      </c>
      <c r="S10" s="1" t="s">
        <v>1423</v>
      </c>
      <c r="T10" s="1" t="s">
        <v>1424</v>
      </c>
      <c r="U10" s="1" t="s">
        <v>1383</v>
      </c>
      <c r="V10" s="1" t="s">
        <v>1442</v>
      </c>
    </row>
    <row r="11" s="1" customFormat="1" spans="1:22">
      <c r="A11" s="3">
        <v>999225084460222</v>
      </c>
      <c r="B11" s="1" t="s">
        <v>1488</v>
      </c>
      <c r="C11" s="1" t="s">
        <v>1489</v>
      </c>
      <c r="D11" s="1" t="s">
        <v>1490</v>
      </c>
      <c r="E11" s="1" t="s">
        <v>1491</v>
      </c>
      <c r="F11" s="1" t="s">
        <v>1412</v>
      </c>
      <c r="G11" s="1" t="s">
        <v>1413</v>
      </c>
      <c r="H11" s="1" t="s">
        <v>1414</v>
      </c>
      <c r="I11" s="1" t="s">
        <v>1492</v>
      </c>
      <c r="J11" s="1" t="s">
        <v>30</v>
      </c>
      <c r="K11" s="1" t="s">
        <v>1493</v>
      </c>
      <c r="L11" s="1" t="s">
        <v>1493</v>
      </c>
      <c r="M11" s="1" t="s">
        <v>1432</v>
      </c>
      <c r="N11" s="1" t="s">
        <v>1432</v>
      </c>
      <c r="O11" s="1" t="s">
        <v>1417</v>
      </c>
      <c r="P11" s="1" t="s">
        <v>1420</v>
      </c>
      <c r="Q11" s="1" t="s">
        <v>1421</v>
      </c>
      <c r="R11" s="1" t="s">
        <v>1494</v>
      </c>
      <c r="S11" s="1" t="s">
        <v>1423</v>
      </c>
      <c r="T11" s="1" t="s">
        <v>1424</v>
      </c>
      <c r="U11" s="1" t="s">
        <v>1441</v>
      </c>
      <c r="V11" s="1" t="s">
        <v>1442</v>
      </c>
    </row>
    <row r="12" s="1" customFormat="1" spans="1:22">
      <c r="A12" s="3">
        <v>999225121918686</v>
      </c>
      <c r="B12" s="1" t="s">
        <v>1495</v>
      </c>
      <c r="C12" s="1" t="s">
        <v>1496</v>
      </c>
      <c r="D12" s="1" t="s">
        <v>1490</v>
      </c>
      <c r="E12" s="1" t="s">
        <v>1497</v>
      </c>
      <c r="F12" s="1" t="s">
        <v>1451</v>
      </c>
      <c r="G12" s="1" t="s">
        <v>1413</v>
      </c>
      <c r="H12" s="1" t="s">
        <v>1414</v>
      </c>
      <c r="I12" s="1" t="s">
        <v>1498</v>
      </c>
      <c r="J12" s="1" t="s">
        <v>30</v>
      </c>
      <c r="K12" s="1" t="s">
        <v>1499</v>
      </c>
      <c r="L12" s="1" t="s">
        <v>1499</v>
      </c>
      <c r="M12" s="1" t="s">
        <v>1432</v>
      </c>
      <c r="N12" s="1" t="s">
        <v>1432</v>
      </c>
      <c r="O12" s="1" t="s">
        <v>1417</v>
      </c>
      <c r="P12" s="1" t="s">
        <v>1420</v>
      </c>
      <c r="Q12" s="1" t="s">
        <v>1421</v>
      </c>
      <c r="R12" s="1" t="s">
        <v>1500</v>
      </c>
      <c r="S12" s="1" t="s">
        <v>1423</v>
      </c>
      <c r="T12" s="1" t="s">
        <v>1424</v>
      </c>
      <c r="U12" s="1" t="s">
        <v>1441</v>
      </c>
      <c r="V12" s="1" t="s">
        <v>1442</v>
      </c>
    </row>
    <row r="13" s="1" customFormat="1" spans="1:22">
      <c r="A13" s="3">
        <v>999225143183449</v>
      </c>
      <c r="B13" s="1" t="s">
        <v>1501</v>
      </c>
      <c r="C13" s="1" t="s">
        <v>1502</v>
      </c>
      <c r="D13" s="1" t="s">
        <v>1503</v>
      </c>
      <c r="E13" s="1" t="s">
        <v>1504</v>
      </c>
      <c r="F13" s="1" t="s">
        <v>1412</v>
      </c>
      <c r="G13" s="1" t="s">
        <v>1413</v>
      </c>
      <c r="H13" s="1" t="s">
        <v>1414</v>
      </c>
      <c r="I13" s="1" t="s">
        <v>1505</v>
      </c>
      <c r="J13" s="1" t="s">
        <v>30</v>
      </c>
      <c r="K13" s="1" t="s">
        <v>1506</v>
      </c>
      <c r="L13" s="1" t="s">
        <v>1506</v>
      </c>
      <c r="M13" s="1" t="s">
        <v>1432</v>
      </c>
      <c r="N13" s="1" t="s">
        <v>1432</v>
      </c>
      <c r="O13" s="1" t="s">
        <v>1417</v>
      </c>
      <c r="P13" s="1" t="s">
        <v>1420</v>
      </c>
      <c r="Q13" s="1" t="s">
        <v>1421</v>
      </c>
      <c r="R13" s="1" t="s">
        <v>1507</v>
      </c>
      <c r="S13" s="1" t="s">
        <v>1423</v>
      </c>
      <c r="T13" s="1" t="s">
        <v>1424</v>
      </c>
      <c r="U13" s="1" t="s">
        <v>1383</v>
      </c>
      <c r="V13" s="1" t="s">
        <v>1508</v>
      </c>
    </row>
    <row r="14" s="1" customFormat="1" spans="1:22">
      <c r="A14" s="3">
        <v>999225215632077</v>
      </c>
      <c r="B14" s="1" t="s">
        <v>1509</v>
      </c>
      <c r="C14" s="1" t="s">
        <v>1510</v>
      </c>
      <c r="D14" s="1" t="s">
        <v>1511</v>
      </c>
      <c r="E14" s="1" t="s">
        <v>1512</v>
      </c>
      <c r="F14" s="1" t="s">
        <v>1467</v>
      </c>
      <c r="G14" s="1" t="s">
        <v>1413</v>
      </c>
      <c r="H14" s="1" t="s">
        <v>1414</v>
      </c>
      <c r="I14" s="1" t="s">
        <v>1513</v>
      </c>
      <c r="J14" s="1" t="s">
        <v>30</v>
      </c>
      <c r="K14" s="1" t="s">
        <v>1514</v>
      </c>
      <c r="L14" s="1" t="s">
        <v>1514</v>
      </c>
      <c r="M14" s="1" t="s">
        <v>1432</v>
      </c>
      <c r="N14" s="1" t="s">
        <v>1432</v>
      </c>
      <c r="O14" s="1" t="s">
        <v>1417</v>
      </c>
      <c r="P14" s="1" t="s">
        <v>1420</v>
      </c>
      <c r="Q14" s="1" t="s">
        <v>1421</v>
      </c>
      <c r="R14" s="1" t="s">
        <v>1515</v>
      </c>
      <c r="S14" s="1" t="s">
        <v>1423</v>
      </c>
      <c r="T14" s="1" t="s">
        <v>1424</v>
      </c>
      <c r="U14" s="1" t="s">
        <v>1383</v>
      </c>
      <c r="V14" s="1" t="s">
        <v>1516</v>
      </c>
    </row>
    <row r="15" s="1" customFormat="1" spans="1:22">
      <c r="A15" s="3">
        <v>999225251097815</v>
      </c>
      <c r="B15" s="1" t="s">
        <v>1517</v>
      </c>
      <c r="C15" s="1" t="s">
        <v>1518</v>
      </c>
      <c r="D15" s="1" t="s">
        <v>1519</v>
      </c>
      <c r="E15" s="1" t="s">
        <v>1520</v>
      </c>
      <c r="F15" s="1" t="s">
        <v>1412</v>
      </c>
      <c r="G15" s="1" t="s">
        <v>1413</v>
      </c>
      <c r="H15" s="1" t="s">
        <v>1414</v>
      </c>
      <c r="I15" s="1" t="s">
        <v>1521</v>
      </c>
      <c r="J15" s="1" t="s">
        <v>30</v>
      </c>
      <c r="K15" s="1" t="s">
        <v>1522</v>
      </c>
      <c r="L15" s="1" t="s">
        <v>1522</v>
      </c>
      <c r="M15" s="1" t="s">
        <v>1432</v>
      </c>
      <c r="N15" s="1" t="s">
        <v>1432</v>
      </c>
      <c r="O15" s="1" t="s">
        <v>1417</v>
      </c>
      <c r="P15" s="1" t="s">
        <v>1420</v>
      </c>
      <c r="Q15" s="1" t="s">
        <v>1421</v>
      </c>
      <c r="R15" s="1" t="s">
        <v>1523</v>
      </c>
      <c r="S15" s="1" t="s">
        <v>1423</v>
      </c>
      <c r="T15" s="1" t="s">
        <v>1424</v>
      </c>
      <c r="U15" s="1" t="s">
        <v>1383</v>
      </c>
      <c r="V15" s="1" t="s">
        <v>1524</v>
      </c>
    </row>
    <row r="16" s="1" customFormat="1" spans="1:22">
      <c r="A16" s="3">
        <v>999225264097620</v>
      </c>
      <c r="B16" s="1" t="s">
        <v>1517</v>
      </c>
      <c r="C16" s="1" t="s">
        <v>1525</v>
      </c>
      <c r="D16" s="1" t="s">
        <v>1526</v>
      </c>
      <c r="E16" s="1" t="s">
        <v>1527</v>
      </c>
      <c r="F16" s="1" t="s">
        <v>1412</v>
      </c>
      <c r="G16" s="1" t="s">
        <v>1413</v>
      </c>
      <c r="H16" s="1" t="s">
        <v>1414</v>
      </c>
      <c r="I16" s="1" t="s">
        <v>1528</v>
      </c>
      <c r="J16" s="1" t="s">
        <v>30</v>
      </c>
      <c r="K16" s="1" t="s">
        <v>1529</v>
      </c>
      <c r="L16" s="1" t="s">
        <v>1529</v>
      </c>
      <c r="M16" s="1" t="s">
        <v>1432</v>
      </c>
      <c r="N16" s="1" t="s">
        <v>1432</v>
      </c>
      <c r="O16" s="1" t="s">
        <v>1417</v>
      </c>
      <c r="P16" s="1" t="s">
        <v>1420</v>
      </c>
      <c r="Q16" s="1" t="s">
        <v>1421</v>
      </c>
      <c r="R16" s="1" t="s">
        <v>1530</v>
      </c>
      <c r="S16" s="1" t="s">
        <v>1423</v>
      </c>
      <c r="T16" s="1" t="s">
        <v>1424</v>
      </c>
      <c r="U16" s="1" t="s">
        <v>1383</v>
      </c>
      <c r="V16" s="1" t="s">
        <v>1524</v>
      </c>
    </row>
    <row r="17" s="1" customFormat="1" spans="1:22">
      <c r="A17" s="3">
        <v>25336276715</v>
      </c>
      <c r="B17" s="1" t="s">
        <v>1531</v>
      </c>
      <c r="C17" s="1" t="s">
        <v>1532</v>
      </c>
      <c r="D17" s="1" t="s">
        <v>1533</v>
      </c>
      <c r="E17" s="1" t="s">
        <v>1534</v>
      </c>
      <c r="F17" s="1" t="s">
        <v>1447</v>
      </c>
      <c r="G17" s="1" t="s">
        <v>1413</v>
      </c>
      <c r="H17" s="1" t="s">
        <v>1414</v>
      </c>
      <c r="I17" s="1" t="s">
        <v>1535</v>
      </c>
      <c r="J17" s="1" t="s">
        <v>30</v>
      </c>
      <c r="K17" s="1" t="s">
        <v>1536</v>
      </c>
      <c r="L17" s="1" t="s">
        <v>1536</v>
      </c>
      <c r="M17" s="1" t="s">
        <v>1432</v>
      </c>
      <c r="N17" s="1" t="s">
        <v>1432</v>
      </c>
      <c r="O17" s="1" t="s">
        <v>1417</v>
      </c>
      <c r="P17" s="1" t="s">
        <v>1420</v>
      </c>
      <c r="Q17" s="1" t="s">
        <v>1421</v>
      </c>
      <c r="R17" s="1" t="s">
        <v>1537</v>
      </c>
      <c r="S17" s="1" t="s">
        <v>1423</v>
      </c>
      <c r="T17" s="1" t="s">
        <v>1424</v>
      </c>
      <c r="U17" s="1" t="s">
        <v>1383</v>
      </c>
      <c r="V17" s="1" t="s">
        <v>1538</v>
      </c>
    </row>
    <row r="18" s="1" customFormat="1" spans="1:22">
      <c r="A18" s="3">
        <v>999225341084682</v>
      </c>
      <c r="B18" s="1" t="s">
        <v>1531</v>
      </c>
      <c r="C18" s="1" t="s">
        <v>1539</v>
      </c>
      <c r="D18" s="1" t="s">
        <v>1540</v>
      </c>
      <c r="E18" s="1" t="s">
        <v>1541</v>
      </c>
      <c r="F18" s="1" t="s">
        <v>1447</v>
      </c>
      <c r="G18" s="1" t="s">
        <v>1413</v>
      </c>
      <c r="H18" s="1" t="s">
        <v>1414</v>
      </c>
      <c r="I18" s="1" t="s">
        <v>1542</v>
      </c>
      <c r="J18" s="1" t="s">
        <v>30</v>
      </c>
      <c r="K18" s="1" t="s">
        <v>1543</v>
      </c>
      <c r="L18" s="1" t="s">
        <v>1543</v>
      </c>
      <c r="M18" s="1" t="s">
        <v>1432</v>
      </c>
      <c r="N18" s="1" t="s">
        <v>1432</v>
      </c>
      <c r="O18" s="1" t="s">
        <v>1417</v>
      </c>
      <c r="P18" s="1" t="s">
        <v>1420</v>
      </c>
      <c r="Q18" s="1" t="s">
        <v>1421</v>
      </c>
      <c r="R18" s="1" t="s">
        <v>1544</v>
      </c>
      <c r="S18" s="1" t="s">
        <v>1423</v>
      </c>
      <c r="T18" s="1" t="s">
        <v>1424</v>
      </c>
      <c r="U18" s="1" t="s">
        <v>1441</v>
      </c>
      <c r="V18" s="1" t="s">
        <v>1508</v>
      </c>
    </row>
    <row r="19" s="1" customFormat="1" spans="1:22">
      <c r="A19" s="3">
        <v>999225394848714</v>
      </c>
      <c r="B19" s="1" t="s">
        <v>1545</v>
      </c>
      <c r="C19" s="1" t="s">
        <v>1546</v>
      </c>
      <c r="D19" s="1" t="s">
        <v>1547</v>
      </c>
      <c r="E19" s="1" t="s">
        <v>1548</v>
      </c>
      <c r="F19" s="1" t="s">
        <v>1447</v>
      </c>
      <c r="G19" s="1" t="s">
        <v>1413</v>
      </c>
      <c r="H19" s="1" t="s">
        <v>1414</v>
      </c>
      <c r="I19" s="1" t="s">
        <v>1549</v>
      </c>
      <c r="J19" s="1" t="s">
        <v>30</v>
      </c>
      <c r="K19" s="1" t="s">
        <v>1550</v>
      </c>
      <c r="L19" s="1" t="s">
        <v>1550</v>
      </c>
      <c r="M19" s="1" t="s">
        <v>1432</v>
      </c>
      <c r="N19" s="1" t="s">
        <v>1432</v>
      </c>
      <c r="O19" s="1" t="s">
        <v>1417</v>
      </c>
      <c r="P19" s="1" t="s">
        <v>1420</v>
      </c>
      <c r="Q19" s="1" t="s">
        <v>1421</v>
      </c>
      <c r="R19" s="1" t="s">
        <v>1551</v>
      </c>
      <c r="S19" s="1" t="s">
        <v>1423</v>
      </c>
      <c r="T19" s="1" t="s">
        <v>1424</v>
      </c>
      <c r="U19" s="1" t="s">
        <v>1383</v>
      </c>
      <c r="V19" s="1" t="s">
        <v>1508</v>
      </c>
    </row>
    <row r="20" s="1" customFormat="1" spans="1:22">
      <c r="A20" s="3">
        <v>999225481664411</v>
      </c>
      <c r="B20" s="1" t="s">
        <v>1552</v>
      </c>
      <c r="C20" s="1" t="s">
        <v>1553</v>
      </c>
      <c r="D20" s="1" t="s">
        <v>1554</v>
      </c>
      <c r="E20" s="1" t="s">
        <v>1555</v>
      </c>
      <c r="F20" s="1" t="s">
        <v>1467</v>
      </c>
      <c r="G20" s="1" t="s">
        <v>1413</v>
      </c>
      <c r="H20" s="1" t="s">
        <v>1414</v>
      </c>
      <c r="I20" s="1" t="s">
        <v>1556</v>
      </c>
      <c r="J20" s="1" t="s">
        <v>30</v>
      </c>
      <c r="K20" s="1" t="s">
        <v>1557</v>
      </c>
      <c r="L20" s="1" t="s">
        <v>1557</v>
      </c>
      <c r="M20" s="1" t="s">
        <v>1432</v>
      </c>
      <c r="N20" s="1" t="s">
        <v>1432</v>
      </c>
      <c r="O20" s="1" t="s">
        <v>1417</v>
      </c>
      <c r="P20" s="1" t="s">
        <v>1420</v>
      </c>
      <c r="Q20" s="1" t="s">
        <v>1421</v>
      </c>
      <c r="R20" s="1" t="s">
        <v>1558</v>
      </c>
      <c r="S20" s="1" t="s">
        <v>1423</v>
      </c>
      <c r="T20" s="1" t="s">
        <v>1424</v>
      </c>
      <c r="U20" s="1" t="s">
        <v>1383</v>
      </c>
      <c r="V20" s="1" t="s">
        <v>1559</v>
      </c>
    </row>
    <row r="21" s="1" customFormat="1" spans="1:22">
      <c r="A21" s="3">
        <v>999225504511484</v>
      </c>
      <c r="B21" s="1" t="s">
        <v>1560</v>
      </c>
      <c r="C21" s="1" t="s">
        <v>1561</v>
      </c>
      <c r="D21" s="1" t="s">
        <v>1562</v>
      </c>
      <c r="E21" s="1" t="s">
        <v>1563</v>
      </c>
      <c r="F21" s="1" t="s">
        <v>1447</v>
      </c>
      <c r="G21" s="1" t="s">
        <v>1413</v>
      </c>
      <c r="H21" s="1" t="s">
        <v>1414</v>
      </c>
      <c r="I21" s="1" t="s">
        <v>1564</v>
      </c>
      <c r="J21" s="1" t="s">
        <v>30</v>
      </c>
      <c r="K21" s="1" t="s">
        <v>1565</v>
      </c>
      <c r="L21" s="1" t="s">
        <v>1565</v>
      </c>
      <c r="M21" s="1" t="s">
        <v>1432</v>
      </c>
      <c r="N21" s="1" t="s">
        <v>1432</v>
      </c>
      <c r="O21" s="1" t="s">
        <v>1417</v>
      </c>
      <c r="P21" s="1" t="s">
        <v>1420</v>
      </c>
      <c r="Q21" s="1" t="s">
        <v>1421</v>
      </c>
      <c r="R21" s="1" t="s">
        <v>1566</v>
      </c>
      <c r="S21" s="1" t="s">
        <v>1423</v>
      </c>
      <c r="T21" s="1" t="s">
        <v>1424</v>
      </c>
      <c r="U21" s="1" t="s">
        <v>1383</v>
      </c>
      <c r="V21" s="1" t="s">
        <v>1516</v>
      </c>
    </row>
    <row r="22" s="1" customFormat="1" spans="1:22">
      <c r="A22" s="3">
        <v>999225533179133</v>
      </c>
      <c r="B22" s="1" t="s">
        <v>1567</v>
      </c>
      <c r="C22" s="1" t="s">
        <v>1568</v>
      </c>
      <c r="D22" s="1" t="s">
        <v>1554</v>
      </c>
      <c r="E22" s="1" t="s">
        <v>1569</v>
      </c>
      <c r="F22" s="1" t="s">
        <v>1447</v>
      </c>
      <c r="G22" s="1" t="s">
        <v>1413</v>
      </c>
      <c r="H22" s="1" t="s">
        <v>1414</v>
      </c>
      <c r="I22" s="1" t="s">
        <v>1570</v>
      </c>
      <c r="J22" s="1" t="s">
        <v>30</v>
      </c>
      <c r="K22" s="1" t="s">
        <v>1571</v>
      </c>
      <c r="L22" s="1" t="s">
        <v>1571</v>
      </c>
      <c r="M22" s="1" t="s">
        <v>1432</v>
      </c>
      <c r="N22" s="1" t="s">
        <v>1432</v>
      </c>
      <c r="O22" s="1" t="s">
        <v>1417</v>
      </c>
      <c r="P22" s="1" t="s">
        <v>1420</v>
      </c>
      <c r="Q22" s="1" t="s">
        <v>1421</v>
      </c>
      <c r="R22" s="1" t="s">
        <v>1572</v>
      </c>
      <c r="S22" s="1" t="s">
        <v>1423</v>
      </c>
      <c r="T22" s="1" t="s">
        <v>1424</v>
      </c>
      <c r="U22" s="1" t="s">
        <v>1383</v>
      </c>
      <c r="V22" s="1" t="s">
        <v>1559</v>
      </c>
    </row>
    <row r="23" s="1" customFormat="1" spans="1:22">
      <c r="A23" s="3">
        <v>999225538407893</v>
      </c>
      <c r="B23" s="1" t="s">
        <v>1567</v>
      </c>
      <c r="C23" s="1" t="s">
        <v>1573</v>
      </c>
      <c r="D23" s="1" t="s">
        <v>1533</v>
      </c>
      <c r="E23" s="1" t="s">
        <v>1574</v>
      </c>
      <c r="F23" s="1" t="s">
        <v>1447</v>
      </c>
      <c r="G23" s="1" t="s">
        <v>1413</v>
      </c>
      <c r="H23" s="1" t="s">
        <v>1414</v>
      </c>
      <c r="I23" s="1" t="s">
        <v>1575</v>
      </c>
      <c r="J23" s="1" t="s">
        <v>30</v>
      </c>
      <c r="K23" s="1" t="s">
        <v>1576</v>
      </c>
      <c r="L23" s="1" t="s">
        <v>1576</v>
      </c>
      <c r="M23" s="1" t="s">
        <v>1432</v>
      </c>
      <c r="N23" s="1" t="s">
        <v>1432</v>
      </c>
      <c r="O23" s="1" t="s">
        <v>1417</v>
      </c>
      <c r="P23" s="1" t="s">
        <v>1420</v>
      </c>
      <c r="Q23" s="1" t="s">
        <v>1421</v>
      </c>
      <c r="R23" s="1" t="s">
        <v>1577</v>
      </c>
      <c r="S23" s="1" t="s">
        <v>1423</v>
      </c>
      <c r="T23" s="1" t="s">
        <v>1424</v>
      </c>
      <c r="U23" s="1" t="s">
        <v>1383</v>
      </c>
      <c r="V23" s="1" t="s">
        <v>1538</v>
      </c>
    </row>
    <row r="24" s="1" customFormat="1" spans="1:22">
      <c r="A24" s="3">
        <v>999225541670086</v>
      </c>
      <c r="B24" s="1" t="s">
        <v>1578</v>
      </c>
      <c r="C24" s="1" t="s">
        <v>1579</v>
      </c>
      <c r="D24" s="1" t="s">
        <v>1580</v>
      </c>
      <c r="E24" s="1" t="s">
        <v>1581</v>
      </c>
      <c r="F24" s="1" t="s">
        <v>1484</v>
      </c>
      <c r="G24" s="1" t="s">
        <v>1413</v>
      </c>
      <c r="H24" s="1" t="s">
        <v>1414</v>
      </c>
      <c r="I24" s="1" t="s">
        <v>1582</v>
      </c>
      <c r="J24" s="1" t="s">
        <v>30</v>
      </c>
      <c r="K24" s="1" t="s">
        <v>1583</v>
      </c>
      <c r="L24" s="1" t="s">
        <v>1583</v>
      </c>
      <c r="M24" s="1" t="s">
        <v>1432</v>
      </c>
      <c r="N24" s="1" t="s">
        <v>1432</v>
      </c>
      <c r="O24" s="1" t="s">
        <v>1417</v>
      </c>
      <c r="P24" s="1" t="s">
        <v>1420</v>
      </c>
      <c r="Q24" s="1" t="s">
        <v>1421</v>
      </c>
      <c r="R24" s="1" t="s">
        <v>1584</v>
      </c>
      <c r="S24" s="1" t="s">
        <v>1423</v>
      </c>
      <c r="T24" s="1" t="s">
        <v>1424</v>
      </c>
      <c r="U24" s="1" t="s">
        <v>1383</v>
      </c>
      <c r="V24" s="1" t="s">
        <v>1585</v>
      </c>
    </row>
    <row r="25" s="1" customFormat="1" spans="1:22">
      <c r="A25" s="3">
        <v>999225541740683</v>
      </c>
      <c r="B25" s="1" t="s">
        <v>1578</v>
      </c>
      <c r="C25" s="1" t="s">
        <v>1586</v>
      </c>
      <c r="D25" s="1" t="s">
        <v>1580</v>
      </c>
      <c r="E25" s="1" t="s">
        <v>1587</v>
      </c>
      <c r="F25" s="1" t="s">
        <v>1484</v>
      </c>
      <c r="G25" s="1" t="s">
        <v>1413</v>
      </c>
      <c r="H25" s="1" t="s">
        <v>1414</v>
      </c>
      <c r="I25" s="1" t="s">
        <v>1582</v>
      </c>
      <c r="J25" s="1" t="s">
        <v>30</v>
      </c>
      <c r="K25" s="1" t="s">
        <v>1583</v>
      </c>
      <c r="L25" s="1" t="s">
        <v>1583</v>
      </c>
      <c r="M25" s="1" t="s">
        <v>1432</v>
      </c>
      <c r="N25" s="1" t="s">
        <v>1432</v>
      </c>
      <c r="O25" s="1" t="s">
        <v>1417</v>
      </c>
      <c r="P25" s="1" t="s">
        <v>1420</v>
      </c>
      <c r="Q25" s="1" t="s">
        <v>1421</v>
      </c>
      <c r="R25" s="1" t="s">
        <v>1588</v>
      </c>
      <c r="S25" s="1" t="s">
        <v>1423</v>
      </c>
      <c r="T25" s="1" t="s">
        <v>1424</v>
      </c>
      <c r="U25" s="1" t="s">
        <v>1383</v>
      </c>
      <c r="V25" s="1" t="s">
        <v>1585</v>
      </c>
    </row>
    <row r="26" s="1" customFormat="1" spans="1:22">
      <c r="A26" s="3">
        <v>999225550370570</v>
      </c>
      <c r="B26" s="1" t="s">
        <v>1578</v>
      </c>
      <c r="C26" s="1" t="s">
        <v>1589</v>
      </c>
      <c r="D26" s="1" t="s">
        <v>1590</v>
      </c>
      <c r="E26" s="1" t="s">
        <v>1591</v>
      </c>
      <c r="F26" s="1" t="s">
        <v>1447</v>
      </c>
      <c r="G26" s="1" t="s">
        <v>1413</v>
      </c>
      <c r="H26" s="1" t="s">
        <v>1414</v>
      </c>
      <c r="I26" s="1" t="s">
        <v>1592</v>
      </c>
      <c r="J26" s="1" t="s">
        <v>30</v>
      </c>
      <c r="K26" s="1" t="s">
        <v>1593</v>
      </c>
      <c r="L26" s="1" t="s">
        <v>1593</v>
      </c>
      <c r="M26" s="1" t="s">
        <v>1432</v>
      </c>
      <c r="N26" s="1" t="s">
        <v>1432</v>
      </c>
      <c r="O26" s="1" t="s">
        <v>1417</v>
      </c>
      <c r="P26" s="1" t="s">
        <v>1420</v>
      </c>
      <c r="Q26" s="1" t="s">
        <v>1421</v>
      </c>
      <c r="R26" s="1" t="s">
        <v>1594</v>
      </c>
      <c r="S26" s="1" t="s">
        <v>1423</v>
      </c>
      <c r="T26" s="1" t="s">
        <v>1424</v>
      </c>
      <c r="U26" s="1" t="s">
        <v>1383</v>
      </c>
      <c r="V26" s="1" t="s">
        <v>1595</v>
      </c>
    </row>
    <row r="27" s="1" customFormat="1" spans="1:22">
      <c r="A27" s="3">
        <v>999225582279443</v>
      </c>
      <c r="B27" s="1" t="s">
        <v>1596</v>
      </c>
      <c r="C27" s="1" t="s">
        <v>1597</v>
      </c>
      <c r="D27" s="1" t="s">
        <v>1533</v>
      </c>
      <c r="E27" s="1" t="s">
        <v>1598</v>
      </c>
      <c r="F27" s="1" t="s">
        <v>1447</v>
      </c>
      <c r="G27" s="1" t="s">
        <v>1413</v>
      </c>
      <c r="H27" s="1" t="s">
        <v>1414</v>
      </c>
      <c r="I27" s="1" t="s">
        <v>1599</v>
      </c>
      <c r="J27" s="1" t="s">
        <v>30</v>
      </c>
      <c r="K27" s="1" t="s">
        <v>1600</v>
      </c>
      <c r="L27" s="1" t="s">
        <v>1600</v>
      </c>
      <c r="M27" s="1" t="s">
        <v>1432</v>
      </c>
      <c r="N27" s="1" t="s">
        <v>1432</v>
      </c>
      <c r="O27" s="1" t="s">
        <v>1417</v>
      </c>
      <c r="P27" s="1" t="s">
        <v>1420</v>
      </c>
      <c r="Q27" s="1" t="s">
        <v>1421</v>
      </c>
      <c r="R27" s="1" t="s">
        <v>1601</v>
      </c>
      <c r="S27" s="1" t="s">
        <v>1423</v>
      </c>
      <c r="T27" s="1" t="s">
        <v>1424</v>
      </c>
      <c r="U27" s="1" t="s">
        <v>1383</v>
      </c>
      <c r="V27" s="1" t="s">
        <v>1538</v>
      </c>
    </row>
    <row r="28" s="1" customFormat="1" spans="1:22">
      <c r="A28" s="3">
        <v>999225583196966</v>
      </c>
      <c r="B28" s="1" t="s">
        <v>1596</v>
      </c>
      <c r="C28" s="1" t="s">
        <v>1602</v>
      </c>
      <c r="D28" s="1" t="s">
        <v>1603</v>
      </c>
      <c r="E28" s="1" t="s">
        <v>1604</v>
      </c>
      <c r="F28" s="1" t="s">
        <v>1412</v>
      </c>
      <c r="G28" s="1" t="s">
        <v>1413</v>
      </c>
      <c r="H28" s="1" t="s">
        <v>1414</v>
      </c>
      <c r="I28" s="1" t="s">
        <v>1605</v>
      </c>
      <c r="J28" s="1" t="s">
        <v>30</v>
      </c>
      <c r="K28" s="1" t="s">
        <v>1606</v>
      </c>
      <c r="L28" s="1" t="s">
        <v>1606</v>
      </c>
      <c r="M28" s="1" t="s">
        <v>1432</v>
      </c>
      <c r="N28" s="1" t="s">
        <v>1432</v>
      </c>
      <c r="O28" s="1" t="s">
        <v>1417</v>
      </c>
      <c r="P28" s="1" t="s">
        <v>1420</v>
      </c>
      <c r="Q28" s="1" t="s">
        <v>1421</v>
      </c>
      <c r="R28" s="1" t="s">
        <v>1607</v>
      </c>
      <c r="S28" s="1" t="s">
        <v>1423</v>
      </c>
      <c r="T28" s="1" t="s">
        <v>1424</v>
      </c>
      <c r="U28" s="1" t="s">
        <v>1441</v>
      </c>
      <c r="V28" s="1" t="s">
        <v>1442</v>
      </c>
    </row>
    <row r="29" s="1" customFormat="1" spans="1:22">
      <c r="A29" s="3">
        <v>999225583382938</v>
      </c>
      <c r="B29" s="1" t="s">
        <v>1596</v>
      </c>
      <c r="C29" s="1" t="s">
        <v>1608</v>
      </c>
      <c r="D29" s="1" t="s">
        <v>1603</v>
      </c>
      <c r="E29" s="1" t="s">
        <v>1609</v>
      </c>
      <c r="F29" s="1" t="s">
        <v>1412</v>
      </c>
      <c r="G29" s="1" t="s">
        <v>1413</v>
      </c>
      <c r="H29" s="1" t="s">
        <v>1414</v>
      </c>
      <c r="I29" s="1" t="s">
        <v>1605</v>
      </c>
      <c r="J29" s="1" t="s">
        <v>30</v>
      </c>
      <c r="K29" s="1" t="s">
        <v>1606</v>
      </c>
      <c r="L29" s="1" t="s">
        <v>1606</v>
      </c>
      <c r="M29" s="1" t="s">
        <v>1432</v>
      </c>
      <c r="N29" s="1" t="s">
        <v>1432</v>
      </c>
      <c r="O29" s="1" t="s">
        <v>1417</v>
      </c>
      <c r="P29" s="1" t="s">
        <v>1420</v>
      </c>
      <c r="Q29" s="1" t="s">
        <v>1421</v>
      </c>
      <c r="R29" s="1" t="s">
        <v>1610</v>
      </c>
      <c r="S29" s="1" t="s">
        <v>1423</v>
      </c>
      <c r="T29" s="1" t="s">
        <v>1424</v>
      </c>
      <c r="U29" s="1" t="s">
        <v>1441</v>
      </c>
      <c r="V29" s="1" t="s">
        <v>1442</v>
      </c>
    </row>
    <row r="30" s="1" customFormat="1" spans="1:22">
      <c r="A30" s="3">
        <v>999225589220061</v>
      </c>
      <c r="B30" s="1" t="s">
        <v>1611</v>
      </c>
      <c r="C30" s="1" t="s">
        <v>1612</v>
      </c>
      <c r="D30" s="1" t="s">
        <v>1533</v>
      </c>
      <c r="E30" s="1" t="s">
        <v>1613</v>
      </c>
      <c r="F30" s="1" t="s">
        <v>1447</v>
      </c>
      <c r="G30" s="1" t="s">
        <v>1413</v>
      </c>
      <c r="H30" s="1" t="s">
        <v>1414</v>
      </c>
      <c r="I30" s="1" t="s">
        <v>1614</v>
      </c>
      <c r="J30" s="1" t="s">
        <v>30</v>
      </c>
      <c r="K30" s="1" t="s">
        <v>1615</v>
      </c>
      <c r="L30" s="1" t="s">
        <v>1615</v>
      </c>
      <c r="M30" s="1" t="s">
        <v>1432</v>
      </c>
      <c r="N30" s="1" t="s">
        <v>1432</v>
      </c>
      <c r="O30" s="1" t="s">
        <v>1417</v>
      </c>
      <c r="P30" s="1" t="s">
        <v>1420</v>
      </c>
      <c r="Q30" s="1" t="s">
        <v>1421</v>
      </c>
      <c r="R30" s="1" t="s">
        <v>1616</v>
      </c>
      <c r="S30" s="1" t="s">
        <v>1423</v>
      </c>
      <c r="T30" s="1" t="s">
        <v>1424</v>
      </c>
      <c r="U30" s="1" t="s">
        <v>1383</v>
      </c>
      <c r="V30" s="1" t="s">
        <v>1538</v>
      </c>
    </row>
    <row r="31" s="1" customFormat="1" spans="1:22">
      <c r="A31" s="3">
        <v>999225600552027</v>
      </c>
      <c r="B31" s="1" t="s">
        <v>1611</v>
      </c>
      <c r="C31" s="1" t="s">
        <v>1617</v>
      </c>
      <c r="D31" s="1" t="s">
        <v>1618</v>
      </c>
      <c r="E31" s="1" t="s">
        <v>1619</v>
      </c>
      <c r="F31" s="1" t="s">
        <v>1475</v>
      </c>
      <c r="G31" s="1" t="s">
        <v>1413</v>
      </c>
      <c r="H31" s="1" t="s">
        <v>1414</v>
      </c>
      <c r="I31" s="1" t="s">
        <v>1620</v>
      </c>
      <c r="J31" s="1" t="s">
        <v>30</v>
      </c>
      <c r="K31" s="1" t="s">
        <v>1621</v>
      </c>
      <c r="L31" s="1" t="s">
        <v>1621</v>
      </c>
      <c r="M31" s="1" t="s">
        <v>1432</v>
      </c>
      <c r="N31" s="1" t="s">
        <v>1432</v>
      </c>
      <c r="O31" s="1" t="s">
        <v>1417</v>
      </c>
      <c r="P31" s="1" t="s">
        <v>1420</v>
      </c>
      <c r="Q31" s="1" t="s">
        <v>1421</v>
      </c>
      <c r="R31" s="1" t="s">
        <v>1622</v>
      </c>
      <c r="S31" s="1" t="s">
        <v>1423</v>
      </c>
      <c r="T31" s="1" t="s">
        <v>1424</v>
      </c>
      <c r="U31" s="1" t="s">
        <v>1383</v>
      </c>
      <c r="V31" s="1" t="s">
        <v>1595</v>
      </c>
    </row>
    <row r="32" s="1" customFormat="1" spans="1:22">
      <c r="A32" s="3">
        <v>999225624230290</v>
      </c>
      <c r="B32" s="1" t="s">
        <v>1623</v>
      </c>
      <c r="C32" s="1" t="s">
        <v>1624</v>
      </c>
      <c r="D32" s="1" t="s">
        <v>1625</v>
      </c>
      <c r="E32" s="1" t="s">
        <v>1626</v>
      </c>
      <c r="F32" s="1" t="s">
        <v>1447</v>
      </c>
      <c r="G32" s="1" t="s">
        <v>1413</v>
      </c>
      <c r="H32" s="1" t="s">
        <v>1414</v>
      </c>
      <c r="I32" s="1" t="s">
        <v>1627</v>
      </c>
      <c r="J32" s="1" t="s">
        <v>30</v>
      </c>
      <c r="K32" s="1" t="s">
        <v>1628</v>
      </c>
      <c r="L32" s="1" t="s">
        <v>1628</v>
      </c>
      <c r="M32" s="1" t="s">
        <v>1432</v>
      </c>
      <c r="N32" s="1" t="s">
        <v>1432</v>
      </c>
      <c r="O32" s="1" t="s">
        <v>1417</v>
      </c>
      <c r="P32" s="1" t="s">
        <v>1420</v>
      </c>
      <c r="Q32" s="1" t="s">
        <v>1421</v>
      </c>
      <c r="R32" s="1" t="s">
        <v>1629</v>
      </c>
      <c r="S32" s="1" t="s">
        <v>1423</v>
      </c>
      <c r="T32" s="1" t="s">
        <v>1424</v>
      </c>
      <c r="U32" s="1" t="s">
        <v>1383</v>
      </c>
      <c r="V32" s="1" t="s">
        <v>1630</v>
      </c>
    </row>
    <row r="33" s="1" customFormat="1" spans="1:22">
      <c r="A33" s="3">
        <v>999225625270844</v>
      </c>
      <c r="B33" s="1" t="s">
        <v>1623</v>
      </c>
      <c r="C33" s="1" t="s">
        <v>1631</v>
      </c>
      <c r="D33" s="1" t="s">
        <v>1632</v>
      </c>
      <c r="E33" s="1" t="s">
        <v>1633</v>
      </c>
      <c r="F33" s="1" t="s">
        <v>1447</v>
      </c>
      <c r="G33" s="1" t="s">
        <v>1413</v>
      </c>
      <c r="H33" s="1" t="s">
        <v>1414</v>
      </c>
      <c r="I33" s="1" t="s">
        <v>1634</v>
      </c>
      <c r="J33" s="1" t="s">
        <v>30</v>
      </c>
      <c r="K33" s="1" t="s">
        <v>1635</v>
      </c>
      <c r="L33" s="1" t="s">
        <v>1635</v>
      </c>
      <c r="M33" s="1" t="s">
        <v>1432</v>
      </c>
      <c r="N33" s="1" t="s">
        <v>1432</v>
      </c>
      <c r="O33" s="1" t="s">
        <v>1417</v>
      </c>
      <c r="P33" s="1" t="s">
        <v>1420</v>
      </c>
      <c r="Q33" s="1" t="s">
        <v>1421</v>
      </c>
      <c r="R33" s="1" t="s">
        <v>1636</v>
      </c>
      <c r="S33" s="1" t="s">
        <v>1423</v>
      </c>
      <c r="T33" s="1" t="s">
        <v>1424</v>
      </c>
      <c r="U33" s="1" t="s">
        <v>1383</v>
      </c>
      <c r="V33" s="1" t="s">
        <v>1637</v>
      </c>
    </row>
    <row r="34" s="1" customFormat="1" spans="1:22">
      <c r="A34" s="3">
        <v>999225637490708</v>
      </c>
      <c r="B34" s="1" t="s">
        <v>1638</v>
      </c>
      <c r="C34" s="1" t="s">
        <v>1639</v>
      </c>
      <c r="D34" s="1" t="s">
        <v>1640</v>
      </c>
      <c r="E34" s="1" t="s">
        <v>1641</v>
      </c>
      <c r="F34" s="1" t="s">
        <v>1484</v>
      </c>
      <c r="G34" s="1" t="s">
        <v>1413</v>
      </c>
      <c r="H34" s="1" t="s">
        <v>1414</v>
      </c>
      <c r="I34" s="1" t="s">
        <v>1642</v>
      </c>
      <c r="J34" s="1" t="s">
        <v>30</v>
      </c>
      <c r="K34" s="1" t="s">
        <v>1643</v>
      </c>
      <c r="L34" s="1" t="s">
        <v>1643</v>
      </c>
      <c r="M34" s="1" t="s">
        <v>1432</v>
      </c>
      <c r="N34" s="1" t="s">
        <v>1432</v>
      </c>
      <c r="O34" s="1" t="s">
        <v>1417</v>
      </c>
      <c r="P34" s="1" t="s">
        <v>1420</v>
      </c>
      <c r="Q34" s="1" t="s">
        <v>1421</v>
      </c>
      <c r="R34" s="1" t="s">
        <v>1644</v>
      </c>
      <c r="S34" s="1" t="s">
        <v>1423</v>
      </c>
      <c r="T34" s="1" t="s">
        <v>1424</v>
      </c>
      <c r="U34" s="1" t="s">
        <v>1383</v>
      </c>
      <c r="V34" s="1" t="s">
        <v>1524</v>
      </c>
    </row>
    <row r="35" s="1" customFormat="1" spans="1:22">
      <c r="A35" s="3">
        <v>999225642538325</v>
      </c>
      <c r="B35" s="1" t="s">
        <v>1638</v>
      </c>
      <c r="C35" s="1" t="s">
        <v>1645</v>
      </c>
      <c r="D35" s="1" t="s">
        <v>1646</v>
      </c>
      <c r="E35" s="1" t="s">
        <v>1647</v>
      </c>
      <c r="F35" s="1" t="s">
        <v>1412</v>
      </c>
      <c r="G35" s="1" t="s">
        <v>1413</v>
      </c>
      <c r="H35" s="1" t="s">
        <v>1414</v>
      </c>
      <c r="I35" s="1" t="s">
        <v>1648</v>
      </c>
      <c r="J35" s="1" t="s">
        <v>30</v>
      </c>
      <c r="K35" s="1" t="s">
        <v>1649</v>
      </c>
      <c r="L35" s="1" t="s">
        <v>1649</v>
      </c>
      <c r="M35" s="1" t="s">
        <v>1432</v>
      </c>
      <c r="N35" s="1" t="s">
        <v>1432</v>
      </c>
      <c r="O35" s="1" t="s">
        <v>1417</v>
      </c>
      <c r="P35" s="1" t="s">
        <v>1420</v>
      </c>
      <c r="Q35" s="1" t="s">
        <v>1421</v>
      </c>
      <c r="R35" s="1" t="s">
        <v>1650</v>
      </c>
      <c r="S35" s="1" t="s">
        <v>1423</v>
      </c>
      <c r="T35" s="1" t="s">
        <v>1424</v>
      </c>
      <c r="U35" s="1" t="s">
        <v>1383</v>
      </c>
      <c r="V35" s="1" t="s">
        <v>1651</v>
      </c>
    </row>
    <row r="36" s="1" customFormat="1" spans="1:22">
      <c r="A36" s="3">
        <v>999225643360213</v>
      </c>
      <c r="B36" s="1" t="s">
        <v>1638</v>
      </c>
      <c r="C36" s="1" t="s">
        <v>1652</v>
      </c>
      <c r="D36" s="1" t="s">
        <v>1653</v>
      </c>
      <c r="E36" s="1" t="s">
        <v>1654</v>
      </c>
      <c r="F36" s="1" t="s">
        <v>1412</v>
      </c>
      <c r="G36" s="1" t="s">
        <v>1413</v>
      </c>
      <c r="H36" s="1" t="s">
        <v>1414</v>
      </c>
      <c r="I36" s="1" t="s">
        <v>1655</v>
      </c>
      <c r="J36" s="1" t="s">
        <v>30</v>
      </c>
      <c r="K36" s="1" t="s">
        <v>1656</v>
      </c>
      <c r="L36" s="1" t="s">
        <v>1656</v>
      </c>
      <c r="M36" s="1" t="s">
        <v>1432</v>
      </c>
      <c r="N36" s="1" t="s">
        <v>1432</v>
      </c>
      <c r="O36" s="1" t="s">
        <v>1417</v>
      </c>
      <c r="P36" s="1" t="s">
        <v>1420</v>
      </c>
      <c r="Q36" s="1" t="s">
        <v>1421</v>
      </c>
      <c r="R36" s="1" t="s">
        <v>1657</v>
      </c>
      <c r="S36" s="1" t="s">
        <v>1423</v>
      </c>
      <c r="T36" s="1" t="s">
        <v>1424</v>
      </c>
      <c r="U36" s="1" t="s">
        <v>1383</v>
      </c>
      <c r="V36" s="1" t="s">
        <v>1442</v>
      </c>
    </row>
    <row r="37" s="1" customFormat="1" spans="1:22">
      <c r="A37" s="3">
        <v>999225656382289</v>
      </c>
      <c r="B37" s="1" t="s">
        <v>1638</v>
      </c>
      <c r="C37" s="1" t="s">
        <v>1658</v>
      </c>
      <c r="D37" s="1" t="s">
        <v>1659</v>
      </c>
      <c r="E37" s="1" t="s">
        <v>1660</v>
      </c>
      <c r="F37" s="1" t="s">
        <v>1467</v>
      </c>
      <c r="G37" s="1" t="s">
        <v>1413</v>
      </c>
      <c r="H37" s="1" t="s">
        <v>1414</v>
      </c>
      <c r="I37" s="1" t="s">
        <v>1661</v>
      </c>
      <c r="J37" s="1" t="s">
        <v>30</v>
      </c>
      <c r="K37" s="1" t="s">
        <v>1662</v>
      </c>
      <c r="L37" s="1" t="s">
        <v>1662</v>
      </c>
      <c r="M37" s="1" t="s">
        <v>1432</v>
      </c>
      <c r="N37" s="1" t="s">
        <v>1432</v>
      </c>
      <c r="O37" s="1" t="s">
        <v>1417</v>
      </c>
      <c r="P37" s="1" t="s">
        <v>1420</v>
      </c>
      <c r="Q37" s="1" t="s">
        <v>1421</v>
      </c>
      <c r="R37" s="1" t="s">
        <v>1663</v>
      </c>
      <c r="S37" s="1" t="s">
        <v>1423</v>
      </c>
      <c r="T37" s="1" t="s">
        <v>1424</v>
      </c>
      <c r="U37" s="1" t="s">
        <v>1383</v>
      </c>
      <c r="V37" s="1" t="s">
        <v>1664</v>
      </c>
    </row>
    <row r="38" s="1" customFormat="1" spans="1:22">
      <c r="A38" s="3">
        <v>999225680543948</v>
      </c>
      <c r="B38" s="1" t="s">
        <v>1665</v>
      </c>
      <c r="C38" s="1" t="s">
        <v>1666</v>
      </c>
      <c r="D38" s="1" t="s">
        <v>1667</v>
      </c>
      <c r="E38" s="1" t="s">
        <v>1668</v>
      </c>
      <c r="F38" s="1" t="s">
        <v>1447</v>
      </c>
      <c r="G38" s="1" t="s">
        <v>1413</v>
      </c>
      <c r="H38" s="1" t="s">
        <v>1414</v>
      </c>
      <c r="I38" s="1" t="s">
        <v>1669</v>
      </c>
      <c r="J38" s="1" t="s">
        <v>30</v>
      </c>
      <c r="K38" s="1" t="s">
        <v>1670</v>
      </c>
      <c r="L38" s="1" t="s">
        <v>1670</v>
      </c>
      <c r="M38" s="1" t="s">
        <v>1432</v>
      </c>
      <c r="N38" s="1" t="s">
        <v>1432</v>
      </c>
      <c r="O38" s="1" t="s">
        <v>1417</v>
      </c>
      <c r="P38" s="1" t="s">
        <v>1420</v>
      </c>
      <c r="Q38" s="1" t="s">
        <v>1421</v>
      </c>
      <c r="R38" s="1" t="s">
        <v>1671</v>
      </c>
      <c r="S38" s="1" t="s">
        <v>1423</v>
      </c>
      <c r="T38" s="1" t="s">
        <v>1424</v>
      </c>
      <c r="U38" s="1" t="s">
        <v>1383</v>
      </c>
      <c r="V38" s="1" t="s">
        <v>1524</v>
      </c>
    </row>
    <row r="39" s="1" customFormat="1" spans="1:22">
      <c r="A39" s="3">
        <v>999225700923725</v>
      </c>
      <c r="B39" s="1" t="s">
        <v>1665</v>
      </c>
      <c r="C39" s="1" t="s">
        <v>1672</v>
      </c>
      <c r="D39" s="1" t="s">
        <v>1673</v>
      </c>
      <c r="E39" s="1" t="s">
        <v>1674</v>
      </c>
      <c r="F39" s="1" t="s">
        <v>1447</v>
      </c>
      <c r="G39" s="1" t="s">
        <v>1413</v>
      </c>
      <c r="H39" s="1" t="s">
        <v>1414</v>
      </c>
      <c r="I39" s="1" t="s">
        <v>1675</v>
      </c>
      <c r="J39" s="1" t="s">
        <v>30</v>
      </c>
      <c r="K39" s="1" t="s">
        <v>1676</v>
      </c>
      <c r="L39" s="1" t="s">
        <v>1676</v>
      </c>
      <c r="M39" s="1" t="s">
        <v>1432</v>
      </c>
      <c r="N39" s="1" t="s">
        <v>1432</v>
      </c>
      <c r="O39" s="1" t="s">
        <v>1417</v>
      </c>
      <c r="P39" s="1" t="s">
        <v>1420</v>
      </c>
      <c r="Q39" s="1" t="s">
        <v>1421</v>
      </c>
      <c r="R39" s="1" t="s">
        <v>1677</v>
      </c>
      <c r="S39" s="1" t="s">
        <v>1423</v>
      </c>
      <c r="T39" s="1" t="s">
        <v>1424</v>
      </c>
      <c r="U39" s="1" t="s">
        <v>1383</v>
      </c>
      <c r="V39" s="1" t="s">
        <v>1637</v>
      </c>
    </row>
    <row r="40" s="1" customFormat="1" spans="1:22">
      <c r="A40" s="3">
        <v>999225704943014</v>
      </c>
      <c r="B40" s="1" t="s">
        <v>1678</v>
      </c>
      <c r="C40" s="1" t="s">
        <v>1679</v>
      </c>
      <c r="D40" s="1" t="s">
        <v>1680</v>
      </c>
      <c r="E40" s="1" t="s">
        <v>1681</v>
      </c>
      <c r="F40" s="1" t="s">
        <v>1412</v>
      </c>
      <c r="G40" s="1" t="s">
        <v>1413</v>
      </c>
      <c r="H40" s="1" t="s">
        <v>1414</v>
      </c>
      <c r="I40" s="1" t="s">
        <v>1682</v>
      </c>
      <c r="J40" s="1" t="s">
        <v>30</v>
      </c>
      <c r="K40" s="1" t="s">
        <v>1683</v>
      </c>
      <c r="L40" s="1" t="s">
        <v>1683</v>
      </c>
      <c r="M40" s="1" t="s">
        <v>1432</v>
      </c>
      <c r="N40" s="1" t="s">
        <v>1432</v>
      </c>
      <c r="O40" s="1" t="s">
        <v>1417</v>
      </c>
      <c r="P40" s="1" t="s">
        <v>1420</v>
      </c>
      <c r="Q40" s="1" t="s">
        <v>1421</v>
      </c>
      <c r="R40" s="1" t="s">
        <v>1684</v>
      </c>
      <c r="S40" s="1" t="s">
        <v>1423</v>
      </c>
      <c r="T40" s="1" t="s">
        <v>1424</v>
      </c>
      <c r="U40" s="1" t="s">
        <v>1383</v>
      </c>
      <c r="V40" s="1" t="s">
        <v>1524</v>
      </c>
    </row>
    <row r="41" s="1" customFormat="1" spans="1:22">
      <c r="A41" s="3">
        <v>999225726364669</v>
      </c>
      <c r="B41" s="1" t="s">
        <v>1685</v>
      </c>
      <c r="C41" s="1" t="s">
        <v>1686</v>
      </c>
      <c r="D41" s="1" t="s">
        <v>1687</v>
      </c>
      <c r="E41" s="1" t="s">
        <v>1688</v>
      </c>
      <c r="F41" s="1" t="s">
        <v>1689</v>
      </c>
      <c r="G41" s="1" t="s">
        <v>1413</v>
      </c>
      <c r="H41" s="1" t="s">
        <v>1414</v>
      </c>
      <c r="I41" s="1" t="s">
        <v>1690</v>
      </c>
      <c r="J41" s="1" t="s">
        <v>30</v>
      </c>
      <c r="K41" s="1" t="s">
        <v>1691</v>
      </c>
      <c r="L41" s="1" t="s">
        <v>1691</v>
      </c>
      <c r="M41" s="1" t="s">
        <v>1432</v>
      </c>
      <c r="N41" s="1" t="s">
        <v>1432</v>
      </c>
      <c r="O41" s="1" t="s">
        <v>1417</v>
      </c>
      <c r="P41" s="1" t="s">
        <v>1420</v>
      </c>
      <c r="Q41" s="1" t="s">
        <v>1421</v>
      </c>
      <c r="R41" s="1" t="s">
        <v>1692</v>
      </c>
      <c r="S41" s="1" t="s">
        <v>1423</v>
      </c>
      <c r="T41" s="1" t="s">
        <v>1424</v>
      </c>
      <c r="U41" s="1" t="s">
        <v>1383</v>
      </c>
      <c r="V41" s="1" t="s">
        <v>1693</v>
      </c>
    </row>
    <row r="42" s="1" customFormat="1" spans="1:22">
      <c r="A42" s="3">
        <v>999225728208826</v>
      </c>
      <c r="B42" s="1" t="s">
        <v>1685</v>
      </c>
      <c r="C42" s="1" t="s">
        <v>1694</v>
      </c>
      <c r="D42" s="1" t="s">
        <v>1695</v>
      </c>
      <c r="E42" s="1" t="s">
        <v>1696</v>
      </c>
      <c r="F42" s="1" t="s">
        <v>1447</v>
      </c>
      <c r="G42" s="1" t="s">
        <v>1413</v>
      </c>
      <c r="H42" s="1" t="s">
        <v>1414</v>
      </c>
      <c r="I42" s="1" t="s">
        <v>1697</v>
      </c>
      <c r="J42" s="1" t="s">
        <v>30</v>
      </c>
      <c r="K42" s="1" t="s">
        <v>1698</v>
      </c>
      <c r="L42" s="1" t="s">
        <v>1698</v>
      </c>
      <c r="M42" s="1" t="s">
        <v>1432</v>
      </c>
      <c r="N42" s="1" t="s">
        <v>1432</v>
      </c>
      <c r="O42" s="1" t="s">
        <v>1417</v>
      </c>
      <c r="P42" s="1" t="s">
        <v>1420</v>
      </c>
      <c r="Q42" s="1" t="s">
        <v>1421</v>
      </c>
      <c r="R42" s="1" t="s">
        <v>1699</v>
      </c>
      <c r="S42" s="1" t="s">
        <v>1423</v>
      </c>
      <c r="T42" s="1" t="s">
        <v>1424</v>
      </c>
      <c r="U42" s="1" t="s">
        <v>1383</v>
      </c>
      <c r="V42" s="1" t="s">
        <v>1700</v>
      </c>
    </row>
    <row r="43" s="1" customFormat="1" spans="1:22">
      <c r="A43" s="3">
        <v>999225742791937</v>
      </c>
      <c r="B43" s="1" t="s">
        <v>1685</v>
      </c>
      <c r="C43" s="1" t="s">
        <v>1701</v>
      </c>
      <c r="D43" s="1" t="s">
        <v>1702</v>
      </c>
      <c r="E43" s="1" t="s">
        <v>1703</v>
      </c>
      <c r="F43" s="1" t="s">
        <v>1412</v>
      </c>
      <c r="G43" s="1" t="s">
        <v>1413</v>
      </c>
      <c r="H43" s="1" t="s">
        <v>1414</v>
      </c>
      <c r="I43" s="1" t="s">
        <v>1704</v>
      </c>
      <c r="J43" s="1" t="s">
        <v>30</v>
      </c>
      <c r="K43" s="1" t="s">
        <v>1705</v>
      </c>
      <c r="L43" s="1" t="s">
        <v>1705</v>
      </c>
      <c r="M43" s="1" t="s">
        <v>1432</v>
      </c>
      <c r="N43" s="1" t="s">
        <v>1432</v>
      </c>
      <c r="O43" s="1" t="s">
        <v>1417</v>
      </c>
      <c r="P43" s="1" t="s">
        <v>1420</v>
      </c>
      <c r="Q43" s="1" t="s">
        <v>1421</v>
      </c>
      <c r="R43" s="1" t="s">
        <v>1706</v>
      </c>
      <c r="S43" s="1" t="s">
        <v>1423</v>
      </c>
      <c r="T43" s="1" t="s">
        <v>1424</v>
      </c>
      <c r="U43" s="1" t="s">
        <v>1383</v>
      </c>
      <c r="V43" s="1" t="s">
        <v>1538</v>
      </c>
    </row>
    <row r="44" s="1" customFormat="1" spans="1:22">
      <c r="A44" s="3">
        <v>999225764148030</v>
      </c>
      <c r="B44" s="1" t="s">
        <v>1707</v>
      </c>
      <c r="C44" s="1" t="s">
        <v>1708</v>
      </c>
      <c r="D44" s="1" t="s">
        <v>1709</v>
      </c>
      <c r="E44" s="1" t="s">
        <v>1710</v>
      </c>
      <c r="F44" s="1" t="s">
        <v>1484</v>
      </c>
      <c r="G44" s="1" t="s">
        <v>1413</v>
      </c>
      <c r="H44" s="1" t="s">
        <v>1414</v>
      </c>
      <c r="I44" s="1" t="s">
        <v>1711</v>
      </c>
      <c r="J44" s="1" t="s">
        <v>30</v>
      </c>
      <c r="K44" s="1" t="s">
        <v>1712</v>
      </c>
      <c r="L44" s="1" t="s">
        <v>1713</v>
      </c>
      <c r="M44" s="1" t="s">
        <v>1714</v>
      </c>
      <c r="N44" s="1" t="s">
        <v>1715</v>
      </c>
      <c r="O44" s="1" t="s">
        <v>1417</v>
      </c>
      <c r="P44" s="1" t="s">
        <v>1420</v>
      </c>
      <c r="Q44" s="1" t="s">
        <v>1421</v>
      </c>
      <c r="R44" s="1" t="s">
        <v>1716</v>
      </c>
      <c r="S44" s="1" t="s">
        <v>1423</v>
      </c>
      <c r="T44" s="1" t="s">
        <v>1424</v>
      </c>
      <c r="U44" s="1" t="s">
        <v>1441</v>
      </c>
      <c r="V44" s="1" t="s">
        <v>1442</v>
      </c>
    </row>
    <row r="45" s="1" customFormat="1" spans="1:22">
      <c r="A45" s="3">
        <v>999225767306525</v>
      </c>
      <c r="B45" s="1" t="s">
        <v>1707</v>
      </c>
      <c r="C45" s="1" t="s">
        <v>1717</v>
      </c>
      <c r="D45" s="1" t="s">
        <v>1718</v>
      </c>
      <c r="E45" s="1" t="s">
        <v>1719</v>
      </c>
      <c r="F45" s="1" t="s">
        <v>1467</v>
      </c>
      <c r="G45" s="1" t="s">
        <v>1413</v>
      </c>
      <c r="H45" s="1" t="s">
        <v>1414</v>
      </c>
      <c r="I45" s="1" t="s">
        <v>1720</v>
      </c>
      <c r="J45" s="1" t="s">
        <v>30</v>
      </c>
      <c r="K45" s="1" t="s">
        <v>1721</v>
      </c>
      <c r="L45" s="1" t="s">
        <v>1721</v>
      </c>
      <c r="M45" s="1" t="s">
        <v>1432</v>
      </c>
      <c r="N45" s="1" t="s">
        <v>1432</v>
      </c>
      <c r="O45" s="1" t="s">
        <v>1417</v>
      </c>
      <c r="P45" s="1" t="s">
        <v>1420</v>
      </c>
      <c r="Q45" s="1" t="s">
        <v>1421</v>
      </c>
      <c r="R45" s="1" t="s">
        <v>1722</v>
      </c>
      <c r="S45" s="1" t="s">
        <v>1423</v>
      </c>
      <c r="T45" s="1" t="s">
        <v>1424</v>
      </c>
      <c r="U45" s="1" t="s">
        <v>1383</v>
      </c>
      <c r="V45" s="1" t="s">
        <v>1723</v>
      </c>
    </row>
    <row r="46" s="1" customFormat="1" spans="1:22">
      <c r="A46" s="3">
        <v>999225769732536</v>
      </c>
      <c r="B46" s="1" t="s">
        <v>1707</v>
      </c>
      <c r="C46" s="1" t="s">
        <v>1724</v>
      </c>
      <c r="D46" s="1" t="s">
        <v>1725</v>
      </c>
      <c r="E46" s="1" t="s">
        <v>1726</v>
      </c>
      <c r="F46" s="1" t="s">
        <v>1447</v>
      </c>
      <c r="G46" s="1" t="s">
        <v>1413</v>
      </c>
      <c r="H46" s="1" t="s">
        <v>1414</v>
      </c>
      <c r="I46" s="1" t="s">
        <v>1727</v>
      </c>
      <c r="J46" s="1" t="s">
        <v>30</v>
      </c>
      <c r="K46" s="1" t="s">
        <v>1728</v>
      </c>
      <c r="L46" s="1" t="s">
        <v>1728</v>
      </c>
      <c r="M46" s="1" t="s">
        <v>1432</v>
      </c>
      <c r="N46" s="1" t="s">
        <v>1432</v>
      </c>
      <c r="O46" s="1" t="s">
        <v>1417</v>
      </c>
      <c r="P46" s="1" t="s">
        <v>1420</v>
      </c>
      <c r="Q46" s="1" t="s">
        <v>1421</v>
      </c>
      <c r="R46" s="1" t="s">
        <v>1729</v>
      </c>
      <c r="S46" s="1" t="s">
        <v>1423</v>
      </c>
      <c r="T46" s="1" t="s">
        <v>1424</v>
      </c>
      <c r="U46" s="1" t="s">
        <v>1441</v>
      </c>
      <c r="V46" s="1" t="s">
        <v>1585</v>
      </c>
    </row>
    <row r="47" s="1" customFormat="1" spans="1:22">
      <c r="A47" s="3">
        <v>999225777824452</v>
      </c>
      <c r="B47" s="1" t="s">
        <v>1730</v>
      </c>
      <c r="C47" s="1" t="s">
        <v>1731</v>
      </c>
      <c r="D47" s="1" t="s">
        <v>1732</v>
      </c>
      <c r="E47" s="1" t="s">
        <v>1733</v>
      </c>
      <c r="F47" s="1" t="s">
        <v>1412</v>
      </c>
      <c r="G47" s="1" t="s">
        <v>1413</v>
      </c>
      <c r="H47" s="1" t="s">
        <v>1414</v>
      </c>
      <c r="I47" s="1" t="s">
        <v>1734</v>
      </c>
      <c r="J47" s="1" t="s">
        <v>30</v>
      </c>
      <c r="K47" s="1" t="s">
        <v>1735</v>
      </c>
      <c r="L47" s="1" t="s">
        <v>1735</v>
      </c>
      <c r="M47" s="1" t="s">
        <v>1432</v>
      </c>
      <c r="N47" s="1" t="s">
        <v>1432</v>
      </c>
      <c r="O47" s="1" t="s">
        <v>1417</v>
      </c>
      <c r="P47" s="1" t="s">
        <v>1420</v>
      </c>
      <c r="Q47" s="1" t="s">
        <v>1421</v>
      </c>
      <c r="R47" s="1" t="s">
        <v>1736</v>
      </c>
      <c r="S47" s="1" t="s">
        <v>1423</v>
      </c>
      <c r="T47" s="1" t="s">
        <v>1424</v>
      </c>
      <c r="U47" s="1" t="s">
        <v>1383</v>
      </c>
      <c r="V47" s="1" t="s">
        <v>1442</v>
      </c>
    </row>
    <row r="48" s="1" customFormat="1" spans="1:22">
      <c r="A48" s="3">
        <v>999225783131950</v>
      </c>
      <c r="B48" s="1" t="s">
        <v>1730</v>
      </c>
      <c r="C48" s="1" t="s">
        <v>1737</v>
      </c>
      <c r="D48" s="1" t="s">
        <v>1738</v>
      </c>
      <c r="E48" s="1" t="s">
        <v>1739</v>
      </c>
      <c r="F48" s="1" t="s">
        <v>1447</v>
      </c>
      <c r="G48" s="1" t="s">
        <v>1413</v>
      </c>
      <c r="H48" s="1" t="s">
        <v>1414</v>
      </c>
      <c r="I48" s="1" t="s">
        <v>1740</v>
      </c>
      <c r="J48" s="1" t="s">
        <v>30</v>
      </c>
      <c r="K48" s="1" t="s">
        <v>1741</v>
      </c>
      <c r="L48" s="1" t="s">
        <v>1741</v>
      </c>
      <c r="M48" s="1" t="s">
        <v>1432</v>
      </c>
      <c r="N48" s="1" t="s">
        <v>1432</v>
      </c>
      <c r="O48" s="1" t="s">
        <v>1417</v>
      </c>
      <c r="P48" s="1" t="s">
        <v>1420</v>
      </c>
      <c r="Q48" s="1" t="s">
        <v>1421</v>
      </c>
      <c r="R48" s="1" t="s">
        <v>1742</v>
      </c>
      <c r="S48" s="1" t="s">
        <v>1423</v>
      </c>
      <c r="T48" s="1" t="s">
        <v>1424</v>
      </c>
      <c r="U48" s="1" t="s">
        <v>1383</v>
      </c>
      <c r="V48" s="1" t="s">
        <v>1538</v>
      </c>
    </row>
    <row r="49" s="1" customFormat="1" spans="1:22">
      <c r="A49" s="3">
        <v>999225785013271</v>
      </c>
      <c r="B49" s="1" t="s">
        <v>1730</v>
      </c>
      <c r="C49" s="1" t="s">
        <v>1743</v>
      </c>
      <c r="D49" s="1" t="s">
        <v>1744</v>
      </c>
      <c r="E49" s="1" t="s">
        <v>1745</v>
      </c>
      <c r="F49" s="1" t="s">
        <v>1467</v>
      </c>
      <c r="G49" s="1" t="s">
        <v>1413</v>
      </c>
      <c r="H49" s="1" t="s">
        <v>1414</v>
      </c>
      <c r="I49" s="1" t="s">
        <v>1746</v>
      </c>
      <c r="J49" s="1" t="s">
        <v>30</v>
      </c>
      <c r="K49" s="1" t="s">
        <v>1747</v>
      </c>
      <c r="L49" s="1" t="s">
        <v>1747</v>
      </c>
      <c r="M49" s="1" t="s">
        <v>1432</v>
      </c>
      <c r="N49" s="1" t="s">
        <v>1432</v>
      </c>
      <c r="O49" s="1" t="s">
        <v>1417</v>
      </c>
      <c r="P49" s="1" t="s">
        <v>1420</v>
      </c>
      <c r="Q49" s="1" t="s">
        <v>1421</v>
      </c>
      <c r="R49" s="1" t="s">
        <v>1748</v>
      </c>
      <c r="S49" s="1" t="s">
        <v>1423</v>
      </c>
      <c r="T49" s="1" t="s">
        <v>1424</v>
      </c>
      <c r="U49" s="1" t="s">
        <v>1383</v>
      </c>
      <c r="V49" s="1" t="s">
        <v>1524</v>
      </c>
    </row>
    <row r="50" s="1" customFormat="1" spans="1:22">
      <c r="A50" s="3">
        <v>999225787065912</v>
      </c>
      <c r="B50" s="1" t="s">
        <v>1730</v>
      </c>
      <c r="C50" s="1" t="s">
        <v>1749</v>
      </c>
      <c r="D50" s="1" t="s">
        <v>1750</v>
      </c>
      <c r="E50" s="1" t="s">
        <v>1751</v>
      </c>
      <c r="F50" s="1" t="s">
        <v>1467</v>
      </c>
      <c r="G50" s="1" t="s">
        <v>1413</v>
      </c>
      <c r="H50" s="1" t="s">
        <v>1414</v>
      </c>
      <c r="I50" s="1" t="s">
        <v>1752</v>
      </c>
      <c r="J50" s="1" t="s">
        <v>30</v>
      </c>
      <c r="K50" s="1" t="s">
        <v>1753</v>
      </c>
      <c r="L50" s="1" t="s">
        <v>1753</v>
      </c>
      <c r="M50" s="1" t="s">
        <v>1432</v>
      </c>
      <c r="N50" s="1" t="s">
        <v>1432</v>
      </c>
      <c r="O50" s="1" t="s">
        <v>1417</v>
      </c>
      <c r="P50" s="1" t="s">
        <v>1420</v>
      </c>
      <c r="Q50" s="1" t="s">
        <v>1421</v>
      </c>
      <c r="R50" s="1" t="s">
        <v>1754</v>
      </c>
      <c r="S50" s="1" t="s">
        <v>1423</v>
      </c>
      <c r="T50" s="1" t="s">
        <v>1424</v>
      </c>
      <c r="U50" s="1" t="s">
        <v>1441</v>
      </c>
      <c r="V50" s="1" t="s">
        <v>1508</v>
      </c>
    </row>
    <row r="51" s="1" customFormat="1" spans="1:22">
      <c r="A51" s="3">
        <v>25803398625</v>
      </c>
      <c r="B51" s="1" t="s">
        <v>1755</v>
      </c>
      <c r="C51" s="1" t="s">
        <v>1756</v>
      </c>
      <c r="D51" s="1" t="s">
        <v>1533</v>
      </c>
      <c r="E51" s="1" t="s">
        <v>1757</v>
      </c>
      <c r="F51" s="1" t="s">
        <v>1447</v>
      </c>
      <c r="G51" s="1" t="s">
        <v>1413</v>
      </c>
      <c r="H51" s="1" t="s">
        <v>1414</v>
      </c>
      <c r="I51" s="1" t="s">
        <v>1758</v>
      </c>
      <c r="J51" s="1" t="s">
        <v>30</v>
      </c>
      <c r="K51" s="1" t="s">
        <v>1759</v>
      </c>
      <c r="L51" s="1" t="s">
        <v>1759</v>
      </c>
      <c r="M51" s="1" t="s">
        <v>1432</v>
      </c>
      <c r="N51" s="1" t="s">
        <v>1432</v>
      </c>
      <c r="O51" s="1" t="s">
        <v>1417</v>
      </c>
      <c r="P51" s="1" t="s">
        <v>1420</v>
      </c>
      <c r="Q51" s="1" t="s">
        <v>1421</v>
      </c>
      <c r="R51" s="1" t="s">
        <v>1760</v>
      </c>
      <c r="S51" s="1" t="s">
        <v>1423</v>
      </c>
      <c r="T51" s="1" t="s">
        <v>1424</v>
      </c>
      <c r="U51" s="1" t="s">
        <v>1383</v>
      </c>
      <c r="V51" s="1" t="s">
        <v>1538</v>
      </c>
    </row>
    <row r="52" s="1" customFormat="1" spans="1:22">
      <c r="A52" s="3">
        <v>25823033026</v>
      </c>
      <c r="B52" s="1" t="s">
        <v>1755</v>
      </c>
      <c r="C52" s="1" t="s">
        <v>1761</v>
      </c>
      <c r="D52" s="1" t="s">
        <v>1762</v>
      </c>
      <c r="E52" s="1" t="s">
        <v>1763</v>
      </c>
      <c r="F52" s="1" t="s">
        <v>1447</v>
      </c>
      <c r="G52" s="1" t="s">
        <v>1413</v>
      </c>
      <c r="H52" s="1" t="s">
        <v>1414</v>
      </c>
      <c r="I52" s="1" t="s">
        <v>1764</v>
      </c>
      <c r="J52" s="1" t="s">
        <v>30</v>
      </c>
      <c r="K52" s="1" t="s">
        <v>1765</v>
      </c>
      <c r="L52" s="1" t="s">
        <v>1765</v>
      </c>
      <c r="M52" s="1" t="s">
        <v>1432</v>
      </c>
      <c r="N52" s="1" t="s">
        <v>1432</v>
      </c>
      <c r="O52" s="1" t="s">
        <v>1417</v>
      </c>
      <c r="P52" s="1" t="s">
        <v>1420</v>
      </c>
      <c r="Q52" s="1" t="s">
        <v>1421</v>
      </c>
      <c r="R52" s="1" t="s">
        <v>1766</v>
      </c>
      <c r="S52" s="1" t="s">
        <v>1423</v>
      </c>
      <c r="T52" s="1" t="s">
        <v>1424</v>
      </c>
      <c r="U52" s="1" t="s">
        <v>1383</v>
      </c>
      <c r="V52" s="1" t="s">
        <v>1442</v>
      </c>
    </row>
    <row r="53" s="1" customFormat="1" spans="1:22">
      <c r="A53" s="3">
        <v>999225826258127</v>
      </c>
      <c r="B53" s="1" t="s">
        <v>1767</v>
      </c>
      <c r="C53" s="1" t="s">
        <v>1768</v>
      </c>
      <c r="D53" s="1" t="s">
        <v>1769</v>
      </c>
      <c r="E53" s="1" t="s">
        <v>1770</v>
      </c>
      <c r="F53" s="1" t="s">
        <v>1412</v>
      </c>
      <c r="G53" s="1" t="s">
        <v>1413</v>
      </c>
      <c r="H53" s="1" t="s">
        <v>1414</v>
      </c>
      <c r="I53" s="1" t="s">
        <v>1771</v>
      </c>
      <c r="J53" s="1" t="s">
        <v>30</v>
      </c>
      <c r="K53" s="1" t="s">
        <v>1772</v>
      </c>
      <c r="L53" s="1" t="s">
        <v>1772</v>
      </c>
      <c r="M53" s="1" t="s">
        <v>1432</v>
      </c>
      <c r="N53" s="1" t="s">
        <v>1432</v>
      </c>
      <c r="O53" s="1" t="s">
        <v>1417</v>
      </c>
      <c r="P53" s="1" t="s">
        <v>1420</v>
      </c>
      <c r="Q53" s="1" t="s">
        <v>1421</v>
      </c>
      <c r="R53" s="1" t="s">
        <v>1773</v>
      </c>
      <c r="S53" s="1" t="s">
        <v>1423</v>
      </c>
      <c r="T53" s="1" t="s">
        <v>1424</v>
      </c>
      <c r="U53" s="1" t="s">
        <v>1441</v>
      </c>
      <c r="V53" s="1" t="s">
        <v>1442</v>
      </c>
    </row>
    <row r="54" s="1" customFormat="1" spans="1:22">
      <c r="A54" s="3">
        <v>999225826320411</v>
      </c>
      <c r="B54" s="1" t="s">
        <v>1767</v>
      </c>
      <c r="C54" s="1" t="s">
        <v>1774</v>
      </c>
      <c r="D54" s="1" t="s">
        <v>1775</v>
      </c>
      <c r="E54" s="1" t="s">
        <v>1776</v>
      </c>
      <c r="F54" s="1" t="s">
        <v>1447</v>
      </c>
      <c r="G54" s="1" t="s">
        <v>1413</v>
      </c>
      <c r="H54" s="1" t="s">
        <v>1414</v>
      </c>
      <c r="I54" s="1" t="s">
        <v>1777</v>
      </c>
      <c r="J54" s="1" t="s">
        <v>30</v>
      </c>
      <c r="K54" s="1" t="s">
        <v>1778</v>
      </c>
      <c r="L54" s="1" t="s">
        <v>1778</v>
      </c>
      <c r="M54" s="1" t="s">
        <v>1432</v>
      </c>
      <c r="N54" s="1" t="s">
        <v>1432</v>
      </c>
      <c r="O54" s="1" t="s">
        <v>1417</v>
      </c>
      <c r="P54" s="1" t="s">
        <v>1420</v>
      </c>
      <c r="Q54" s="1" t="s">
        <v>1421</v>
      </c>
      <c r="R54" s="1" t="s">
        <v>1779</v>
      </c>
      <c r="S54" s="1" t="s">
        <v>1423</v>
      </c>
      <c r="T54" s="1" t="s">
        <v>1424</v>
      </c>
      <c r="U54" s="1" t="s">
        <v>1383</v>
      </c>
      <c r="V54" s="1" t="s">
        <v>1524</v>
      </c>
    </row>
    <row r="55" s="1" customFormat="1" spans="1:22">
      <c r="A55" s="3">
        <v>999225838937854</v>
      </c>
      <c r="B55" s="1" t="s">
        <v>1767</v>
      </c>
      <c r="C55" s="1" t="s">
        <v>1780</v>
      </c>
      <c r="D55" s="1" t="s">
        <v>1781</v>
      </c>
      <c r="E55" s="1" t="s">
        <v>1782</v>
      </c>
      <c r="F55" s="1" t="s">
        <v>1412</v>
      </c>
      <c r="G55" s="1" t="s">
        <v>1413</v>
      </c>
      <c r="H55" s="1" t="s">
        <v>1414</v>
      </c>
      <c r="I55" s="1" t="s">
        <v>1783</v>
      </c>
      <c r="J55" s="1" t="s">
        <v>30</v>
      </c>
      <c r="K55" s="1" t="s">
        <v>1784</v>
      </c>
      <c r="L55" s="1" t="s">
        <v>1784</v>
      </c>
      <c r="M55" s="1" t="s">
        <v>1432</v>
      </c>
      <c r="N55" s="1" t="s">
        <v>1432</v>
      </c>
      <c r="O55" s="1" t="s">
        <v>1417</v>
      </c>
      <c r="P55" s="1" t="s">
        <v>1420</v>
      </c>
      <c r="Q55" s="1" t="s">
        <v>1421</v>
      </c>
      <c r="R55" s="1" t="s">
        <v>1785</v>
      </c>
      <c r="S55" s="1" t="s">
        <v>1423</v>
      </c>
      <c r="T55" s="1" t="s">
        <v>1424</v>
      </c>
      <c r="U55" s="1" t="s">
        <v>1383</v>
      </c>
      <c r="V55" s="1" t="s">
        <v>1786</v>
      </c>
    </row>
    <row r="56" s="1" customFormat="1" spans="1:22">
      <c r="A56" s="3">
        <v>999225847524809</v>
      </c>
      <c r="B56" s="1" t="s">
        <v>1787</v>
      </c>
      <c r="C56" s="1" t="s">
        <v>1788</v>
      </c>
      <c r="D56" s="1" t="s">
        <v>1789</v>
      </c>
      <c r="E56" s="1" t="s">
        <v>1790</v>
      </c>
      <c r="F56" s="1" t="s">
        <v>1412</v>
      </c>
      <c r="G56" s="1" t="s">
        <v>1413</v>
      </c>
      <c r="H56" s="1" t="s">
        <v>1414</v>
      </c>
      <c r="I56" s="1" t="s">
        <v>1791</v>
      </c>
      <c r="J56" s="1" t="s">
        <v>30</v>
      </c>
      <c r="K56" s="1" t="s">
        <v>1792</v>
      </c>
      <c r="L56" s="1" t="s">
        <v>1792</v>
      </c>
      <c r="M56" s="1" t="s">
        <v>1432</v>
      </c>
      <c r="N56" s="1" t="s">
        <v>1432</v>
      </c>
      <c r="O56" s="1" t="s">
        <v>1417</v>
      </c>
      <c r="P56" s="1" t="s">
        <v>1420</v>
      </c>
      <c r="Q56" s="1" t="s">
        <v>1421</v>
      </c>
      <c r="R56" s="1" t="s">
        <v>1793</v>
      </c>
      <c r="S56" s="1" t="s">
        <v>1423</v>
      </c>
      <c r="T56" s="1" t="s">
        <v>1424</v>
      </c>
      <c r="U56" s="1" t="s">
        <v>1383</v>
      </c>
      <c r="V56" s="1" t="s">
        <v>1794</v>
      </c>
    </row>
    <row r="57" s="1" customFormat="1" spans="1:22">
      <c r="A57" s="3">
        <v>999225850351062</v>
      </c>
      <c r="B57" s="1" t="s">
        <v>1787</v>
      </c>
      <c r="C57" s="1" t="s">
        <v>1795</v>
      </c>
      <c r="D57" s="1" t="s">
        <v>1769</v>
      </c>
      <c r="E57" s="1" t="s">
        <v>1796</v>
      </c>
      <c r="F57" s="1" t="s">
        <v>1412</v>
      </c>
      <c r="G57" s="1" t="s">
        <v>1413</v>
      </c>
      <c r="H57" s="1" t="s">
        <v>1414</v>
      </c>
      <c r="I57" s="1" t="s">
        <v>1771</v>
      </c>
      <c r="J57" s="1" t="s">
        <v>30</v>
      </c>
      <c r="K57" s="1" t="s">
        <v>1797</v>
      </c>
      <c r="L57" s="1" t="s">
        <v>1797</v>
      </c>
      <c r="M57" s="1" t="s">
        <v>1432</v>
      </c>
      <c r="N57" s="1" t="s">
        <v>1432</v>
      </c>
      <c r="O57" s="1" t="s">
        <v>1417</v>
      </c>
      <c r="P57" s="1" t="s">
        <v>1420</v>
      </c>
      <c r="Q57" s="1" t="s">
        <v>1421</v>
      </c>
      <c r="R57" s="1" t="s">
        <v>1798</v>
      </c>
      <c r="S57" s="1" t="s">
        <v>1423</v>
      </c>
      <c r="T57" s="1" t="s">
        <v>1424</v>
      </c>
      <c r="U57" s="1" t="s">
        <v>1441</v>
      </c>
      <c r="V57" s="1" t="s">
        <v>1442</v>
      </c>
    </row>
    <row r="58" s="1" customFormat="1" spans="1:22">
      <c r="A58" s="3">
        <v>999225850686918</v>
      </c>
      <c r="B58" s="1" t="s">
        <v>1787</v>
      </c>
      <c r="C58" s="1" t="s">
        <v>1799</v>
      </c>
      <c r="D58" s="1" t="s">
        <v>1800</v>
      </c>
      <c r="E58" s="1" t="s">
        <v>1801</v>
      </c>
      <c r="F58" s="1" t="s">
        <v>1467</v>
      </c>
      <c r="G58" s="1" t="s">
        <v>1413</v>
      </c>
      <c r="H58" s="1" t="s">
        <v>1414</v>
      </c>
      <c r="I58" s="1" t="s">
        <v>1802</v>
      </c>
      <c r="J58" s="1" t="s">
        <v>30</v>
      </c>
      <c r="K58" s="1" t="s">
        <v>1803</v>
      </c>
      <c r="L58" s="1" t="s">
        <v>1803</v>
      </c>
      <c r="M58" s="1" t="s">
        <v>1432</v>
      </c>
      <c r="N58" s="1" t="s">
        <v>1432</v>
      </c>
      <c r="O58" s="1" t="s">
        <v>1417</v>
      </c>
      <c r="P58" s="1" t="s">
        <v>1420</v>
      </c>
      <c r="Q58" s="1" t="s">
        <v>1421</v>
      </c>
      <c r="R58" s="1" t="s">
        <v>1804</v>
      </c>
      <c r="S58" s="1" t="s">
        <v>1423</v>
      </c>
      <c r="T58" s="1" t="s">
        <v>1424</v>
      </c>
      <c r="U58" s="1" t="s">
        <v>1383</v>
      </c>
      <c r="V58" s="1" t="s">
        <v>1630</v>
      </c>
    </row>
    <row r="59" s="1" customFormat="1" spans="1:22">
      <c r="A59" s="3">
        <v>999225850802262</v>
      </c>
      <c r="B59" s="1" t="s">
        <v>1787</v>
      </c>
      <c r="C59" s="1" t="s">
        <v>1805</v>
      </c>
      <c r="D59" s="1" t="s">
        <v>1806</v>
      </c>
      <c r="E59" s="1" t="s">
        <v>1807</v>
      </c>
      <c r="F59" s="1" t="s">
        <v>1412</v>
      </c>
      <c r="G59" s="1" t="s">
        <v>1413</v>
      </c>
      <c r="H59" s="1" t="s">
        <v>1414</v>
      </c>
      <c r="I59" s="1" t="s">
        <v>1808</v>
      </c>
      <c r="J59" s="1" t="s">
        <v>30</v>
      </c>
      <c r="K59" s="1" t="s">
        <v>1809</v>
      </c>
      <c r="L59" s="1" t="s">
        <v>1809</v>
      </c>
      <c r="M59" s="1" t="s">
        <v>1432</v>
      </c>
      <c r="N59" s="1" t="s">
        <v>1432</v>
      </c>
      <c r="O59" s="1" t="s">
        <v>1417</v>
      </c>
      <c r="P59" s="1" t="s">
        <v>1420</v>
      </c>
      <c r="Q59" s="1" t="s">
        <v>1421</v>
      </c>
      <c r="R59" s="1" t="s">
        <v>1810</v>
      </c>
      <c r="S59" s="1" t="s">
        <v>1423</v>
      </c>
      <c r="T59" s="1" t="s">
        <v>1424</v>
      </c>
      <c r="U59" s="1" t="s">
        <v>1383</v>
      </c>
      <c r="V59" s="1" t="s">
        <v>1524</v>
      </c>
    </row>
    <row r="60" s="1" customFormat="1" spans="1:22">
      <c r="A60" s="3">
        <v>999225858794260</v>
      </c>
      <c r="B60" s="1" t="s">
        <v>1787</v>
      </c>
      <c r="C60" s="1" t="s">
        <v>1811</v>
      </c>
      <c r="D60" s="1" t="s">
        <v>1812</v>
      </c>
      <c r="E60" s="1" t="s">
        <v>1813</v>
      </c>
      <c r="F60" s="1" t="s">
        <v>1447</v>
      </c>
      <c r="G60" s="1" t="s">
        <v>1413</v>
      </c>
      <c r="H60" s="1" t="s">
        <v>1414</v>
      </c>
      <c r="I60" s="1" t="s">
        <v>1814</v>
      </c>
      <c r="J60" s="1" t="s">
        <v>30</v>
      </c>
      <c r="K60" s="1" t="s">
        <v>1815</v>
      </c>
      <c r="L60" s="1" t="s">
        <v>1815</v>
      </c>
      <c r="M60" s="1" t="s">
        <v>1432</v>
      </c>
      <c r="N60" s="1" t="s">
        <v>1432</v>
      </c>
      <c r="O60" s="1" t="s">
        <v>1417</v>
      </c>
      <c r="P60" s="1" t="s">
        <v>1420</v>
      </c>
      <c r="Q60" s="1" t="s">
        <v>1421</v>
      </c>
      <c r="R60" s="1" t="s">
        <v>1816</v>
      </c>
      <c r="S60" s="1" t="s">
        <v>1423</v>
      </c>
      <c r="T60" s="1" t="s">
        <v>1424</v>
      </c>
      <c r="U60" s="1" t="s">
        <v>1383</v>
      </c>
      <c r="V60" s="1" t="s">
        <v>1516</v>
      </c>
    </row>
    <row r="61" s="1" customFormat="1" spans="1:22">
      <c r="A61" s="3">
        <v>999225859835742</v>
      </c>
      <c r="B61" s="1" t="s">
        <v>1787</v>
      </c>
      <c r="C61" s="1" t="s">
        <v>1817</v>
      </c>
      <c r="D61" s="1" t="s">
        <v>1818</v>
      </c>
      <c r="E61" s="1" t="s">
        <v>1819</v>
      </c>
      <c r="F61" s="1" t="s">
        <v>1447</v>
      </c>
      <c r="G61" s="1" t="s">
        <v>1413</v>
      </c>
      <c r="H61" s="1" t="s">
        <v>1414</v>
      </c>
      <c r="I61" s="1" t="s">
        <v>1820</v>
      </c>
      <c r="J61" s="1" t="s">
        <v>30</v>
      </c>
      <c r="K61" s="1" t="s">
        <v>1821</v>
      </c>
      <c r="L61" s="1" t="s">
        <v>1821</v>
      </c>
      <c r="M61" s="1" t="s">
        <v>1432</v>
      </c>
      <c r="N61" s="1" t="s">
        <v>1432</v>
      </c>
      <c r="O61" s="1" t="s">
        <v>1417</v>
      </c>
      <c r="P61" s="1" t="s">
        <v>1420</v>
      </c>
      <c r="Q61" s="1" t="s">
        <v>1421</v>
      </c>
      <c r="R61" s="1" t="s">
        <v>1822</v>
      </c>
      <c r="S61" s="1" t="s">
        <v>1423</v>
      </c>
      <c r="T61" s="1" t="s">
        <v>1424</v>
      </c>
      <c r="U61" s="1" t="s">
        <v>1383</v>
      </c>
      <c r="V61" s="1" t="s">
        <v>1516</v>
      </c>
    </row>
    <row r="62" s="1" customFormat="1" spans="1:22">
      <c r="A62" s="3">
        <v>999225867025991</v>
      </c>
      <c r="B62" s="1" t="s">
        <v>1787</v>
      </c>
      <c r="C62" s="1" t="s">
        <v>1823</v>
      </c>
      <c r="D62" s="1" t="s">
        <v>1824</v>
      </c>
      <c r="E62" s="1" t="s">
        <v>1825</v>
      </c>
      <c r="F62" s="1" t="s">
        <v>1447</v>
      </c>
      <c r="G62" s="1" t="s">
        <v>1413</v>
      </c>
      <c r="H62" s="1" t="s">
        <v>1414</v>
      </c>
      <c r="I62" s="1" t="s">
        <v>1826</v>
      </c>
      <c r="J62" s="1" t="s">
        <v>30</v>
      </c>
      <c r="K62" s="1" t="s">
        <v>1827</v>
      </c>
      <c r="L62" s="1" t="s">
        <v>1827</v>
      </c>
      <c r="M62" s="1" t="s">
        <v>1432</v>
      </c>
      <c r="N62" s="1" t="s">
        <v>1432</v>
      </c>
      <c r="O62" s="1" t="s">
        <v>1417</v>
      </c>
      <c r="P62" s="1" t="s">
        <v>1420</v>
      </c>
      <c r="Q62" s="1" t="s">
        <v>1421</v>
      </c>
      <c r="R62" s="1" t="s">
        <v>1828</v>
      </c>
      <c r="S62" s="1" t="s">
        <v>1423</v>
      </c>
      <c r="T62" s="1" t="s">
        <v>1424</v>
      </c>
      <c r="U62" s="1" t="s">
        <v>1383</v>
      </c>
      <c r="V62" s="1" t="s">
        <v>1516</v>
      </c>
    </row>
    <row r="63" s="1" customFormat="1" spans="1:22">
      <c r="A63" s="3">
        <v>999225869548971</v>
      </c>
      <c r="B63" s="1" t="s">
        <v>1829</v>
      </c>
      <c r="C63" s="1" t="s">
        <v>1830</v>
      </c>
      <c r="D63" s="1" t="s">
        <v>1831</v>
      </c>
      <c r="E63" s="1" t="s">
        <v>1832</v>
      </c>
      <c r="F63" s="1" t="s">
        <v>1467</v>
      </c>
      <c r="G63" s="1" t="s">
        <v>1413</v>
      </c>
      <c r="H63" s="1" t="s">
        <v>1414</v>
      </c>
      <c r="I63" s="1" t="s">
        <v>1833</v>
      </c>
      <c r="J63" s="1" t="s">
        <v>30</v>
      </c>
      <c r="K63" s="1" t="s">
        <v>1834</v>
      </c>
      <c r="L63" s="1" t="s">
        <v>1834</v>
      </c>
      <c r="M63" s="1" t="s">
        <v>1432</v>
      </c>
      <c r="N63" s="1" t="s">
        <v>1432</v>
      </c>
      <c r="O63" s="1" t="s">
        <v>1417</v>
      </c>
      <c r="P63" s="1" t="s">
        <v>1420</v>
      </c>
      <c r="Q63" s="1" t="s">
        <v>1421</v>
      </c>
      <c r="R63" s="1" t="s">
        <v>1835</v>
      </c>
      <c r="S63" s="1" t="s">
        <v>1423</v>
      </c>
      <c r="T63" s="1" t="s">
        <v>1424</v>
      </c>
      <c r="U63" s="1" t="s">
        <v>1383</v>
      </c>
      <c r="V63" s="1" t="s">
        <v>1836</v>
      </c>
    </row>
    <row r="64" s="1" customFormat="1" spans="1:22">
      <c r="A64" s="3">
        <v>999225870200393</v>
      </c>
      <c r="B64" s="1" t="s">
        <v>1829</v>
      </c>
      <c r="C64" s="1" t="s">
        <v>1837</v>
      </c>
      <c r="D64" s="1" t="s">
        <v>1838</v>
      </c>
      <c r="E64" s="1" t="s">
        <v>1839</v>
      </c>
      <c r="F64" s="1" t="s">
        <v>1447</v>
      </c>
      <c r="G64" s="1" t="s">
        <v>1413</v>
      </c>
      <c r="H64" s="1" t="s">
        <v>1414</v>
      </c>
      <c r="I64" s="1" t="s">
        <v>1840</v>
      </c>
      <c r="J64" s="1" t="s">
        <v>30</v>
      </c>
      <c r="K64" s="1" t="s">
        <v>1841</v>
      </c>
      <c r="L64" s="1" t="s">
        <v>1841</v>
      </c>
      <c r="M64" s="1" t="s">
        <v>1432</v>
      </c>
      <c r="N64" s="1" t="s">
        <v>1432</v>
      </c>
      <c r="O64" s="1" t="s">
        <v>1417</v>
      </c>
      <c r="P64" s="1" t="s">
        <v>1420</v>
      </c>
      <c r="Q64" s="1" t="s">
        <v>1421</v>
      </c>
      <c r="R64" s="1" t="s">
        <v>1842</v>
      </c>
      <c r="S64" s="1" t="s">
        <v>1423</v>
      </c>
      <c r="T64" s="1" t="s">
        <v>1424</v>
      </c>
      <c r="U64" s="1" t="s">
        <v>1383</v>
      </c>
      <c r="V64" s="1" t="s">
        <v>1538</v>
      </c>
    </row>
    <row r="65" s="1" customFormat="1" spans="1:22">
      <c r="A65" s="3">
        <v>999225882534903</v>
      </c>
      <c r="B65" s="1" t="s">
        <v>1829</v>
      </c>
      <c r="C65" s="1" t="s">
        <v>1843</v>
      </c>
      <c r="D65" s="1" t="s">
        <v>1844</v>
      </c>
      <c r="E65" s="1" t="s">
        <v>1845</v>
      </c>
      <c r="F65" s="1" t="s">
        <v>1484</v>
      </c>
      <c r="G65" s="1" t="s">
        <v>1413</v>
      </c>
      <c r="H65" s="1" t="s">
        <v>1414</v>
      </c>
      <c r="I65" s="1" t="s">
        <v>1846</v>
      </c>
      <c r="J65" s="1" t="s">
        <v>30</v>
      </c>
      <c r="K65" s="1" t="s">
        <v>1847</v>
      </c>
      <c r="L65" s="1" t="s">
        <v>1847</v>
      </c>
      <c r="M65" s="1" t="s">
        <v>1432</v>
      </c>
      <c r="N65" s="1" t="s">
        <v>1432</v>
      </c>
      <c r="O65" s="1" t="s">
        <v>1417</v>
      </c>
      <c r="P65" s="1" t="s">
        <v>1420</v>
      </c>
      <c r="Q65" s="1" t="s">
        <v>1421</v>
      </c>
      <c r="R65" s="1" t="s">
        <v>1848</v>
      </c>
      <c r="S65" s="1" t="s">
        <v>1423</v>
      </c>
      <c r="T65" s="1" t="s">
        <v>1424</v>
      </c>
      <c r="U65" s="1" t="s">
        <v>1383</v>
      </c>
      <c r="V65" s="1" t="s">
        <v>1524</v>
      </c>
    </row>
    <row r="66" s="1" customFormat="1" spans="1:22">
      <c r="A66" s="3">
        <v>999225891544604</v>
      </c>
      <c r="B66" s="1" t="s">
        <v>1459</v>
      </c>
      <c r="C66" s="1" t="s">
        <v>1849</v>
      </c>
      <c r="D66" s="1" t="s">
        <v>1850</v>
      </c>
      <c r="E66" s="1" t="s">
        <v>1851</v>
      </c>
      <c r="F66" s="1" t="s">
        <v>1447</v>
      </c>
      <c r="G66" s="1" t="s">
        <v>1413</v>
      </c>
      <c r="H66" s="1" t="s">
        <v>1414</v>
      </c>
      <c r="I66" s="1" t="s">
        <v>1852</v>
      </c>
      <c r="J66" s="1" t="s">
        <v>30</v>
      </c>
      <c r="K66" s="1" t="s">
        <v>1853</v>
      </c>
      <c r="L66" s="1" t="s">
        <v>1853</v>
      </c>
      <c r="M66" s="1" t="s">
        <v>1432</v>
      </c>
      <c r="N66" s="1" t="s">
        <v>1432</v>
      </c>
      <c r="O66" s="1" t="s">
        <v>1417</v>
      </c>
      <c r="P66" s="1" t="s">
        <v>1420</v>
      </c>
      <c r="Q66" s="1" t="s">
        <v>1421</v>
      </c>
      <c r="R66" s="1" t="s">
        <v>1854</v>
      </c>
      <c r="S66" s="1" t="s">
        <v>1423</v>
      </c>
      <c r="T66" s="1" t="s">
        <v>1424</v>
      </c>
      <c r="U66" s="1" t="s">
        <v>1383</v>
      </c>
      <c r="V66" s="1" t="s">
        <v>1855</v>
      </c>
    </row>
    <row r="67" s="1" customFormat="1" spans="1:22">
      <c r="A67" s="3">
        <v>999225891800436</v>
      </c>
      <c r="B67" s="1" t="s">
        <v>1459</v>
      </c>
      <c r="C67" s="1" t="s">
        <v>1856</v>
      </c>
      <c r="D67" s="1" t="s">
        <v>1857</v>
      </c>
      <c r="E67" s="1" t="s">
        <v>1858</v>
      </c>
      <c r="F67" s="1" t="s">
        <v>1467</v>
      </c>
      <c r="G67" s="1" t="s">
        <v>1413</v>
      </c>
      <c r="H67" s="1" t="s">
        <v>1414</v>
      </c>
      <c r="I67" s="1" t="s">
        <v>1859</v>
      </c>
      <c r="J67" s="1" t="s">
        <v>30</v>
      </c>
      <c r="K67" s="1" t="s">
        <v>1860</v>
      </c>
      <c r="L67" s="1" t="s">
        <v>1860</v>
      </c>
      <c r="M67" s="1" t="s">
        <v>1432</v>
      </c>
      <c r="N67" s="1" t="s">
        <v>1432</v>
      </c>
      <c r="O67" s="1" t="s">
        <v>1417</v>
      </c>
      <c r="P67" s="1" t="s">
        <v>1420</v>
      </c>
      <c r="Q67" s="1" t="s">
        <v>1421</v>
      </c>
      <c r="R67" s="1" t="s">
        <v>1861</v>
      </c>
      <c r="S67" s="1" t="s">
        <v>1423</v>
      </c>
      <c r="T67" s="1" t="s">
        <v>1424</v>
      </c>
      <c r="U67" s="1" t="s">
        <v>1383</v>
      </c>
      <c r="V67" s="1" t="s">
        <v>1524</v>
      </c>
    </row>
    <row r="68" s="1" customFormat="1" spans="1:22">
      <c r="A68" s="3">
        <v>999225892578703</v>
      </c>
      <c r="B68" s="1" t="s">
        <v>1459</v>
      </c>
      <c r="C68" s="1" t="s">
        <v>1862</v>
      </c>
      <c r="D68" s="1" t="s">
        <v>1863</v>
      </c>
      <c r="E68" s="1" t="s">
        <v>1864</v>
      </c>
      <c r="F68" s="1" t="s">
        <v>1412</v>
      </c>
      <c r="G68" s="1" t="s">
        <v>1413</v>
      </c>
      <c r="H68" s="1" t="s">
        <v>1414</v>
      </c>
      <c r="I68" s="1" t="s">
        <v>1865</v>
      </c>
      <c r="J68" s="1" t="s">
        <v>30</v>
      </c>
      <c r="K68" s="1" t="s">
        <v>1866</v>
      </c>
      <c r="L68" s="1" t="s">
        <v>1866</v>
      </c>
      <c r="M68" s="1" t="s">
        <v>1432</v>
      </c>
      <c r="N68" s="1" t="s">
        <v>1432</v>
      </c>
      <c r="O68" s="1" t="s">
        <v>1417</v>
      </c>
      <c r="P68" s="1" t="s">
        <v>1420</v>
      </c>
      <c r="Q68" s="1" t="s">
        <v>1421</v>
      </c>
      <c r="R68" s="1" t="s">
        <v>1867</v>
      </c>
      <c r="S68" s="1" t="s">
        <v>1423</v>
      </c>
      <c r="T68" s="1" t="s">
        <v>1424</v>
      </c>
      <c r="U68" s="1" t="s">
        <v>1383</v>
      </c>
      <c r="V68" s="1" t="s">
        <v>1855</v>
      </c>
    </row>
    <row r="69" s="1" customFormat="1" spans="1:22">
      <c r="A69" s="3">
        <v>999225900393898</v>
      </c>
      <c r="B69" s="1" t="s">
        <v>1459</v>
      </c>
      <c r="C69" s="1" t="s">
        <v>1868</v>
      </c>
      <c r="D69" s="1" t="s">
        <v>1775</v>
      </c>
      <c r="E69" s="1" t="s">
        <v>1869</v>
      </c>
      <c r="F69" s="1" t="s">
        <v>1447</v>
      </c>
      <c r="G69" s="1" t="s">
        <v>1413</v>
      </c>
      <c r="H69" s="1" t="s">
        <v>1414</v>
      </c>
      <c r="I69" s="1" t="s">
        <v>1870</v>
      </c>
      <c r="J69" s="1" t="s">
        <v>30</v>
      </c>
      <c r="K69" s="1" t="s">
        <v>1871</v>
      </c>
      <c r="L69" s="1" t="s">
        <v>1871</v>
      </c>
      <c r="M69" s="1" t="s">
        <v>1432</v>
      </c>
      <c r="N69" s="1" t="s">
        <v>1432</v>
      </c>
      <c r="O69" s="1" t="s">
        <v>1417</v>
      </c>
      <c r="P69" s="1" t="s">
        <v>1420</v>
      </c>
      <c r="Q69" s="1" t="s">
        <v>1421</v>
      </c>
      <c r="R69" s="1" t="s">
        <v>1872</v>
      </c>
      <c r="S69" s="1" t="s">
        <v>1423</v>
      </c>
      <c r="T69" s="1" t="s">
        <v>1424</v>
      </c>
      <c r="U69" s="1" t="s">
        <v>1383</v>
      </c>
      <c r="V69" s="1" t="s">
        <v>1524</v>
      </c>
    </row>
    <row r="70" s="1" customFormat="1" spans="1:22">
      <c r="A70" s="3">
        <v>999225908475704</v>
      </c>
      <c r="B70" s="1" t="s">
        <v>1459</v>
      </c>
      <c r="C70" s="1" t="s">
        <v>1873</v>
      </c>
      <c r="D70" s="1" t="s">
        <v>1874</v>
      </c>
      <c r="E70" s="1" t="s">
        <v>1875</v>
      </c>
      <c r="F70" s="1" t="s">
        <v>1412</v>
      </c>
      <c r="G70" s="1" t="s">
        <v>1413</v>
      </c>
      <c r="H70" s="1" t="s">
        <v>1414</v>
      </c>
      <c r="I70" s="1" t="s">
        <v>1876</v>
      </c>
      <c r="J70" s="1" t="s">
        <v>30</v>
      </c>
      <c r="K70" s="1" t="s">
        <v>1877</v>
      </c>
      <c r="L70" s="1" t="s">
        <v>1877</v>
      </c>
      <c r="M70" s="1" t="s">
        <v>1432</v>
      </c>
      <c r="N70" s="1" t="s">
        <v>1432</v>
      </c>
      <c r="O70" s="1" t="s">
        <v>1417</v>
      </c>
      <c r="P70" s="1" t="s">
        <v>1420</v>
      </c>
      <c r="Q70" s="1" t="s">
        <v>1421</v>
      </c>
      <c r="R70" s="1" t="s">
        <v>1878</v>
      </c>
      <c r="S70" s="1" t="s">
        <v>1423</v>
      </c>
      <c r="T70" s="1" t="s">
        <v>1424</v>
      </c>
      <c r="U70" s="1" t="s">
        <v>1383</v>
      </c>
      <c r="V70" s="1" t="s">
        <v>1516</v>
      </c>
    </row>
    <row r="71" s="1" customFormat="1" spans="1:22">
      <c r="A71" s="3">
        <v>999225914954310</v>
      </c>
      <c r="B71" s="1" t="s">
        <v>1879</v>
      </c>
      <c r="C71" s="1" t="s">
        <v>1880</v>
      </c>
      <c r="D71" s="1" t="s">
        <v>1881</v>
      </c>
      <c r="E71" s="1" t="s">
        <v>1882</v>
      </c>
      <c r="F71" s="1" t="s">
        <v>1447</v>
      </c>
      <c r="G71" s="1" t="s">
        <v>1413</v>
      </c>
      <c r="H71" s="1" t="s">
        <v>1414</v>
      </c>
      <c r="I71" s="1" t="s">
        <v>1883</v>
      </c>
      <c r="J71" s="1" t="s">
        <v>30</v>
      </c>
      <c r="K71" s="1" t="s">
        <v>1884</v>
      </c>
      <c r="L71" s="1" t="s">
        <v>1884</v>
      </c>
      <c r="M71" s="1" t="s">
        <v>1432</v>
      </c>
      <c r="N71" s="1" t="s">
        <v>1432</v>
      </c>
      <c r="O71" s="1" t="s">
        <v>1417</v>
      </c>
      <c r="P71" s="1" t="s">
        <v>1420</v>
      </c>
      <c r="Q71" s="1" t="s">
        <v>1421</v>
      </c>
      <c r="R71" s="1" t="s">
        <v>1885</v>
      </c>
      <c r="S71" s="1" t="s">
        <v>1423</v>
      </c>
      <c r="T71" s="1" t="s">
        <v>1424</v>
      </c>
      <c r="U71" s="1" t="s">
        <v>1383</v>
      </c>
      <c r="V71" s="1" t="s">
        <v>1516</v>
      </c>
    </row>
    <row r="72" s="1" customFormat="1" spans="1:22">
      <c r="A72" s="3">
        <v>999225915570163</v>
      </c>
      <c r="B72" s="1" t="s">
        <v>1879</v>
      </c>
      <c r="C72" s="1" t="s">
        <v>1886</v>
      </c>
      <c r="D72" s="1" t="s">
        <v>1887</v>
      </c>
      <c r="E72" s="1" t="s">
        <v>1888</v>
      </c>
      <c r="F72" s="1" t="s">
        <v>1447</v>
      </c>
      <c r="G72" s="1" t="s">
        <v>1413</v>
      </c>
      <c r="H72" s="1" t="s">
        <v>1414</v>
      </c>
      <c r="I72" s="1" t="s">
        <v>1889</v>
      </c>
      <c r="J72" s="1" t="s">
        <v>30</v>
      </c>
      <c r="K72" s="1" t="s">
        <v>1890</v>
      </c>
      <c r="L72" s="1" t="s">
        <v>1890</v>
      </c>
      <c r="M72" s="1" t="s">
        <v>1432</v>
      </c>
      <c r="N72" s="1" t="s">
        <v>1432</v>
      </c>
      <c r="O72" s="1" t="s">
        <v>1417</v>
      </c>
      <c r="P72" s="1" t="s">
        <v>1420</v>
      </c>
      <c r="Q72" s="1" t="s">
        <v>1421</v>
      </c>
      <c r="R72" s="1" t="s">
        <v>1891</v>
      </c>
      <c r="S72" s="1" t="s">
        <v>1423</v>
      </c>
      <c r="T72" s="1" t="s">
        <v>1424</v>
      </c>
      <c r="U72" s="1" t="s">
        <v>1383</v>
      </c>
      <c r="V72" s="1" t="s">
        <v>1559</v>
      </c>
    </row>
    <row r="73" s="1" customFormat="1" spans="1:22">
      <c r="A73" s="3">
        <v>999225916451466</v>
      </c>
      <c r="B73" s="1" t="s">
        <v>1879</v>
      </c>
      <c r="C73" s="1" t="s">
        <v>1892</v>
      </c>
      <c r="D73" s="1" t="s">
        <v>1893</v>
      </c>
      <c r="E73" s="1" t="s">
        <v>1894</v>
      </c>
      <c r="F73" s="1" t="s">
        <v>1447</v>
      </c>
      <c r="G73" s="1" t="s">
        <v>1413</v>
      </c>
      <c r="H73" s="1" t="s">
        <v>1414</v>
      </c>
      <c r="I73" s="1" t="s">
        <v>1895</v>
      </c>
      <c r="J73" s="1" t="s">
        <v>30</v>
      </c>
      <c r="K73" s="1" t="s">
        <v>1896</v>
      </c>
      <c r="L73" s="1" t="s">
        <v>1896</v>
      </c>
      <c r="M73" s="1" t="s">
        <v>1432</v>
      </c>
      <c r="N73" s="1" t="s">
        <v>1432</v>
      </c>
      <c r="O73" s="1" t="s">
        <v>1417</v>
      </c>
      <c r="P73" s="1" t="s">
        <v>1420</v>
      </c>
      <c r="Q73" s="1" t="s">
        <v>1421</v>
      </c>
      <c r="R73" s="1" t="s">
        <v>1897</v>
      </c>
      <c r="S73" s="1" t="s">
        <v>1423</v>
      </c>
      <c r="T73" s="1" t="s">
        <v>1424</v>
      </c>
      <c r="U73" s="1" t="s">
        <v>1383</v>
      </c>
      <c r="V73" s="1" t="s">
        <v>1442</v>
      </c>
    </row>
    <row r="74" s="1" customFormat="1" spans="1:22">
      <c r="A74" s="3">
        <v>999225936192498</v>
      </c>
      <c r="B74" s="1" t="s">
        <v>1879</v>
      </c>
      <c r="C74" s="1" t="s">
        <v>1898</v>
      </c>
      <c r="D74" s="1" t="s">
        <v>1824</v>
      </c>
      <c r="E74" s="1" t="s">
        <v>1899</v>
      </c>
      <c r="F74" s="1" t="s">
        <v>1447</v>
      </c>
      <c r="G74" s="1" t="s">
        <v>1413</v>
      </c>
      <c r="H74" s="1" t="s">
        <v>1414</v>
      </c>
      <c r="I74" s="1" t="s">
        <v>1900</v>
      </c>
      <c r="J74" s="1" t="s">
        <v>30</v>
      </c>
      <c r="K74" s="1" t="s">
        <v>1901</v>
      </c>
      <c r="L74" s="1" t="s">
        <v>1901</v>
      </c>
      <c r="M74" s="1" t="s">
        <v>1432</v>
      </c>
      <c r="N74" s="1" t="s">
        <v>1432</v>
      </c>
      <c r="O74" s="1" t="s">
        <v>1417</v>
      </c>
      <c r="P74" s="1" t="s">
        <v>1420</v>
      </c>
      <c r="Q74" s="1" t="s">
        <v>1421</v>
      </c>
      <c r="R74" s="1" t="s">
        <v>1902</v>
      </c>
      <c r="S74" s="1" t="s">
        <v>1423</v>
      </c>
      <c r="T74" s="1" t="s">
        <v>1424</v>
      </c>
      <c r="U74" s="1" t="s">
        <v>1383</v>
      </c>
      <c r="V74" s="1" t="s">
        <v>1516</v>
      </c>
    </row>
    <row r="75" s="1" customFormat="1" spans="1:22">
      <c r="A75" s="3">
        <v>999225940121013</v>
      </c>
      <c r="B75" s="1" t="s">
        <v>1903</v>
      </c>
      <c r="C75" s="1" t="s">
        <v>1904</v>
      </c>
      <c r="D75" s="1" t="s">
        <v>1905</v>
      </c>
      <c r="E75" s="1" t="s">
        <v>1906</v>
      </c>
      <c r="F75" s="1" t="s">
        <v>1447</v>
      </c>
      <c r="G75" s="1" t="s">
        <v>1413</v>
      </c>
      <c r="H75" s="1" t="s">
        <v>1414</v>
      </c>
      <c r="I75" s="1" t="s">
        <v>1907</v>
      </c>
      <c r="J75" s="1" t="s">
        <v>30</v>
      </c>
      <c r="K75" s="1" t="s">
        <v>1908</v>
      </c>
      <c r="L75" s="1" t="s">
        <v>1908</v>
      </c>
      <c r="M75" s="1" t="s">
        <v>1432</v>
      </c>
      <c r="N75" s="1" t="s">
        <v>1432</v>
      </c>
      <c r="O75" s="1" t="s">
        <v>1417</v>
      </c>
      <c r="P75" s="1" t="s">
        <v>1420</v>
      </c>
      <c r="Q75" s="1" t="s">
        <v>1421</v>
      </c>
      <c r="R75" s="1" t="s">
        <v>1909</v>
      </c>
      <c r="S75" s="1" t="s">
        <v>1423</v>
      </c>
      <c r="T75" s="1" t="s">
        <v>1424</v>
      </c>
      <c r="U75" s="1" t="s">
        <v>1383</v>
      </c>
      <c r="V75" s="1" t="s">
        <v>1442</v>
      </c>
    </row>
    <row r="76" s="1" customFormat="1" spans="1:22">
      <c r="A76" s="3">
        <v>999225973075586</v>
      </c>
      <c r="B76" s="1" t="s">
        <v>1903</v>
      </c>
      <c r="C76" s="1" t="s">
        <v>1910</v>
      </c>
      <c r="D76" s="1" t="s">
        <v>1911</v>
      </c>
      <c r="E76" s="1" t="s">
        <v>1912</v>
      </c>
      <c r="F76" s="1" t="s">
        <v>1412</v>
      </c>
      <c r="G76" s="1" t="s">
        <v>1413</v>
      </c>
      <c r="H76" s="1" t="s">
        <v>1414</v>
      </c>
      <c r="I76" s="1" t="s">
        <v>1913</v>
      </c>
      <c r="J76" s="1" t="s">
        <v>30</v>
      </c>
      <c r="K76" s="1" t="s">
        <v>1914</v>
      </c>
      <c r="L76" s="1" t="s">
        <v>1914</v>
      </c>
      <c r="M76" s="1" t="s">
        <v>1432</v>
      </c>
      <c r="N76" s="1" t="s">
        <v>1432</v>
      </c>
      <c r="O76" s="1" t="s">
        <v>1417</v>
      </c>
      <c r="P76" s="1" t="s">
        <v>1420</v>
      </c>
      <c r="Q76" s="1" t="s">
        <v>1421</v>
      </c>
      <c r="R76" s="1" t="s">
        <v>1915</v>
      </c>
      <c r="S76" s="1" t="s">
        <v>1423</v>
      </c>
      <c r="T76" s="1" t="s">
        <v>1424</v>
      </c>
      <c r="U76" s="1" t="s">
        <v>1383</v>
      </c>
      <c r="V76" s="1" t="s">
        <v>1916</v>
      </c>
    </row>
    <row r="77" s="1" customFormat="1" spans="1:22">
      <c r="A77" s="3">
        <v>999225975970298</v>
      </c>
      <c r="B77" s="1" t="s">
        <v>1917</v>
      </c>
      <c r="C77" s="1" t="s">
        <v>1918</v>
      </c>
      <c r="D77" s="1" t="s">
        <v>1919</v>
      </c>
      <c r="E77" s="1" t="s">
        <v>1920</v>
      </c>
      <c r="F77" s="1" t="s">
        <v>1412</v>
      </c>
      <c r="G77" s="1" t="s">
        <v>1413</v>
      </c>
      <c r="H77" s="1" t="s">
        <v>1414</v>
      </c>
      <c r="I77" s="1" t="s">
        <v>1921</v>
      </c>
      <c r="J77" s="1" t="s">
        <v>30</v>
      </c>
      <c r="K77" s="1" t="s">
        <v>1922</v>
      </c>
      <c r="L77" s="1" t="s">
        <v>1922</v>
      </c>
      <c r="M77" s="1" t="s">
        <v>1432</v>
      </c>
      <c r="N77" s="1" t="s">
        <v>1432</v>
      </c>
      <c r="O77" s="1" t="s">
        <v>1417</v>
      </c>
      <c r="P77" s="1" t="s">
        <v>1420</v>
      </c>
      <c r="Q77" s="1" t="s">
        <v>1421</v>
      </c>
      <c r="R77" s="1" t="s">
        <v>1923</v>
      </c>
      <c r="S77" s="1" t="s">
        <v>1423</v>
      </c>
      <c r="T77" s="1" t="s">
        <v>1424</v>
      </c>
      <c r="U77" s="1" t="s">
        <v>1383</v>
      </c>
      <c r="V77" s="1" t="s">
        <v>1559</v>
      </c>
    </row>
    <row r="78" s="1" customFormat="1" spans="1:22">
      <c r="A78" s="3">
        <v>999225976253511</v>
      </c>
      <c r="B78" s="1" t="s">
        <v>1917</v>
      </c>
      <c r="C78" s="1" t="s">
        <v>1924</v>
      </c>
      <c r="D78" s="1" t="s">
        <v>1806</v>
      </c>
      <c r="E78" s="1" t="s">
        <v>1925</v>
      </c>
      <c r="F78" s="1" t="s">
        <v>1484</v>
      </c>
      <c r="G78" s="1" t="s">
        <v>1413</v>
      </c>
      <c r="H78" s="1" t="s">
        <v>1414</v>
      </c>
      <c r="I78" s="1" t="s">
        <v>1926</v>
      </c>
      <c r="J78" s="1" t="s">
        <v>30</v>
      </c>
      <c r="K78" s="1" t="s">
        <v>1927</v>
      </c>
      <c r="L78" s="1" t="s">
        <v>1927</v>
      </c>
      <c r="M78" s="1" t="s">
        <v>1432</v>
      </c>
      <c r="N78" s="1" t="s">
        <v>1432</v>
      </c>
      <c r="O78" s="1" t="s">
        <v>1417</v>
      </c>
      <c r="P78" s="1" t="s">
        <v>1420</v>
      </c>
      <c r="Q78" s="1" t="s">
        <v>1421</v>
      </c>
      <c r="R78" s="1" t="s">
        <v>1928</v>
      </c>
      <c r="S78" s="1" t="s">
        <v>1423</v>
      </c>
      <c r="T78" s="1" t="s">
        <v>1424</v>
      </c>
      <c r="U78" s="1" t="s">
        <v>1383</v>
      </c>
      <c r="V78" s="1" t="s">
        <v>1524</v>
      </c>
    </row>
    <row r="79" s="1" customFormat="1" spans="1:22">
      <c r="A79" s="3">
        <v>999225976563287</v>
      </c>
      <c r="B79" s="1" t="s">
        <v>1917</v>
      </c>
      <c r="C79" s="1" t="s">
        <v>1929</v>
      </c>
      <c r="D79" s="1" t="s">
        <v>1930</v>
      </c>
      <c r="E79" s="1" t="s">
        <v>1931</v>
      </c>
      <c r="F79" s="1" t="s">
        <v>1475</v>
      </c>
      <c r="G79" s="1" t="s">
        <v>1413</v>
      </c>
      <c r="H79" s="1" t="s">
        <v>1414</v>
      </c>
      <c r="I79" s="1" t="s">
        <v>1932</v>
      </c>
      <c r="J79" s="1" t="s">
        <v>30</v>
      </c>
      <c r="K79" s="1" t="s">
        <v>1933</v>
      </c>
      <c r="L79" s="1" t="s">
        <v>1933</v>
      </c>
      <c r="M79" s="1" t="s">
        <v>1432</v>
      </c>
      <c r="N79" s="1" t="s">
        <v>1432</v>
      </c>
      <c r="O79" s="1" t="s">
        <v>1417</v>
      </c>
      <c r="P79" s="1" t="s">
        <v>1420</v>
      </c>
      <c r="Q79" s="1" t="s">
        <v>1421</v>
      </c>
      <c r="R79" s="1" t="s">
        <v>1934</v>
      </c>
      <c r="S79" s="1" t="s">
        <v>1423</v>
      </c>
      <c r="T79" s="1" t="s">
        <v>1424</v>
      </c>
      <c r="U79" s="1" t="s">
        <v>1383</v>
      </c>
      <c r="V79" s="1" t="s">
        <v>1935</v>
      </c>
    </row>
    <row r="80" s="1" customFormat="1" spans="1:22">
      <c r="A80" s="3">
        <v>999225978212953</v>
      </c>
      <c r="B80" s="1" t="s">
        <v>1917</v>
      </c>
      <c r="C80" s="1" t="s">
        <v>1936</v>
      </c>
      <c r="D80" s="1" t="s">
        <v>1937</v>
      </c>
      <c r="E80" s="1" t="s">
        <v>1938</v>
      </c>
      <c r="F80" s="1" t="s">
        <v>1412</v>
      </c>
      <c r="G80" s="1" t="s">
        <v>1413</v>
      </c>
      <c r="H80" s="1" t="s">
        <v>1414</v>
      </c>
      <c r="I80" s="1" t="s">
        <v>1939</v>
      </c>
      <c r="J80" s="1" t="s">
        <v>30</v>
      </c>
      <c r="K80" s="1" t="s">
        <v>1940</v>
      </c>
      <c r="L80" s="1" t="s">
        <v>1940</v>
      </c>
      <c r="M80" s="1" t="s">
        <v>1432</v>
      </c>
      <c r="N80" s="1" t="s">
        <v>1432</v>
      </c>
      <c r="O80" s="1" t="s">
        <v>1417</v>
      </c>
      <c r="P80" s="1" t="s">
        <v>1420</v>
      </c>
      <c r="Q80" s="1" t="s">
        <v>1421</v>
      </c>
      <c r="R80" s="1" t="s">
        <v>1941</v>
      </c>
      <c r="S80" s="1" t="s">
        <v>1423</v>
      </c>
      <c r="T80" s="1" t="s">
        <v>1424</v>
      </c>
      <c r="U80" s="1" t="s">
        <v>1383</v>
      </c>
      <c r="V80" s="1" t="s">
        <v>1637</v>
      </c>
    </row>
    <row r="81" s="1" customFormat="1" spans="1:22">
      <c r="A81" s="3">
        <v>999225982561477</v>
      </c>
      <c r="B81" s="1" t="s">
        <v>1917</v>
      </c>
      <c r="C81" s="1" t="s">
        <v>1942</v>
      </c>
      <c r="D81" s="1" t="s">
        <v>1943</v>
      </c>
      <c r="E81" s="1" t="s">
        <v>1944</v>
      </c>
      <c r="F81" s="1" t="s">
        <v>1447</v>
      </c>
      <c r="G81" s="1" t="s">
        <v>1413</v>
      </c>
      <c r="H81" s="1" t="s">
        <v>1414</v>
      </c>
      <c r="I81" s="1" t="s">
        <v>1945</v>
      </c>
      <c r="J81" s="1" t="s">
        <v>30</v>
      </c>
      <c r="K81" s="1" t="s">
        <v>1946</v>
      </c>
      <c r="L81" s="1" t="s">
        <v>1946</v>
      </c>
      <c r="M81" s="1" t="s">
        <v>1432</v>
      </c>
      <c r="N81" s="1" t="s">
        <v>1432</v>
      </c>
      <c r="O81" s="1" t="s">
        <v>1417</v>
      </c>
      <c r="P81" s="1" t="s">
        <v>1420</v>
      </c>
      <c r="Q81" s="1" t="s">
        <v>1421</v>
      </c>
      <c r="R81" s="1" t="s">
        <v>1947</v>
      </c>
      <c r="S81" s="1" t="s">
        <v>1423</v>
      </c>
      <c r="T81" s="1" t="s">
        <v>1424</v>
      </c>
      <c r="U81" s="1" t="s">
        <v>1383</v>
      </c>
      <c r="V81" s="1" t="s">
        <v>1664</v>
      </c>
    </row>
    <row r="82" s="1" customFormat="1" spans="1:22">
      <c r="A82" s="3">
        <v>999225990912376</v>
      </c>
      <c r="B82" s="1" t="s">
        <v>1948</v>
      </c>
      <c r="C82" s="1" t="s">
        <v>1949</v>
      </c>
      <c r="D82" s="1" t="s">
        <v>1950</v>
      </c>
      <c r="E82" s="1" t="s">
        <v>1951</v>
      </c>
      <c r="F82" s="1" t="s">
        <v>1412</v>
      </c>
      <c r="G82" s="1" t="s">
        <v>1413</v>
      </c>
      <c r="H82" s="1" t="s">
        <v>1414</v>
      </c>
      <c r="I82" s="1" t="s">
        <v>1952</v>
      </c>
      <c r="J82" s="1" t="s">
        <v>30</v>
      </c>
      <c r="K82" s="1" t="s">
        <v>1953</v>
      </c>
      <c r="L82" s="1" t="s">
        <v>1953</v>
      </c>
      <c r="M82" s="1" t="s">
        <v>1432</v>
      </c>
      <c r="N82" s="1" t="s">
        <v>1432</v>
      </c>
      <c r="O82" s="1" t="s">
        <v>1417</v>
      </c>
      <c r="P82" s="1" t="s">
        <v>1420</v>
      </c>
      <c r="Q82" s="1" t="s">
        <v>1421</v>
      </c>
      <c r="R82" s="1" t="s">
        <v>1954</v>
      </c>
      <c r="S82" s="1" t="s">
        <v>1423</v>
      </c>
      <c r="T82" s="1" t="s">
        <v>1424</v>
      </c>
      <c r="U82" s="1" t="s">
        <v>1383</v>
      </c>
      <c r="V82" s="1" t="s">
        <v>1442</v>
      </c>
    </row>
    <row r="83" s="1" customFormat="1" spans="1:22">
      <c r="A83" s="3">
        <v>999225991350402</v>
      </c>
      <c r="B83" s="1" t="s">
        <v>1948</v>
      </c>
      <c r="C83" s="1" t="s">
        <v>1955</v>
      </c>
      <c r="D83" s="1" t="s">
        <v>1956</v>
      </c>
      <c r="E83" s="1" t="s">
        <v>1957</v>
      </c>
      <c r="F83" s="1" t="s">
        <v>1467</v>
      </c>
      <c r="G83" s="1" t="s">
        <v>1413</v>
      </c>
      <c r="H83" s="1" t="s">
        <v>1414</v>
      </c>
      <c r="I83" s="1" t="s">
        <v>1958</v>
      </c>
      <c r="J83" s="1" t="s">
        <v>30</v>
      </c>
      <c r="K83" s="1" t="s">
        <v>1959</v>
      </c>
      <c r="L83" s="1" t="s">
        <v>1959</v>
      </c>
      <c r="M83" s="1" t="s">
        <v>1432</v>
      </c>
      <c r="N83" s="1" t="s">
        <v>1432</v>
      </c>
      <c r="O83" s="1" t="s">
        <v>1417</v>
      </c>
      <c r="P83" s="1" t="s">
        <v>1420</v>
      </c>
      <c r="Q83" s="1" t="s">
        <v>1421</v>
      </c>
      <c r="R83" s="1" t="s">
        <v>1960</v>
      </c>
      <c r="S83" s="1" t="s">
        <v>1423</v>
      </c>
      <c r="T83" s="1" t="s">
        <v>1424</v>
      </c>
      <c r="U83" s="1" t="s">
        <v>1383</v>
      </c>
      <c r="V83" s="1" t="s">
        <v>1442</v>
      </c>
    </row>
    <row r="84" s="1" customFormat="1" spans="1:22">
      <c r="A84" s="3">
        <v>999225992419285</v>
      </c>
      <c r="B84" s="1" t="s">
        <v>1948</v>
      </c>
      <c r="C84" s="1" t="s">
        <v>1961</v>
      </c>
      <c r="D84" s="1" t="s">
        <v>1962</v>
      </c>
      <c r="E84" s="1" t="s">
        <v>1963</v>
      </c>
      <c r="F84" s="1" t="s">
        <v>1467</v>
      </c>
      <c r="G84" s="1" t="s">
        <v>1413</v>
      </c>
      <c r="H84" s="1" t="s">
        <v>1414</v>
      </c>
      <c r="I84" s="1" t="s">
        <v>1964</v>
      </c>
      <c r="J84" s="1" t="s">
        <v>30</v>
      </c>
      <c r="K84" s="1" t="s">
        <v>1965</v>
      </c>
      <c r="L84" s="1" t="s">
        <v>1965</v>
      </c>
      <c r="M84" s="1" t="s">
        <v>1432</v>
      </c>
      <c r="N84" s="1" t="s">
        <v>1432</v>
      </c>
      <c r="O84" s="1" t="s">
        <v>1417</v>
      </c>
      <c r="P84" s="1" t="s">
        <v>1420</v>
      </c>
      <c r="Q84" s="1" t="s">
        <v>1421</v>
      </c>
      <c r="R84" s="1" t="s">
        <v>1966</v>
      </c>
      <c r="S84" s="1" t="s">
        <v>1423</v>
      </c>
      <c r="T84" s="1" t="s">
        <v>1424</v>
      </c>
      <c r="U84" s="1" t="s">
        <v>1383</v>
      </c>
      <c r="V84" s="1" t="s">
        <v>1630</v>
      </c>
    </row>
    <row r="85" s="1" customFormat="1" spans="1:22">
      <c r="A85" s="3">
        <v>999225998354084</v>
      </c>
      <c r="B85" s="1" t="s">
        <v>1948</v>
      </c>
      <c r="C85" s="1" t="s">
        <v>1967</v>
      </c>
      <c r="D85" s="1" t="s">
        <v>1968</v>
      </c>
      <c r="E85" s="1" t="s">
        <v>1969</v>
      </c>
      <c r="F85" s="1" t="s">
        <v>1451</v>
      </c>
      <c r="G85" s="1" t="s">
        <v>1413</v>
      </c>
      <c r="H85" s="1" t="s">
        <v>1414</v>
      </c>
      <c r="I85" s="1" t="s">
        <v>1970</v>
      </c>
      <c r="J85" s="1" t="s">
        <v>30</v>
      </c>
      <c r="K85" s="1" t="s">
        <v>1971</v>
      </c>
      <c r="L85" s="1" t="s">
        <v>1971</v>
      </c>
      <c r="M85" s="1" t="s">
        <v>1432</v>
      </c>
      <c r="N85" s="1" t="s">
        <v>1432</v>
      </c>
      <c r="O85" s="1" t="s">
        <v>1417</v>
      </c>
      <c r="P85" s="1" t="s">
        <v>1420</v>
      </c>
      <c r="Q85" s="1" t="s">
        <v>1421</v>
      </c>
      <c r="R85" s="1" t="s">
        <v>1972</v>
      </c>
      <c r="S85" s="1" t="s">
        <v>1423</v>
      </c>
      <c r="T85" s="1" t="s">
        <v>1424</v>
      </c>
      <c r="U85" s="1" t="s">
        <v>1383</v>
      </c>
      <c r="V85" s="1" t="s">
        <v>1973</v>
      </c>
    </row>
    <row r="86" s="1" customFormat="1" spans="1:22">
      <c r="A86" s="3">
        <v>25999548542</v>
      </c>
      <c r="B86" s="1" t="s">
        <v>1948</v>
      </c>
      <c r="C86" s="1" t="s">
        <v>1974</v>
      </c>
      <c r="D86" s="1" t="s">
        <v>1975</v>
      </c>
      <c r="E86" s="1" t="s">
        <v>1976</v>
      </c>
      <c r="F86" s="1" t="s">
        <v>1447</v>
      </c>
      <c r="G86" s="1" t="s">
        <v>1413</v>
      </c>
      <c r="H86" s="1" t="s">
        <v>1414</v>
      </c>
      <c r="I86" s="1" t="s">
        <v>1977</v>
      </c>
      <c r="J86" s="1" t="s">
        <v>30</v>
      </c>
      <c r="K86" s="1" t="s">
        <v>1978</v>
      </c>
      <c r="L86" s="1" t="s">
        <v>1978</v>
      </c>
      <c r="M86" s="1" t="s">
        <v>1432</v>
      </c>
      <c r="N86" s="1" t="s">
        <v>1432</v>
      </c>
      <c r="O86" s="1" t="s">
        <v>1417</v>
      </c>
      <c r="P86" s="1" t="s">
        <v>1420</v>
      </c>
      <c r="Q86" s="1" t="s">
        <v>1421</v>
      </c>
      <c r="R86" s="1" t="s">
        <v>1979</v>
      </c>
      <c r="S86" s="1" t="s">
        <v>1423</v>
      </c>
      <c r="T86" s="1" t="s">
        <v>1424</v>
      </c>
      <c r="U86" s="1" t="s">
        <v>1383</v>
      </c>
      <c r="V86" s="1" t="s">
        <v>1524</v>
      </c>
    </row>
    <row r="87" s="1" customFormat="1" spans="1:22">
      <c r="A87" s="3">
        <v>999226016007079</v>
      </c>
      <c r="B87" s="1" t="s">
        <v>1980</v>
      </c>
      <c r="C87" s="1" t="s">
        <v>1981</v>
      </c>
      <c r="D87" s="1" t="s">
        <v>1982</v>
      </c>
      <c r="E87" s="1" t="s">
        <v>1983</v>
      </c>
      <c r="F87" s="1" t="s">
        <v>1447</v>
      </c>
      <c r="G87" s="1" t="s">
        <v>1413</v>
      </c>
      <c r="H87" s="1" t="s">
        <v>1414</v>
      </c>
      <c r="I87" s="1" t="s">
        <v>1984</v>
      </c>
      <c r="J87" s="1" t="s">
        <v>30</v>
      </c>
      <c r="K87" s="1" t="s">
        <v>1985</v>
      </c>
      <c r="L87" s="1" t="s">
        <v>1985</v>
      </c>
      <c r="M87" s="1" t="s">
        <v>1432</v>
      </c>
      <c r="N87" s="1" t="s">
        <v>1432</v>
      </c>
      <c r="O87" s="1" t="s">
        <v>1417</v>
      </c>
      <c r="P87" s="1" t="s">
        <v>1420</v>
      </c>
      <c r="Q87" s="1" t="s">
        <v>1421</v>
      </c>
      <c r="R87" s="1" t="s">
        <v>1986</v>
      </c>
      <c r="S87" s="1" t="s">
        <v>1423</v>
      </c>
      <c r="T87" s="1" t="s">
        <v>1424</v>
      </c>
      <c r="U87" s="1" t="s">
        <v>1383</v>
      </c>
      <c r="V87" s="1" t="s">
        <v>1524</v>
      </c>
    </row>
    <row r="88" s="1" customFormat="1" spans="1:22">
      <c r="A88" s="3">
        <v>999226031438106</v>
      </c>
      <c r="B88" s="1" t="s">
        <v>1987</v>
      </c>
      <c r="C88" s="1" t="s">
        <v>1988</v>
      </c>
      <c r="D88" s="1" t="s">
        <v>1989</v>
      </c>
      <c r="E88" s="1" t="s">
        <v>1990</v>
      </c>
      <c r="F88" s="1" t="s">
        <v>1447</v>
      </c>
      <c r="G88" s="1" t="s">
        <v>1413</v>
      </c>
      <c r="H88" s="1" t="s">
        <v>1414</v>
      </c>
      <c r="I88" s="1" t="s">
        <v>1991</v>
      </c>
      <c r="J88" s="1" t="s">
        <v>30</v>
      </c>
      <c r="K88" s="1" t="s">
        <v>1992</v>
      </c>
      <c r="L88" s="1" t="s">
        <v>1992</v>
      </c>
      <c r="M88" s="1" t="s">
        <v>1432</v>
      </c>
      <c r="N88" s="1" t="s">
        <v>1432</v>
      </c>
      <c r="O88" s="1" t="s">
        <v>1417</v>
      </c>
      <c r="P88" s="1" t="s">
        <v>1420</v>
      </c>
      <c r="Q88" s="1" t="s">
        <v>1421</v>
      </c>
      <c r="R88" s="1" t="s">
        <v>1993</v>
      </c>
      <c r="S88" s="1" t="s">
        <v>1423</v>
      </c>
      <c r="T88" s="1" t="s">
        <v>1424</v>
      </c>
      <c r="U88" s="1" t="s">
        <v>1383</v>
      </c>
      <c r="V88" s="1" t="s">
        <v>1664</v>
      </c>
    </row>
    <row r="89" s="1" customFormat="1" spans="1:22">
      <c r="A89" s="3">
        <v>999226036630682</v>
      </c>
      <c r="B89" s="1" t="s">
        <v>1987</v>
      </c>
      <c r="C89" s="1" t="s">
        <v>1994</v>
      </c>
      <c r="D89" s="1" t="s">
        <v>1995</v>
      </c>
      <c r="E89" s="1" t="s">
        <v>1996</v>
      </c>
      <c r="F89" s="1" t="s">
        <v>1447</v>
      </c>
      <c r="G89" s="1" t="s">
        <v>1413</v>
      </c>
      <c r="H89" s="1" t="s">
        <v>1414</v>
      </c>
      <c r="I89" s="1" t="s">
        <v>1997</v>
      </c>
      <c r="J89" s="1" t="s">
        <v>30</v>
      </c>
      <c r="K89" s="1" t="s">
        <v>1998</v>
      </c>
      <c r="L89" s="1" t="s">
        <v>1998</v>
      </c>
      <c r="M89" s="1" t="s">
        <v>1432</v>
      </c>
      <c r="N89" s="1" t="s">
        <v>1432</v>
      </c>
      <c r="O89" s="1" t="s">
        <v>1417</v>
      </c>
      <c r="P89" s="1" t="s">
        <v>1420</v>
      </c>
      <c r="Q89" s="1" t="s">
        <v>1421</v>
      </c>
      <c r="R89" s="1" t="s">
        <v>1999</v>
      </c>
      <c r="S89" s="1" t="s">
        <v>1423</v>
      </c>
      <c r="T89" s="1" t="s">
        <v>1424</v>
      </c>
      <c r="U89" s="1" t="s">
        <v>1383</v>
      </c>
      <c r="V89" s="1" t="s">
        <v>1442</v>
      </c>
    </row>
    <row r="90" s="1" customFormat="1" spans="1:22">
      <c r="A90" s="3">
        <v>999226037323425</v>
      </c>
      <c r="B90" s="1" t="s">
        <v>1987</v>
      </c>
      <c r="C90" s="1" t="s">
        <v>2000</v>
      </c>
      <c r="D90" s="1" t="s">
        <v>1887</v>
      </c>
      <c r="E90" s="1" t="s">
        <v>2001</v>
      </c>
      <c r="F90" s="1" t="s">
        <v>1447</v>
      </c>
      <c r="G90" s="1" t="s">
        <v>1413</v>
      </c>
      <c r="H90" s="1" t="s">
        <v>1414</v>
      </c>
      <c r="I90" s="1" t="s">
        <v>2002</v>
      </c>
      <c r="J90" s="1" t="s">
        <v>30</v>
      </c>
      <c r="K90" s="1" t="s">
        <v>2003</v>
      </c>
      <c r="L90" s="1" t="s">
        <v>2003</v>
      </c>
      <c r="M90" s="1" t="s">
        <v>1432</v>
      </c>
      <c r="N90" s="1" t="s">
        <v>1432</v>
      </c>
      <c r="O90" s="1" t="s">
        <v>1417</v>
      </c>
      <c r="P90" s="1" t="s">
        <v>1420</v>
      </c>
      <c r="Q90" s="1" t="s">
        <v>1421</v>
      </c>
      <c r="R90" s="1" t="s">
        <v>2004</v>
      </c>
      <c r="S90" s="1" t="s">
        <v>1423</v>
      </c>
      <c r="T90" s="1" t="s">
        <v>1424</v>
      </c>
      <c r="U90" s="1" t="s">
        <v>1383</v>
      </c>
      <c r="V90" s="1" t="s">
        <v>1559</v>
      </c>
    </row>
    <row r="91" s="1" customFormat="1" spans="1:22">
      <c r="A91" s="3">
        <v>999226040191689</v>
      </c>
      <c r="B91" s="1" t="s">
        <v>1987</v>
      </c>
      <c r="C91" s="1" t="s">
        <v>2005</v>
      </c>
      <c r="D91" s="1" t="s">
        <v>2006</v>
      </c>
      <c r="E91" s="1" t="s">
        <v>2007</v>
      </c>
      <c r="F91" s="1" t="s">
        <v>1447</v>
      </c>
      <c r="G91" s="1" t="s">
        <v>1413</v>
      </c>
      <c r="H91" s="1" t="s">
        <v>1414</v>
      </c>
      <c r="I91" s="1" t="s">
        <v>2008</v>
      </c>
      <c r="J91" s="1" t="s">
        <v>30</v>
      </c>
      <c r="K91" s="1" t="s">
        <v>2009</v>
      </c>
      <c r="L91" s="1" t="s">
        <v>2009</v>
      </c>
      <c r="M91" s="1" t="s">
        <v>1432</v>
      </c>
      <c r="N91" s="1" t="s">
        <v>1432</v>
      </c>
      <c r="O91" s="1" t="s">
        <v>1417</v>
      </c>
      <c r="P91" s="1" t="s">
        <v>1420</v>
      </c>
      <c r="Q91" s="1" t="s">
        <v>1421</v>
      </c>
      <c r="R91" s="1" t="s">
        <v>2010</v>
      </c>
      <c r="S91" s="1" t="s">
        <v>1423</v>
      </c>
      <c r="T91" s="1" t="s">
        <v>1424</v>
      </c>
      <c r="U91" s="1" t="s">
        <v>1383</v>
      </c>
      <c r="V91" s="1" t="s">
        <v>1508</v>
      </c>
    </row>
    <row r="92" s="1" customFormat="1" spans="1:22">
      <c r="A92" s="3">
        <v>999226040302930</v>
      </c>
      <c r="B92" s="1" t="s">
        <v>1987</v>
      </c>
      <c r="C92" s="1" t="s">
        <v>2011</v>
      </c>
      <c r="D92" s="1" t="s">
        <v>2012</v>
      </c>
      <c r="E92" s="1" t="s">
        <v>2013</v>
      </c>
      <c r="F92" s="1" t="s">
        <v>1447</v>
      </c>
      <c r="G92" s="1" t="s">
        <v>1413</v>
      </c>
      <c r="H92" s="1" t="s">
        <v>1414</v>
      </c>
      <c r="I92" s="1" t="s">
        <v>2014</v>
      </c>
      <c r="J92" s="1" t="s">
        <v>30</v>
      </c>
      <c r="K92" s="1" t="s">
        <v>2015</v>
      </c>
      <c r="L92" s="1" t="s">
        <v>2015</v>
      </c>
      <c r="M92" s="1" t="s">
        <v>1432</v>
      </c>
      <c r="N92" s="1" t="s">
        <v>1432</v>
      </c>
      <c r="O92" s="1" t="s">
        <v>1417</v>
      </c>
      <c r="P92" s="1" t="s">
        <v>1420</v>
      </c>
      <c r="Q92" s="1" t="s">
        <v>1421</v>
      </c>
      <c r="R92" s="1" t="s">
        <v>2016</v>
      </c>
      <c r="S92" s="1" t="s">
        <v>1423</v>
      </c>
      <c r="T92" s="1" t="s">
        <v>1424</v>
      </c>
      <c r="U92" s="1" t="s">
        <v>1383</v>
      </c>
      <c r="V92" s="1" t="s">
        <v>1524</v>
      </c>
    </row>
    <row r="93" s="1" customFormat="1" spans="1:22">
      <c r="A93" s="3">
        <v>999226053149228</v>
      </c>
      <c r="B93" s="1" t="s">
        <v>1689</v>
      </c>
      <c r="C93" s="1" t="s">
        <v>2017</v>
      </c>
      <c r="D93" s="1" t="s">
        <v>2018</v>
      </c>
      <c r="E93" s="1" t="s">
        <v>2019</v>
      </c>
      <c r="F93" s="1" t="s">
        <v>1467</v>
      </c>
      <c r="G93" s="1" t="s">
        <v>1413</v>
      </c>
      <c r="H93" s="1" t="s">
        <v>1414</v>
      </c>
      <c r="I93" s="1" t="s">
        <v>2020</v>
      </c>
      <c r="J93" s="1" t="s">
        <v>30</v>
      </c>
      <c r="K93" s="1" t="s">
        <v>2021</v>
      </c>
      <c r="L93" s="1" t="s">
        <v>2021</v>
      </c>
      <c r="M93" s="1" t="s">
        <v>1432</v>
      </c>
      <c r="N93" s="1" t="s">
        <v>1432</v>
      </c>
      <c r="O93" s="1" t="s">
        <v>1417</v>
      </c>
      <c r="P93" s="1" t="s">
        <v>1420</v>
      </c>
      <c r="Q93" s="1" t="s">
        <v>1421</v>
      </c>
      <c r="R93" s="1" t="s">
        <v>2022</v>
      </c>
      <c r="S93" s="1" t="s">
        <v>1423</v>
      </c>
      <c r="T93" s="1" t="s">
        <v>1424</v>
      </c>
      <c r="U93" s="1" t="s">
        <v>1383</v>
      </c>
      <c r="V93" s="1" t="s">
        <v>2023</v>
      </c>
    </row>
    <row r="94" s="1" customFormat="1" spans="1:22">
      <c r="A94" s="3">
        <v>999226054225090</v>
      </c>
      <c r="B94" s="1" t="s">
        <v>1689</v>
      </c>
      <c r="C94" s="1" t="s">
        <v>2024</v>
      </c>
      <c r="D94" s="1" t="s">
        <v>2025</v>
      </c>
      <c r="E94" s="1" t="s">
        <v>2026</v>
      </c>
      <c r="F94" s="1" t="s">
        <v>1447</v>
      </c>
      <c r="G94" s="1" t="s">
        <v>1413</v>
      </c>
      <c r="H94" s="1" t="s">
        <v>1414</v>
      </c>
      <c r="I94" s="1" t="s">
        <v>2027</v>
      </c>
      <c r="J94" s="1" t="s">
        <v>30</v>
      </c>
      <c r="K94" s="1" t="s">
        <v>2028</v>
      </c>
      <c r="L94" s="1" t="s">
        <v>2028</v>
      </c>
      <c r="M94" s="1" t="s">
        <v>1432</v>
      </c>
      <c r="N94" s="1" t="s">
        <v>1432</v>
      </c>
      <c r="O94" s="1" t="s">
        <v>1417</v>
      </c>
      <c r="P94" s="1" t="s">
        <v>1420</v>
      </c>
      <c r="Q94" s="1" t="s">
        <v>1421</v>
      </c>
      <c r="R94" s="1" t="s">
        <v>2029</v>
      </c>
      <c r="S94" s="1" t="s">
        <v>1423</v>
      </c>
      <c r="T94" s="1" t="s">
        <v>1424</v>
      </c>
      <c r="U94" s="1" t="s">
        <v>1383</v>
      </c>
      <c r="V94" s="1" t="s">
        <v>1836</v>
      </c>
    </row>
    <row r="95" s="1" customFormat="1" spans="1:22">
      <c r="A95" s="3">
        <v>999226054447873</v>
      </c>
      <c r="B95" s="1" t="s">
        <v>1689</v>
      </c>
      <c r="C95" s="1" t="s">
        <v>2030</v>
      </c>
      <c r="D95" s="1" t="s">
        <v>1824</v>
      </c>
      <c r="E95" s="1" t="s">
        <v>2031</v>
      </c>
      <c r="F95" s="1" t="s">
        <v>1447</v>
      </c>
      <c r="G95" s="1" t="s">
        <v>1413</v>
      </c>
      <c r="H95" s="1" t="s">
        <v>1414</v>
      </c>
      <c r="I95" s="1" t="s">
        <v>2032</v>
      </c>
      <c r="J95" s="1" t="s">
        <v>30</v>
      </c>
      <c r="K95" s="1" t="s">
        <v>2033</v>
      </c>
      <c r="L95" s="1" t="s">
        <v>2033</v>
      </c>
      <c r="M95" s="1" t="s">
        <v>1432</v>
      </c>
      <c r="N95" s="1" t="s">
        <v>1432</v>
      </c>
      <c r="O95" s="1" t="s">
        <v>1417</v>
      </c>
      <c r="P95" s="1" t="s">
        <v>1420</v>
      </c>
      <c r="Q95" s="1" t="s">
        <v>1421</v>
      </c>
      <c r="R95" s="1" t="s">
        <v>2034</v>
      </c>
      <c r="S95" s="1" t="s">
        <v>1423</v>
      </c>
      <c r="T95" s="1" t="s">
        <v>1424</v>
      </c>
      <c r="U95" s="1" t="s">
        <v>1383</v>
      </c>
      <c r="V95" s="1" t="s">
        <v>1516</v>
      </c>
    </row>
    <row r="96" s="1" customFormat="1" spans="1:22">
      <c r="A96" s="3">
        <v>999226057068985</v>
      </c>
      <c r="B96" s="1" t="s">
        <v>1689</v>
      </c>
      <c r="C96" s="1" t="s">
        <v>2035</v>
      </c>
      <c r="D96" s="1" t="s">
        <v>2036</v>
      </c>
      <c r="E96" s="1" t="s">
        <v>2037</v>
      </c>
      <c r="F96" s="1" t="s">
        <v>1451</v>
      </c>
      <c r="G96" s="1" t="s">
        <v>1413</v>
      </c>
      <c r="H96" s="1" t="s">
        <v>1414</v>
      </c>
      <c r="I96" s="1" t="s">
        <v>2038</v>
      </c>
      <c r="J96" s="1" t="s">
        <v>30</v>
      </c>
      <c r="K96" s="1" t="s">
        <v>2039</v>
      </c>
      <c r="L96" s="1" t="s">
        <v>2039</v>
      </c>
      <c r="M96" s="1" t="s">
        <v>1432</v>
      </c>
      <c r="N96" s="1" t="s">
        <v>1432</v>
      </c>
      <c r="O96" s="1" t="s">
        <v>1417</v>
      </c>
      <c r="P96" s="1" t="s">
        <v>1420</v>
      </c>
      <c r="Q96" s="1" t="s">
        <v>1421</v>
      </c>
      <c r="R96" s="1" t="s">
        <v>2040</v>
      </c>
      <c r="S96" s="1" t="s">
        <v>1423</v>
      </c>
      <c r="T96" s="1" t="s">
        <v>1424</v>
      </c>
      <c r="U96" s="1" t="s">
        <v>1383</v>
      </c>
      <c r="V96" s="1" t="s">
        <v>1442</v>
      </c>
    </row>
    <row r="97" s="1" customFormat="1" spans="1:22">
      <c r="A97" s="3">
        <v>999226057740032</v>
      </c>
      <c r="B97" s="1" t="s">
        <v>1689</v>
      </c>
      <c r="C97" s="1" t="s">
        <v>2041</v>
      </c>
      <c r="D97" s="1" t="s">
        <v>2042</v>
      </c>
      <c r="E97" s="1" t="s">
        <v>2043</v>
      </c>
      <c r="F97" s="1" t="s">
        <v>1412</v>
      </c>
      <c r="G97" s="1" t="s">
        <v>1413</v>
      </c>
      <c r="H97" s="1" t="s">
        <v>1414</v>
      </c>
      <c r="I97" s="1" t="s">
        <v>2044</v>
      </c>
      <c r="J97" s="1" t="s">
        <v>30</v>
      </c>
      <c r="K97" s="1" t="s">
        <v>2045</v>
      </c>
      <c r="L97" s="1" t="s">
        <v>2045</v>
      </c>
      <c r="M97" s="1" t="s">
        <v>1432</v>
      </c>
      <c r="N97" s="1" t="s">
        <v>1432</v>
      </c>
      <c r="O97" s="1" t="s">
        <v>1417</v>
      </c>
      <c r="P97" s="1" t="s">
        <v>1420</v>
      </c>
      <c r="Q97" s="1" t="s">
        <v>1421</v>
      </c>
      <c r="R97" s="1" t="s">
        <v>2046</v>
      </c>
      <c r="S97" s="1" t="s">
        <v>1423</v>
      </c>
      <c r="T97" s="1" t="s">
        <v>1424</v>
      </c>
      <c r="U97" s="1" t="s">
        <v>1383</v>
      </c>
      <c r="V97" s="1" t="s">
        <v>1442</v>
      </c>
    </row>
    <row r="98" s="1" customFormat="1" spans="1:22">
      <c r="A98" s="3">
        <v>999226057835697</v>
      </c>
      <c r="B98" s="1" t="s">
        <v>1689</v>
      </c>
      <c r="C98" s="1" t="s">
        <v>2047</v>
      </c>
      <c r="D98" s="1" t="s">
        <v>2048</v>
      </c>
      <c r="E98" s="1" t="s">
        <v>2049</v>
      </c>
      <c r="F98" s="1" t="s">
        <v>1484</v>
      </c>
      <c r="G98" s="1" t="s">
        <v>1413</v>
      </c>
      <c r="H98" s="1" t="s">
        <v>1414</v>
      </c>
      <c r="I98" s="1" t="s">
        <v>2050</v>
      </c>
      <c r="J98" s="1" t="s">
        <v>30</v>
      </c>
      <c r="K98" s="1" t="s">
        <v>2051</v>
      </c>
      <c r="L98" s="1" t="s">
        <v>2051</v>
      </c>
      <c r="M98" s="1" t="s">
        <v>1432</v>
      </c>
      <c r="N98" s="1" t="s">
        <v>1432</v>
      </c>
      <c r="O98" s="1" t="s">
        <v>1417</v>
      </c>
      <c r="P98" s="1" t="s">
        <v>1420</v>
      </c>
      <c r="Q98" s="1" t="s">
        <v>1421</v>
      </c>
      <c r="R98" s="1" t="s">
        <v>2052</v>
      </c>
      <c r="S98" s="1" t="s">
        <v>1423</v>
      </c>
      <c r="T98" s="1" t="s">
        <v>1424</v>
      </c>
      <c r="U98" s="1" t="s">
        <v>1383</v>
      </c>
      <c r="V98" s="1" t="s">
        <v>1524</v>
      </c>
    </row>
    <row r="99" s="1" customFormat="1" spans="1:22">
      <c r="A99" s="3">
        <v>999226061726479</v>
      </c>
      <c r="B99" s="1" t="s">
        <v>1689</v>
      </c>
      <c r="C99" s="1" t="s">
        <v>2053</v>
      </c>
      <c r="D99" s="1" t="s">
        <v>2054</v>
      </c>
      <c r="E99" s="1" t="s">
        <v>2055</v>
      </c>
      <c r="F99" s="1" t="s">
        <v>1484</v>
      </c>
      <c r="G99" s="1" t="s">
        <v>1413</v>
      </c>
      <c r="H99" s="1" t="s">
        <v>1414</v>
      </c>
      <c r="I99" s="1" t="s">
        <v>2056</v>
      </c>
      <c r="J99" s="1" t="s">
        <v>30</v>
      </c>
      <c r="K99" s="1" t="s">
        <v>2057</v>
      </c>
      <c r="L99" s="1" t="s">
        <v>2057</v>
      </c>
      <c r="M99" s="1" t="s">
        <v>1432</v>
      </c>
      <c r="N99" s="1" t="s">
        <v>1432</v>
      </c>
      <c r="O99" s="1" t="s">
        <v>1417</v>
      </c>
      <c r="P99" s="1" t="s">
        <v>1420</v>
      </c>
      <c r="Q99" s="1" t="s">
        <v>1421</v>
      </c>
      <c r="R99" s="1" t="s">
        <v>2058</v>
      </c>
      <c r="S99" s="1" t="s">
        <v>1423</v>
      </c>
      <c r="T99" s="1" t="s">
        <v>1424</v>
      </c>
      <c r="U99" s="1" t="s">
        <v>1383</v>
      </c>
      <c r="V99" s="1" t="s">
        <v>1973</v>
      </c>
    </row>
    <row r="100" s="1" customFormat="1" spans="1:22">
      <c r="A100" s="3">
        <v>999226063544979</v>
      </c>
      <c r="B100" s="1" t="s">
        <v>1689</v>
      </c>
      <c r="C100" s="1" t="s">
        <v>2059</v>
      </c>
      <c r="D100" s="1" t="s">
        <v>2060</v>
      </c>
      <c r="E100" s="1" t="s">
        <v>2061</v>
      </c>
      <c r="F100" s="1" t="s">
        <v>1451</v>
      </c>
      <c r="G100" s="1" t="s">
        <v>1413</v>
      </c>
      <c r="H100" s="1" t="s">
        <v>1414</v>
      </c>
      <c r="I100" s="1" t="s">
        <v>2062</v>
      </c>
      <c r="J100" s="1" t="s">
        <v>30</v>
      </c>
      <c r="K100" s="1" t="s">
        <v>2063</v>
      </c>
      <c r="L100" s="1" t="s">
        <v>2063</v>
      </c>
      <c r="M100" s="1" t="s">
        <v>1432</v>
      </c>
      <c r="N100" s="1" t="s">
        <v>1432</v>
      </c>
      <c r="O100" s="1" t="s">
        <v>1417</v>
      </c>
      <c r="P100" s="1" t="s">
        <v>1420</v>
      </c>
      <c r="Q100" s="1" t="s">
        <v>1421</v>
      </c>
      <c r="R100" s="1" t="s">
        <v>2064</v>
      </c>
      <c r="S100" s="1" t="s">
        <v>1423</v>
      </c>
      <c r="T100" s="1" t="s">
        <v>1424</v>
      </c>
      <c r="U100" s="1" t="s">
        <v>1383</v>
      </c>
      <c r="V100" s="1" t="s">
        <v>1508</v>
      </c>
    </row>
    <row r="101" s="1" customFormat="1" spans="1:22">
      <c r="A101" s="3">
        <v>999226064078753</v>
      </c>
      <c r="B101" s="1" t="s">
        <v>1689</v>
      </c>
      <c r="C101" s="1" t="s">
        <v>2065</v>
      </c>
      <c r="D101" s="1" t="s">
        <v>1950</v>
      </c>
      <c r="E101" s="1" t="s">
        <v>2066</v>
      </c>
      <c r="F101" s="1" t="s">
        <v>1412</v>
      </c>
      <c r="G101" s="1" t="s">
        <v>1413</v>
      </c>
      <c r="H101" s="1" t="s">
        <v>1414</v>
      </c>
      <c r="I101" s="1" t="s">
        <v>2067</v>
      </c>
      <c r="J101" s="1" t="s">
        <v>30</v>
      </c>
      <c r="K101" s="1" t="s">
        <v>2068</v>
      </c>
      <c r="L101" s="1" t="s">
        <v>2068</v>
      </c>
      <c r="M101" s="1" t="s">
        <v>1432</v>
      </c>
      <c r="N101" s="1" t="s">
        <v>1432</v>
      </c>
      <c r="O101" s="1" t="s">
        <v>1417</v>
      </c>
      <c r="P101" s="1" t="s">
        <v>1420</v>
      </c>
      <c r="Q101" s="1" t="s">
        <v>1421</v>
      </c>
      <c r="R101" s="1" t="s">
        <v>2069</v>
      </c>
      <c r="S101" s="1" t="s">
        <v>1423</v>
      </c>
      <c r="T101" s="1" t="s">
        <v>1424</v>
      </c>
      <c r="U101" s="1" t="s">
        <v>1383</v>
      </c>
      <c r="V101" s="1" t="s">
        <v>1442</v>
      </c>
    </row>
    <row r="102" s="1" customFormat="1" spans="1:22">
      <c r="A102" s="3">
        <v>999226066072057</v>
      </c>
      <c r="B102" s="1" t="s">
        <v>1689</v>
      </c>
      <c r="C102" s="1" t="s">
        <v>2070</v>
      </c>
      <c r="D102" s="1" t="s">
        <v>2071</v>
      </c>
      <c r="E102" s="1" t="s">
        <v>2072</v>
      </c>
      <c r="F102" s="1" t="s">
        <v>1467</v>
      </c>
      <c r="G102" s="1" t="s">
        <v>1413</v>
      </c>
      <c r="H102" s="1" t="s">
        <v>1414</v>
      </c>
      <c r="I102" s="1" t="s">
        <v>2073</v>
      </c>
      <c r="J102" s="1" t="s">
        <v>30</v>
      </c>
      <c r="K102" s="1" t="s">
        <v>2074</v>
      </c>
      <c r="L102" s="1" t="s">
        <v>2074</v>
      </c>
      <c r="M102" s="1" t="s">
        <v>1432</v>
      </c>
      <c r="N102" s="1" t="s">
        <v>1432</v>
      </c>
      <c r="O102" s="1" t="s">
        <v>1417</v>
      </c>
      <c r="P102" s="1" t="s">
        <v>1420</v>
      </c>
      <c r="Q102" s="1" t="s">
        <v>1421</v>
      </c>
      <c r="R102" s="1" t="s">
        <v>2075</v>
      </c>
      <c r="S102" s="1" t="s">
        <v>1423</v>
      </c>
      <c r="T102" s="1" t="s">
        <v>1424</v>
      </c>
      <c r="U102" s="1" t="s">
        <v>1383</v>
      </c>
      <c r="V102" s="1" t="s">
        <v>1664</v>
      </c>
    </row>
    <row r="103" s="1" customFormat="1" spans="1:22">
      <c r="A103" s="3">
        <v>999226067551356</v>
      </c>
      <c r="B103" s="1" t="s">
        <v>1689</v>
      </c>
      <c r="C103" s="1" t="s">
        <v>2076</v>
      </c>
      <c r="D103" s="1" t="s">
        <v>2077</v>
      </c>
      <c r="E103" s="1" t="s">
        <v>2078</v>
      </c>
      <c r="F103" s="1" t="s">
        <v>1467</v>
      </c>
      <c r="G103" s="1" t="s">
        <v>1413</v>
      </c>
      <c r="H103" s="1" t="s">
        <v>1414</v>
      </c>
      <c r="I103" s="1" t="s">
        <v>2079</v>
      </c>
      <c r="J103" s="1" t="s">
        <v>30</v>
      </c>
      <c r="K103" s="1" t="s">
        <v>2080</v>
      </c>
      <c r="L103" s="1" t="s">
        <v>2080</v>
      </c>
      <c r="M103" s="1" t="s">
        <v>1432</v>
      </c>
      <c r="N103" s="1" t="s">
        <v>1432</v>
      </c>
      <c r="O103" s="1" t="s">
        <v>1417</v>
      </c>
      <c r="P103" s="1" t="s">
        <v>1420</v>
      </c>
      <c r="Q103" s="1" t="s">
        <v>1421</v>
      </c>
      <c r="R103" s="1" t="s">
        <v>2081</v>
      </c>
      <c r="S103" s="1" t="s">
        <v>1423</v>
      </c>
      <c r="T103" s="1" t="s">
        <v>1424</v>
      </c>
      <c r="U103" s="1" t="s">
        <v>1383</v>
      </c>
      <c r="V103" s="1" t="s">
        <v>1442</v>
      </c>
    </row>
    <row r="104" s="1" customFormat="1" spans="1:22">
      <c r="A104" s="3">
        <v>999226068609007</v>
      </c>
      <c r="B104" s="1" t="s">
        <v>1475</v>
      </c>
      <c r="C104" s="1" t="s">
        <v>2082</v>
      </c>
      <c r="D104" s="1" t="s">
        <v>2083</v>
      </c>
      <c r="E104" s="1" t="s">
        <v>2084</v>
      </c>
      <c r="F104" s="1" t="s">
        <v>1447</v>
      </c>
      <c r="G104" s="1" t="s">
        <v>1413</v>
      </c>
      <c r="H104" s="1" t="s">
        <v>1414</v>
      </c>
      <c r="I104" s="1" t="s">
        <v>2085</v>
      </c>
      <c r="J104" s="1" t="s">
        <v>30</v>
      </c>
      <c r="K104" s="1" t="s">
        <v>2086</v>
      </c>
      <c r="L104" s="1" t="s">
        <v>2086</v>
      </c>
      <c r="M104" s="1" t="s">
        <v>1432</v>
      </c>
      <c r="N104" s="1" t="s">
        <v>1432</v>
      </c>
      <c r="O104" s="1" t="s">
        <v>1417</v>
      </c>
      <c r="P104" s="1" t="s">
        <v>1420</v>
      </c>
      <c r="Q104" s="1" t="s">
        <v>1421</v>
      </c>
      <c r="R104" s="1" t="s">
        <v>2087</v>
      </c>
      <c r="S104" s="1" t="s">
        <v>1423</v>
      </c>
      <c r="T104" s="1" t="s">
        <v>1424</v>
      </c>
      <c r="U104" s="1" t="s">
        <v>1383</v>
      </c>
      <c r="V104" s="1" t="s">
        <v>1524</v>
      </c>
    </row>
    <row r="105" s="1" customFormat="1" spans="1:22">
      <c r="A105" s="3">
        <v>999226069162285</v>
      </c>
      <c r="B105" s="1" t="s">
        <v>1475</v>
      </c>
      <c r="C105" s="1" t="s">
        <v>2088</v>
      </c>
      <c r="D105" s="1" t="s">
        <v>1526</v>
      </c>
      <c r="E105" s="1" t="s">
        <v>2089</v>
      </c>
      <c r="F105" s="1" t="s">
        <v>1467</v>
      </c>
      <c r="G105" s="1" t="s">
        <v>1413</v>
      </c>
      <c r="H105" s="1" t="s">
        <v>1414</v>
      </c>
      <c r="I105" s="1" t="s">
        <v>2090</v>
      </c>
      <c r="J105" s="1" t="s">
        <v>30</v>
      </c>
      <c r="K105" s="1" t="s">
        <v>2091</v>
      </c>
      <c r="L105" s="1" t="s">
        <v>2091</v>
      </c>
      <c r="M105" s="1" t="s">
        <v>1432</v>
      </c>
      <c r="N105" s="1" t="s">
        <v>1432</v>
      </c>
      <c r="O105" s="1" t="s">
        <v>1417</v>
      </c>
      <c r="P105" s="1" t="s">
        <v>1420</v>
      </c>
      <c r="Q105" s="1" t="s">
        <v>1421</v>
      </c>
      <c r="R105" s="1" t="s">
        <v>2092</v>
      </c>
      <c r="S105" s="1" t="s">
        <v>1423</v>
      </c>
      <c r="T105" s="1" t="s">
        <v>1424</v>
      </c>
      <c r="U105" s="1" t="s">
        <v>1383</v>
      </c>
      <c r="V105" s="1" t="s">
        <v>1524</v>
      </c>
    </row>
    <row r="106" s="1" customFormat="1" spans="1:22">
      <c r="A106" s="3">
        <v>999226069200858</v>
      </c>
      <c r="B106" s="1" t="s">
        <v>1475</v>
      </c>
      <c r="C106" s="1" t="s">
        <v>2093</v>
      </c>
      <c r="D106" s="1" t="s">
        <v>2094</v>
      </c>
      <c r="E106" s="1" t="s">
        <v>2095</v>
      </c>
      <c r="F106" s="1" t="s">
        <v>1447</v>
      </c>
      <c r="G106" s="1" t="s">
        <v>1413</v>
      </c>
      <c r="H106" s="1" t="s">
        <v>1414</v>
      </c>
      <c r="I106" s="1" t="s">
        <v>2096</v>
      </c>
      <c r="J106" s="1" t="s">
        <v>30</v>
      </c>
      <c r="K106" s="1" t="s">
        <v>2097</v>
      </c>
      <c r="L106" s="1" t="s">
        <v>2097</v>
      </c>
      <c r="M106" s="1" t="s">
        <v>1432</v>
      </c>
      <c r="N106" s="1" t="s">
        <v>1432</v>
      </c>
      <c r="O106" s="1" t="s">
        <v>1417</v>
      </c>
      <c r="P106" s="1" t="s">
        <v>1420</v>
      </c>
      <c r="Q106" s="1" t="s">
        <v>1421</v>
      </c>
      <c r="R106" s="1" t="s">
        <v>2098</v>
      </c>
      <c r="S106" s="1" t="s">
        <v>1423</v>
      </c>
      <c r="T106" s="1" t="s">
        <v>1424</v>
      </c>
      <c r="U106" s="1" t="s">
        <v>1383</v>
      </c>
      <c r="V106" s="1" t="s">
        <v>1508</v>
      </c>
    </row>
    <row r="107" s="1" customFormat="1" spans="1:22">
      <c r="A107" s="3">
        <v>999226070121188</v>
      </c>
      <c r="B107" s="1" t="s">
        <v>1475</v>
      </c>
      <c r="C107" s="1" t="s">
        <v>2099</v>
      </c>
      <c r="D107" s="1" t="s">
        <v>2100</v>
      </c>
      <c r="E107" s="1" t="s">
        <v>2101</v>
      </c>
      <c r="F107" s="1" t="s">
        <v>1447</v>
      </c>
      <c r="G107" s="1" t="s">
        <v>1413</v>
      </c>
      <c r="H107" s="1" t="s">
        <v>1414</v>
      </c>
      <c r="I107" s="1" t="s">
        <v>2102</v>
      </c>
      <c r="J107" s="1" t="s">
        <v>30</v>
      </c>
      <c r="K107" s="1" t="s">
        <v>2103</v>
      </c>
      <c r="L107" s="1" t="s">
        <v>2103</v>
      </c>
      <c r="M107" s="1" t="s">
        <v>1432</v>
      </c>
      <c r="N107" s="1" t="s">
        <v>1432</v>
      </c>
      <c r="O107" s="1" t="s">
        <v>1417</v>
      </c>
      <c r="P107" s="1" t="s">
        <v>1420</v>
      </c>
      <c r="Q107" s="1" t="s">
        <v>1421</v>
      </c>
      <c r="R107" s="1" t="s">
        <v>2104</v>
      </c>
      <c r="S107" s="1" t="s">
        <v>1423</v>
      </c>
      <c r="T107" s="1" t="s">
        <v>1424</v>
      </c>
      <c r="U107" s="1" t="s">
        <v>1383</v>
      </c>
      <c r="V107" s="1" t="s">
        <v>1442</v>
      </c>
    </row>
    <row r="108" s="1" customFormat="1" spans="1:22">
      <c r="A108" s="3">
        <v>999226076441815</v>
      </c>
      <c r="B108" s="1" t="s">
        <v>1475</v>
      </c>
      <c r="C108" s="1" t="s">
        <v>2105</v>
      </c>
      <c r="D108" s="1" t="s">
        <v>2106</v>
      </c>
      <c r="E108" s="1" t="s">
        <v>2107</v>
      </c>
      <c r="F108" s="1" t="s">
        <v>1447</v>
      </c>
      <c r="G108" s="1" t="s">
        <v>1413</v>
      </c>
      <c r="H108" s="1" t="s">
        <v>1414</v>
      </c>
      <c r="I108" s="1" t="s">
        <v>2108</v>
      </c>
      <c r="J108" s="1" t="s">
        <v>30</v>
      </c>
      <c r="K108" s="1" t="s">
        <v>2109</v>
      </c>
      <c r="L108" s="1" t="s">
        <v>2109</v>
      </c>
      <c r="M108" s="1" t="s">
        <v>1432</v>
      </c>
      <c r="N108" s="1" t="s">
        <v>1432</v>
      </c>
      <c r="O108" s="1" t="s">
        <v>1417</v>
      </c>
      <c r="P108" s="1" t="s">
        <v>1420</v>
      </c>
      <c r="Q108" s="1" t="s">
        <v>1421</v>
      </c>
      <c r="R108" s="1" t="s">
        <v>2110</v>
      </c>
      <c r="S108" s="1" t="s">
        <v>1423</v>
      </c>
      <c r="T108" s="1" t="s">
        <v>1424</v>
      </c>
      <c r="U108" s="1" t="s">
        <v>1383</v>
      </c>
      <c r="V108" s="1" t="s">
        <v>1524</v>
      </c>
    </row>
    <row r="109" s="1" customFormat="1" spans="1:22">
      <c r="A109" s="3">
        <v>999226102360610</v>
      </c>
      <c r="B109" s="1" t="s">
        <v>1475</v>
      </c>
      <c r="C109" s="1" t="s">
        <v>2111</v>
      </c>
      <c r="D109" s="1" t="s">
        <v>2112</v>
      </c>
      <c r="E109" s="1" t="s">
        <v>2113</v>
      </c>
      <c r="F109" s="1" t="s">
        <v>1447</v>
      </c>
      <c r="G109" s="1" t="s">
        <v>1413</v>
      </c>
      <c r="H109" s="1" t="s">
        <v>1414</v>
      </c>
      <c r="I109" s="1" t="s">
        <v>2114</v>
      </c>
      <c r="J109" s="1" t="s">
        <v>30</v>
      </c>
      <c r="K109" s="1" t="s">
        <v>2115</v>
      </c>
      <c r="L109" s="1" t="s">
        <v>2115</v>
      </c>
      <c r="M109" s="1" t="s">
        <v>1432</v>
      </c>
      <c r="N109" s="1" t="s">
        <v>1432</v>
      </c>
      <c r="O109" s="1" t="s">
        <v>1417</v>
      </c>
      <c r="P109" s="1" t="s">
        <v>1420</v>
      </c>
      <c r="Q109" s="1" t="s">
        <v>1421</v>
      </c>
      <c r="R109" s="1" t="s">
        <v>2116</v>
      </c>
      <c r="S109" s="1" t="s">
        <v>1423</v>
      </c>
      <c r="T109" s="1" t="s">
        <v>1424</v>
      </c>
      <c r="U109" s="1" t="s">
        <v>1383</v>
      </c>
      <c r="V109" s="1" t="s">
        <v>1524</v>
      </c>
    </row>
    <row r="110" s="1" customFormat="1" spans="1:22">
      <c r="A110" s="3">
        <v>999226104775697</v>
      </c>
      <c r="B110" s="1" t="s">
        <v>1475</v>
      </c>
      <c r="C110" s="1" t="s">
        <v>2117</v>
      </c>
      <c r="D110" s="1" t="s">
        <v>2118</v>
      </c>
      <c r="E110" s="1" t="s">
        <v>2119</v>
      </c>
      <c r="F110" s="1" t="s">
        <v>1447</v>
      </c>
      <c r="G110" s="1" t="s">
        <v>1413</v>
      </c>
      <c r="H110" s="1" t="s">
        <v>1414</v>
      </c>
      <c r="I110" s="1" t="s">
        <v>2120</v>
      </c>
      <c r="J110" s="1" t="s">
        <v>30</v>
      </c>
      <c r="K110" s="1" t="s">
        <v>2121</v>
      </c>
      <c r="L110" s="1" t="s">
        <v>2121</v>
      </c>
      <c r="M110" s="1" t="s">
        <v>1432</v>
      </c>
      <c r="N110" s="1" t="s">
        <v>1432</v>
      </c>
      <c r="O110" s="1" t="s">
        <v>1417</v>
      </c>
      <c r="P110" s="1" t="s">
        <v>1420</v>
      </c>
      <c r="Q110" s="1" t="s">
        <v>1421</v>
      </c>
      <c r="R110" s="1" t="s">
        <v>2122</v>
      </c>
      <c r="S110" s="1" t="s">
        <v>1423</v>
      </c>
      <c r="T110" s="1" t="s">
        <v>1424</v>
      </c>
      <c r="U110" s="1" t="s">
        <v>1383</v>
      </c>
      <c r="V110" s="1" t="s">
        <v>1538</v>
      </c>
    </row>
    <row r="111" s="1" customFormat="1" spans="1:22">
      <c r="A111" s="3">
        <v>999226106960384</v>
      </c>
      <c r="B111" s="1" t="s">
        <v>1475</v>
      </c>
      <c r="C111" s="1" t="s">
        <v>2123</v>
      </c>
      <c r="D111" s="1" t="s">
        <v>2124</v>
      </c>
      <c r="E111" s="1" t="s">
        <v>2125</v>
      </c>
      <c r="F111" s="1" t="s">
        <v>1447</v>
      </c>
      <c r="G111" s="1" t="s">
        <v>1413</v>
      </c>
      <c r="H111" s="1" t="s">
        <v>1414</v>
      </c>
      <c r="I111" s="1" t="s">
        <v>2126</v>
      </c>
      <c r="J111" s="1" t="s">
        <v>30</v>
      </c>
      <c r="K111" s="1" t="s">
        <v>2127</v>
      </c>
      <c r="L111" s="1" t="s">
        <v>2127</v>
      </c>
      <c r="M111" s="1" t="s">
        <v>1432</v>
      </c>
      <c r="N111" s="1" t="s">
        <v>1432</v>
      </c>
      <c r="O111" s="1" t="s">
        <v>1417</v>
      </c>
      <c r="P111" s="1" t="s">
        <v>1420</v>
      </c>
      <c r="Q111" s="1" t="s">
        <v>1421</v>
      </c>
      <c r="R111" s="1" t="s">
        <v>2128</v>
      </c>
      <c r="S111" s="1" t="s">
        <v>1423</v>
      </c>
      <c r="T111" s="1" t="s">
        <v>1424</v>
      </c>
      <c r="U111" s="1" t="s">
        <v>1383</v>
      </c>
      <c r="V111" s="1" t="s">
        <v>1538</v>
      </c>
    </row>
    <row r="112" s="1" customFormat="1" spans="1:22">
      <c r="A112" s="3">
        <v>999226110369127</v>
      </c>
      <c r="B112" s="1" t="s">
        <v>1451</v>
      </c>
      <c r="C112" s="1" t="s">
        <v>2129</v>
      </c>
      <c r="D112" s="1" t="s">
        <v>2130</v>
      </c>
      <c r="E112" s="1" t="s">
        <v>2131</v>
      </c>
      <c r="F112" s="1" t="s">
        <v>1467</v>
      </c>
      <c r="G112" s="1" t="s">
        <v>1413</v>
      </c>
      <c r="H112" s="1" t="s">
        <v>1414</v>
      </c>
      <c r="I112" s="1" t="s">
        <v>2132</v>
      </c>
      <c r="J112" s="1" t="s">
        <v>30</v>
      </c>
      <c r="K112" s="1" t="s">
        <v>2133</v>
      </c>
      <c r="L112" s="1" t="s">
        <v>2133</v>
      </c>
      <c r="M112" s="1" t="s">
        <v>1432</v>
      </c>
      <c r="N112" s="1" t="s">
        <v>1432</v>
      </c>
      <c r="O112" s="1" t="s">
        <v>1417</v>
      </c>
      <c r="P112" s="1" t="s">
        <v>1420</v>
      </c>
      <c r="Q112" s="1" t="s">
        <v>1421</v>
      </c>
      <c r="R112" s="1" t="s">
        <v>2134</v>
      </c>
      <c r="S112" s="1" t="s">
        <v>1423</v>
      </c>
      <c r="T112" s="1" t="s">
        <v>1424</v>
      </c>
      <c r="U112" s="1" t="s">
        <v>1383</v>
      </c>
      <c r="V112" s="1" t="s">
        <v>1637</v>
      </c>
    </row>
    <row r="113" s="1" customFormat="1" spans="1:22">
      <c r="A113" s="3">
        <v>999226110671557</v>
      </c>
      <c r="B113" s="1" t="s">
        <v>1451</v>
      </c>
      <c r="C113" s="1" t="s">
        <v>2135</v>
      </c>
      <c r="D113" s="1" t="s">
        <v>2136</v>
      </c>
      <c r="E113" s="1" t="s">
        <v>2137</v>
      </c>
      <c r="F113" s="1" t="s">
        <v>1447</v>
      </c>
      <c r="G113" s="1" t="s">
        <v>1413</v>
      </c>
      <c r="H113" s="1" t="s">
        <v>1414</v>
      </c>
      <c r="I113" s="1" t="s">
        <v>2138</v>
      </c>
      <c r="J113" s="1" t="s">
        <v>30</v>
      </c>
      <c r="K113" s="1" t="s">
        <v>2139</v>
      </c>
      <c r="L113" s="1" t="s">
        <v>2139</v>
      </c>
      <c r="M113" s="1" t="s">
        <v>1432</v>
      </c>
      <c r="N113" s="1" t="s">
        <v>1432</v>
      </c>
      <c r="O113" s="1" t="s">
        <v>1417</v>
      </c>
      <c r="P113" s="1" t="s">
        <v>1420</v>
      </c>
      <c r="Q113" s="1" t="s">
        <v>1421</v>
      </c>
      <c r="R113" s="1" t="s">
        <v>2140</v>
      </c>
      <c r="S113" s="1" t="s">
        <v>1423</v>
      </c>
      <c r="T113" s="1" t="s">
        <v>1424</v>
      </c>
      <c r="U113" s="1" t="s">
        <v>1383</v>
      </c>
      <c r="V113" s="1" t="s">
        <v>1524</v>
      </c>
    </row>
    <row r="114" s="1" customFormat="1" spans="1:22">
      <c r="A114" s="3">
        <v>999226110863339</v>
      </c>
      <c r="B114" s="1" t="s">
        <v>1451</v>
      </c>
      <c r="C114" s="1" t="s">
        <v>2141</v>
      </c>
      <c r="D114" s="1" t="s">
        <v>2142</v>
      </c>
      <c r="E114" s="1" t="s">
        <v>2143</v>
      </c>
      <c r="F114" s="1" t="s">
        <v>1467</v>
      </c>
      <c r="G114" s="1" t="s">
        <v>1413</v>
      </c>
      <c r="H114" s="1" t="s">
        <v>1414</v>
      </c>
      <c r="I114" s="1" t="s">
        <v>2144</v>
      </c>
      <c r="J114" s="1" t="s">
        <v>30</v>
      </c>
      <c r="K114" s="1" t="s">
        <v>2145</v>
      </c>
      <c r="L114" s="1" t="s">
        <v>2145</v>
      </c>
      <c r="M114" s="1" t="s">
        <v>1432</v>
      </c>
      <c r="N114" s="1" t="s">
        <v>1432</v>
      </c>
      <c r="O114" s="1" t="s">
        <v>1417</v>
      </c>
      <c r="P114" s="1" t="s">
        <v>1420</v>
      </c>
      <c r="Q114" s="1" t="s">
        <v>1421</v>
      </c>
      <c r="R114" s="1" t="s">
        <v>2146</v>
      </c>
      <c r="S114" s="1" t="s">
        <v>1423</v>
      </c>
      <c r="T114" s="1" t="s">
        <v>1424</v>
      </c>
      <c r="U114" s="1" t="s">
        <v>1383</v>
      </c>
      <c r="V114" s="1" t="s">
        <v>1524</v>
      </c>
    </row>
    <row r="115" s="1" customFormat="1" spans="1:22">
      <c r="A115" s="3">
        <v>999226116598804</v>
      </c>
      <c r="B115" s="1" t="s">
        <v>1451</v>
      </c>
      <c r="C115" s="1" t="s">
        <v>2147</v>
      </c>
      <c r="D115" s="1" t="s">
        <v>2148</v>
      </c>
      <c r="E115" s="1" t="s">
        <v>2149</v>
      </c>
      <c r="F115" s="1" t="s">
        <v>1447</v>
      </c>
      <c r="G115" s="1" t="s">
        <v>1413</v>
      </c>
      <c r="H115" s="1" t="s">
        <v>1414</v>
      </c>
      <c r="I115" s="1" t="s">
        <v>2150</v>
      </c>
      <c r="J115" s="1" t="s">
        <v>30</v>
      </c>
      <c r="K115" s="1" t="s">
        <v>2151</v>
      </c>
      <c r="L115" s="1" t="s">
        <v>2151</v>
      </c>
      <c r="M115" s="1" t="s">
        <v>1432</v>
      </c>
      <c r="N115" s="1" t="s">
        <v>1432</v>
      </c>
      <c r="O115" s="1" t="s">
        <v>1417</v>
      </c>
      <c r="P115" s="1" t="s">
        <v>1420</v>
      </c>
      <c r="Q115" s="1" t="s">
        <v>1421</v>
      </c>
      <c r="R115" s="1" t="s">
        <v>2152</v>
      </c>
      <c r="S115" s="1" t="s">
        <v>1423</v>
      </c>
      <c r="T115" s="1" t="s">
        <v>1424</v>
      </c>
      <c r="U115" s="1" t="s">
        <v>1383</v>
      </c>
      <c r="V115" s="1" t="s">
        <v>1524</v>
      </c>
    </row>
    <row r="116" s="1" customFormat="1" spans="1:22">
      <c r="A116" s="3">
        <v>999226118220781</v>
      </c>
      <c r="B116" s="1" t="s">
        <v>1451</v>
      </c>
      <c r="C116" s="1" t="s">
        <v>2153</v>
      </c>
      <c r="D116" s="1" t="s">
        <v>1956</v>
      </c>
      <c r="E116" s="1" t="s">
        <v>2154</v>
      </c>
      <c r="F116" s="1" t="s">
        <v>1484</v>
      </c>
      <c r="G116" s="1" t="s">
        <v>1413</v>
      </c>
      <c r="H116" s="1" t="s">
        <v>1414</v>
      </c>
      <c r="I116" s="1" t="s">
        <v>2155</v>
      </c>
      <c r="J116" s="1" t="s">
        <v>30</v>
      </c>
      <c r="K116" s="1" t="s">
        <v>2156</v>
      </c>
      <c r="L116" s="1" t="s">
        <v>2156</v>
      </c>
      <c r="M116" s="1" t="s">
        <v>1432</v>
      </c>
      <c r="N116" s="1" t="s">
        <v>1432</v>
      </c>
      <c r="O116" s="1" t="s">
        <v>1417</v>
      </c>
      <c r="P116" s="1" t="s">
        <v>1420</v>
      </c>
      <c r="Q116" s="1" t="s">
        <v>1421</v>
      </c>
      <c r="R116" s="1" t="s">
        <v>2157</v>
      </c>
      <c r="S116" s="1" t="s">
        <v>1423</v>
      </c>
      <c r="T116" s="1" t="s">
        <v>1424</v>
      </c>
      <c r="U116" s="1" t="s">
        <v>1383</v>
      </c>
      <c r="V116" s="1" t="s">
        <v>1442</v>
      </c>
    </row>
    <row r="117" s="1" customFormat="1" spans="1:22">
      <c r="A117" s="3">
        <v>999226119873190</v>
      </c>
      <c r="B117" s="1" t="s">
        <v>1451</v>
      </c>
      <c r="C117" s="1" t="s">
        <v>2158</v>
      </c>
      <c r="D117" s="1" t="s">
        <v>2159</v>
      </c>
      <c r="E117" s="1" t="s">
        <v>2160</v>
      </c>
      <c r="F117" s="1" t="s">
        <v>1484</v>
      </c>
      <c r="G117" s="1" t="s">
        <v>1413</v>
      </c>
      <c r="H117" s="1" t="s">
        <v>1414</v>
      </c>
      <c r="I117" s="1" t="s">
        <v>2161</v>
      </c>
      <c r="J117" s="1" t="s">
        <v>30</v>
      </c>
      <c r="K117" s="1" t="s">
        <v>2162</v>
      </c>
      <c r="L117" s="1" t="s">
        <v>2162</v>
      </c>
      <c r="M117" s="1" t="s">
        <v>1432</v>
      </c>
      <c r="N117" s="1" t="s">
        <v>1432</v>
      </c>
      <c r="O117" s="1" t="s">
        <v>1417</v>
      </c>
      <c r="P117" s="1" t="s">
        <v>1420</v>
      </c>
      <c r="Q117" s="1" t="s">
        <v>1421</v>
      </c>
      <c r="R117" s="1" t="s">
        <v>2163</v>
      </c>
      <c r="S117" s="1" t="s">
        <v>1423</v>
      </c>
      <c r="T117" s="1" t="s">
        <v>1424</v>
      </c>
      <c r="U117" s="1" t="s">
        <v>1383</v>
      </c>
      <c r="V117" s="1" t="s">
        <v>1585</v>
      </c>
    </row>
    <row r="118" s="1" customFormat="1" spans="1:22">
      <c r="A118" s="3">
        <v>999226123381114</v>
      </c>
      <c r="B118" s="1" t="s">
        <v>1484</v>
      </c>
      <c r="C118" s="1" t="s">
        <v>2164</v>
      </c>
      <c r="D118" s="1" t="s">
        <v>2165</v>
      </c>
      <c r="E118" s="1" t="s">
        <v>2166</v>
      </c>
      <c r="F118" s="1" t="s">
        <v>1447</v>
      </c>
      <c r="G118" s="1" t="s">
        <v>1413</v>
      </c>
      <c r="H118" s="1" t="s">
        <v>1414</v>
      </c>
      <c r="I118" s="1" t="s">
        <v>2167</v>
      </c>
      <c r="J118" s="1" t="s">
        <v>30</v>
      </c>
      <c r="K118" s="1" t="s">
        <v>2168</v>
      </c>
      <c r="L118" s="1" t="s">
        <v>2168</v>
      </c>
      <c r="M118" s="1" t="s">
        <v>1432</v>
      </c>
      <c r="N118" s="1" t="s">
        <v>1432</v>
      </c>
      <c r="O118" s="1" t="s">
        <v>1417</v>
      </c>
      <c r="P118" s="1" t="s">
        <v>1420</v>
      </c>
      <c r="Q118" s="1" t="s">
        <v>1421</v>
      </c>
      <c r="R118" s="1" t="s">
        <v>2169</v>
      </c>
      <c r="S118" s="1" t="s">
        <v>1423</v>
      </c>
      <c r="T118" s="1" t="s">
        <v>1424</v>
      </c>
      <c r="U118" s="1" t="s">
        <v>1383</v>
      </c>
      <c r="V118" s="1" t="s">
        <v>1538</v>
      </c>
    </row>
    <row r="119" s="1" customFormat="1" spans="1:22">
      <c r="A119" s="3">
        <v>999226125145580</v>
      </c>
      <c r="B119" s="1" t="s">
        <v>1484</v>
      </c>
      <c r="C119" s="1" t="s">
        <v>2170</v>
      </c>
      <c r="D119" s="1" t="s">
        <v>2171</v>
      </c>
      <c r="E119" s="1" t="s">
        <v>2172</v>
      </c>
      <c r="F119" s="1" t="s">
        <v>1447</v>
      </c>
      <c r="G119" s="1" t="s">
        <v>1413</v>
      </c>
      <c r="H119" s="1" t="s">
        <v>1414</v>
      </c>
      <c r="I119" s="1" t="s">
        <v>2173</v>
      </c>
      <c r="J119" s="1" t="s">
        <v>30</v>
      </c>
      <c r="K119" s="1" t="s">
        <v>2174</v>
      </c>
      <c r="L119" s="1" t="s">
        <v>2174</v>
      </c>
      <c r="M119" s="1" t="s">
        <v>1432</v>
      </c>
      <c r="N119" s="1" t="s">
        <v>1432</v>
      </c>
      <c r="O119" s="1" t="s">
        <v>1417</v>
      </c>
      <c r="P119" s="1" t="s">
        <v>1420</v>
      </c>
      <c r="Q119" s="1" t="s">
        <v>1421</v>
      </c>
      <c r="R119" s="1" t="s">
        <v>2175</v>
      </c>
      <c r="S119" s="1" t="s">
        <v>1423</v>
      </c>
      <c r="T119" s="1" t="s">
        <v>1424</v>
      </c>
      <c r="U119" s="1" t="s">
        <v>1383</v>
      </c>
      <c r="V119" s="1" t="s">
        <v>1524</v>
      </c>
    </row>
    <row r="120" s="1" customFormat="1" spans="1:22">
      <c r="A120" s="3">
        <v>26125257763</v>
      </c>
      <c r="B120" s="1" t="s">
        <v>1484</v>
      </c>
      <c r="C120" s="1" t="s">
        <v>2176</v>
      </c>
      <c r="D120" s="1" t="s">
        <v>2177</v>
      </c>
      <c r="E120" s="1" t="s">
        <v>2178</v>
      </c>
      <c r="F120" s="1" t="s">
        <v>1447</v>
      </c>
      <c r="G120" s="1" t="s">
        <v>1413</v>
      </c>
      <c r="H120" s="1" t="s">
        <v>1414</v>
      </c>
      <c r="I120" s="1" t="s">
        <v>2179</v>
      </c>
      <c r="J120" s="1" t="s">
        <v>30</v>
      </c>
      <c r="K120" s="1" t="s">
        <v>2180</v>
      </c>
      <c r="L120" s="1" t="s">
        <v>2180</v>
      </c>
      <c r="M120" s="1" t="s">
        <v>1432</v>
      </c>
      <c r="N120" s="1" t="s">
        <v>1432</v>
      </c>
      <c r="O120" s="1" t="s">
        <v>1417</v>
      </c>
      <c r="P120" s="1" t="s">
        <v>1420</v>
      </c>
      <c r="Q120" s="1" t="s">
        <v>1421</v>
      </c>
      <c r="R120" s="1" t="s">
        <v>2181</v>
      </c>
      <c r="S120" s="1" t="s">
        <v>1423</v>
      </c>
      <c r="T120" s="1" t="s">
        <v>1424</v>
      </c>
      <c r="U120" s="1" t="s">
        <v>1383</v>
      </c>
      <c r="V120" s="1" t="s">
        <v>1524</v>
      </c>
    </row>
    <row r="121" s="1" customFormat="1" spans="1:22">
      <c r="A121" s="3">
        <v>999226125305953</v>
      </c>
      <c r="B121" s="1" t="s">
        <v>1484</v>
      </c>
      <c r="C121" s="1" t="s">
        <v>2182</v>
      </c>
      <c r="D121" s="1" t="s">
        <v>2183</v>
      </c>
      <c r="E121" s="1" t="s">
        <v>2184</v>
      </c>
      <c r="F121" s="1" t="s">
        <v>1447</v>
      </c>
      <c r="G121" s="1" t="s">
        <v>1413</v>
      </c>
      <c r="H121" s="1" t="s">
        <v>1414</v>
      </c>
      <c r="I121" s="1" t="s">
        <v>2185</v>
      </c>
      <c r="J121" s="1" t="s">
        <v>30</v>
      </c>
      <c r="K121" s="1" t="s">
        <v>2186</v>
      </c>
      <c r="L121" s="1" t="s">
        <v>2186</v>
      </c>
      <c r="M121" s="1" t="s">
        <v>1432</v>
      </c>
      <c r="N121" s="1" t="s">
        <v>1432</v>
      </c>
      <c r="O121" s="1" t="s">
        <v>1417</v>
      </c>
      <c r="P121" s="1" t="s">
        <v>1420</v>
      </c>
      <c r="Q121" s="1" t="s">
        <v>1421</v>
      </c>
      <c r="R121" s="1" t="s">
        <v>2187</v>
      </c>
      <c r="S121" s="1" t="s">
        <v>1423</v>
      </c>
      <c r="T121" s="1" t="s">
        <v>1424</v>
      </c>
      <c r="U121" s="1" t="s">
        <v>1383</v>
      </c>
      <c r="V121" s="1" t="s">
        <v>2188</v>
      </c>
    </row>
    <row r="122" s="1" customFormat="1" spans="1:22">
      <c r="A122" s="3">
        <v>999226125372811</v>
      </c>
      <c r="B122" s="1" t="s">
        <v>1484</v>
      </c>
      <c r="C122" s="1" t="s">
        <v>2189</v>
      </c>
      <c r="D122" s="1" t="s">
        <v>2190</v>
      </c>
      <c r="E122" s="1" t="s">
        <v>2191</v>
      </c>
      <c r="F122" s="1" t="s">
        <v>1447</v>
      </c>
      <c r="G122" s="1" t="s">
        <v>1413</v>
      </c>
      <c r="H122" s="1" t="s">
        <v>1414</v>
      </c>
      <c r="I122" s="1" t="s">
        <v>2192</v>
      </c>
      <c r="J122" s="1" t="s">
        <v>30</v>
      </c>
      <c r="K122" s="1" t="s">
        <v>2193</v>
      </c>
      <c r="L122" s="1" t="s">
        <v>2193</v>
      </c>
      <c r="M122" s="1" t="s">
        <v>1432</v>
      </c>
      <c r="N122" s="1" t="s">
        <v>1432</v>
      </c>
      <c r="O122" s="1" t="s">
        <v>1417</v>
      </c>
      <c r="P122" s="1" t="s">
        <v>1420</v>
      </c>
      <c r="Q122" s="1" t="s">
        <v>1421</v>
      </c>
      <c r="R122" s="1" t="s">
        <v>2194</v>
      </c>
      <c r="S122" s="1" t="s">
        <v>1423</v>
      </c>
      <c r="T122" s="1" t="s">
        <v>1424</v>
      </c>
      <c r="U122" s="1" t="s">
        <v>1383</v>
      </c>
      <c r="V122" s="1" t="s">
        <v>1630</v>
      </c>
    </row>
    <row r="123" s="1" customFormat="1" spans="1:22">
      <c r="A123" s="3">
        <v>999226129395568</v>
      </c>
      <c r="B123" s="1" t="s">
        <v>1484</v>
      </c>
      <c r="C123" s="1" t="s">
        <v>2195</v>
      </c>
      <c r="D123" s="1" t="s">
        <v>2196</v>
      </c>
      <c r="E123" s="1" t="s">
        <v>2197</v>
      </c>
      <c r="F123" s="1" t="s">
        <v>1467</v>
      </c>
      <c r="G123" s="1" t="s">
        <v>1413</v>
      </c>
      <c r="H123" s="1" t="s">
        <v>1414</v>
      </c>
      <c r="I123" s="1" t="s">
        <v>2198</v>
      </c>
      <c r="J123" s="1" t="s">
        <v>30</v>
      </c>
      <c r="K123" s="1" t="s">
        <v>2199</v>
      </c>
      <c r="L123" s="1" t="s">
        <v>2199</v>
      </c>
      <c r="M123" s="1" t="s">
        <v>1432</v>
      </c>
      <c r="N123" s="1" t="s">
        <v>1432</v>
      </c>
      <c r="O123" s="1" t="s">
        <v>1417</v>
      </c>
      <c r="P123" s="1" t="s">
        <v>1420</v>
      </c>
      <c r="Q123" s="1" t="s">
        <v>1421</v>
      </c>
      <c r="R123" s="1" t="s">
        <v>2200</v>
      </c>
      <c r="S123" s="1" t="s">
        <v>1423</v>
      </c>
      <c r="T123" s="1" t="s">
        <v>1424</v>
      </c>
      <c r="U123" s="1" t="s">
        <v>1383</v>
      </c>
      <c r="V123" s="1" t="s">
        <v>1524</v>
      </c>
    </row>
    <row r="124" s="1" customFormat="1" spans="1:22">
      <c r="A124" s="3">
        <v>999226131293270</v>
      </c>
      <c r="B124" s="1" t="s">
        <v>1484</v>
      </c>
      <c r="C124" s="1" t="s">
        <v>2201</v>
      </c>
      <c r="D124" s="1" t="s">
        <v>2202</v>
      </c>
      <c r="E124" s="1" t="s">
        <v>2203</v>
      </c>
      <c r="F124" s="1" t="s">
        <v>1467</v>
      </c>
      <c r="G124" s="1" t="s">
        <v>1413</v>
      </c>
      <c r="H124" s="1" t="s">
        <v>1414</v>
      </c>
      <c r="I124" s="1" t="s">
        <v>2204</v>
      </c>
      <c r="J124" s="1" t="s">
        <v>30</v>
      </c>
      <c r="K124" s="1" t="s">
        <v>2205</v>
      </c>
      <c r="L124" s="1" t="s">
        <v>2205</v>
      </c>
      <c r="M124" s="1" t="s">
        <v>1432</v>
      </c>
      <c r="N124" s="1" t="s">
        <v>1432</v>
      </c>
      <c r="O124" s="1" t="s">
        <v>1417</v>
      </c>
      <c r="P124" s="1" t="s">
        <v>1420</v>
      </c>
      <c r="Q124" s="1" t="s">
        <v>1421</v>
      </c>
      <c r="R124" s="1" t="s">
        <v>2206</v>
      </c>
      <c r="S124" s="1" t="s">
        <v>1423</v>
      </c>
      <c r="T124" s="1" t="s">
        <v>1424</v>
      </c>
      <c r="U124" s="1" t="s">
        <v>1383</v>
      </c>
      <c r="V124" s="1" t="s">
        <v>1524</v>
      </c>
    </row>
    <row r="125" s="1" customFormat="1" spans="1:22">
      <c r="A125" s="3">
        <v>999226133965981</v>
      </c>
      <c r="B125" s="1" t="s">
        <v>1484</v>
      </c>
      <c r="C125" s="1" t="s">
        <v>2207</v>
      </c>
      <c r="D125" s="1" t="s">
        <v>2208</v>
      </c>
      <c r="E125" s="1" t="s">
        <v>2209</v>
      </c>
      <c r="F125" s="1" t="s">
        <v>1447</v>
      </c>
      <c r="G125" s="1" t="s">
        <v>1413</v>
      </c>
      <c r="H125" s="1" t="s">
        <v>1414</v>
      </c>
      <c r="I125" s="1" t="s">
        <v>2210</v>
      </c>
      <c r="J125" s="1" t="s">
        <v>30</v>
      </c>
      <c r="K125" s="1" t="s">
        <v>2211</v>
      </c>
      <c r="L125" s="1" t="s">
        <v>2211</v>
      </c>
      <c r="M125" s="1" t="s">
        <v>1432</v>
      </c>
      <c r="N125" s="1" t="s">
        <v>1432</v>
      </c>
      <c r="O125" s="1" t="s">
        <v>1417</v>
      </c>
      <c r="P125" s="1" t="s">
        <v>1420</v>
      </c>
      <c r="Q125" s="1" t="s">
        <v>1421</v>
      </c>
      <c r="R125" s="1" t="s">
        <v>2212</v>
      </c>
      <c r="S125" s="1" t="s">
        <v>1423</v>
      </c>
      <c r="T125" s="1" t="s">
        <v>1424</v>
      </c>
      <c r="U125" s="1" t="s">
        <v>1383</v>
      </c>
      <c r="V125" s="1" t="s">
        <v>1595</v>
      </c>
    </row>
    <row r="126" s="1" customFormat="1" spans="1:22">
      <c r="A126" s="3">
        <v>999226134823803</v>
      </c>
      <c r="B126" s="1" t="s">
        <v>1484</v>
      </c>
      <c r="C126" s="1" t="s">
        <v>2213</v>
      </c>
      <c r="D126" s="1" t="s">
        <v>2214</v>
      </c>
      <c r="E126" s="1" t="s">
        <v>2215</v>
      </c>
      <c r="F126" s="1" t="s">
        <v>1447</v>
      </c>
      <c r="G126" s="1" t="s">
        <v>1413</v>
      </c>
      <c r="H126" s="1" t="s">
        <v>1414</v>
      </c>
      <c r="I126" s="1" t="s">
        <v>2216</v>
      </c>
      <c r="J126" s="1" t="s">
        <v>30</v>
      </c>
      <c r="K126" s="1" t="s">
        <v>2217</v>
      </c>
      <c r="L126" s="1" t="s">
        <v>2217</v>
      </c>
      <c r="M126" s="1" t="s">
        <v>1432</v>
      </c>
      <c r="N126" s="1" t="s">
        <v>1432</v>
      </c>
      <c r="O126" s="1" t="s">
        <v>1417</v>
      </c>
      <c r="P126" s="1" t="s">
        <v>1420</v>
      </c>
      <c r="Q126" s="1" t="s">
        <v>1421</v>
      </c>
      <c r="R126" s="1" t="s">
        <v>2218</v>
      </c>
      <c r="S126" s="1" t="s">
        <v>1423</v>
      </c>
      <c r="T126" s="1" t="s">
        <v>1424</v>
      </c>
      <c r="U126" s="1" t="s">
        <v>1383</v>
      </c>
      <c r="V126" s="1" t="s">
        <v>1508</v>
      </c>
    </row>
    <row r="127" s="1" customFormat="1" spans="1:22">
      <c r="A127" s="3">
        <v>999226135076527</v>
      </c>
      <c r="B127" s="1" t="s">
        <v>1484</v>
      </c>
      <c r="C127" s="1" t="s">
        <v>2219</v>
      </c>
      <c r="D127" s="1" t="s">
        <v>2220</v>
      </c>
      <c r="E127" s="1" t="s">
        <v>2221</v>
      </c>
      <c r="F127" s="1" t="s">
        <v>1447</v>
      </c>
      <c r="G127" s="1" t="s">
        <v>1413</v>
      </c>
      <c r="H127" s="1" t="s">
        <v>1414</v>
      </c>
      <c r="I127" s="1" t="s">
        <v>2222</v>
      </c>
      <c r="J127" s="1" t="s">
        <v>30</v>
      </c>
      <c r="K127" s="1" t="s">
        <v>2223</v>
      </c>
      <c r="L127" s="1" t="s">
        <v>2223</v>
      </c>
      <c r="M127" s="1" t="s">
        <v>1432</v>
      </c>
      <c r="N127" s="1" t="s">
        <v>1432</v>
      </c>
      <c r="O127" s="1" t="s">
        <v>1417</v>
      </c>
      <c r="P127" s="1" t="s">
        <v>1420</v>
      </c>
      <c r="Q127" s="1" t="s">
        <v>1421</v>
      </c>
      <c r="R127" s="1" t="s">
        <v>2224</v>
      </c>
      <c r="S127" s="1" t="s">
        <v>1423</v>
      </c>
      <c r="T127" s="1" t="s">
        <v>1424</v>
      </c>
      <c r="U127" s="1" t="s">
        <v>1441</v>
      </c>
      <c r="V127" s="1" t="s">
        <v>1508</v>
      </c>
    </row>
    <row r="128" s="1" customFormat="1" spans="1:22">
      <c r="A128" s="3">
        <v>999226135905534</v>
      </c>
      <c r="B128" s="1" t="s">
        <v>1484</v>
      </c>
      <c r="C128" s="1" t="s">
        <v>2225</v>
      </c>
      <c r="D128" s="1" t="s">
        <v>2226</v>
      </c>
      <c r="E128" s="1" t="s">
        <v>2227</v>
      </c>
      <c r="F128" s="1" t="s">
        <v>1412</v>
      </c>
      <c r="G128" s="1" t="s">
        <v>1413</v>
      </c>
      <c r="H128" s="1" t="s">
        <v>1414</v>
      </c>
      <c r="I128" s="1" t="s">
        <v>2228</v>
      </c>
      <c r="J128" s="1" t="s">
        <v>30</v>
      </c>
      <c r="K128" s="1" t="s">
        <v>2229</v>
      </c>
      <c r="L128" s="1" t="s">
        <v>2229</v>
      </c>
      <c r="M128" s="1" t="s">
        <v>1432</v>
      </c>
      <c r="N128" s="1" t="s">
        <v>1432</v>
      </c>
      <c r="O128" s="1" t="s">
        <v>1417</v>
      </c>
      <c r="P128" s="1" t="s">
        <v>1420</v>
      </c>
      <c r="Q128" s="1" t="s">
        <v>1421</v>
      </c>
      <c r="R128" s="1" t="s">
        <v>2230</v>
      </c>
      <c r="S128" s="1" t="s">
        <v>1423</v>
      </c>
      <c r="T128" s="1" t="s">
        <v>1424</v>
      </c>
      <c r="U128" s="1" t="s">
        <v>1441</v>
      </c>
      <c r="V128" s="1" t="s">
        <v>1442</v>
      </c>
    </row>
    <row r="129" s="1" customFormat="1" spans="1:22">
      <c r="A129" s="3">
        <v>999226136502974</v>
      </c>
      <c r="B129" s="1" t="s">
        <v>1484</v>
      </c>
      <c r="C129" s="1" t="s">
        <v>2231</v>
      </c>
      <c r="D129" s="1" t="s">
        <v>2232</v>
      </c>
      <c r="E129" s="1" t="s">
        <v>2233</v>
      </c>
      <c r="F129" s="1" t="s">
        <v>1447</v>
      </c>
      <c r="G129" s="1" t="s">
        <v>1413</v>
      </c>
      <c r="H129" s="1" t="s">
        <v>1414</v>
      </c>
      <c r="I129" s="1" t="s">
        <v>2234</v>
      </c>
      <c r="J129" s="1" t="s">
        <v>30</v>
      </c>
      <c r="K129" s="1" t="s">
        <v>2235</v>
      </c>
      <c r="L129" s="1" t="s">
        <v>2235</v>
      </c>
      <c r="M129" s="1" t="s">
        <v>1432</v>
      </c>
      <c r="N129" s="1" t="s">
        <v>1432</v>
      </c>
      <c r="O129" s="1" t="s">
        <v>1417</v>
      </c>
      <c r="P129" s="1" t="s">
        <v>1420</v>
      </c>
      <c r="Q129" s="1" t="s">
        <v>1421</v>
      </c>
      <c r="R129" s="1" t="s">
        <v>2236</v>
      </c>
      <c r="S129" s="1" t="s">
        <v>1423</v>
      </c>
      <c r="T129" s="1" t="s">
        <v>1424</v>
      </c>
      <c r="U129" s="1" t="s">
        <v>1383</v>
      </c>
      <c r="V129" s="1" t="s">
        <v>1630</v>
      </c>
    </row>
    <row r="130" s="1" customFormat="1" spans="1:22">
      <c r="A130" s="3">
        <v>999226137031104</v>
      </c>
      <c r="B130" s="1" t="s">
        <v>1484</v>
      </c>
      <c r="C130" s="1" t="s">
        <v>2237</v>
      </c>
      <c r="D130" s="1" t="s">
        <v>2238</v>
      </c>
      <c r="E130" s="1" t="s">
        <v>2239</v>
      </c>
      <c r="F130" s="1" t="s">
        <v>1447</v>
      </c>
      <c r="G130" s="1" t="s">
        <v>1413</v>
      </c>
      <c r="H130" s="1" t="s">
        <v>1414</v>
      </c>
      <c r="I130" s="1" t="s">
        <v>2240</v>
      </c>
      <c r="J130" s="1" t="s">
        <v>30</v>
      </c>
      <c r="K130" s="1" t="s">
        <v>2241</v>
      </c>
      <c r="L130" s="1" t="s">
        <v>2241</v>
      </c>
      <c r="M130" s="1" t="s">
        <v>1432</v>
      </c>
      <c r="N130" s="1" t="s">
        <v>1432</v>
      </c>
      <c r="O130" s="1" t="s">
        <v>1417</v>
      </c>
      <c r="P130" s="1" t="s">
        <v>1420</v>
      </c>
      <c r="Q130" s="1" t="s">
        <v>1421</v>
      </c>
      <c r="R130" s="1" t="s">
        <v>2242</v>
      </c>
      <c r="S130" s="1" t="s">
        <v>1423</v>
      </c>
      <c r="T130" s="1" t="s">
        <v>1424</v>
      </c>
      <c r="U130" s="1" t="s">
        <v>1383</v>
      </c>
      <c r="V130" s="1" t="s">
        <v>1524</v>
      </c>
    </row>
    <row r="131" s="1" customFormat="1" spans="1:22">
      <c r="A131" s="3">
        <v>999226137119500</v>
      </c>
      <c r="B131" s="1" t="s">
        <v>1484</v>
      </c>
      <c r="C131" s="1" t="s">
        <v>2243</v>
      </c>
      <c r="D131" s="1" t="s">
        <v>2244</v>
      </c>
      <c r="E131" s="1" t="s">
        <v>2245</v>
      </c>
      <c r="F131" s="1" t="s">
        <v>1467</v>
      </c>
      <c r="G131" s="1" t="s">
        <v>1413</v>
      </c>
      <c r="H131" s="1" t="s">
        <v>1414</v>
      </c>
      <c r="I131" s="1" t="s">
        <v>2246</v>
      </c>
      <c r="J131" s="1" t="s">
        <v>30</v>
      </c>
      <c r="K131" s="1" t="s">
        <v>2247</v>
      </c>
      <c r="L131" s="1" t="s">
        <v>2247</v>
      </c>
      <c r="M131" s="1" t="s">
        <v>1432</v>
      </c>
      <c r="N131" s="1" t="s">
        <v>1432</v>
      </c>
      <c r="O131" s="1" t="s">
        <v>1417</v>
      </c>
      <c r="P131" s="1" t="s">
        <v>1420</v>
      </c>
      <c r="Q131" s="1" t="s">
        <v>1421</v>
      </c>
      <c r="R131" s="1" t="s">
        <v>2248</v>
      </c>
      <c r="S131" s="1" t="s">
        <v>1423</v>
      </c>
      <c r="T131" s="1" t="s">
        <v>1424</v>
      </c>
      <c r="U131" s="1" t="s">
        <v>1383</v>
      </c>
      <c r="V131" s="1" t="s">
        <v>1442</v>
      </c>
    </row>
    <row r="132" s="1" customFormat="1" spans="1:22">
      <c r="A132" s="3">
        <v>999226137158095</v>
      </c>
      <c r="B132" s="1" t="s">
        <v>1484</v>
      </c>
      <c r="C132" s="1" t="s">
        <v>2249</v>
      </c>
      <c r="D132" s="1" t="s">
        <v>2244</v>
      </c>
      <c r="E132" s="1" t="s">
        <v>2250</v>
      </c>
      <c r="F132" s="1" t="s">
        <v>1467</v>
      </c>
      <c r="G132" s="1" t="s">
        <v>1413</v>
      </c>
      <c r="H132" s="1" t="s">
        <v>1414</v>
      </c>
      <c r="I132" s="1" t="s">
        <v>2251</v>
      </c>
      <c r="J132" s="1" t="s">
        <v>30</v>
      </c>
      <c r="K132" s="1" t="s">
        <v>2252</v>
      </c>
      <c r="L132" s="1" t="s">
        <v>2252</v>
      </c>
      <c r="M132" s="1" t="s">
        <v>1432</v>
      </c>
      <c r="N132" s="1" t="s">
        <v>1432</v>
      </c>
      <c r="O132" s="1" t="s">
        <v>1417</v>
      </c>
      <c r="P132" s="1" t="s">
        <v>1420</v>
      </c>
      <c r="Q132" s="1" t="s">
        <v>1421</v>
      </c>
      <c r="R132" s="1" t="s">
        <v>2253</v>
      </c>
      <c r="S132" s="1" t="s">
        <v>1423</v>
      </c>
      <c r="T132" s="1" t="s">
        <v>1424</v>
      </c>
      <c r="U132" s="1" t="s">
        <v>1383</v>
      </c>
      <c r="V132" s="1" t="s">
        <v>1442</v>
      </c>
    </row>
    <row r="133" s="1" customFormat="1" spans="1:22">
      <c r="A133" s="3">
        <v>999226138100426</v>
      </c>
      <c r="B133" s="1" t="s">
        <v>1484</v>
      </c>
      <c r="C133" s="1" t="s">
        <v>2254</v>
      </c>
      <c r="D133" s="1" t="s">
        <v>2255</v>
      </c>
      <c r="E133" s="1" t="s">
        <v>2256</v>
      </c>
      <c r="F133" s="1" t="s">
        <v>1412</v>
      </c>
      <c r="G133" s="1" t="s">
        <v>1413</v>
      </c>
      <c r="H133" s="1" t="s">
        <v>1414</v>
      </c>
      <c r="I133" s="1" t="s">
        <v>2257</v>
      </c>
      <c r="J133" s="1" t="s">
        <v>30</v>
      </c>
      <c r="K133" s="1" t="s">
        <v>2258</v>
      </c>
      <c r="L133" s="1" t="s">
        <v>2258</v>
      </c>
      <c r="M133" s="1" t="s">
        <v>1432</v>
      </c>
      <c r="N133" s="1" t="s">
        <v>1432</v>
      </c>
      <c r="O133" s="1" t="s">
        <v>1417</v>
      </c>
      <c r="P133" s="1" t="s">
        <v>1420</v>
      </c>
      <c r="Q133" s="1" t="s">
        <v>1421</v>
      </c>
      <c r="R133" s="1" t="s">
        <v>2259</v>
      </c>
      <c r="S133" s="1" t="s">
        <v>1423</v>
      </c>
      <c r="T133" s="1" t="s">
        <v>1424</v>
      </c>
      <c r="U133" s="1" t="s">
        <v>1383</v>
      </c>
      <c r="V133" s="1" t="s">
        <v>1524</v>
      </c>
    </row>
    <row r="134" s="1" customFormat="1" spans="1:22">
      <c r="A134" s="3">
        <v>999226138903182</v>
      </c>
      <c r="B134" s="1" t="s">
        <v>1484</v>
      </c>
      <c r="C134" s="1" t="s">
        <v>2260</v>
      </c>
      <c r="D134" s="1" t="s">
        <v>2261</v>
      </c>
      <c r="E134" s="1" t="s">
        <v>2262</v>
      </c>
      <c r="F134" s="1" t="s">
        <v>1412</v>
      </c>
      <c r="G134" s="1" t="s">
        <v>1413</v>
      </c>
      <c r="H134" s="1" t="s">
        <v>1414</v>
      </c>
      <c r="I134" s="1" t="s">
        <v>2263</v>
      </c>
      <c r="J134" s="1" t="s">
        <v>30</v>
      </c>
      <c r="K134" s="1" t="s">
        <v>2264</v>
      </c>
      <c r="L134" s="1" t="s">
        <v>2264</v>
      </c>
      <c r="M134" s="1" t="s">
        <v>1432</v>
      </c>
      <c r="N134" s="1" t="s">
        <v>1432</v>
      </c>
      <c r="O134" s="1" t="s">
        <v>1417</v>
      </c>
      <c r="P134" s="1" t="s">
        <v>1420</v>
      </c>
      <c r="Q134" s="1" t="s">
        <v>1421</v>
      </c>
      <c r="R134" s="1" t="s">
        <v>2265</v>
      </c>
      <c r="S134" s="1" t="s">
        <v>1423</v>
      </c>
      <c r="T134" s="1" t="s">
        <v>1424</v>
      </c>
      <c r="U134" s="1" t="s">
        <v>1383</v>
      </c>
      <c r="V134" s="1" t="s">
        <v>1442</v>
      </c>
    </row>
    <row r="135" s="1" customFormat="1" spans="1:22">
      <c r="A135" s="3">
        <v>999226139846246</v>
      </c>
      <c r="B135" s="1" t="s">
        <v>1484</v>
      </c>
      <c r="C135" s="1" t="s">
        <v>2266</v>
      </c>
      <c r="D135" s="1" t="s">
        <v>2267</v>
      </c>
      <c r="E135" s="1" t="s">
        <v>2268</v>
      </c>
      <c r="F135" s="1" t="s">
        <v>1467</v>
      </c>
      <c r="G135" s="1" t="s">
        <v>1413</v>
      </c>
      <c r="H135" s="1" t="s">
        <v>1414</v>
      </c>
      <c r="I135" s="1" t="s">
        <v>2269</v>
      </c>
      <c r="J135" s="1" t="s">
        <v>30</v>
      </c>
      <c r="K135" s="1" t="s">
        <v>2270</v>
      </c>
      <c r="L135" s="1" t="s">
        <v>2270</v>
      </c>
      <c r="M135" s="1" t="s">
        <v>1432</v>
      </c>
      <c r="N135" s="1" t="s">
        <v>1432</v>
      </c>
      <c r="O135" s="1" t="s">
        <v>1417</v>
      </c>
      <c r="P135" s="1" t="s">
        <v>1420</v>
      </c>
      <c r="Q135" s="1" t="s">
        <v>1421</v>
      </c>
      <c r="R135" s="1" t="s">
        <v>2271</v>
      </c>
      <c r="S135" s="1" t="s">
        <v>1423</v>
      </c>
      <c r="T135" s="1" t="s">
        <v>1424</v>
      </c>
      <c r="U135" s="1" t="s">
        <v>1383</v>
      </c>
      <c r="V135" s="1" t="s">
        <v>2272</v>
      </c>
    </row>
    <row r="136" s="1" customFormat="1" spans="1:22">
      <c r="A136" s="3">
        <v>999226140427147</v>
      </c>
      <c r="B136" s="1" t="s">
        <v>1484</v>
      </c>
      <c r="C136" s="1" t="s">
        <v>2273</v>
      </c>
      <c r="D136" s="1" t="s">
        <v>2274</v>
      </c>
      <c r="E136" s="1" t="s">
        <v>2275</v>
      </c>
      <c r="F136" s="1" t="s">
        <v>1467</v>
      </c>
      <c r="G136" s="1" t="s">
        <v>1413</v>
      </c>
      <c r="H136" s="1" t="s">
        <v>1414</v>
      </c>
      <c r="I136" s="1" t="s">
        <v>2276</v>
      </c>
      <c r="J136" s="1" t="s">
        <v>30</v>
      </c>
      <c r="K136" s="1" t="s">
        <v>2277</v>
      </c>
      <c r="L136" s="1" t="s">
        <v>2277</v>
      </c>
      <c r="M136" s="1" t="s">
        <v>1432</v>
      </c>
      <c r="N136" s="1" t="s">
        <v>1432</v>
      </c>
      <c r="O136" s="1" t="s">
        <v>1417</v>
      </c>
      <c r="P136" s="1" t="s">
        <v>1420</v>
      </c>
      <c r="Q136" s="1" t="s">
        <v>1421</v>
      </c>
      <c r="R136" s="1" t="s">
        <v>2278</v>
      </c>
      <c r="S136" s="1" t="s">
        <v>1423</v>
      </c>
      <c r="T136" s="1" t="s">
        <v>1424</v>
      </c>
      <c r="U136" s="1" t="s">
        <v>1383</v>
      </c>
      <c r="V136" s="1" t="s">
        <v>1442</v>
      </c>
    </row>
    <row r="137" s="1" customFormat="1" spans="1:22">
      <c r="A137" s="3">
        <v>999226141334426</v>
      </c>
      <c r="B137" s="1" t="s">
        <v>1467</v>
      </c>
      <c r="C137" s="1" t="s">
        <v>2279</v>
      </c>
      <c r="D137" s="1" t="s">
        <v>2280</v>
      </c>
      <c r="E137" s="1" t="s">
        <v>2281</v>
      </c>
      <c r="F137" s="1" t="s">
        <v>1467</v>
      </c>
      <c r="G137" s="1" t="s">
        <v>1413</v>
      </c>
      <c r="H137" s="1" t="s">
        <v>1414</v>
      </c>
      <c r="I137" s="1" t="s">
        <v>2282</v>
      </c>
      <c r="J137" s="1" t="s">
        <v>30</v>
      </c>
      <c r="K137" s="1" t="s">
        <v>2283</v>
      </c>
      <c r="L137" s="1" t="s">
        <v>2283</v>
      </c>
      <c r="M137" s="1" t="s">
        <v>1432</v>
      </c>
      <c r="N137" s="1" t="s">
        <v>1432</v>
      </c>
      <c r="O137" s="1" t="s">
        <v>1417</v>
      </c>
      <c r="P137" s="1" t="s">
        <v>1420</v>
      </c>
      <c r="Q137" s="1" t="s">
        <v>1421</v>
      </c>
      <c r="R137" s="1" t="s">
        <v>2284</v>
      </c>
      <c r="S137" s="1" t="s">
        <v>1423</v>
      </c>
      <c r="T137" s="1" t="s">
        <v>1424</v>
      </c>
      <c r="U137" s="1" t="s">
        <v>1383</v>
      </c>
      <c r="V137" s="1" t="s">
        <v>2285</v>
      </c>
    </row>
    <row r="138" s="1" customFormat="1" spans="1:22">
      <c r="A138" s="3">
        <v>999226141853682</v>
      </c>
      <c r="B138" s="1" t="s">
        <v>1467</v>
      </c>
      <c r="C138" s="1" t="s">
        <v>2286</v>
      </c>
      <c r="D138" s="1" t="s">
        <v>2287</v>
      </c>
      <c r="E138" s="1" t="s">
        <v>2288</v>
      </c>
      <c r="F138" s="1" t="s">
        <v>1412</v>
      </c>
      <c r="G138" s="1" t="s">
        <v>1413</v>
      </c>
      <c r="H138" s="1" t="s">
        <v>1414</v>
      </c>
      <c r="I138" s="1" t="s">
        <v>2289</v>
      </c>
      <c r="J138" s="1" t="s">
        <v>30</v>
      </c>
      <c r="K138" s="1" t="s">
        <v>2290</v>
      </c>
      <c r="L138" s="1" t="s">
        <v>2290</v>
      </c>
      <c r="M138" s="1" t="s">
        <v>1432</v>
      </c>
      <c r="N138" s="1" t="s">
        <v>1432</v>
      </c>
      <c r="O138" s="1" t="s">
        <v>1417</v>
      </c>
      <c r="P138" s="1" t="s">
        <v>1420</v>
      </c>
      <c r="Q138" s="1" t="s">
        <v>1421</v>
      </c>
      <c r="R138" s="1" t="s">
        <v>2291</v>
      </c>
      <c r="S138" s="1" t="s">
        <v>1423</v>
      </c>
      <c r="T138" s="1" t="s">
        <v>1424</v>
      </c>
      <c r="U138" s="1" t="s">
        <v>1383</v>
      </c>
      <c r="V138" s="1" t="s">
        <v>1916</v>
      </c>
    </row>
    <row r="139" s="1" customFormat="1" spans="1:22">
      <c r="A139" s="3">
        <v>999226143754002</v>
      </c>
      <c r="B139" s="1" t="s">
        <v>1467</v>
      </c>
      <c r="C139" s="1" t="s">
        <v>2292</v>
      </c>
      <c r="D139" s="1" t="s">
        <v>2293</v>
      </c>
      <c r="E139" s="1" t="s">
        <v>2294</v>
      </c>
      <c r="F139" s="1" t="s">
        <v>1412</v>
      </c>
      <c r="G139" s="1" t="s">
        <v>1413</v>
      </c>
      <c r="H139" s="1" t="s">
        <v>1414</v>
      </c>
      <c r="I139" s="1" t="s">
        <v>2295</v>
      </c>
      <c r="J139" s="1" t="s">
        <v>30</v>
      </c>
      <c r="K139" s="1" t="s">
        <v>2296</v>
      </c>
      <c r="L139" s="1" t="s">
        <v>2296</v>
      </c>
      <c r="M139" s="1" t="s">
        <v>1432</v>
      </c>
      <c r="N139" s="1" t="s">
        <v>1432</v>
      </c>
      <c r="O139" s="1" t="s">
        <v>1417</v>
      </c>
      <c r="P139" s="1" t="s">
        <v>1420</v>
      </c>
      <c r="Q139" s="1" t="s">
        <v>1421</v>
      </c>
      <c r="R139" s="1" t="s">
        <v>2297</v>
      </c>
      <c r="S139" s="1" t="s">
        <v>1423</v>
      </c>
      <c r="T139" s="1" t="s">
        <v>1424</v>
      </c>
      <c r="U139" s="1" t="s">
        <v>1383</v>
      </c>
      <c r="V139" s="1" t="s">
        <v>1524</v>
      </c>
    </row>
    <row r="140" s="1" customFormat="1" spans="1:22">
      <c r="A140" s="3">
        <v>999226143843939</v>
      </c>
      <c r="B140" s="1" t="s">
        <v>1467</v>
      </c>
      <c r="C140" s="1" t="s">
        <v>2298</v>
      </c>
      <c r="D140" s="1" t="s">
        <v>2299</v>
      </c>
      <c r="E140" s="1" t="s">
        <v>2300</v>
      </c>
      <c r="F140" s="1" t="s">
        <v>1412</v>
      </c>
      <c r="G140" s="1" t="s">
        <v>1413</v>
      </c>
      <c r="H140" s="1" t="s">
        <v>1414</v>
      </c>
      <c r="I140" s="1" t="s">
        <v>2301</v>
      </c>
      <c r="J140" s="1" t="s">
        <v>30</v>
      </c>
      <c r="K140" s="1" t="s">
        <v>2302</v>
      </c>
      <c r="L140" s="1" t="s">
        <v>2302</v>
      </c>
      <c r="M140" s="1" t="s">
        <v>1432</v>
      </c>
      <c r="N140" s="1" t="s">
        <v>1432</v>
      </c>
      <c r="O140" s="1" t="s">
        <v>1417</v>
      </c>
      <c r="P140" s="1" t="s">
        <v>1420</v>
      </c>
      <c r="Q140" s="1" t="s">
        <v>1421</v>
      </c>
      <c r="R140" s="1" t="s">
        <v>2303</v>
      </c>
      <c r="S140" s="1" t="s">
        <v>1423</v>
      </c>
      <c r="T140" s="1" t="s">
        <v>1424</v>
      </c>
      <c r="U140" s="1" t="s">
        <v>1383</v>
      </c>
      <c r="V140" s="1" t="s">
        <v>1637</v>
      </c>
    </row>
    <row r="141" s="1" customFormat="1" spans="1:22">
      <c r="A141" s="3">
        <v>999226144214798</v>
      </c>
      <c r="B141" s="1" t="s">
        <v>1467</v>
      </c>
      <c r="C141" s="1" t="s">
        <v>2304</v>
      </c>
      <c r="D141" s="1" t="s">
        <v>2305</v>
      </c>
      <c r="E141" s="1" t="s">
        <v>2306</v>
      </c>
      <c r="F141" s="1" t="s">
        <v>1447</v>
      </c>
      <c r="G141" s="1" t="s">
        <v>1413</v>
      </c>
      <c r="H141" s="1" t="s">
        <v>1414</v>
      </c>
      <c r="I141" s="1" t="s">
        <v>2307</v>
      </c>
      <c r="J141" s="1" t="s">
        <v>30</v>
      </c>
      <c r="K141" s="1" t="s">
        <v>2308</v>
      </c>
      <c r="L141" s="1" t="s">
        <v>2308</v>
      </c>
      <c r="M141" s="1" t="s">
        <v>1432</v>
      </c>
      <c r="N141" s="1" t="s">
        <v>1432</v>
      </c>
      <c r="O141" s="1" t="s">
        <v>1417</v>
      </c>
      <c r="P141" s="1" t="s">
        <v>1420</v>
      </c>
      <c r="Q141" s="1" t="s">
        <v>1421</v>
      </c>
      <c r="R141" s="1" t="s">
        <v>2309</v>
      </c>
      <c r="S141" s="1" t="s">
        <v>1423</v>
      </c>
      <c r="T141" s="1" t="s">
        <v>1424</v>
      </c>
      <c r="U141" s="1" t="s">
        <v>1383</v>
      </c>
      <c r="V141" s="1" t="s">
        <v>1637</v>
      </c>
    </row>
    <row r="142" s="1" customFormat="1" spans="1:22">
      <c r="A142" s="3">
        <v>999226144626485</v>
      </c>
      <c r="B142" s="1" t="s">
        <v>1467</v>
      </c>
      <c r="C142" s="1" t="s">
        <v>2310</v>
      </c>
      <c r="D142" s="1" t="s">
        <v>2311</v>
      </c>
      <c r="E142" s="1" t="s">
        <v>2312</v>
      </c>
      <c r="F142" s="1" t="s">
        <v>1447</v>
      </c>
      <c r="G142" s="1" t="s">
        <v>1413</v>
      </c>
      <c r="H142" s="1" t="s">
        <v>1414</v>
      </c>
      <c r="I142" s="1" t="s">
        <v>2313</v>
      </c>
      <c r="J142" s="1" t="s">
        <v>30</v>
      </c>
      <c r="K142" s="1" t="s">
        <v>2314</v>
      </c>
      <c r="L142" s="1" t="s">
        <v>2314</v>
      </c>
      <c r="M142" s="1" t="s">
        <v>1432</v>
      </c>
      <c r="N142" s="1" t="s">
        <v>1432</v>
      </c>
      <c r="O142" s="1" t="s">
        <v>1417</v>
      </c>
      <c r="P142" s="1" t="s">
        <v>1420</v>
      </c>
      <c r="Q142" s="1" t="s">
        <v>1421</v>
      </c>
      <c r="R142" s="1" t="s">
        <v>2315</v>
      </c>
      <c r="S142" s="1" t="s">
        <v>1423</v>
      </c>
      <c r="T142" s="1" t="s">
        <v>1424</v>
      </c>
      <c r="U142" s="1" t="s">
        <v>1383</v>
      </c>
      <c r="V142" s="1" t="s">
        <v>1595</v>
      </c>
    </row>
    <row r="143" s="1" customFormat="1" spans="1:22">
      <c r="A143" s="3">
        <v>999226144709633</v>
      </c>
      <c r="B143" s="1" t="s">
        <v>1467</v>
      </c>
      <c r="C143" s="1" t="s">
        <v>2316</v>
      </c>
      <c r="D143" s="1" t="s">
        <v>2317</v>
      </c>
      <c r="E143" s="1" t="s">
        <v>2318</v>
      </c>
      <c r="F143" s="1" t="s">
        <v>1447</v>
      </c>
      <c r="G143" s="1" t="s">
        <v>1413</v>
      </c>
      <c r="H143" s="1" t="s">
        <v>1414</v>
      </c>
      <c r="I143" s="1" t="s">
        <v>2319</v>
      </c>
      <c r="J143" s="1" t="s">
        <v>30</v>
      </c>
      <c r="K143" s="1" t="s">
        <v>2320</v>
      </c>
      <c r="L143" s="1" t="s">
        <v>2320</v>
      </c>
      <c r="M143" s="1" t="s">
        <v>1432</v>
      </c>
      <c r="N143" s="1" t="s">
        <v>1432</v>
      </c>
      <c r="O143" s="1" t="s">
        <v>1417</v>
      </c>
      <c r="P143" s="1" t="s">
        <v>1420</v>
      </c>
      <c r="Q143" s="1" t="s">
        <v>1421</v>
      </c>
      <c r="R143" s="1" t="s">
        <v>2321</v>
      </c>
      <c r="S143" s="1" t="s">
        <v>1423</v>
      </c>
      <c r="T143" s="1" t="s">
        <v>1424</v>
      </c>
      <c r="U143" s="1" t="s">
        <v>1383</v>
      </c>
      <c r="V143" s="1" t="s">
        <v>1442</v>
      </c>
    </row>
    <row r="144" s="1" customFormat="1" spans="1:22">
      <c r="A144" s="3">
        <v>999226145464364</v>
      </c>
      <c r="B144" s="1" t="s">
        <v>1467</v>
      </c>
      <c r="C144" s="1" t="s">
        <v>2322</v>
      </c>
      <c r="D144" s="1" t="s">
        <v>2323</v>
      </c>
      <c r="E144" s="1" t="s">
        <v>2324</v>
      </c>
      <c r="F144" s="1" t="s">
        <v>1412</v>
      </c>
      <c r="G144" s="1" t="s">
        <v>1413</v>
      </c>
      <c r="H144" s="1" t="s">
        <v>1414</v>
      </c>
      <c r="I144" s="1" t="s">
        <v>2325</v>
      </c>
      <c r="J144" s="1" t="s">
        <v>30</v>
      </c>
      <c r="K144" s="1" t="s">
        <v>2326</v>
      </c>
      <c r="L144" s="1" t="s">
        <v>2326</v>
      </c>
      <c r="M144" s="1" t="s">
        <v>1432</v>
      </c>
      <c r="N144" s="1" t="s">
        <v>1432</v>
      </c>
      <c r="O144" s="1" t="s">
        <v>1417</v>
      </c>
      <c r="P144" s="1" t="s">
        <v>1420</v>
      </c>
      <c r="Q144" s="1" t="s">
        <v>1421</v>
      </c>
      <c r="R144" s="1" t="s">
        <v>2327</v>
      </c>
      <c r="S144" s="1" t="s">
        <v>1423</v>
      </c>
      <c r="T144" s="1" t="s">
        <v>1424</v>
      </c>
      <c r="U144" s="1" t="s">
        <v>1383</v>
      </c>
      <c r="V144" s="1" t="s">
        <v>1538</v>
      </c>
    </row>
    <row r="145" s="1" customFormat="1" spans="1:22">
      <c r="A145" s="3">
        <v>999226146202311</v>
      </c>
      <c r="B145" s="1" t="s">
        <v>1467</v>
      </c>
      <c r="C145" s="1" t="s">
        <v>2328</v>
      </c>
      <c r="D145" s="1" t="s">
        <v>2329</v>
      </c>
      <c r="E145" s="1" t="s">
        <v>2330</v>
      </c>
      <c r="F145" s="1" t="s">
        <v>1447</v>
      </c>
      <c r="G145" s="1" t="s">
        <v>1413</v>
      </c>
      <c r="H145" s="1" t="s">
        <v>1414</v>
      </c>
      <c r="I145" s="1" t="s">
        <v>2331</v>
      </c>
      <c r="J145" s="1" t="s">
        <v>30</v>
      </c>
      <c r="K145" s="1" t="s">
        <v>2332</v>
      </c>
      <c r="L145" s="1" t="s">
        <v>2332</v>
      </c>
      <c r="M145" s="1" t="s">
        <v>1432</v>
      </c>
      <c r="N145" s="1" t="s">
        <v>1432</v>
      </c>
      <c r="O145" s="1" t="s">
        <v>1417</v>
      </c>
      <c r="P145" s="1" t="s">
        <v>1420</v>
      </c>
      <c r="Q145" s="1" t="s">
        <v>1421</v>
      </c>
      <c r="R145" s="1" t="s">
        <v>2333</v>
      </c>
      <c r="S145" s="1" t="s">
        <v>1423</v>
      </c>
      <c r="T145" s="1" t="s">
        <v>1424</v>
      </c>
      <c r="U145" s="1" t="s">
        <v>1383</v>
      </c>
      <c r="V145" s="1" t="s">
        <v>1524</v>
      </c>
    </row>
    <row r="146" s="1" customFormat="1" spans="1:22">
      <c r="A146" s="3">
        <v>999226146210468</v>
      </c>
      <c r="B146" s="1" t="s">
        <v>1467</v>
      </c>
      <c r="C146" s="1" t="s">
        <v>2334</v>
      </c>
      <c r="D146" s="1" t="s">
        <v>2335</v>
      </c>
      <c r="E146" s="1" t="s">
        <v>2336</v>
      </c>
      <c r="F146" s="1" t="s">
        <v>1447</v>
      </c>
      <c r="G146" s="1" t="s">
        <v>1413</v>
      </c>
      <c r="H146" s="1" t="s">
        <v>1414</v>
      </c>
      <c r="I146" s="1" t="s">
        <v>2337</v>
      </c>
      <c r="J146" s="1" t="s">
        <v>30</v>
      </c>
      <c r="K146" s="1" t="s">
        <v>2338</v>
      </c>
      <c r="L146" s="1" t="s">
        <v>2338</v>
      </c>
      <c r="M146" s="1" t="s">
        <v>1432</v>
      </c>
      <c r="N146" s="1" t="s">
        <v>1432</v>
      </c>
      <c r="O146" s="1" t="s">
        <v>1417</v>
      </c>
      <c r="P146" s="1" t="s">
        <v>1420</v>
      </c>
      <c r="Q146" s="1" t="s">
        <v>1421</v>
      </c>
      <c r="R146" s="1" t="s">
        <v>2339</v>
      </c>
      <c r="S146" s="1" t="s">
        <v>1423</v>
      </c>
      <c r="T146" s="1" t="s">
        <v>1424</v>
      </c>
      <c r="U146" s="1" t="s">
        <v>1383</v>
      </c>
      <c r="V146" s="1" t="s">
        <v>1630</v>
      </c>
    </row>
    <row r="147" s="1" customFormat="1" spans="1:22">
      <c r="A147" s="3">
        <v>999226146225051</v>
      </c>
      <c r="B147" s="1" t="s">
        <v>1467</v>
      </c>
      <c r="C147" s="1" t="s">
        <v>2340</v>
      </c>
      <c r="D147" s="1" t="s">
        <v>2341</v>
      </c>
      <c r="E147" s="1" t="s">
        <v>2342</v>
      </c>
      <c r="F147" s="1" t="s">
        <v>1412</v>
      </c>
      <c r="G147" s="1" t="s">
        <v>1413</v>
      </c>
      <c r="H147" s="1" t="s">
        <v>1414</v>
      </c>
      <c r="I147" s="1" t="s">
        <v>2343</v>
      </c>
      <c r="J147" s="1" t="s">
        <v>30</v>
      </c>
      <c r="K147" s="1" t="s">
        <v>2344</v>
      </c>
      <c r="L147" s="1" t="s">
        <v>2344</v>
      </c>
      <c r="M147" s="1" t="s">
        <v>1432</v>
      </c>
      <c r="N147" s="1" t="s">
        <v>1432</v>
      </c>
      <c r="O147" s="1" t="s">
        <v>1417</v>
      </c>
      <c r="P147" s="1" t="s">
        <v>1420</v>
      </c>
      <c r="Q147" s="1" t="s">
        <v>1421</v>
      </c>
      <c r="R147" s="1" t="s">
        <v>2345</v>
      </c>
      <c r="S147" s="1" t="s">
        <v>1423</v>
      </c>
      <c r="T147" s="1" t="s">
        <v>1424</v>
      </c>
      <c r="U147" s="1" t="s">
        <v>1383</v>
      </c>
      <c r="V147" s="1" t="s">
        <v>1524</v>
      </c>
    </row>
    <row r="148" s="1" customFormat="1" spans="1:22">
      <c r="A148" s="3">
        <v>999226146490499</v>
      </c>
      <c r="B148" s="1" t="s">
        <v>1467</v>
      </c>
      <c r="C148" s="1" t="s">
        <v>2346</v>
      </c>
      <c r="D148" s="1" t="s">
        <v>2347</v>
      </c>
      <c r="E148" s="1" t="s">
        <v>2348</v>
      </c>
      <c r="F148" s="1" t="s">
        <v>1447</v>
      </c>
      <c r="G148" s="1" t="s">
        <v>1413</v>
      </c>
      <c r="H148" s="1" t="s">
        <v>1414</v>
      </c>
      <c r="I148" s="1" t="s">
        <v>2349</v>
      </c>
      <c r="J148" s="1" t="s">
        <v>30</v>
      </c>
      <c r="K148" s="1" t="s">
        <v>2350</v>
      </c>
      <c r="L148" s="1" t="s">
        <v>2350</v>
      </c>
      <c r="M148" s="1" t="s">
        <v>1432</v>
      </c>
      <c r="N148" s="1" t="s">
        <v>1432</v>
      </c>
      <c r="O148" s="1" t="s">
        <v>1417</v>
      </c>
      <c r="P148" s="1" t="s">
        <v>1420</v>
      </c>
      <c r="Q148" s="1" t="s">
        <v>1421</v>
      </c>
      <c r="R148" s="1" t="s">
        <v>2351</v>
      </c>
      <c r="S148" s="1" t="s">
        <v>1423</v>
      </c>
      <c r="T148" s="1" t="s">
        <v>1424</v>
      </c>
      <c r="U148" s="1" t="s">
        <v>1383</v>
      </c>
      <c r="V148" s="1" t="s">
        <v>2352</v>
      </c>
    </row>
    <row r="149" s="1" customFormat="1" spans="1:22">
      <c r="A149" s="3">
        <v>999226147375509</v>
      </c>
      <c r="B149" s="1" t="s">
        <v>1467</v>
      </c>
      <c r="C149" s="1" t="s">
        <v>2353</v>
      </c>
      <c r="D149" s="1" t="s">
        <v>2354</v>
      </c>
      <c r="E149" s="1" t="s">
        <v>2355</v>
      </c>
      <c r="F149" s="1" t="s">
        <v>1412</v>
      </c>
      <c r="G149" s="1" t="s">
        <v>1413</v>
      </c>
      <c r="H149" s="1" t="s">
        <v>1414</v>
      </c>
      <c r="I149" s="1" t="s">
        <v>2356</v>
      </c>
      <c r="J149" s="1" t="s">
        <v>30</v>
      </c>
      <c r="K149" s="1" t="s">
        <v>2357</v>
      </c>
      <c r="L149" s="1" t="s">
        <v>2357</v>
      </c>
      <c r="M149" s="1" t="s">
        <v>1432</v>
      </c>
      <c r="N149" s="1" t="s">
        <v>1432</v>
      </c>
      <c r="O149" s="1" t="s">
        <v>1417</v>
      </c>
      <c r="P149" s="1" t="s">
        <v>1420</v>
      </c>
      <c r="Q149" s="1" t="s">
        <v>1421</v>
      </c>
      <c r="R149" s="1" t="s">
        <v>2358</v>
      </c>
      <c r="S149" s="1" t="s">
        <v>1423</v>
      </c>
      <c r="T149" s="1" t="s">
        <v>1424</v>
      </c>
      <c r="U149" s="1" t="s">
        <v>1383</v>
      </c>
      <c r="V149" s="1" t="s">
        <v>1723</v>
      </c>
    </row>
    <row r="150" s="1" customFormat="1" spans="1:22">
      <c r="A150" s="3">
        <v>999226147563778</v>
      </c>
      <c r="B150" s="1" t="s">
        <v>1412</v>
      </c>
      <c r="C150" s="1" t="s">
        <v>2359</v>
      </c>
      <c r="D150" s="1" t="s">
        <v>2360</v>
      </c>
      <c r="E150" s="1" t="s">
        <v>2361</v>
      </c>
      <c r="F150" s="1" t="s">
        <v>1412</v>
      </c>
      <c r="G150" s="1" t="s">
        <v>1413</v>
      </c>
      <c r="H150" s="1" t="s">
        <v>1414</v>
      </c>
      <c r="I150" s="1" t="s">
        <v>2362</v>
      </c>
      <c r="J150" s="1" t="s">
        <v>30</v>
      </c>
      <c r="K150" s="1" t="s">
        <v>2363</v>
      </c>
      <c r="L150" s="1" t="s">
        <v>2363</v>
      </c>
      <c r="M150" s="1" t="s">
        <v>1432</v>
      </c>
      <c r="N150" s="1" t="s">
        <v>1432</v>
      </c>
      <c r="O150" s="1" t="s">
        <v>1417</v>
      </c>
      <c r="P150" s="1" t="s">
        <v>1420</v>
      </c>
      <c r="Q150" s="1" t="s">
        <v>1421</v>
      </c>
      <c r="R150" s="1" t="s">
        <v>2364</v>
      </c>
      <c r="S150" s="1" t="s">
        <v>1423</v>
      </c>
      <c r="T150" s="1" t="s">
        <v>1424</v>
      </c>
      <c r="U150" s="1" t="s">
        <v>1383</v>
      </c>
      <c r="V150" s="1" t="s">
        <v>1723</v>
      </c>
    </row>
    <row r="151" s="1" customFormat="1" spans="1:22">
      <c r="A151" s="3">
        <v>999226147727630</v>
      </c>
      <c r="B151" s="1" t="s">
        <v>1412</v>
      </c>
      <c r="C151" s="1" t="s">
        <v>2365</v>
      </c>
      <c r="D151" s="1" t="s">
        <v>2366</v>
      </c>
      <c r="E151" s="1" t="s">
        <v>2367</v>
      </c>
      <c r="F151" s="1" t="s">
        <v>1447</v>
      </c>
      <c r="G151" s="1" t="s">
        <v>1413</v>
      </c>
      <c r="H151" s="1" t="s">
        <v>1414</v>
      </c>
      <c r="I151" s="1" t="s">
        <v>2368</v>
      </c>
      <c r="J151" s="1" t="s">
        <v>30</v>
      </c>
      <c r="K151" s="1" t="s">
        <v>2369</v>
      </c>
      <c r="L151" s="1" t="s">
        <v>2369</v>
      </c>
      <c r="M151" s="1" t="s">
        <v>1432</v>
      </c>
      <c r="N151" s="1" t="s">
        <v>1432</v>
      </c>
      <c r="O151" s="1" t="s">
        <v>1417</v>
      </c>
      <c r="P151" s="1" t="s">
        <v>1420</v>
      </c>
      <c r="Q151" s="1" t="s">
        <v>1421</v>
      </c>
      <c r="R151" s="1" t="s">
        <v>2370</v>
      </c>
      <c r="S151" s="1" t="s">
        <v>1423</v>
      </c>
      <c r="T151" s="1" t="s">
        <v>1424</v>
      </c>
      <c r="U151" s="1" t="s">
        <v>1383</v>
      </c>
      <c r="V151" s="1" t="s">
        <v>1524</v>
      </c>
    </row>
    <row r="152" s="1" customFormat="1" spans="1:22">
      <c r="A152" s="3">
        <v>999226147732205</v>
      </c>
      <c r="B152" s="1" t="s">
        <v>1412</v>
      </c>
      <c r="C152" s="1" t="s">
        <v>2371</v>
      </c>
      <c r="D152" s="1" t="s">
        <v>2372</v>
      </c>
      <c r="E152" s="1" t="s">
        <v>2373</v>
      </c>
      <c r="F152" s="1" t="s">
        <v>1412</v>
      </c>
      <c r="G152" s="1" t="s">
        <v>1413</v>
      </c>
      <c r="H152" s="1" t="s">
        <v>1414</v>
      </c>
      <c r="I152" s="1" t="s">
        <v>2374</v>
      </c>
      <c r="J152" s="1" t="s">
        <v>30</v>
      </c>
      <c r="K152" s="1" t="s">
        <v>2375</v>
      </c>
      <c r="L152" s="1" t="s">
        <v>2375</v>
      </c>
      <c r="M152" s="1" t="s">
        <v>1432</v>
      </c>
      <c r="N152" s="1" t="s">
        <v>1432</v>
      </c>
      <c r="O152" s="1" t="s">
        <v>1417</v>
      </c>
      <c r="P152" s="1" t="s">
        <v>1420</v>
      </c>
      <c r="Q152" s="1" t="s">
        <v>1421</v>
      </c>
      <c r="R152" s="1" t="s">
        <v>2376</v>
      </c>
      <c r="S152" s="1" t="s">
        <v>1423</v>
      </c>
      <c r="T152" s="1" t="s">
        <v>1424</v>
      </c>
      <c r="U152" s="1" t="s">
        <v>1383</v>
      </c>
      <c r="V152" s="1" t="s">
        <v>1524</v>
      </c>
    </row>
    <row r="153" s="1" customFormat="1" spans="1:22">
      <c r="A153" s="3">
        <v>999226147870299</v>
      </c>
      <c r="B153" s="1" t="s">
        <v>1412</v>
      </c>
      <c r="C153" s="1" t="s">
        <v>2377</v>
      </c>
      <c r="D153" s="1" t="s">
        <v>2378</v>
      </c>
      <c r="E153" s="1" t="s">
        <v>2379</v>
      </c>
      <c r="F153" s="1" t="s">
        <v>1412</v>
      </c>
      <c r="G153" s="1" t="s">
        <v>1413</v>
      </c>
      <c r="H153" s="1" t="s">
        <v>1414</v>
      </c>
      <c r="I153" s="1" t="s">
        <v>2380</v>
      </c>
      <c r="J153" s="1" t="s">
        <v>30</v>
      </c>
      <c r="K153" s="1" t="s">
        <v>2381</v>
      </c>
      <c r="L153" s="1" t="s">
        <v>2381</v>
      </c>
      <c r="M153" s="1" t="s">
        <v>1432</v>
      </c>
      <c r="N153" s="1" t="s">
        <v>1432</v>
      </c>
      <c r="O153" s="1" t="s">
        <v>1417</v>
      </c>
      <c r="P153" s="1" t="s">
        <v>1420</v>
      </c>
      <c r="Q153" s="1" t="s">
        <v>1421</v>
      </c>
      <c r="R153" s="1" t="s">
        <v>2382</v>
      </c>
      <c r="S153" s="1" t="s">
        <v>1423</v>
      </c>
      <c r="T153" s="1" t="s">
        <v>1424</v>
      </c>
      <c r="U153" s="1" t="s">
        <v>1383</v>
      </c>
      <c r="V153" s="1" t="s">
        <v>1524</v>
      </c>
    </row>
    <row r="154" s="1" customFormat="1" spans="1:22">
      <c r="A154" s="3">
        <v>999226147872362</v>
      </c>
      <c r="B154" s="1" t="s">
        <v>1412</v>
      </c>
      <c r="C154" s="1" t="s">
        <v>2383</v>
      </c>
      <c r="D154" s="1" t="s">
        <v>2384</v>
      </c>
      <c r="E154" s="1" t="s">
        <v>2385</v>
      </c>
      <c r="F154" s="1" t="s">
        <v>1412</v>
      </c>
      <c r="G154" s="1" t="s">
        <v>1413</v>
      </c>
      <c r="H154" s="1" t="s">
        <v>1414</v>
      </c>
      <c r="I154" s="1" t="s">
        <v>2386</v>
      </c>
      <c r="J154" s="1" t="s">
        <v>30</v>
      </c>
      <c r="K154" s="1" t="s">
        <v>2387</v>
      </c>
      <c r="L154" s="1" t="s">
        <v>2387</v>
      </c>
      <c r="M154" s="1" t="s">
        <v>1432</v>
      </c>
      <c r="N154" s="1" t="s">
        <v>1432</v>
      </c>
      <c r="O154" s="1" t="s">
        <v>1417</v>
      </c>
      <c r="P154" s="1" t="s">
        <v>1420</v>
      </c>
      <c r="Q154" s="1" t="s">
        <v>1421</v>
      </c>
      <c r="R154" s="1" t="s">
        <v>2388</v>
      </c>
      <c r="S154" s="1" t="s">
        <v>1423</v>
      </c>
      <c r="T154" s="1" t="s">
        <v>1424</v>
      </c>
      <c r="U154" s="1" t="s">
        <v>1383</v>
      </c>
      <c r="V154" s="1" t="s">
        <v>1723</v>
      </c>
    </row>
    <row r="155" s="1" customFormat="1" spans="1:22">
      <c r="A155" s="3">
        <v>999226147874688</v>
      </c>
      <c r="B155" s="1" t="s">
        <v>1412</v>
      </c>
      <c r="C155" s="1" t="s">
        <v>2389</v>
      </c>
      <c r="D155" s="1" t="s">
        <v>2390</v>
      </c>
      <c r="E155" s="1" t="s">
        <v>2391</v>
      </c>
      <c r="F155" s="1" t="s">
        <v>1412</v>
      </c>
      <c r="G155" s="1" t="s">
        <v>1413</v>
      </c>
      <c r="H155" s="1" t="s">
        <v>1414</v>
      </c>
      <c r="I155" s="1" t="s">
        <v>2392</v>
      </c>
      <c r="J155" s="1" t="s">
        <v>30</v>
      </c>
      <c r="K155" s="1" t="s">
        <v>2393</v>
      </c>
      <c r="L155" s="1" t="s">
        <v>2393</v>
      </c>
      <c r="M155" s="1" t="s">
        <v>1432</v>
      </c>
      <c r="N155" s="1" t="s">
        <v>1432</v>
      </c>
      <c r="O155" s="1" t="s">
        <v>1417</v>
      </c>
      <c r="P155" s="1" t="s">
        <v>1420</v>
      </c>
      <c r="Q155" s="1" t="s">
        <v>1421</v>
      </c>
      <c r="R155" s="1" t="s">
        <v>2394</v>
      </c>
      <c r="S155" s="1" t="s">
        <v>1423</v>
      </c>
      <c r="T155" s="1" t="s">
        <v>1424</v>
      </c>
      <c r="U155" s="1" t="s">
        <v>1383</v>
      </c>
      <c r="V155" s="1" t="s">
        <v>1524</v>
      </c>
    </row>
    <row r="156" s="1" customFormat="1" spans="1:22">
      <c r="A156" s="3">
        <v>999226147905807</v>
      </c>
      <c r="B156" s="1" t="s">
        <v>1412</v>
      </c>
      <c r="C156" s="1" t="s">
        <v>2395</v>
      </c>
      <c r="D156" s="1" t="s">
        <v>2396</v>
      </c>
      <c r="E156" s="1" t="s">
        <v>2397</v>
      </c>
      <c r="F156" s="1" t="s">
        <v>1447</v>
      </c>
      <c r="G156" s="1" t="s">
        <v>1413</v>
      </c>
      <c r="H156" s="1" t="s">
        <v>1414</v>
      </c>
      <c r="I156" s="1" t="s">
        <v>2398</v>
      </c>
      <c r="J156" s="1" t="s">
        <v>30</v>
      </c>
      <c r="K156" s="1" t="s">
        <v>2399</v>
      </c>
      <c r="L156" s="1" t="s">
        <v>2399</v>
      </c>
      <c r="M156" s="1" t="s">
        <v>1432</v>
      </c>
      <c r="N156" s="1" t="s">
        <v>1432</v>
      </c>
      <c r="O156" s="1" t="s">
        <v>1417</v>
      </c>
      <c r="P156" s="1" t="s">
        <v>1420</v>
      </c>
      <c r="Q156" s="1" t="s">
        <v>1421</v>
      </c>
      <c r="R156" s="1" t="s">
        <v>2400</v>
      </c>
      <c r="S156" s="1" t="s">
        <v>1423</v>
      </c>
      <c r="T156" s="1" t="s">
        <v>1424</v>
      </c>
      <c r="U156" s="1" t="s">
        <v>1383</v>
      </c>
      <c r="V156" s="1" t="s">
        <v>1595</v>
      </c>
    </row>
    <row r="157" s="1" customFormat="1" spans="1:22">
      <c r="A157" s="3">
        <v>999226148259918</v>
      </c>
      <c r="B157" s="1" t="s">
        <v>1412</v>
      </c>
      <c r="C157" s="1" t="s">
        <v>2401</v>
      </c>
      <c r="D157" s="1" t="s">
        <v>2402</v>
      </c>
      <c r="E157" s="1" t="s">
        <v>2403</v>
      </c>
      <c r="F157" s="1" t="s">
        <v>1447</v>
      </c>
      <c r="G157" s="1" t="s">
        <v>1413</v>
      </c>
      <c r="H157" s="1" t="s">
        <v>1414</v>
      </c>
      <c r="I157" s="1" t="s">
        <v>2404</v>
      </c>
      <c r="J157" s="1" t="s">
        <v>30</v>
      </c>
      <c r="K157" s="1" t="s">
        <v>2405</v>
      </c>
      <c r="L157" s="1" t="s">
        <v>2405</v>
      </c>
      <c r="M157" s="1" t="s">
        <v>1432</v>
      </c>
      <c r="N157" s="1" t="s">
        <v>1432</v>
      </c>
      <c r="O157" s="1" t="s">
        <v>1417</v>
      </c>
      <c r="P157" s="1" t="s">
        <v>1420</v>
      </c>
      <c r="Q157" s="1" t="s">
        <v>1421</v>
      </c>
      <c r="R157" s="1" t="s">
        <v>2406</v>
      </c>
      <c r="S157" s="1" t="s">
        <v>1423</v>
      </c>
      <c r="T157" s="1" t="s">
        <v>1424</v>
      </c>
      <c r="U157" s="1" t="s">
        <v>1383</v>
      </c>
      <c r="V157" s="1" t="s">
        <v>1973</v>
      </c>
    </row>
    <row r="158" s="1" customFormat="1" spans="1:22">
      <c r="A158" s="3">
        <v>999226148558589</v>
      </c>
      <c r="B158" s="1" t="s">
        <v>1412</v>
      </c>
      <c r="C158" s="1" t="s">
        <v>2407</v>
      </c>
      <c r="D158" s="1" t="s">
        <v>2408</v>
      </c>
      <c r="E158" s="1" t="s">
        <v>2409</v>
      </c>
      <c r="F158" s="1" t="s">
        <v>1412</v>
      </c>
      <c r="G158" s="1" t="s">
        <v>1413</v>
      </c>
      <c r="H158" s="1" t="s">
        <v>1414</v>
      </c>
      <c r="I158" s="1" t="s">
        <v>2410</v>
      </c>
      <c r="J158" s="1" t="s">
        <v>30</v>
      </c>
      <c r="K158" s="1" t="s">
        <v>2411</v>
      </c>
      <c r="L158" s="1" t="s">
        <v>2411</v>
      </c>
      <c r="M158" s="1" t="s">
        <v>1432</v>
      </c>
      <c r="N158" s="1" t="s">
        <v>1432</v>
      </c>
      <c r="O158" s="1" t="s">
        <v>1417</v>
      </c>
      <c r="P158" s="1" t="s">
        <v>1420</v>
      </c>
      <c r="Q158" s="1" t="s">
        <v>1421</v>
      </c>
      <c r="R158" s="1" t="s">
        <v>2412</v>
      </c>
      <c r="S158" s="1" t="s">
        <v>1423</v>
      </c>
      <c r="T158" s="1" t="s">
        <v>1424</v>
      </c>
      <c r="U158" s="1" t="s">
        <v>1383</v>
      </c>
      <c r="V158" s="1" t="s">
        <v>1559</v>
      </c>
    </row>
    <row r="159" s="1" customFormat="1" spans="1:22">
      <c r="A159" s="3">
        <v>999226149076983</v>
      </c>
      <c r="B159" s="1" t="s">
        <v>1412</v>
      </c>
      <c r="C159" s="1" t="s">
        <v>2413</v>
      </c>
      <c r="D159" s="1" t="s">
        <v>2414</v>
      </c>
      <c r="E159" s="1" t="s">
        <v>2415</v>
      </c>
      <c r="F159" s="1" t="s">
        <v>1447</v>
      </c>
      <c r="G159" s="1" t="s">
        <v>1413</v>
      </c>
      <c r="H159" s="1" t="s">
        <v>1414</v>
      </c>
      <c r="I159" s="1" t="s">
        <v>2416</v>
      </c>
      <c r="J159" s="1" t="s">
        <v>30</v>
      </c>
      <c r="K159" s="1" t="s">
        <v>2417</v>
      </c>
      <c r="L159" s="1" t="s">
        <v>2417</v>
      </c>
      <c r="M159" s="1" t="s">
        <v>1432</v>
      </c>
      <c r="N159" s="1" t="s">
        <v>1432</v>
      </c>
      <c r="O159" s="1" t="s">
        <v>1417</v>
      </c>
      <c r="P159" s="1" t="s">
        <v>1420</v>
      </c>
      <c r="Q159" s="1" t="s">
        <v>1421</v>
      </c>
      <c r="R159" s="1" t="s">
        <v>2418</v>
      </c>
      <c r="S159" s="1" t="s">
        <v>1423</v>
      </c>
      <c r="T159" s="1" t="s">
        <v>1424</v>
      </c>
      <c r="U159" s="1" t="s">
        <v>1383</v>
      </c>
      <c r="V159" s="1" t="s">
        <v>1637</v>
      </c>
    </row>
    <row r="160" s="1" customFormat="1" spans="1:22">
      <c r="A160" s="3">
        <v>999226149479474</v>
      </c>
      <c r="B160" s="1" t="s">
        <v>1412</v>
      </c>
      <c r="C160" s="1" t="s">
        <v>2419</v>
      </c>
      <c r="D160" s="1" t="s">
        <v>1968</v>
      </c>
      <c r="E160" s="1" t="s">
        <v>2420</v>
      </c>
      <c r="F160" s="1" t="s">
        <v>1447</v>
      </c>
      <c r="G160" s="1" t="s">
        <v>1413</v>
      </c>
      <c r="H160" s="1" t="s">
        <v>1414</v>
      </c>
      <c r="I160" s="1" t="s">
        <v>2421</v>
      </c>
      <c r="J160" s="1" t="s">
        <v>30</v>
      </c>
      <c r="K160" s="1" t="s">
        <v>2422</v>
      </c>
      <c r="L160" s="1" t="s">
        <v>2422</v>
      </c>
      <c r="M160" s="1" t="s">
        <v>1432</v>
      </c>
      <c r="N160" s="1" t="s">
        <v>1432</v>
      </c>
      <c r="O160" s="1" t="s">
        <v>1417</v>
      </c>
      <c r="P160" s="1" t="s">
        <v>1420</v>
      </c>
      <c r="Q160" s="1" t="s">
        <v>1421</v>
      </c>
      <c r="R160" s="1" t="s">
        <v>2423</v>
      </c>
      <c r="S160" s="1" t="s">
        <v>1423</v>
      </c>
      <c r="T160" s="1" t="s">
        <v>1424</v>
      </c>
      <c r="U160" s="1" t="s">
        <v>1383</v>
      </c>
      <c r="V160" s="1" t="s">
        <v>1973</v>
      </c>
    </row>
    <row r="161" s="1" customFormat="1" spans="1:22">
      <c r="A161" s="3">
        <v>999226183247327</v>
      </c>
      <c r="B161" s="1" t="s">
        <v>1412</v>
      </c>
      <c r="C161" s="1" t="s">
        <v>2424</v>
      </c>
      <c r="D161" s="1" t="s">
        <v>2425</v>
      </c>
      <c r="E161" s="1" t="s">
        <v>2426</v>
      </c>
      <c r="F161" s="1" t="s">
        <v>1412</v>
      </c>
      <c r="G161" s="1" t="s">
        <v>1413</v>
      </c>
      <c r="H161" s="1" t="s">
        <v>1414</v>
      </c>
      <c r="I161" s="1" t="s">
        <v>2427</v>
      </c>
      <c r="J161" s="1" t="s">
        <v>30</v>
      </c>
      <c r="K161" s="1" t="s">
        <v>2428</v>
      </c>
      <c r="L161" s="1" t="s">
        <v>2428</v>
      </c>
      <c r="M161" s="1" t="s">
        <v>1432</v>
      </c>
      <c r="N161" s="1" t="s">
        <v>1432</v>
      </c>
      <c r="O161" s="1" t="s">
        <v>1417</v>
      </c>
      <c r="P161" s="1" t="s">
        <v>1420</v>
      </c>
      <c r="Q161" s="1" t="s">
        <v>1421</v>
      </c>
      <c r="R161" s="1" t="s">
        <v>2429</v>
      </c>
      <c r="S161" s="1" t="s">
        <v>1423</v>
      </c>
      <c r="T161" s="1" t="s">
        <v>1424</v>
      </c>
      <c r="U161" s="1" t="s">
        <v>1383</v>
      </c>
      <c r="V161" s="1" t="s">
        <v>1630</v>
      </c>
    </row>
    <row r="162" s="1" customFormat="1" spans="1:22">
      <c r="A162" s="3">
        <v>999226183973560</v>
      </c>
      <c r="B162" s="1" t="s">
        <v>1412</v>
      </c>
      <c r="C162" s="1" t="s">
        <v>2430</v>
      </c>
      <c r="D162" s="1" t="s">
        <v>2431</v>
      </c>
      <c r="E162" s="1" t="s">
        <v>2432</v>
      </c>
      <c r="F162" s="1" t="s">
        <v>1412</v>
      </c>
      <c r="G162" s="1" t="s">
        <v>1413</v>
      </c>
      <c r="H162" s="1" t="s">
        <v>1414</v>
      </c>
      <c r="I162" s="1" t="s">
        <v>2433</v>
      </c>
      <c r="J162" s="1" t="s">
        <v>30</v>
      </c>
      <c r="K162" s="1" t="s">
        <v>2434</v>
      </c>
      <c r="L162" s="1" t="s">
        <v>2434</v>
      </c>
      <c r="M162" s="1" t="s">
        <v>1432</v>
      </c>
      <c r="N162" s="1" t="s">
        <v>1432</v>
      </c>
      <c r="O162" s="1" t="s">
        <v>1417</v>
      </c>
      <c r="P162" s="1" t="s">
        <v>1420</v>
      </c>
      <c r="Q162" s="1" t="s">
        <v>1421</v>
      </c>
      <c r="R162" s="1" t="s">
        <v>2435</v>
      </c>
      <c r="S162" s="1" t="s">
        <v>1423</v>
      </c>
      <c r="T162" s="1" t="s">
        <v>1424</v>
      </c>
      <c r="U162" s="1" t="s">
        <v>1383</v>
      </c>
      <c r="V162" s="1" t="s">
        <v>1442</v>
      </c>
    </row>
    <row r="163" s="1" customFormat="1" spans="1:22">
      <c r="A163" s="3">
        <v>999226184245654</v>
      </c>
      <c r="B163" s="1" t="s">
        <v>1412</v>
      </c>
      <c r="C163" s="1" t="s">
        <v>2436</v>
      </c>
      <c r="D163" s="1" t="s">
        <v>2437</v>
      </c>
      <c r="E163" s="1" t="s">
        <v>2438</v>
      </c>
      <c r="F163" s="1" t="s">
        <v>1412</v>
      </c>
      <c r="G163" s="1" t="s">
        <v>1413</v>
      </c>
      <c r="H163" s="1" t="s">
        <v>1414</v>
      </c>
      <c r="I163" s="1" t="s">
        <v>2439</v>
      </c>
      <c r="J163" s="1" t="s">
        <v>30</v>
      </c>
      <c r="K163" s="1" t="s">
        <v>2440</v>
      </c>
      <c r="L163" s="1" t="s">
        <v>2440</v>
      </c>
      <c r="M163" s="1" t="s">
        <v>1432</v>
      </c>
      <c r="N163" s="1" t="s">
        <v>1432</v>
      </c>
      <c r="O163" s="1" t="s">
        <v>1417</v>
      </c>
      <c r="P163" s="1" t="s">
        <v>1420</v>
      </c>
      <c r="Q163" s="1" t="s">
        <v>1421</v>
      </c>
      <c r="R163" s="1" t="s">
        <v>2441</v>
      </c>
      <c r="S163" s="1" t="s">
        <v>1423</v>
      </c>
      <c r="T163" s="1" t="s">
        <v>1424</v>
      </c>
      <c r="U163" s="1" t="s">
        <v>1383</v>
      </c>
      <c r="V163" s="1" t="s">
        <v>1637</v>
      </c>
    </row>
    <row r="164" s="1" customFormat="1" spans="1:22">
      <c r="A164" s="3">
        <v>999226185019643</v>
      </c>
      <c r="B164" s="1" t="s">
        <v>1412</v>
      </c>
      <c r="C164" s="1" t="s">
        <v>2442</v>
      </c>
      <c r="D164" s="1" t="s">
        <v>2443</v>
      </c>
      <c r="E164" s="1" t="s">
        <v>2444</v>
      </c>
      <c r="F164" s="1" t="s">
        <v>1412</v>
      </c>
      <c r="G164" s="1" t="s">
        <v>1413</v>
      </c>
      <c r="H164" s="1" t="s">
        <v>1414</v>
      </c>
      <c r="I164" s="1" t="s">
        <v>2445</v>
      </c>
      <c r="J164" s="1" t="s">
        <v>30</v>
      </c>
      <c r="K164" s="1" t="s">
        <v>2446</v>
      </c>
      <c r="L164" s="1" t="s">
        <v>2446</v>
      </c>
      <c r="M164" s="1" t="s">
        <v>1432</v>
      </c>
      <c r="N164" s="1" t="s">
        <v>1432</v>
      </c>
      <c r="O164" s="1" t="s">
        <v>1417</v>
      </c>
      <c r="P164" s="1" t="s">
        <v>1420</v>
      </c>
      <c r="Q164" s="1" t="s">
        <v>1421</v>
      </c>
      <c r="R164" s="1" t="s">
        <v>2447</v>
      </c>
      <c r="S164" s="1" t="s">
        <v>1423</v>
      </c>
      <c r="T164" s="1" t="s">
        <v>1424</v>
      </c>
      <c r="U164" s="1" t="s">
        <v>1383</v>
      </c>
      <c r="V164" s="1" t="s">
        <v>2448</v>
      </c>
    </row>
    <row r="165" s="1" customFormat="1" spans="1:22">
      <c r="A165" s="3">
        <v>999226185144184</v>
      </c>
      <c r="B165" s="1" t="s">
        <v>1412</v>
      </c>
      <c r="C165" s="1" t="s">
        <v>2449</v>
      </c>
      <c r="D165" s="1" t="s">
        <v>2450</v>
      </c>
      <c r="E165" s="1" t="s">
        <v>2451</v>
      </c>
      <c r="F165" s="1" t="s">
        <v>1447</v>
      </c>
      <c r="G165" s="1" t="s">
        <v>1413</v>
      </c>
      <c r="H165" s="1" t="s">
        <v>1414</v>
      </c>
      <c r="I165" s="1" t="s">
        <v>2452</v>
      </c>
      <c r="J165" s="1" t="s">
        <v>30</v>
      </c>
      <c r="K165" s="1" t="s">
        <v>2453</v>
      </c>
      <c r="L165" s="1" t="s">
        <v>2453</v>
      </c>
      <c r="M165" s="1" t="s">
        <v>1432</v>
      </c>
      <c r="N165" s="1" t="s">
        <v>1432</v>
      </c>
      <c r="O165" s="1" t="s">
        <v>1417</v>
      </c>
      <c r="P165" s="1" t="s">
        <v>1420</v>
      </c>
      <c r="Q165" s="1" t="s">
        <v>1421</v>
      </c>
      <c r="R165" s="1" t="s">
        <v>2454</v>
      </c>
      <c r="S165" s="1" t="s">
        <v>1423</v>
      </c>
      <c r="T165" s="1" t="s">
        <v>1424</v>
      </c>
      <c r="U165" s="1" t="s">
        <v>1383</v>
      </c>
      <c r="V165" s="1" t="s">
        <v>1794</v>
      </c>
    </row>
    <row r="166" s="1" customFormat="1" spans="1:22">
      <c r="A166" s="3">
        <v>999226185718355</v>
      </c>
      <c r="B166" s="1" t="s">
        <v>1412</v>
      </c>
      <c r="C166" s="1" t="s">
        <v>2455</v>
      </c>
      <c r="D166" s="1" t="s">
        <v>2456</v>
      </c>
      <c r="E166" s="1" t="s">
        <v>2457</v>
      </c>
      <c r="F166" s="1" t="s">
        <v>1412</v>
      </c>
      <c r="G166" s="1" t="s">
        <v>1413</v>
      </c>
      <c r="H166" s="1" t="s">
        <v>1414</v>
      </c>
      <c r="I166" s="1" t="s">
        <v>2458</v>
      </c>
      <c r="J166" s="1" t="s">
        <v>30</v>
      </c>
      <c r="K166" s="1" t="s">
        <v>2459</v>
      </c>
      <c r="L166" s="1" t="s">
        <v>2459</v>
      </c>
      <c r="M166" s="1" t="s">
        <v>1432</v>
      </c>
      <c r="N166" s="1" t="s">
        <v>1432</v>
      </c>
      <c r="O166" s="1" t="s">
        <v>1417</v>
      </c>
      <c r="P166" s="1" t="s">
        <v>1420</v>
      </c>
      <c r="Q166" s="1" t="s">
        <v>1421</v>
      </c>
      <c r="R166" s="1" t="s">
        <v>2460</v>
      </c>
      <c r="S166" s="1" t="s">
        <v>1423</v>
      </c>
      <c r="T166" s="1" t="s">
        <v>1424</v>
      </c>
      <c r="U166" s="1" t="s">
        <v>1383</v>
      </c>
      <c r="V166" s="1" t="s">
        <v>2461</v>
      </c>
    </row>
    <row r="167" s="1" customFormat="1" spans="1:22">
      <c r="A167" s="3">
        <v>999226186560120</v>
      </c>
      <c r="B167" s="1" t="s">
        <v>1412</v>
      </c>
      <c r="C167" s="1" t="s">
        <v>2462</v>
      </c>
      <c r="D167" s="1" t="s">
        <v>1667</v>
      </c>
      <c r="E167" s="1" t="s">
        <v>2463</v>
      </c>
      <c r="F167" s="1" t="s">
        <v>1447</v>
      </c>
      <c r="G167" s="1" t="s">
        <v>1413</v>
      </c>
      <c r="H167" s="1" t="s">
        <v>1414</v>
      </c>
      <c r="I167" s="1" t="s">
        <v>2464</v>
      </c>
      <c r="J167" s="1" t="s">
        <v>30</v>
      </c>
      <c r="K167" s="1" t="s">
        <v>2465</v>
      </c>
      <c r="L167" s="1" t="s">
        <v>2465</v>
      </c>
      <c r="M167" s="1" t="s">
        <v>1432</v>
      </c>
      <c r="N167" s="1" t="s">
        <v>1432</v>
      </c>
      <c r="O167" s="1" t="s">
        <v>1417</v>
      </c>
      <c r="P167" s="1" t="s">
        <v>1420</v>
      </c>
      <c r="Q167" s="1" t="s">
        <v>1421</v>
      </c>
      <c r="R167" s="1" t="s">
        <v>2466</v>
      </c>
      <c r="S167" s="1" t="s">
        <v>1423</v>
      </c>
      <c r="T167" s="1" t="s">
        <v>1424</v>
      </c>
      <c r="U167" s="1" t="s">
        <v>1383</v>
      </c>
      <c r="V167" s="1" t="s">
        <v>1524</v>
      </c>
    </row>
    <row r="168" s="1" customFormat="1" spans="1:22">
      <c r="A168" s="3">
        <v>999226187230228</v>
      </c>
      <c r="B168" s="1" t="s">
        <v>1412</v>
      </c>
      <c r="C168" s="1" t="s">
        <v>2467</v>
      </c>
      <c r="D168" s="1" t="s">
        <v>2468</v>
      </c>
      <c r="E168" s="1" t="s">
        <v>2469</v>
      </c>
      <c r="F168" s="1" t="s">
        <v>1447</v>
      </c>
      <c r="G168" s="1" t="s">
        <v>1413</v>
      </c>
      <c r="H168" s="1" t="s">
        <v>1414</v>
      </c>
      <c r="I168" s="1" t="s">
        <v>2470</v>
      </c>
      <c r="J168" s="1" t="s">
        <v>30</v>
      </c>
      <c r="K168" s="1" t="s">
        <v>2471</v>
      </c>
      <c r="L168" s="1" t="s">
        <v>2471</v>
      </c>
      <c r="M168" s="1" t="s">
        <v>1432</v>
      </c>
      <c r="N168" s="1" t="s">
        <v>1432</v>
      </c>
      <c r="O168" s="1" t="s">
        <v>1417</v>
      </c>
      <c r="P168" s="1" t="s">
        <v>1420</v>
      </c>
      <c r="Q168" s="1" t="s">
        <v>1421</v>
      </c>
      <c r="R168" s="1" t="s">
        <v>2472</v>
      </c>
      <c r="S168" s="1" t="s">
        <v>1423</v>
      </c>
      <c r="T168" s="1" t="s">
        <v>1424</v>
      </c>
      <c r="U168" s="1" t="s">
        <v>1383</v>
      </c>
      <c r="V168" s="1" t="s">
        <v>1524</v>
      </c>
    </row>
    <row r="169" s="1" customFormat="1" spans="1:22">
      <c r="A169" s="3">
        <v>999226187326824</v>
      </c>
      <c r="B169" s="1" t="s">
        <v>1412</v>
      </c>
      <c r="C169" s="1" t="s">
        <v>2473</v>
      </c>
      <c r="D169" s="1" t="s">
        <v>2474</v>
      </c>
      <c r="E169" s="1" t="s">
        <v>2475</v>
      </c>
      <c r="F169" s="1" t="s">
        <v>1447</v>
      </c>
      <c r="G169" s="1" t="s">
        <v>1413</v>
      </c>
      <c r="H169" s="1" t="s">
        <v>1414</v>
      </c>
      <c r="I169" s="1" t="s">
        <v>2476</v>
      </c>
      <c r="J169" s="1" t="s">
        <v>30</v>
      </c>
      <c r="K169" s="1" t="s">
        <v>2477</v>
      </c>
      <c r="L169" s="1" t="s">
        <v>2477</v>
      </c>
      <c r="M169" s="1" t="s">
        <v>1432</v>
      </c>
      <c r="N169" s="1" t="s">
        <v>1432</v>
      </c>
      <c r="O169" s="1" t="s">
        <v>1417</v>
      </c>
      <c r="P169" s="1" t="s">
        <v>1420</v>
      </c>
      <c r="Q169" s="1" t="s">
        <v>1421</v>
      </c>
      <c r="R169" s="1" t="s">
        <v>2478</v>
      </c>
      <c r="S169" s="1" t="s">
        <v>1423</v>
      </c>
      <c r="T169" s="1" t="s">
        <v>1424</v>
      </c>
      <c r="U169" s="1" t="s">
        <v>1383</v>
      </c>
      <c r="V169" s="1" t="s">
        <v>1538</v>
      </c>
    </row>
    <row r="170" s="1" customFormat="1" spans="1:22">
      <c r="A170" s="3">
        <v>999226187373728</v>
      </c>
      <c r="B170" s="1" t="s">
        <v>1412</v>
      </c>
      <c r="C170" s="1" t="s">
        <v>2479</v>
      </c>
      <c r="D170" s="1" t="s">
        <v>2480</v>
      </c>
      <c r="E170" s="1" t="s">
        <v>2481</v>
      </c>
      <c r="F170" s="1" t="s">
        <v>1447</v>
      </c>
      <c r="G170" s="1" t="s">
        <v>1413</v>
      </c>
      <c r="H170" s="1" t="s">
        <v>1414</v>
      </c>
      <c r="I170" s="1" t="s">
        <v>2482</v>
      </c>
      <c r="J170" s="1" t="s">
        <v>30</v>
      </c>
      <c r="K170" s="1" t="s">
        <v>2483</v>
      </c>
      <c r="L170" s="1" t="s">
        <v>2483</v>
      </c>
      <c r="M170" s="1" t="s">
        <v>1432</v>
      </c>
      <c r="N170" s="1" t="s">
        <v>1432</v>
      </c>
      <c r="O170" s="1" t="s">
        <v>1417</v>
      </c>
      <c r="P170" s="1" t="s">
        <v>1420</v>
      </c>
      <c r="Q170" s="1" t="s">
        <v>1421</v>
      </c>
      <c r="R170" s="1" t="s">
        <v>2484</v>
      </c>
      <c r="S170" s="1" t="s">
        <v>1423</v>
      </c>
      <c r="T170" s="1" t="s">
        <v>1424</v>
      </c>
      <c r="U170" s="1" t="s">
        <v>1383</v>
      </c>
      <c r="V170" s="1" t="s">
        <v>1442</v>
      </c>
    </row>
    <row r="171" s="1" customFormat="1" spans="1:22">
      <c r="A171" s="3">
        <v>999226188425465</v>
      </c>
      <c r="B171" s="1" t="s">
        <v>1412</v>
      </c>
      <c r="C171" s="1" t="s">
        <v>2485</v>
      </c>
      <c r="D171" s="1" t="s">
        <v>2486</v>
      </c>
      <c r="E171" s="1" t="s">
        <v>2487</v>
      </c>
      <c r="F171" s="1" t="s">
        <v>1447</v>
      </c>
      <c r="G171" s="1" t="s">
        <v>1413</v>
      </c>
      <c r="H171" s="1" t="s">
        <v>1414</v>
      </c>
      <c r="I171" s="1" t="s">
        <v>2488</v>
      </c>
      <c r="J171" s="1" t="s">
        <v>30</v>
      </c>
      <c r="K171" s="1" t="s">
        <v>2489</v>
      </c>
      <c r="L171" s="1" t="s">
        <v>2489</v>
      </c>
      <c r="M171" s="1" t="s">
        <v>1432</v>
      </c>
      <c r="N171" s="1" t="s">
        <v>1432</v>
      </c>
      <c r="O171" s="1" t="s">
        <v>1417</v>
      </c>
      <c r="P171" s="1" t="s">
        <v>1420</v>
      </c>
      <c r="Q171" s="1" t="s">
        <v>1421</v>
      </c>
      <c r="R171" s="1" t="s">
        <v>2490</v>
      </c>
      <c r="S171" s="1" t="s">
        <v>1423</v>
      </c>
      <c r="T171" s="1" t="s">
        <v>1424</v>
      </c>
      <c r="U171" s="1" t="s">
        <v>1383</v>
      </c>
      <c r="V171" s="1" t="s">
        <v>1442</v>
      </c>
    </row>
    <row r="172" s="1" customFormat="1" spans="1:22">
      <c r="A172" s="3">
        <v>999226189096327</v>
      </c>
      <c r="B172" s="1" t="s">
        <v>1412</v>
      </c>
      <c r="C172" s="1" t="s">
        <v>2491</v>
      </c>
      <c r="D172" s="1" t="s">
        <v>2492</v>
      </c>
      <c r="E172" s="1" t="s">
        <v>2493</v>
      </c>
      <c r="F172" s="1" t="s">
        <v>1447</v>
      </c>
      <c r="G172" s="1" t="s">
        <v>1413</v>
      </c>
      <c r="H172" s="1" t="s">
        <v>1414</v>
      </c>
      <c r="I172" s="1" t="s">
        <v>2494</v>
      </c>
      <c r="J172" s="1" t="s">
        <v>30</v>
      </c>
      <c r="K172" s="1" t="s">
        <v>2495</v>
      </c>
      <c r="L172" s="1" t="s">
        <v>2495</v>
      </c>
      <c r="M172" s="1" t="s">
        <v>1432</v>
      </c>
      <c r="N172" s="1" t="s">
        <v>1432</v>
      </c>
      <c r="O172" s="1" t="s">
        <v>1417</v>
      </c>
      <c r="P172" s="1" t="s">
        <v>1420</v>
      </c>
      <c r="Q172" s="1" t="s">
        <v>1421</v>
      </c>
      <c r="R172" s="1" t="s">
        <v>2496</v>
      </c>
      <c r="S172" s="1" t="s">
        <v>1423</v>
      </c>
      <c r="T172" s="1" t="s">
        <v>1424</v>
      </c>
      <c r="U172" s="1" t="s">
        <v>1441</v>
      </c>
      <c r="V172" s="1" t="s">
        <v>1508</v>
      </c>
    </row>
    <row r="173" s="1" customFormat="1" spans="1:22">
      <c r="A173" s="3">
        <v>999226189326699</v>
      </c>
      <c r="B173" s="1" t="s">
        <v>1412</v>
      </c>
      <c r="C173" s="1" t="s">
        <v>2497</v>
      </c>
      <c r="D173" s="1" t="s">
        <v>2498</v>
      </c>
      <c r="E173" s="1" t="s">
        <v>2499</v>
      </c>
      <c r="F173" s="1" t="s">
        <v>1447</v>
      </c>
      <c r="G173" s="1" t="s">
        <v>1413</v>
      </c>
      <c r="H173" s="1" t="s">
        <v>1414</v>
      </c>
      <c r="I173" s="1" t="s">
        <v>2500</v>
      </c>
      <c r="J173" s="1" t="s">
        <v>30</v>
      </c>
      <c r="K173" s="1" t="s">
        <v>2501</v>
      </c>
      <c r="L173" s="1" t="s">
        <v>2501</v>
      </c>
      <c r="M173" s="1" t="s">
        <v>1432</v>
      </c>
      <c r="N173" s="1" t="s">
        <v>1432</v>
      </c>
      <c r="O173" s="1" t="s">
        <v>1417</v>
      </c>
      <c r="P173" s="1" t="s">
        <v>1420</v>
      </c>
      <c r="Q173" s="1" t="s">
        <v>1421</v>
      </c>
      <c r="R173" s="1" t="s">
        <v>2502</v>
      </c>
      <c r="S173" s="1" t="s">
        <v>1423</v>
      </c>
      <c r="T173" s="1" t="s">
        <v>1424</v>
      </c>
      <c r="U173" s="1" t="s">
        <v>1383</v>
      </c>
      <c r="V173" s="1" t="s">
        <v>1442</v>
      </c>
    </row>
    <row r="174" s="1" customFormat="1" spans="1:22">
      <c r="A174" s="3">
        <v>999226190170255</v>
      </c>
      <c r="B174" s="1" t="s">
        <v>1412</v>
      </c>
      <c r="C174" s="1" t="s">
        <v>2503</v>
      </c>
      <c r="D174" s="1" t="s">
        <v>2504</v>
      </c>
      <c r="E174" s="1" t="s">
        <v>2505</v>
      </c>
      <c r="F174" s="1" t="s">
        <v>1447</v>
      </c>
      <c r="G174" s="1" t="s">
        <v>1413</v>
      </c>
      <c r="H174" s="1" t="s">
        <v>1414</v>
      </c>
      <c r="I174" s="1" t="s">
        <v>2506</v>
      </c>
      <c r="J174" s="1" t="s">
        <v>30</v>
      </c>
      <c r="K174" s="1" t="s">
        <v>2507</v>
      </c>
      <c r="L174" s="1" t="s">
        <v>2507</v>
      </c>
      <c r="M174" s="1" t="s">
        <v>1432</v>
      </c>
      <c r="N174" s="1" t="s">
        <v>1432</v>
      </c>
      <c r="O174" s="1" t="s">
        <v>1417</v>
      </c>
      <c r="P174" s="1" t="s">
        <v>1420</v>
      </c>
      <c r="Q174" s="1" t="s">
        <v>1421</v>
      </c>
      <c r="R174" s="1" t="s">
        <v>2508</v>
      </c>
      <c r="S174" s="1" t="s">
        <v>1423</v>
      </c>
      <c r="T174" s="1" t="s">
        <v>1424</v>
      </c>
      <c r="U174" s="1" t="s">
        <v>1383</v>
      </c>
      <c r="V174" s="1" t="s">
        <v>1538</v>
      </c>
    </row>
    <row r="175" s="1" customFormat="1" spans="1:22">
      <c r="A175" s="3">
        <v>999226191020672</v>
      </c>
      <c r="B175" s="1" t="s">
        <v>1412</v>
      </c>
      <c r="C175" s="1" t="s">
        <v>2509</v>
      </c>
      <c r="D175" s="1" t="s">
        <v>2510</v>
      </c>
      <c r="E175" s="1" t="s">
        <v>2511</v>
      </c>
      <c r="F175" s="1" t="s">
        <v>1447</v>
      </c>
      <c r="G175" s="1" t="s">
        <v>1413</v>
      </c>
      <c r="H175" s="1" t="s">
        <v>1414</v>
      </c>
      <c r="I175" s="1" t="s">
        <v>2512</v>
      </c>
      <c r="J175" s="1" t="s">
        <v>30</v>
      </c>
      <c r="K175" s="1" t="s">
        <v>2513</v>
      </c>
      <c r="L175" s="1" t="s">
        <v>2513</v>
      </c>
      <c r="M175" s="1" t="s">
        <v>1432</v>
      </c>
      <c r="N175" s="1" t="s">
        <v>1432</v>
      </c>
      <c r="O175" s="1" t="s">
        <v>1417</v>
      </c>
      <c r="P175" s="1" t="s">
        <v>1420</v>
      </c>
      <c r="Q175" s="1" t="s">
        <v>1421</v>
      </c>
      <c r="R175" s="1" t="s">
        <v>2514</v>
      </c>
      <c r="S175" s="1" t="s">
        <v>1423</v>
      </c>
      <c r="T175" s="1" t="s">
        <v>1424</v>
      </c>
      <c r="U175" s="1" t="s">
        <v>1383</v>
      </c>
      <c r="V175" s="1" t="s">
        <v>1559</v>
      </c>
    </row>
    <row r="176" s="1" customFormat="1" spans="1:22">
      <c r="A176" s="3">
        <v>999226191289158</v>
      </c>
      <c r="B176" s="1" t="s">
        <v>1412</v>
      </c>
      <c r="C176" s="1" t="s">
        <v>2515</v>
      </c>
      <c r="D176" s="1" t="s">
        <v>2516</v>
      </c>
      <c r="E176" s="1" t="s">
        <v>2517</v>
      </c>
      <c r="F176" s="1" t="s">
        <v>1412</v>
      </c>
      <c r="G176" s="1" t="s">
        <v>1413</v>
      </c>
      <c r="H176" s="1" t="s">
        <v>1414</v>
      </c>
      <c r="I176" s="1" t="s">
        <v>2518</v>
      </c>
      <c r="J176" s="1" t="s">
        <v>30</v>
      </c>
      <c r="K176" s="1" t="s">
        <v>2519</v>
      </c>
      <c r="L176" s="1" t="s">
        <v>2519</v>
      </c>
      <c r="M176" s="1" t="s">
        <v>1432</v>
      </c>
      <c r="N176" s="1" t="s">
        <v>1432</v>
      </c>
      <c r="O176" s="1" t="s">
        <v>1417</v>
      </c>
      <c r="P176" s="1" t="s">
        <v>1420</v>
      </c>
      <c r="Q176" s="1" t="s">
        <v>1421</v>
      </c>
      <c r="R176" s="1" t="s">
        <v>2520</v>
      </c>
      <c r="S176" s="1" t="s">
        <v>1423</v>
      </c>
      <c r="T176" s="1" t="s">
        <v>1424</v>
      </c>
      <c r="U176" s="1" t="s">
        <v>1383</v>
      </c>
      <c r="V176" s="1" t="s">
        <v>1595</v>
      </c>
    </row>
    <row r="177" s="1" customFormat="1" spans="1:22">
      <c r="A177" s="3">
        <v>999226192158260</v>
      </c>
      <c r="B177" s="1" t="s">
        <v>1412</v>
      </c>
      <c r="C177" s="1" t="s">
        <v>2521</v>
      </c>
      <c r="D177" s="1" t="s">
        <v>2522</v>
      </c>
      <c r="E177" s="1" t="s">
        <v>2523</v>
      </c>
      <c r="F177" s="1" t="s">
        <v>1447</v>
      </c>
      <c r="G177" s="1" t="s">
        <v>1413</v>
      </c>
      <c r="H177" s="1" t="s">
        <v>1414</v>
      </c>
      <c r="I177" s="1" t="s">
        <v>2524</v>
      </c>
      <c r="J177" s="1" t="s">
        <v>30</v>
      </c>
      <c r="K177" s="1" t="s">
        <v>2525</v>
      </c>
      <c r="L177" s="1" t="s">
        <v>2525</v>
      </c>
      <c r="M177" s="1" t="s">
        <v>1432</v>
      </c>
      <c r="N177" s="1" t="s">
        <v>1432</v>
      </c>
      <c r="O177" s="1" t="s">
        <v>1417</v>
      </c>
      <c r="P177" s="1" t="s">
        <v>1420</v>
      </c>
      <c r="Q177" s="1" t="s">
        <v>1421</v>
      </c>
      <c r="R177" s="1" t="s">
        <v>2526</v>
      </c>
      <c r="S177" s="1" t="s">
        <v>1423</v>
      </c>
      <c r="T177" s="1" t="s">
        <v>1424</v>
      </c>
      <c r="U177" s="1" t="s">
        <v>1383</v>
      </c>
      <c r="V177" s="1" t="s">
        <v>1524</v>
      </c>
    </row>
    <row r="178" s="1" customFormat="1" spans="1:22">
      <c r="A178" s="3">
        <v>999226192258255</v>
      </c>
      <c r="B178" s="1" t="s">
        <v>1412</v>
      </c>
      <c r="C178" s="1" t="s">
        <v>2527</v>
      </c>
      <c r="D178" s="1" t="s">
        <v>2528</v>
      </c>
      <c r="E178" s="1" t="s">
        <v>2529</v>
      </c>
      <c r="F178" s="1" t="s">
        <v>1447</v>
      </c>
      <c r="G178" s="1" t="s">
        <v>1413</v>
      </c>
      <c r="H178" s="1" t="s">
        <v>1414</v>
      </c>
      <c r="I178" s="1" t="s">
        <v>2530</v>
      </c>
      <c r="J178" s="1" t="s">
        <v>30</v>
      </c>
      <c r="K178" s="1" t="s">
        <v>2531</v>
      </c>
      <c r="L178" s="1" t="s">
        <v>2531</v>
      </c>
      <c r="M178" s="1" t="s">
        <v>1432</v>
      </c>
      <c r="N178" s="1" t="s">
        <v>1432</v>
      </c>
      <c r="O178" s="1" t="s">
        <v>1417</v>
      </c>
      <c r="P178" s="1" t="s">
        <v>1420</v>
      </c>
      <c r="Q178" s="1" t="s">
        <v>1421</v>
      </c>
      <c r="R178" s="1" t="s">
        <v>2532</v>
      </c>
      <c r="S178" s="1" t="s">
        <v>1423</v>
      </c>
      <c r="T178" s="1" t="s">
        <v>1424</v>
      </c>
      <c r="U178" s="1" t="s">
        <v>1383</v>
      </c>
      <c r="V178" s="1" t="s">
        <v>2533</v>
      </c>
    </row>
    <row r="179" s="1" customFormat="1" spans="1:22">
      <c r="A179" s="3">
        <v>999226193480892</v>
      </c>
      <c r="B179" s="1" t="s">
        <v>1412</v>
      </c>
      <c r="C179" s="1" t="s">
        <v>2534</v>
      </c>
      <c r="D179" s="1" t="s">
        <v>2535</v>
      </c>
      <c r="E179" s="1" t="s">
        <v>2536</v>
      </c>
      <c r="F179" s="1" t="s">
        <v>1447</v>
      </c>
      <c r="G179" s="1" t="s">
        <v>1413</v>
      </c>
      <c r="H179" s="1" t="s">
        <v>1414</v>
      </c>
      <c r="I179" s="1" t="s">
        <v>2537</v>
      </c>
      <c r="J179" s="1" t="s">
        <v>30</v>
      </c>
      <c r="K179" s="1" t="s">
        <v>2538</v>
      </c>
      <c r="L179" s="1" t="s">
        <v>2538</v>
      </c>
      <c r="M179" s="1" t="s">
        <v>1432</v>
      </c>
      <c r="N179" s="1" t="s">
        <v>1432</v>
      </c>
      <c r="O179" s="1" t="s">
        <v>1417</v>
      </c>
      <c r="P179" s="1" t="s">
        <v>1420</v>
      </c>
      <c r="Q179" s="1" t="s">
        <v>1421</v>
      </c>
      <c r="R179" s="1" t="s">
        <v>2539</v>
      </c>
      <c r="S179" s="1" t="s">
        <v>1423</v>
      </c>
      <c r="T179" s="1" t="s">
        <v>1424</v>
      </c>
      <c r="U179" s="1" t="s">
        <v>1383</v>
      </c>
      <c r="V179" s="1" t="s">
        <v>1538</v>
      </c>
    </row>
    <row r="180" s="1" customFormat="1" spans="1:22">
      <c r="A180" s="3">
        <v>999226193689501</v>
      </c>
      <c r="B180" s="1" t="s">
        <v>1412</v>
      </c>
      <c r="C180" s="1" t="s">
        <v>2540</v>
      </c>
      <c r="D180" s="1" t="s">
        <v>2541</v>
      </c>
      <c r="E180" s="1" t="s">
        <v>2542</v>
      </c>
      <c r="F180" s="1" t="s">
        <v>1447</v>
      </c>
      <c r="G180" s="1" t="s">
        <v>1413</v>
      </c>
      <c r="H180" s="1" t="s">
        <v>1414</v>
      </c>
      <c r="I180" s="1" t="s">
        <v>2543</v>
      </c>
      <c r="J180" s="1" t="s">
        <v>30</v>
      </c>
      <c r="K180" s="1" t="s">
        <v>2544</v>
      </c>
      <c r="L180" s="1" t="s">
        <v>2544</v>
      </c>
      <c r="M180" s="1" t="s">
        <v>1432</v>
      </c>
      <c r="N180" s="1" t="s">
        <v>1432</v>
      </c>
      <c r="O180" s="1" t="s">
        <v>1417</v>
      </c>
      <c r="P180" s="1" t="s">
        <v>1420</v>
      </c>
      <c r="Q180" s="1" t="s">
        <v>1421</v>
      </c>
      <c r="R180" s="1" t="s">
        <v>2545</v>
      </c>
      <c r="S180" s="1" t="s">
        <v>1423</v>
      </c>
      <c r="T180" s="1" t="s">
        <v>1424</v>
      </c>
      <c r="U180" s="1" t="s">
        <v>1383</v>
      </c>
      <c r="V180" s="1" t="s">
        <v>1508</v>
      </c>
    </row>
    <row r="181" s="1" customFormat="1" spans="1:22">
      <c r="A181" s="3">
        <v>999226194395740</v>
      </c>
      <c r="B181" s="1" t="s">
        <v>1412</v>
      </c>
      <c r="C181" s="1" t="s">
        <v>2546</v>
      </c>
      <c r="D181" s="1" t="s">
        <v>2414</v>
      </c>
      <c r="E181" s="1" t="s">
        <v>2547</v>
      </c>
      <c r="F181" s="1" t="s">
        <v>1447</v>
      </c>
      <c r="G181" s="1" t="s">
        <v>1413</v>
      </c>
      <c r="H181" s="1" t="s">
        <v>1414</v>
      </c>
      <c r="I181" s="1" t="s">
        <v>2548</v>
      </c>
      <c r="J181" s="1" t="s">
        <v>30</v>
      </c>
      <c r="K181" s="1" t="s">
        <v>2549</v>
      </c>
      <c r="L181" s="1" t="s">
        <v>2549</v>
      </c>
      <c r="M181" s="1" t="s">
        <v>1432</v>
      </c>
      <c r="N181" s="1" t="s">
        <v>1432</v>
      </c>
      <c r="O181" s="1" t="s">
        <v>1417</v>
      </c>
      <c r="P181" s="1" t="s">
        <v>1420</v>
      </c>
      <c r="Q181" s="1" t="s">
        <v>1421</v>
      </c>
      <c r="R181" s="1" t="s">
        <v>2550</v>
      </c>
      <c r="S181" s="1" t="s">
        <v>1423</v>
      </c>
      <c r="T181" s="1" t="s">
        <v>1424</v>
      </c>
      <c r="U181" s="1" t="s">
        <v>1383</v>
      </c>
      <c r="V181" s="1" t="s">
        <v>1637</v>
      </c>
    </row>
    <row r="182" s="1" customFormat="1" spans="1:22">
      <c r="A182" s="3">
        <v>999226194530064</v>
      </c>
      <c r="B182" s="1" t="s">
        <v>1412</v>
      </c>
      <c r="C182" s="1" t="s">
        <v>2551</v>
      </c>
      <c r="D182" s="1" t="s">
        <v>2552</v>
      </c>
      <c r="E182" s="1" t="s">
        <v>2553</v>
      </c>
      <c r="F182" s="1" t="s">
        <v>1447</v>
      </c>
      <c r="G182" s="1" t="s">
        <v>1413</v>
      </c>
      <c r="H182" s="1" t="s">
        <v>1414</v>
      </c>
      <c r="I182" s="1" t="s">
        <v>2554</v>
      </c>
      <c r="J182" s="1" t="s">
        <v>30</v>
      </c>
      <c r="K182" s="1" t="s">
        <v>2555</v>
      </c>
      <c r="L182" s="1" t="s">
        <v>2555</v>
      </c>
      <c r="M182" s="1" t="s">
        <v>1432</v>
      </c>
      <c r="N182" s="1" t="s">
        <v>1432</v>
      </c>
      <c r="O182" s="1" t="s">
        <v>1417</v>
      </c>
      <c r="P182" s="1" t="s">
        <v>1420</v>
      </c>
      <c r="Q182" s="1" t="s">
        <v>1421</v>
      </c>
      <c r="R182" s="1" t="s">
        <v>2556</v>
      </c>
      <c r="S182" s="1" t="s">
        <v>1423</v>
      </c>
      <c r="T182" s="1" t="s">
        <v>1424</v>
      </c>
      <c r="U182" s="1" t="s">
        <v>1383</v>
      </c>
      <c r="V182" s="1" t="s">
        <v>2533</v>
      </c>
    </row>
    <row r="183" s="1" customFormat="1" spans="1:22">
      <c r="A183" s="3">
        <v>999226194890700</v>
      </c>
      <c r="B183" s="1" t="s">
        <v>1412</v>
      </c>
      <c r="C183" s="1" t="s">
        <v>2557</v>
      </c>
      <c r="D183" s="1" t="s">
        <v>2558</v>
      </c>
      <c r="E183" s="1" t="s">
        <v>2559</v>
      </c>
      <c r="F183" s="1" t="s">
        <v>1447</v>
      </c>
      <c r="G183" s="1" t="s">
        <v>1413</v>
      </c>
      <c r="H183" s="1" t="s">
        <v>1414</v>
      </c>
      <c r="I183" s="1" t="s">
        <v>2560</v>
      </c>
      <c r="J183" s="1" t="s">
        <v>30</v>
      </c>
      <c r="K183" s="1" t="s">
        <v>2561</v>
      </c>
      <c r="L183" s="1" t="s">
        <v>2561</v>
      </c>
      <c r="M183" s="1" t="s">
        <v>1432</v>
      </c>
      <c r="N183" s="1" t="s">
        <v>1432</v>
      </c>
      <c r="O183" s="1" t="s">
        <v>1417</v>
      </c>
      <c r="P183" s="1" t="s">
        <v>1420</v>
      </c>
      <c r="Q183" s="1" t="s">
        <v>1421</v>
      </c>
      <c r="R183" s="1" t="s">
        <v>2562</v>
      </c>
      <c r="S183" s="1" t="s">
        <v>1423</v>
      </c>
      <c r="T183" s="1" t="s">
        <v>1424</v>
      </c>
      <c r="U183" s="1" t="s">
        <v>1383</v>
      </c>
      <c r="V183" s="1" t="s">
        <v>2563</v>
      </c>
    </row>
    <row r="184" s="1" customFormat="1" spans="1:22">
      <c r="A184" s="3">
        <v>999226195038029</v>
      </c>
      <c r="B184" s="1" t="s">
        <v>1447</v>
      </c>
      <c r="C184" s="1" t="s">
        <v>2564</v>
      </c>
      <c r="D184" s="1" t="s">
        <v>1673</v>
      </c>
      <c r="E184" s="1" t="s">
        <v>2565</v>
      </c>
      <c r="F184" s="1" t="s">
        <v>1447</v>
      </c>
      <c r="G184" s="1" t="s">
        <v>1413</v>
      </c>
      <c r="H184" s="1" t="s">
        <v>1414</v>
      </c>
      <c r="I184" s="1" t="s">
        <v>2566</v>
      </c>
      <c r="J184" s="1" t="s">
        <v>30</v>
      </c>
      <c r="K184" s="1" t="s">
        <v>2567</v>
      </c>
      <c r="L184" s="1" t="s">
        <v>2567</v>
      </c>
      <c r="M184" s="1" t="s">
        <v>1432</v>
      </c>
      <c r="N184" s="1" t="s">
        <v>1432</v>
      </c>
      <c r="O184" s="1" t="s">
        <v>1417</v>
      </c>
      <c r="P184" s="1" t="s">
        <v>1420</v>
      </c>
      <c r="Q184" s="1" t="s">
        <v>1421</v>
      </c>
      <c r="R184" s="1" t="s">
        <v>2568</v>
      </c>
      <c r="S184" s="1" t="s">
        <v>1423</v>
      </c>
      <c r="T184" s="1" t="s">
        <v>1424</v>
      </c>
      <c r="U184" s="1" t="s">
        <v>1383</v>
      </c>
      <c r="V184" s="1" t="s">
        <v>1637</v>
      </c>
    </row>
    <row r="185" s="1" customFormat="1" spans="1:22">
      <c r="A185" s="3">
        <v>999226195192770</v>
      </c>
      <c r="B185" s="1" t="s">
        <v>1447</v>
      </c>
      <c r="C185" s="1" t="s">
        <v>2569</v>
      </c>
      <c r="D185" s="1" t="s">
        <v>2570</v>
      </c>
      <c r="E185" s="1" t="s">
        <v>2571</v>
      </c>
      <c r="F185" s="1" t="s">
        <v>1447</v>
      </c>
      <c r="G185" s="1" t="s">
        <v>1413</v>
      </c>
      <c r="H185" s="1" t="s">
        <v>1414</v>
      </c>
      <c r="I185" s="1" t="s">
        <v>2572</v>
      </c>
      <c r="J185" s="1" t="s">
        <v>30</v>
      </c>
      <c r="K185" s="1" t="s">
        <v>2573</v>
      </c>
      <c r="L185" s="1" t="s">
        <v>2573</v>
      </c>
      <c r="M185" s="1" t="s">
        <v>1432</v>
      </c>
      <c r="N185" s="1" t="s">
        <v>1432</v>
      </c>
      <c r="O185" s="1" t="s">
        <v>1417</v>
      </c>
      <c r="P185" s="1" t="s">
        <v>1420</v>
      </c>
      <c r="Q185" s="1" t="s">
        <v>1421</v>
      </c>
      <c r="R185" s="1" t="s">
        <v>2574</v>
      </c>
      <c r="S185" s="1" t="s">
        <v>1423</v>
      </c>
      <c r="T185" s="1" t="s">
        <v>1424</v>
      </c>
      <c r="U185" s="1" t="s">
        <v>1383</v>
      </c>
      <c r="V185" s="1" t="s">
        <v>1595</v>
      </c>
    </row>
    <row r="186" s="1" customFormat="1" spans="1:22">
      <c r="A186" s="3">
        <v>999226195729022</v>
      </c>
      <c r="B186" s="1" t="s">
        <v>1447</v>
      </c>
      <c r="C186" s="1" t="s">
        <v>2575</v>
      </c>
      <c r="D186" s="1" t="s">
        <v>2576</v>
      </c>
      <c r="E186" s="1" t="s">
        <v>2577</v>
      </c>
      <c r="F186" s="1" t="s">
        <v>1447</v>
      </c>
      <c r="G186" s="1" t="s">
        <v>1413</v>
      </c>
      <c r="H186" s="1" t="s">
        <v>1414</v>
      </c>
      <c r="I186" s="1" t="s">
        <v>2578</v>
      </c>
      <c r="J186" s="1" t="s">
        <v>30</v>
      </c>
      <c r="K186" s="1" t="s">
        <v>2579</v>
      </c>
      <c r="L186" s="1" t="s">
        <v>2579</v>
      </c>
      <c r="M186" s="1" t="s">
        <v>1432</v>
      </c>
      <c r="N186" s="1" t="s">
        <v>1432</v>
      </c>
      <c r="O186" s="1" t="s">
        <v>1417</v>
      </c>
      <c r="P186" s="1" t="s">
        <v>1420</v>
      </c>
      <c r="Q186" s="1" t="s">
        <v>1421</v>
      </c>
      <c r="R186" s="1" t="s">
        <v>2580</v>
      </c>
      <c r="S186" s="1" t="s">
        <v>1423</v>
      </c>
      <c r="T186" s="1" t="s">
        <v>1424</v>
      </c>
      <c r="U186" s="1" t="s">
        <v>1383</v>
      </c>
      <c r="V186" s="1" t="s">
        <v>1442</v>
      </c>
    </row>
    <row r="187" s="1" customFormat="1" spans="1:22">
      <c r="A187" s="3">
        <v>999226196081554</v>
      </c>
      <c r="B187" s="1" t="s">
        <v>1447</v>
      </c>
      <c r="C187" s="1" t="s">
        <v>2581</v>
      </c>
      <c r="D187" s="1" t="s">
        <v>2582</v>
      </c>
      <c r="E187" s="1" t="s">
        <v>2583</v>
      </c>
      <c r="F187" s="1" t="s">
        <v>1447</v>
      </c>
      <c r="G187" s="1" t="s">
        <v>1413</v>
      </c>
      <c r="H187" s="1" t="s">
        <v>1414</v>
      </c>
      <c r="I187" s="1" t="s">
        <v>2584</v>
      </c>
      <c r="J187" s="1" t="s">
        <v>30</v>
      </c>
      <c r="K187" s="1" t="s">
        <v>2585</v>
      </c>
      <c r="L187" s="1" t="s">
        <v>2585</v>
      </c>
      <c r="M187" s="1" t="s">
        <v>1432</v>
      </c>
      <c r="N187" s="1" t="s">
        <v>1432</v>
      </c>
      <c r="O187" s="1" t="s">
        <v>1417</v>
      </c>
      <c r="P187" s="1" t="s">
        <v>1420</v>
      </c>
      <c r="Q187" s="1" t="s">
        <v>1421</v>
      </c>
      <c r="R187" s="1" t="s">
        <v>2586</v>
      </c>
      <c r="S187" s="1" t="s">
        <v>1423</v>
      </c>
      <c r="T187" s="1" t="s">
        <v>1424</v>
      </c>
      <c r="U187" s="1" t="s">
        <v>1383</v>
      </c>
      <c r="V187" s="1" t="s">
        <v>2272</v>
      </c>
    </row>
    <row r="188" s="1" customFormat="1" spans="1:22">
      <c r="A188" s="3">
        <v>999226196090613</v>
      </c>
      <c r="B188" s="1" t="s">
        <v>1447</v>
      </c>
      <c r="C188" s="1" t="s">
        <v>2587</v>
      </c>
      <c r="D188" s="1" t="s">
        <v>2588</v>
      </c>
      <c r="E188" s="1" t="s">
        <v>2589</v>
      </c>
      <c r="F188" s="1" t="s">
        <v>1447</v>
      </c>
      <c r="G188" s="1" t="s">
        <v>1413</v>
      </c>
      <c r="H188" s="1" t="s">
        <v>1414</v>
      </c>
      <c r="I188" s="1" t="s">
        <v>2590</v>
      </c>
      <c r="J188" s="1" t="s">
        <v>30</v>
      </c>
      <c r="K188" s="1" t="s">
        <v>2591</v>
      </c>
      <c r="L188" s="1" t="s">
        <v>2591</v>
      </c>
      <c r="M188" s="1" t="s">
        <v>1432</v>
      </c>
      <c r="N188" s="1" t="s">
        <v>1432</v>
      </c>
      <c r="O188" s="1" t="s">
        <v>1417</v>
      </c>
      <c r="P188" s="1" t="s">
        <v>1420</v>
      </c>
      <c r="Q188" s="1" t="s">
        <v>1421</v>
      </c>
      <c r="R188" s="1" t="s">
        <v>2592</v>
      </c>
      <c r="S188" s="1" t="s">
        <v>1423</v>
      </c>
      <c r="T188" s="1" t="s">
        <v>1424</v>
      </c>
      <c r="U188" s="1" t="s">
        <v>1383</v>
      </c>
      <c r="V188" s="1" t="s">
        <v>1664</v>
      </c>
    </row>
    <row r="189" s="1" customFormat="1" spans="1:22">
      <c r="A189" s="3">
        <v>999226196184554</v>
      </c>
      <c r="B189" s="1" t="s">
        <v>1447</v>
      </c>
      <c r="C189" s="1" t="s">
        <v>2593</v>
      </c>
      <c r="D189" s="1" t="s">
        <v>2594</v>
      </c>
      <c r="E189" s="1" t="s">
        <v>2595</v>
      </c>
      <c r="F189" s="1" t="s">
        <v>1447</v>
      </c>
      <c r="G189" s="1" t="s">
        <v>1413</v>
      </c>
      <c r="H189" s="1" t="s">
        <v>1414</v>
      </c>
      <c r="I189" s="1" t="s">
        <v>2596</v>
      </c>
      <c r="J189" s="1" t="s">
        <v>30</v>
      </c>
      <c r="K189" s="1" t="s">
        <v>2597</v>
      </c>
      <c r="L189" s="1" t="s">
        <v>2597</v>
      </c>
      <c r="M189" s="1" t="s">
        <v>1432</v>
      </c>
      <c r="N189" s="1" t="s">
        <v>1432</v>
      </c>
      <c r="O189" s="1" t="s">
        <v>1417</v>
      </c>
      <c r="P189" s="1" t="s">
        <v>1420</v>
      </c>
      <c r="Q189" s="1" t="s">
        <v>1421</v>
      </c>
      <c r="R189" s="1" t="s">
        <v>2598</v>
      </c>
      <c r="S189" s="1" t="s">
        <v>1423</v>
      </c>
      <c r="T189" s="1" t="s">
        <v>1424</v>
      </c>
      <c r="U189" s="1" t="s">
        <v>1383</v>
      </c>
      <c r="V189" s="1" t="s">
        <v>1630</v>
      </c>
    </row>
    <row r="190" s="1" customFormat="1" spans="1:22">
      <c r="A190" s="3">
        <v>999226196283002</v>
      </c>
      <c r="B190" s="1" t="s">
        <v>1447</v>
      </c>
      <c r="C190" s="1" t="s">
        <v>2599</v>
      </c>
      <c r="D190" s="1" t="s">
        <v>2600</v>
      </c>
      <c r="E190" s="1" t="s">
        <v>2601</v>
      </c>
      <c r="F190" s="1" t="s">
        <v>1447</v>
      </c>
      <c r="G190" s="1" t="s">
        <v>1413</v>
      </c>
      <c r="H190" s="1" t="s">
        <v>1414</v>
      </c>
      <c r="I190" s="1" t="s">
        <v>2602</v>
      </c>
      <c r="J190" s="1" t="s">
        <v>30</v>
      </c>
      <c r="K190" s="1" t="s">
        <v>2603</v>
      </c>
      <c r="L190" s="1" t="s">
        <v>2603</v>
      </c>
      <c r="M190" s="1" t="s">
        <v>1432</v>
      </c>
      <c r="N190" s="1" t="s">
        <v>1432</v>
      </c>
      <c r="O190" s="1" t="s">
        <v>1417</v>
      </c>
      <c r="P190" s="1" t="s">
        <v>1420</v>
      </c>
      <c r="Q190" s="1" t="s">
        <v>1421</v>
      </c>
      <c r="R190" s="1" t="s">
        <v>2604</v>
      </c>
      <c r="S190" s="1" t="s">
        <v>1423</v>
      </c>
      <c r="T190" s="1" t="s">
        <v>1424</v>
      </c>
      <c r="U190" s="1" t="s">
        <v>1383</v>
      </c>
      <c r="V190" s="1" t="s">
        <v>1524</v>
      </c>
    </row>
    <row r="191" s="1" customFormat="1" spans="1:22">
      <c r="A191" s="3">
        <v>999226196921808</v>
      </c>
      <c r="B191" s="1" t="s">
        <v>1447</v>
      </c>
      <c r="C191" s="1" t="s">
        <v>2605</v>
      </c>
      <c r="D191" s="1" t="s">
        <v>2606</v>
      </c>
      <c r="E191" s="1" t="s">
        <v>2607</v>
      </c>
      <c r="F191" s="1" t="s">
        <v>1447</v>
      </c>
      <c r="G191" s="1" t="s">
        <v>1413</v>
      </c>
      <c r="H191" s="1" t="s">
        <v>1414</v>
      </c>
      <c r="I191" s="1" t="s">
        <v>2608</v>
      </c>
      <c r="J191" s="1" t="s">
        <v>30</v>
      </c>
      <c r="K191" s="1" t="s">
        <v>2609</v>
      </c>
      <c r="L191" s="1" t="s">
        <v>2609</v>
      </c>
      <c r="M191" s="1" t="s">
        <v>1432</v>
      </c>
      <c r="N191" s="1" t="s">
        <v>1432</v>
      </c>
      <c r="O191" s="1" t="s">
        <v>1417</v>
      </c>
      <c r="P191" s="1" t="s">
        <v>1420</v>
      </c>
      <c r="Q191" s="1" t="s">
        <v>1421</v>
      </c>
      <c r="R191" s="1" t="s">
        <v>2610</v>
      </c>
      <c r="S191" s="1" t="s">
        <v>1423</v>
      </c>
      <c r="T191" s="1" t="s">
        <v>1424</v>
      </c>
      <c r="U191" s="1" t="s">
        <v>1383</v>
      </c>
      <c r="V191" s="1" t="s">
        <v>1524</v>
      </c>
    </row>
    <row r="192" s="1" customFormat="1" spans="1:22">
      <c r="A192" s="3">
        <v>999226197296388</v>
      </c>
      <c r="B192" s="1" t="s">
        <v>1447</v>
      </c>
      <c r="C192" s="1" t="s">
        <v>2611</v>
      </c>
      <c r="D192" s="1" t="s">
        <v>2612</v>
      </c>
      <c r="E192" s="1" t="s">
        <v>2613</v>
      </c>
      <c r="F192" s="1" t="s">
        <v>1447</v>
      </c>
      <c r="G192" s="1" t="s">
        <v>1413</v>
      </c>
      <c r="H192" s="1" t="s">
        <v>1414</v>
      </c>
      <c r="I192" s="1" t="s">
        <v>2614</v>
      </c>
      <c r="J192" s="1" t="s">
        <v>30</v>
      </c>
      <c r="K192" s="1" t="s">
        <v>2615</v>
      </c>
      <c r="L192" s="1" t="s">
        <v>2615</v>
      </c>
      <c r="M192" s="1" t="s">
        <v>1432</v>
      </c>
      <c r="N192" s="1" t="s">
        <v>1432</v>
      </c>
      <c r="O192" s="1" t="s">
        <v>1417</v>
      </c>
      <c r="P192" s="1" t="s">
        <v>1420</v>
      </c>
      <c r="Q192" s="1" t="s">
        <v>1421</v>
      </c>
      <c r="R192" s="1" t="s">
        <v>2616</v>
      </c>
      <c r="S192" s="1" t="s">
        <v>1423</v>
      </c>
      <c r="T192" s="1" t="s">
        <v>1424</v>
      </c>
      <c r="U192" s="1" t="s">
        <v>1383</v>
      </c>
      <c r="V192" s="1" t="s">
        <v>2617</v>
      </c>
    </row>
    <row r="193" s="1" customFormat="1" spans="1:22">
      <c r="A193" s="3">
        <v>999226197501003</v>
      </c>
      <c r="B193" s="1" t="s">
        <v>1447</v>
      </c>
      <c r="C193" s="1" t="s">
        <v>2618</v>
      </c>
      <c r="D193" s="1" t="s">
        <v>2619</v>
      </c>
      <c r="E193" s="1" t="s">
        <v>2620</v>
      </c>
      <c r="F193" s="1" t="s">
        <v>1447</v>
      </c>
      <c r="G193" s="1" t="s">
        <v>1413</v>
      </c>
      <c r="H193" s="1" t="s">
        <v>1414</v>
      </c>
      <c r="I193" s="1" t="s">
        <v>2621</v>
      </c>
      <c r="J193" s="1" t="s">
        <v>30</v>
      </c>
      <c r="K193" s="1" t="s">
        <v>2622</v>
      </c>
      <c r="L193" s="1" t="s">
        <v>2622</v>
      </c>
      <c r="M193" s="1" t="s">
        <v>1432</v>
      </c>
      <c r="N193" s="1" t="s">
        <v>1432</v>
      </c>
      <c r="O193" s="1" t="s">
        <v>1417</v>
      </c>
      <c r="P193" s="1" t="s">
        <v>1420</v>
      </c>
      <c r="Q193" s="1" t="s">
        <v>1421</v>
      </c>
      <c r="R193" s="1" t="s">
        <v>2623</v>
      </c>
      <c r="S193" s="1" t="s">
        <v>1423</v>
      </c>
      <c r="T193" s="1" t="s">
        <v>1424</v>
      </c>
      <c r="U193" s="1" t="s">
        <v>1383</v>
      </c>
      <c r="V193" s="1" t="s">
        <v>1516</v>
      </c>
    </row>
    <row r="194" s="1" customFormat="1" spans="1:22">
      <c r="A194" s="3">
        <v>999226197616658</v>
      </c>
      <c r="B194" s="1" t="s">
        <v>1447</v>
      </c>
      <c r="C194" s="1" t="s">
        <v>2624</v>
      </c>
      <c r="D194" s="1" t="s">
        <v>2625</v>
      </c>
      <c r="E194" s="1" t="s">
        <v>2626</v>
      </c>
      <c r="F194" s="1" t="s">
        <v>1447</v>
      </c>
      <c r="G194" s="1" t="s">
        <v>1413</v>
      </c>
      <c r="H194" s="1" t="s">
        <v>1414</v>
      </c>
      <c r="I194" s="1" t="s">
        <v>2627</v>
      </c>
      <c r="J194" s="1" t="s">
        <v>30</v>
      </c>
      <c r="K194" s="1" t="s">
        <v>2628</v>
      </c>
      <c r="L194" s="1" t="s">
        <v>2628</v>
      </c>
      <c r="M194" s="1" t="s">
        <v>1432</v>
      </c>
      <c r="N194" s="1" t="s">
        <v>1432</v>
      </c>
      <c r="O194" s="1" t="s">
        <v>1417</v>
      </c>
      <c r="P194" s="1" t="s">
        <v>1420</v>
      </c>
      <c r="Q194" s="1" t="s">
        <v>1421</v>
      </c>
      <c r="R194" s="1" t="s">
        <v>2629</v>
      </c>
      <c r="S194" s="1" t="s">
        <v>1423</v>
      </c>
      <c r="T194" s="1" t="s">
        <v>1424</v>
      </c>
      <c r="U194" s="1" t="s">
        <v>1383</v>
      </c>
      <c r="V194" s="1" t="s">
        <v>1538</v>
      </c>
    </row>
    <row r="195" s="1" customFormat="1" spans="1:22">
      <c r="A195" s="3">
        <v>999226197939980</v>
      </c>
      <c r="B195" s="1" t="s">
        <v>1447</v>
      </c>
      <c r="C195" s="1" t="s">
        <v>2630</v>
      </c>
      <c r="D195" s="1" t="s">
        <v>2631</v>
      </c>
      <c r="E195" s="1" t="s">
        <v>2632</v>
      </c>
      <c r="F195" s="1" t="s">
        <v>1447</v>
      </c>
      <c r="G195" s="1" t="s">
        <v>1413</v>
      </c>
      <c r="H195" s="1" t="s">
        <v>1414</v>
      </c>
      <c r="I195" s="1" t="s">
        <v>2633</v>
      </c>
      <c r="J195" s="1" t="s">
        <v>30</v>
      </c>
      <c r="K195" s="1" t="s">
        <v>2634</v>
      </c>
      <c r="L195" s="1" t="s">
        <v>2634</v>
      </c>
      <c r="M195" s="1" t="s">
        <v>1432</v>
      </c>
      <c r="N195" s="1" t="s">
        <v>1432</v>
      </c>
      <c r="O195" s="1" t="s">
        <v>1417</v>
      </c>
      <c r="P195" s="1" t="s">
        <v>1420</v>
      </c>
      <c r="Q195" s="1" t="s">
        <v>1421</v>
      </c>
      <c r="R195" s="1" t="s">
        <v>2635</v>
      </c>
      <c r="S195" s="1" t="s">
        <v>1423</v>
      </c>
      <c r="T195" s="1" t="s">
        <v>1424</v>
      </c>
      <c r="U195" s="1" t="s">
        <v>1383</v>
      </c>
      <c r="V195" s="1" t="s">
        <v>1442</v>
      </c>
    </row>
    <row r="196" s="1" customFormat="1" spans="1:22">
      <c r="A196" s="3">
        <v>999226197950488</v>
      </c>
      <c r="B196" s="1" t="s">
        <v>1447</v>
      </c>
      <c r="C196" s="1" t="s">
        <v>2636</v>
      </c>
      <c r="D196" s="1" t="s">
        <v>2280</v>
      </c>
      <c r="E196" s="1" t="s">
        <v>2637</v>
      </c>
      <c r="F196" s="1" t="s">
        <v>1447</v>
      </c>
      <c r="G196" s="1" t="s">
        <v>1413</v>
      </c>
      <c r="H196" s="1" t="s">
        <v>1414</v>
      </c>
      <c r="I196" s="1" t="s">
        <v>2638</v>
      </c>
      <c r="J196" s="1" t="s">
        <v>30</v>
      </c>
      <c r="K196" s="1" t="s">
        <v>2639</v>
      </c>
      <c r="L196" s="1" t="s">
        <v>2639</v>
      </c>
      <c r="M196" s="1" t="s">
        <v>1432</v>
      </c>
      <c r="N196" s="1" t="s">
        <v>1432</v>
      </c>
      <c r="O196" s="1" t="s">
        <v>1417</v>
      </c>
      <c r="P196" s="1" t="s">
        <v>1420</v>
      </c>
      <c r="Q196" s="1" t="s">
        <v>1421</v>
      </c>
      <c r="R196" s="1" t="s">
        <v>2640</v>
      </c>
      <c r="S196" s="1" t="s">
        <v>1423</v>
      </c>
      <c r="T196" s="1" t="s">
        <v>1424</v>
      </c>
      <c r="U196" s="1" t="s">
        <v>1383</v>
      </c>
      <c r="V196" s="1" t="s">
        <v>2285</v>
      </c>
    </row>
    <row r="197" s="1" customFormat="1" spans="1:22">
      <c r="A197" s="3">
        <v>999226198028149</v>
      </c>
      <c r="B197" s="1" t="s">
        <v>1447</v>
      </c>
      <c r="C197" s="1" t="s">
        <v>2641</v>
      </c>
      <c r="D197" s="1" t="s">
        <v>2642</v>
      </c>
      <c r="E197" s="1" t="s">
        <v>2643</v>
      </c>
      <c r="F197" s="1" t="s">
        <v>1447</v>
      </c>
      <c r="G197" s="1" t="s">
        <v>1413</v>
      </c>
      <c r="H197" s="1" t="s">
        <v>1414</v>
      </c>
      <c r="I197" s="1" t="s">
        <v>2644</v>
      </c>
      <c r="J197" s="1" t="s">
        <v>30</v>
      </c>
      <c r="K197" s="1" t="s">
        <v>2645</v>
      </c>
      <c r="L197" s="1" t="s">
        <v>2645</v>
      </c>
      <c r="M197" s="1" t="s">
        <v>1432</v>
      </c>
      <c r="N197" s="1" t="s">
        <v>1432</v>
      </c>
      <c r="O197" s="1" t="s">
        <v>1417</v>
      </c>
      <c r="P197" s="1" t="s">
        <v>1420</v>
      </c>
      <c r="Q197" s="1" t="s">
        <v>1421</v>
      </c>
      <c r="R197" s="1" t="s">
        <v>2646</v>
      </c>
      <c r="S197" s="1" t="s">
        <v>1423</v>
      </c>
      <c r="T197" s="1" t="s">
        <v>1424</v>
      </c>
      <c r="U197" s="1" t="s">
        <v>1383</v>
      </c>
      <c r="V197" s="1" t="s">
        <v>1538</v>
      </c>
    </row>
    <row r="198" s="1" customFormat="1" spans="1:22">
      <c r="A198" s="3">
        <v>999226198028285</v>
      </c>
      <c r="B198" s="1" t="s">
        <v>1447</v>
      </c>
      <c r="C198" s="1" t="s">
        <v>2647</v>
      </c>
      <c r="D198" s="1" t="s">
        <v>1667</v>
      </c>
      <c r="E198" s="1" t="s">
        <v>2648</v>
      </c>
      <c r="F198" s="1" t="s">
        <v>1447</v>
      </c>
      <c r="G198" s="1" t="s">
        <v>1413</v>
      </c>
      <c r="H198" s="1" t="s">
        <v>1414</v>
      </c>
      <c r="I198" s="1" t="s">
        <v>2649</v>
      </c>
      <c r="J198" s="1" t="s">
        <v>30</v>
      </c>
      <c r="K198" s="1" t="s">
        <v>2650</v>
      </c>
      <c r="L198" s="1" t="s">
        <v>2650</v>
      </c>
      <c r="M198" s="1" t="s">
        <v>1432</v>
      </c>
      <c r="N198" s="1" t="s">
        <v>1432</v>
      </c>
      <c r="O198" s="1" t="s">
        <v>1417</v>
      </c>
      <c r="P198" s="1" t="s">
        <v>1420</v>
      </c>
      <c r="Q198" s="1" t="s">
        <v>1421</v>
      </c>
      <c r="R198" s="1" t="s">
        <v>2646</v>
      </c>
      <c r="S198" s="1" t="s">
        <v>1423</v>
      </c>
      <c r="T198" s="1" t="s">
        <v>1424</v>
      </c>
      <c r="U198" s="1" t="s">
        <v>1383</v>
      </c>
      <c r="V198" s="1" t="s">
        <v>1524</v>
      </c>
    </row>
    <row r="199" s="1" customFormat="1" spans="1:22">
      <c r="A199" s="3">
        <v>999226198368735</v>
      </c>
      <c r="B199" s="1" t="s">
        <v>1447</v>
      </c>
      <c r="C199" s="1" t="s">
        <v>2651</v>
      </c>
      <c r="D199" s="1" t="s">
        <v>2652</v>
      </c>
      <c r="E199" s="1" t="s">
        <v>2653</v>
      </c>
      <c r="F199" s="1" t="s">
        <v>1447</v>
      </c>
      <c r="G199" s="1" t="s">
        <v>1413</v>
      </c>
      <c r="H199" s="1" t="s">
        <v>1414</v>
      </c>
      <c r="I199" s="1" t="s">
        <v>2654</v>
      </c>
      <c r="J199" s="1" t="s">
        <v>30</v>
      </c>
      <c r="K199" s="1" t="s">
        <v>2655</v>
      </c>
      <c r="L199" s="1" t="s">
        <v>2655</v>
      </c>
      <c r="M199" s="1" t="s">
        <v>1432</v>
      </c>
      <c r="N199" s="1" t="s">
        <v>1432</v>
      </c>
      <c r="O199" s="1" t="s">
        <v>1417</v>
      </c>
      <c r="P199" s="1" t="s">
        <v>1420</v>
      </c>
      <c r="Q199" s="1" t="s">
        <v>1421</v>
      </c>
      <c r="R199" s="1" t="s">
        <v>2656</v>
      </c>
      <c r="S199" s="1" t="s">
        <v>1423</v>
      </c>
      <c r="T199" s="1" t="s">
        <v>1424</v>
      </c>
      <c r="U199" s="1" t="s">
        <v>1383</v>
      </c>
      <c r="V199" s="1" t="s">
        <v>1442</v>
      </c>
    </row>
    <row r="200" s="1" customFormat="1" spans="1:22">
      <c r="A200" s="3">
        <v>999226198831615</v>
      </c>
      <c r="B200" s="1" t="s">
        <v>1447</v>
      </c>
      <c r="C200" s="1" t="s">
        <v>2657</v>
      </c>
      <c r="D200" s="1" t="s">
        <v>2280</v>
      </c>
      <c r="E200" s="1" t="s">
        <v>2658</v>
      </c>
      <c r="F200" s="1" t="s">
        <v>1447</v>
      </c>
      <c r="G200" s="1" t="s">
        <v>1413</v>
      </c>
      <c r="H200" s="1" t="s">
        <v>1414</v>
      </c>
      <c r="I200" s="1" t="s">
        <v>2638</v>
      </c>
      <c r="J200" s="1" t="s">
        <v>30</v>
      </c>
      <c r="K200" s="1" t="s">
        <v>2639</v>
      </c>
      <c r="L200" s="1" t="s">
        <v>2639</v>
      </c>
      <c r="M200" s="1" t="s">
        <v>1432</v>
      </c>
      <c r="N200" s="1" t="s">
        <v>1432</v>
      </c>
      <c r="O200" s="1" t="s">
        <v>1417</v>
      </c>
      <c r="P200" s="1" t="s">
        <v>1420</v>
      </c>
      <c r="Q200" s="1" t="s">
        <v>1421</v>
      </c>
      <c r="R200" s="1" t="s">
        <v>2659</v>
      </c>
      <c r="S200" s="1" t="s">
        <v>1423</v>
      </c>
      <c r="T200" s="1" t="s">
        <v>1424</v>
      </c>
      <c r="U200" s="1" t="s">
        <v>1383</v>
      </c>
      <c r="V200" s="1" t="s">
        <v>2285</v>
      </c>
    </row>
    <row r="201" s="1" customFormat="1" spans="1:22">
      <c r="A201" s="3">
        <v>999226198951946</v>
      </c>
      <c r="B201" s="1" t="s">
        <v>1447</v>
      </c>
      <c r="C201" s="1" t="s">
        <v>2660</v>
      </c>
      <c r="D201" s="1" t="s">
        <v>1673</v>
      </c>
      <c r="E201" s="1" t="s">
        <v>2661</v>
      </c>
      <c r="F201" s="1" t="s">
        <v>1447</v>
      </c>
      <c r="G201" s="1" t="s">
        <v>1413</v>
      </c>
      <c r="H201" s="1" t="s">
        <v>1414</v>
      </c>
      <c r="I201" s="1" t="s">
        <v>2566</v>
      </c>
      <c r="J201" s="1" t="s">
        <v>30</v>
      </c>
      <c r="K201" s="1" t="s">
        <v>2567</v>
      </c>
      <c r="L201" s="1" t="s">
        <v>2567</v>
      </c>
      <c r="M201" s="1" t="s">
        <v>1432</v>
      </c>
      <c r="N201" s="1" t="s">
        <v>1432</v>
      </c>
      <c r="O201" s="1" t="s">
        <v>1417</v>
      </c>
      <c r="P201" s="1" t="s">
        <v>1420</v>
      </c>
      <c r="Q201" s="1" t="s">
        <v>1421</v>
      </c>
      <c r="R201" s="1" t="s">
        <v>2662</v>
      </c>
      <c r="S201" s="1" t="s">
        <v>1423</v>
      </c>
      <c r="T201" s="1" t="s">
        <v>1424</v>
      </c>
      <c r="U201" s="1" t="s">
        <v>1383</v>
      </c>
      <c r="V201" s="1" t="s">
        <v>1637</v>
      </c>
    </row>
    <row r="202" s="1" customFormat="1" spans="1:22">
      <c r="A202" s="3">
        <v>999226199840277</v>
      </c>
      <c r="B202" s="1" t="s">
        <v>1447</v>
      </c>
      <c r="C202" s="1" t="s">
        <v>2663</v>
      </c>
      <c r="D202" s="1" t="s">
        <v>2664</v>
      </c>
      <c r="E202" s="1" t="s">
        <v>2665</v>
      </c>
      <c r="F202" s="1" t="s">
        <v>1447</v>
      </c>
      <c r="G202" s="1" t="s">
        <v>1413</v>
      </c>
      <c r="H202" s="1" t="s">
        <v>1414</v>
      </c>
      <c r="I202" s="1" t="s">
        <v>2666</v>
      </c>
      <c r="J202" s="1" t="s">
        <v>30</v>
      </c>
      <c r="K202" s="1" t="s">
        <v>2667</v>
      </c>
      <c r="L202" s="1" t="s">
        <v>2667</v>
      </c>
      <c r="M202" s="1" t="s">
        <v>1432</v>
      </c>
      <c r="N202" s="1" t="s">
        <v>1432</v>
      </c>
      <c r="O202" s="1" t="s">
        <v>1417</v>
      </c>
      <c r="P202" s="1" t="s">
        <v>1420</v>
      </c>
      <c r="Q202" s="1" t="s">
        <v>1421</v>
      </c>
      <c r="R202" s="1" t="s">
        <v>2668</v>
      </c>
      <c r="S202" s="1" t="s">
        <v>1423</v>
      </c>
      <c r="T202" s="1" t="s">
        <v>1424</v>
      </c>
      <c r="U202" s="1" t="s">
        <v>1383</v>
      </c>
      <c r="V202" s="1" t="s">
        <v>1538</v>
      </c>
    </row>
    <row r="203" s="1" customFormat="1" spans="1:22">
      <c r="A203" s="3">
        <v>999226199914730</v>
      </c>
      <c r="B203" s="1" t="s">
        <v>1447</v>
      </c>
      <c r="C203" s="1" t="s">
        <v>2669</v>
      </c>
      <c r="D203" s="1" t="s">
        <v>2670</v>
      </c>
      <c r="E203" s="1" t="s">
        <v>2671</v>
      </c>
      <c r="F203" s="1" t="s">
        <v>1447</v>
      </c>
      <c r="G203" s="1" t="s">
        <v>1413</v>
      </c>
      <c r="H203" s="1" t="s">
        <v>1414</v>
      </c>
      <c r="I203" s="1" t="s">
        <v>2672</v>
      </c>
      <c r="J203" s="1" t="s">
        <v>30</v>
      </c>
      <c r="K203" s="1" t="s">
        <v>2673</v>
      </c>
      <c r="L203" s="1" t="s">
        <v>2673</v>
      </c>
      <c r="M203" s="1" t="s">
        <v>1432</v>
      </c>
      <c r="N203" s="1" t="s">
        <v>1432</v>
      </c>
      <c r="O203" s="1" t="s">
        <v>1417</v>
      </c>
      <c r="P203" s="1" t="s">
        <v>1420</v>
      </c>
      <c r="Q203" s="1" t="s">
        <v>1421</v>
      </c>
      <c r="R203" s="1" t="s">
        <v>2674</v>
      </c>
      <c r="S203" s="1" t="s">
        <v>1423</v>
      </c>
      <c r="T203" s="1" t="s">
        <v>1424</v>
      </c>
      <c r="U203" s="1" t="s">
        <v>1383</v>
      </c>
      <c r="V203" s="1" t="s">
        <v>1664</v>
      </c>
    </row>
    <row r="204" s="1" customFormat="1" spans="1:22">
      <c r="A204" s="3">
        <v>999226200090204</v>
      </c>
      <c r="B204" s="1" t="s">
        <v>1447</v>
      </c>
      <c r="C204" s="1" t="s">
        <v>2675</v>
      </c>
      <c r="D204" s="1" t="s">
        <v>2676</v>
      </c>
      <c r="E204" s="1" t="s">
        <v>2677</v>
      </c>
      <c r="F204" s="1" t="s">
        <v>1447</v>
      </c>
      <c r="G204" s="1" t="s">
        <v>1413</v>
      </c>
      <c r="H204" s="1" t="s">
        <v>1414</v>
      </c>
      <c r="I204" s="1" t="s">
        <v>2678</v>
      </c>
      <c r="J204" s="1" t="s">
        <v>30</v>
      </c>
      <c r="K204" s="1" t="s">
        <v>2679</v>
      </c>
      <c r="L204" s="1" t="s">
        <v>2679</v>
      </c>
      <c r="M204" s="1" t="s">
        <v>1432</v>
      </c>
      <c r="N204" s="1" t="s">
        <v>1432</v>
      </c>
      <c r="O204" s="1" t="s">
        <v>1417</v>
      </c>
      <c r="P204" s="1" t="s">
        <v>1420</v>
      </c>
      <c r="Q204" s="1" t="s">
        <v>1421</v>
      </c>
      <c r="R204" s="1" t="s">
        <v>2680</v>
      </c>
      <c r="S204" s="1" t="s">
        <v>1423</v>
      </c>
      <c r="T204" s="1" t="s">
        <v>1424</v>
      </c>
      <c r="U204" s="1" t="s">
        <v>1383</v>
      </c>
      <c r="V204" s="1" t="s">
        <v>2681</v>
      </c>
    </row>
    <row r="205" s="1" customFormat="1" spans="1:22">
      <c r="A205" s="3">
        <v>999226200375217</v>
      </c>
      <c r="B205" s="1" t="s">
        <v>1447</v>
      </c>
      <c r="C205" s="1" t="s">
        <v>2682</v>
      </c>
      <c r="D205" s="1" t="s">
        <v>2683</v>
      </c>
      <c r="E205" s="1" t="s">
        <v>2684</v>
      </c>
      <c r="F205" s="1" t="s">
        <v>1447</v>
      </c>
      <c r="G205" s="1" t="s">
        <v>1413</v>
      </c>
      <c r="H205" s="1" t="s">
        <v>1414</v>
      </c>
      <c r="I205" s="1" t="s">
        <v>2685</v>
      </c>
      <c r="J205" s="1" t="s">
        <v>30</v>
      </c>
      <c r="K205" s="1" t="s">
        <v>2686</v>
      </c>
      <c r="L205" s="1" t="s">
        <v>2686</v>
      </c>
      <c r="M205" s="1" t="s">
        <v>1432</v>
      </c>
      <c r="N205" s="1" t="s">
        <v>1432</v>
      </c>
      <c r="O205" s="1" t="s">
        <v>1417</v>
      </c>
      <c r="P205" s="1" t="s">
        <v>1420</v>
      </c>
      <c r="Q205" s="1" t="s">
        <v>1421</v>
      </c>
      <c r="R205" s="1" t="s">
        <v>2687</v>
      </c>
      <c r="S205" s="1" t="s">
        <v>1423</v>
      </c>
      <c r="T205" s="1" t="s">
        <v>1424</v>
      </c>
      <c r="U205" s="1" t="s">
        <v>1383</v>
      </c>
      <c r="V205" s="1" t="s">
        <v>1585</v>
      </c>
    </row>
    <row r="206" s="1" customFormat="1" spans="1:22">
      <c r="A206" s="3">
        <v>999226200512065</v>
      </c>
      <c r="B206" s="1" t="s">
        <v>1447</v>
      </c>
      <c r="C206" s="1" t="s">
        <v>2688</v>
      </c>
      <c r="D206" s="1" t="s">
        <v>2689</v>
      </c>
      <c r="E206" s="1" t="s">
        <v>2690</v>
      </c>
      <c r="F206" s="1" t="s">
        <v>1447</v>
      </c>
      <c r="G206" s="1" t="s">
        <v>1413</v>
      </c>
      <c r="H206" s="1" t="s">
        <v>1414</v>
      </c>
      <c r="I206" s="1" t="s">
        <v>2691</v>
      </c>
      <c r="J206" s="1" t="s">
        <v>30</v>
      </c>
      <c r="K206" s="1" t="s">
        <v>2692</v>
      </c>
      <c r="L206" s="1" t="s">
        <v>2692</v>
      </c>
      <c r="M206" s="1" t="s">
        <v>1432</v>
      </c>
      <c r="N206" s="1" t="s">
        <v>1432</v>
      </c>
      <c r="O206" s="1" t="s">
        <v>1417</v>
      </c>
      <c r="P206" s="1" t="s">
        <v>1420</v>
      </c>
      <c r="Q206" s="1" t="s">
        <v>1421</v>
      </c>
      <c r="R206" s="1" t="s">
        <v>2693</v>
      </c>
      <c r="S206" s="1" t="s">
        <v>1423</v>
      </c>
      <c r="T206" s="1" t="s">
        <v>1424</v>
      </c>
      <c r="U206" s="1" t="s">
        <v>1383</v>
      </c>
      <c r="V206" s="1" t="s">
        <v>1524</v>
      </c>
    </row>
    <row r="207" s="1" customFormat="1" spans="1:22">
      <c r="A207" s="3">
        <v>999226200582129</v>
      </c>
      <c r="B207" s="1" t="s">
        <v>1447</v>
      </c>
      <c r="C207" s="1" t="s">
        <v>2694</v>
      </c>
      <c r="D207" s="1" t="s">
        <v>1673</v>
      </c>
      <c r="E207" s="1" t="s">
        <v>2695</v>
      </c>
      <c r="F207" s="1" t="s">
        <v>1447</v>
      </c>
      <c r="G207" s="1" t="s">
        <v>1413</v>
      </c>
      <c r="H207" s="1" t="s">
        <v>1414</v>
      </c>
      <c r="I207" s="1" t="s">
        <v>2566</v>
      </c>
      <c r="J207" s="1" t="s">
        <v>30</v>
      </c>
      <c r="K207" s="1" t="s">
        <v>2567</v>
      </c>
      <c r="L207" s="1" t="s">
        <v>2567</v>
      </c>
      <c r="M207" s="1" t="s">
        <v>1432</v>
      </c>
      <c r="N207" s="1" t="s">
        <v>1432</v>
      </c>
      <c r="O207" s="1" t="s">
        <v>1417</v>
      </c>
      <c r="P207" s="1" t="s">
        <v>1420</v>
      </c>
      <c r="Q207" s="1" t="s">
        <v>1421</v>
      </c>
      <c r="R207" s="1" t="s">
        <v>2696</v>
      </c>
      <c r="S207" s="1" t="s">
        <v>1423</v>
      </c>
      <c r="T207" s="1" t="s">
        <v>1424</v>
      </c>
      <c r="U207" s="1" t="s">
        <v>1383</v>
      </c>
      <c r="V207" s="1" t="s">
        <v>1637</v>
      </c>
    </row>
    <row r="208" s="1" customFormat="1" spans="1:22">
      <c r="A208" s="3">
        <v>999226200908037</v>
      </c>
      <c r="B208" s="1" t="s">
        <v>1447</v>
      </c>
      <c r="C208" s="1" t="s">
        <v>2697</v>
      </c>
      <c r="D208" s="1" t="s">
        <v>2698</v>
      </c>
      <c r="E208" s="1" t="s">
        <v>2699</v>
      </c>
      <c r="F208" s="1" t="s">
        <v>1447</v>
      </c>
      <c r="G208" s="1" t="s">
        <v>1413</v>
      </c>
      <c r="H208" s="1" t="s">
        <v>1414</v>
      </c>
      <c r="I208" s="1" t="s">
        <v>2700</v>
      </c>
      <c r="J208" s="1" t="s">
        <v>30</v>
      </c>
      <c r="K208" s="1" t="s">
        <v>2701</v>
      </c>
      <c r="L208" s="1" t="s">
        <v>2701</v>
      </c>
      <c r="M208" s="1" t="s">
        <v>1432</v>
      </c>
      <c r="N208" s="1" t="s">
        <v>1432</v>
      </c>
      <c r="O208" s="1" t="s">
        <v>1417</v>
      </c>
      <c r="P208" s="1" t="s">
        <v>1420</v>
      </c>
      <c r="Q208" s="1" t="s">
        <v>1421</v>
      </c>
      <c r="R208" s="1" t="s">
        <v>2702</v>
      </c>
      <c r="S208" s="1" t="s">
        <v>1423</v>
      </c>
      <c r="T208" s="1" t="s">
        <v>1424</v>
      </c>
      <c r="U208" s="1" t="s">
        <v>1383</v>
      </c>
      <c r="V208" s="1" t="s">
        <v>1442</v>
      </c>
    </row>
    <row r="209" s="1" customFormat="1" spans="1:22">
      <c r="A209" s="3">
        <v>999226201027885</v>
      </c>
      <c r="B209" s="1" t="s">
        <v>1447</v>
      </c>
      <c r="C209" s="1" t="s">
        <v>2703</v>
      </c>
      <c r="D209" s="1" t="s">
        <v>2704</v>
      </c>
      <c r="E209" s="1" t="s">
        <v>2705</v>
      </c>
      <c r="F209" s="1" t="s">
        <v>1447</v>
      </c>
      <c r="G209" s="1" t="s">
        <v>1413</v>
      </c>
      <c r="H209" s="1" t="s">
        <v>1414</v>
      </c>
      <c r="I209" s="1" t="s">
        <v>2706</v>
      </c>
      <c r="J209" s="1" t="s">
        <v>30</v>
      </c>
      <c r="K209" s="1" t="s">
        <v>2707</v>
      </c>
      <c r="L209" s="1" t="s">
        <v>2707</v>
      </c>
      <c r="M209" s="1" t="s">
        <v>1432</v>
      </c>
      <c r="N209" s="1" t="s">
        <v>1432</v>
      </c>
      <c r="O209" s="1" t="s">
        <v>1417</v>
      </c>
      <c r="P209" s="1" t="s">
        <v>1420</v>
      </c>
      <c r="Q209" s="1" t="s">
        <v>1421</v>
      </c>
      <c r="R209" s="1" t="s">
        <v>2708</v>
      </c>
      <c r="S209" s="1" t="s">
        <v>1423</v>
      </c>
      <c r="T209" s="1" t="s">
        <v>1424</v>
      </c>
      <c r="U209" s="1" t="s">
        <v>1383</v>
      </c>
      <c r="V209" s="1" t="s">
        <v>1508</v>
      </c>
    </row>
    <row r="210" s="1" customFormat="1" spans="1:22">
      <c r="A210" s="3">
        <v>999226201147107</v>
      </c>
      <c r="B210" s="1" t="s">
        <v>1447</v>
      </c>
      <c r="C210" s="1" t="s">
        <v>2709</v>
      </c>
      <c r="D210" s="1" t="s">
        <v>2710</v>
      </c>
      <c r="E210" s="1" t="s">
        <v>2711</v>
      </c>
      <c r="F210" s="1" t="s">
        <v>1447</v>
      </c>
      <c r="G210" s="1" t="s">
        <v>1413</v>
      </c>
      <c r="H210" s="1" t="s">
        <v>1414</v>
      </c>
      <c r="I210" s="1" t="s">
        <v>2712</v>
      </c>
      <c r="J210" s="1" t="s">
        <v>30</v>
      </c>
      <c r="K210" s="1" t="s">
        <v>2713</v>
      </c>
      <c r="L210" s="1" t="s">
        <v>2713</v>
      </c>
      <c r="M210" s="1" t="s">
        <v>1432</v>
      </c>
      <c r="N210" s="1" t="s">
        <v>1432</v>
      </c>
      <c r="O210" s="1" t="s">
        <v>1417</v>
      </c>
      <c r="P210" s="1" t="s">
        <v>1420</v>
      </c>
      <c r="Q210" s="1" t="s">
        <v>1421</v>
      </c>
      <c r="R210" s="1" t="s">
        <v>2714</v>
      </c>
      <c r="S210" s="1" t="s">
        <v>1423</v>
      </c>
      <c r="T210" s="1" t="s">
        <v>1424</v>
      </c>
      <c r="U210" s="1" t="s">
        <v>1383</v>
      </c>
      <c r="V210" s="1" t="s">
        <v>1508</v>
      </c>
    </row>
    <row r="211" s="1" customFormat="1" spans="1:22">
      <c r="A211" s="3">
        <v>999226201856405</v>
      </c>
      <c r="B211" s="1" t="s">
        <v>1447</v>
      </c>
      <c r="C211" s="1" t="s">
        <v>2715</v>
      </c>
      <c r="D211" s="1" t="s">
        <v>2716</v>
      </c>
      <c r="E211" s="1" t="s">
        <v>2717</v>
      </c>
      <c r="F211" s="1" t="s">
        <v>1447</v>
      </c>
      <c r="G211" s="1" t="s">
        <v>1413</v>
      </c>
      <c r="H211" s="1" t="s">
        <v>1414</v>
      </c>
      <c r="I211" s="1" t="s">
        <v>2718</v>
      </c>
      <c r="J211" s="1" t="s">
        <v>30</v>
      </c>
      <c r="K211" s="1" t="s">
        <v>2719</v>
      </c>
      <c r="L211" s="1" t="s">
        <v>2719</v>
      </c>
      <c r="M211" s="1" t="s">
        <v>1432</v>
      </c>
      <c r="N211" s="1" t="s">
        <v>1432</v>
      </c>
      <c r="O211" s="1" t="s">
        <v>1417</v>
      </c>
      <c r="P211" s="1" t="s">
        <v>1420</v>
      </c>
      <c r="Q211" s="1" t="s">
        <v>1421</v>
      </c>
      <c r="R211" s="1" t="s">
        <v>2720</v>
      </c>
      <c r="S211" s="1" t="s">
        <v>1423</v>
      </c>
      <c r="T211" s="1" t="s">
        <v>1424</v>
      </c>
      <c r="U211" s="1" t="s">
        <v>1383</v>
      </c>
      <c r="V211" s="1" t="s">
        <v>1836</v>
      </c>
    </row>
    <row r="212" s="1" customFormat="1" spans="1:22">
      <c r="A212" s="3">
        <v>999226202414146</v>
      </c>
      <c r="B212" s="1" t="s">
        <v>1447</v>
      </c>
      <c r="C212" s="1" t="s">
        <v>2721</v>
      </c>
      <c r="D212" s="1" t="s">
        <v>2378</v>
      </c>
      <c r="E212" s="1" t="s">
        <v>2722</v>
      </c>
      <c r="F212" s="1" t="s">
        <v>1447</v>
      </c>
      <c r="G212" s="1" t="s">
        <v>1413</v>
      </c>
      <c r="H212" s="1" t="s">
        <v>1414</v>
      </c>
      <c r="I212" s="1" t="s">
        <v>2723</v>
      </c>
      <c r="J212" s="1" t="s">
        <v>30</v>
      </c>
      <c r="K212" s="1" t="s">
        <v>2724</v>
      </c>
      <c r="L212" s="1" t="s">
        <v>2724</v>
      </c>
      <c r="M212" s="1" t="s">
        <v>1432</v>
      </c>
      <c r="N212" s="1" t="s">
        <v>1432</v>
      </c>
      <c r="O212" s="1" t="s">
        <v>1417</v>
      </c>
      <c r="P212" s="1" t="s">
        <v>1420</v>
      </c>
      <c r="Q212" s="1" t="s">
        <v>1421</v>
      </c>
      <c r="R212" s="1" t="s">
        <v>2725</v>
      </c>
      <c r="S212" s="1" t="s">
        <v>1423</v>
      </c>
      <c r="T212" s="1" t="s">
        <v>1424</v>
      </c>
      <c r="U212" s="1" t="s">
        <v>1383</v>
      </c>
      <c r="V212" s="1" t="s">
        <v>1524</v>
      </c>
    </row>
    <row r="213" s="1" customFormat="1" spans="1:22">
      <c r="A213" s="3">
        <v>999226204996225</v>
      </c>
      <c r="B213" s="1" t="s">
        <v>1447</v>
      </c>
      <c r="C213" s="1" t="s">
        <v>2726</v>
      </c>
      <c r="D213" s="1" t="s">
        <v>2727</v>
      </c>
      <c r="E213" s="1" t="s">
        <v>2728</v>
      </c>
      <c r="F213" s="1" t="s">
        <v>1447</v>
      </c>
      <c r="G213" s="1" t="s">
        <v>1413</v>
      </c>
      <c r="H213" s="1" t="s">
        <v>1414</v>
      </c>
      <c r="I213" s="1" t="s">
        <v>2729</v>
      </c>
      <c r="J213" s="1" t="s">
        <v>30</v>
      </c>
      <c r="K213" s="1" t="s">
        <v>2730</v>
      </c>
      <c r="L213" s="1" t="s">
        <v>2730</v>
      </c>
      <c r="M213" s="1" t="s">
        <v>1432</v>
      </c>
      <c r="N213" s="1" t="s">
        <v>1432</v>
      </c>
      <c r="O213" s="1" t="s">
        <v>1417</v>
      </c>
      <c r="P213" s="1" t="s">
        <v>1420</v>
      </c>
      <c r="Q213" s="1" t="s">
        <v>1421</v>
      </c>
      <c r="R213" s="1" t="s">
        <v>2731</v>
      </c>
      <c r="S213" s="1" t="s">
        <v>1423</v>
      </c>
      <c r="T213" s="1" t="s">
        <v>1424</v>
      </c>
      <c r="U213" s="1" t="s">
        <v>1383</v>
      </c>
      <c r="V213" s="1" t="s">
        <v>1516</v>
      </c>
    </row>
    <row r="214" s="1" customFormat="1" spans="1:22">
      <c r="A214" s="3">
        <v>999226207029776</v>
      </c>
      <c r="B214" s="1" t="s">
        <v>1447</v>
      </c>
      <c r="C214" s="1" t="s">
        <v>2732</v>
      </c>
      <c r="D214" s="1" t="s">
        <v>2733</v>
      </c>
      <c r="E214" s="1" t="s">
        <v>2734</v>
      </c>
      <c r="F214" s="1" t="s">
        <v>1447</v>
      </c>
      <c r="G214" s="1" t="s">
        <v>1413</v>
      </c>
      <c r="H214" s="1" t="s">
        <v>1414</v>
      </c>
      <c r="I214" s="1" t="s">
        <v>2735</v>
      </c>
      <c r="J214" s="1" t="s">
        <v>30</v>
      </c>
      <c r="K214" s="1" t="s">
        <v>2736</v>
      </c>
      <c r="L214" s="1" t="s">
        <v>2736</v>
      </c>
      <c r="M214" s="1" t="s">
        <v>1432</v>
      </c>
      <c r="N214" s="1" t="s">
        <v>1432</v>
      </c>
      <c r="O214" s="1" t="s">
        <v>1417</v>
      </c>
      <c r="P214" s="1" t="s">
        <v>1420</v>
      </c>
      <c r="Q214" s="1" t="s">
        <v>1421</v>
      </c>
      <c r="R214" s="1" t="s">
        <v>2737</v>
      </c>
      <c r="S214" s="1" t="s">
        <v>1423</v>
      </c>
      <c r="T214" s="1" t="s">
        <v>1424</v>
      </c>
      <c r="U214" s="1" t="s">
        <v>1383</v>
      </c>
      <c r="V214" s="1" t="s">
        <v>1442</v>
      </c>
    </row>
    <row r="215" s="1" customFormat="1" spans="1:22">
      <c r="A215" s="3">
        <v>999226207964630</v>
      </c>
      <c r="B215" s="1" t="s">
        <v>1447</v>
      </c>
      <c r="C215" s="1" t="s">
        <v>2738</v>
      </c>
      <c r="D215" s="1" t="s">
        <v>2739</v>
      </c>
      <c r="E215" s="1" t="s">
        <v>2740</v>
      </c>
      <c r="F215" s="1" t="s">
        <v>1447</v>
      </c>
      <c r="G215" s="1" t="s">
        <v>1413</v>
      </c>
      <c r="H215" s="1" t="s">
        <v>1414</v>
      </c>
      <c r="I215" s="1" t="s">
        <v>2741</v>
      </c>
      <c r="J215" s="1" t="s">
        <v>30</v>
      </c>
      <c r="K215" s="1" t="s">
        <v>2742</v>
      </c>
      <c r="L215" s="1" t="s">
        <v>2742</v>
      </c>
      <c r="M215" s="1" t="s">
        <v>1432</v>
      </c>
      <c r="N215" s="1" t="s">
        <v>1432</v>
      </c>
      <c r="O215" s="1" t="s">
        <v>1417</v>
      </c>
      <c r="P215" s="1" t="s">
        <v>1420</v>
      </c>
      <c r="Q215" s="1" t="s">
        <v>1421</v>
      </c>
      <c r="R215" s="1" t="s">
        <v>2743</v>
      </c>
      <c r="S215" s="1" t="s">
        <v>1423</v>
      </c>
      <c r="T215" s="1" t="s">
        <v>1424</v>
      </c>
      <c r="U215" s="1" t="s">
        <v>1383</v>
      </c>
      <c r="V215" s="1" t="s">
        <v>1508</v>
      </c>
    </row>
    <row r="216" s="1" customFormat="1" spans="1:22">
      <c r="A216" s="3">
        <v>999226208809351</v>
      </c>
      <c r="B216" s="1" t="s">
        <v>1447</v>
      </c>
      <c r="C216" s="1" t="s">
        <v>2744</v>
      </c>
      <c r="D216" s="1" t="s">
        <v>2745</v>
      </c>
      <c r="E216" s="1" t="s">
        <v>2746</v>
      </c>
      <c r="F216" s="1" t="s">
        <v>1447</v>
      </c>
      <c r="G216" s="1" t="s">
        <v>1413</v>
      </c>
      <c r="H216" s="1" t="s">
        <v>1414</v>
      </c>
      <c r="I216" s="1" t="s">
        <v>2747</v>
      </c>
      <c r="J216" s="1" t="s">
        <v>30</v>
      </c>
      <c r="K216" s="1" t="s">
        <v>2748</v>
      </c>
      <c r="L216" s="1" t="s">
        <v>2748</v>
      </c>
      <c r="M216" s="1" t="s">
        <v>1432</v>
      </c>
      <c r="N216" s="1" t="s">
        <v>1432</v>
      </c>
      <c r="O216" s="1" t="s">
        <v>1417</v>
      </c>
      <c r="P216" s="1" t="s">
        <v>1420</v>
      </c>
      <c r="Q216" s="1" t="s">
        <v>1421</v>
      </c>
      <c r="R216" s="1" t="s">
        <v>2749</v>
      </c>
      <c r="S216" s="1" t="s">
        <v>1423</v>
      </c>
      <c r="T216" s="1" t="s">
        <v>1424</v>
      </c>
      <c r="U216" s="1" t="s">
        <v>1383</v>
      </c>
      <c r="V216" s="1" t="s">
        <v>1442</v>
      </c>
    </row>
    <row r="217" s="1" customFormat="1" spans="1:22">
      <c r="A217" s="3">
        <v>999226209476427</v>
      </c>
      <c r="B217" s="1" t="s">
        <v>1447</v>
      </c>
      <c r="C217" s="1" t="s">
        <v>2750</v>
      </c>
      <c r="D217" s="1" t="s">
        <v>2751</v>
      </c>
      <c r="E217" s="1" t="s">
        <v>2752</v>
      </c>
      <c r="F217" s="1" t="s">
        <v>1447</v>
      </c>
      <c r="G217" s="1" t="s">
        <v>1413</v>
      </c>
      <c r="H217" s="1" t="s">
        <v>1414</v>
      </c>
      <c r="I217" s="1" t="s">
        <v>2753</v>
      </c>
      <c r="J217" s="1" t="s">
        <v>30</v>
      </c>
      <c r="K217" s="1" t="s">
        <v>2754</v>
      </c>
      <c r="L217" s="1" t="s">
        <v>2754</v>
      </c>
      <c r="M217" s="1" t="s">
        <v>1432</v>
      </c>
      <c r="N217" s="1" t="s">
        <v>1432</v>
      </c>
      <c r="O217" s="1" t="s">
        <v>1417</v>
      </c>
      <c r="P217" s="1" t="s">
        <v>1420</v>
      </c>
      <c r="Q217" s="1" t="s">
        <v>1421</v>
      </c>
      <c r="R217" s="1" t="s">
        <v>2755</v>
      </c>
      <c r="S217" s="1" t="s">
        <v>1423</v>
      </c>
      <c r="T217" s="1" t="s">
        <v>1424</v>
      </c>
      <c r="U217" s="1" t="s">
        <v>1383</v>
      </c>
      <c r="V217" s="1" t="s">
        <v>2756</v>
      </c>
    </row>
    <row r="218" s="1" customFormat="1" spans="1:22">
      <c r="A218" s="3">
        <v>999226210069902</v>
      </c>
      <c r="B218" s="1" t="s">
        <v>1447</v>
      </c>
      <c r="C218" s="1" t="s">
        <v>2757</v>
      </c>
      <c r="D218" s="1" t="s">
        <v>2758</v>
      </c>
      <c r="E218" s="1" t="s">
        <v>2759</v>
      </c>
      <c r="F218" s="1" t="s">
        <v>1447</v>
      </c>
      <c r="G218" s="1" t="s">
        <v>1413</v>
      </c>
      <c r="H218" s="1" t="s">
        <v>1414</v>
      </c>
      <c r="I218" s="1" t="s">
        <v>2760</v>
      </c>
      <c r="J218" s="1" t="s">
        <v>30</v>
      </c>
      <c r="K218" s="1" t="s">
        <v>2761</v>
      </c>
      <c r="L218" s="1" t="s">
        <v>2761</v>
      </c>
      <c r="M218" s="1" t="s">
        <v>1432</v>
      </c>
      <c r="N218" s="1" t="s">
        <v>1432</v>
      </c>
      <c r="O218" s="1" t="s">
        <v>1417</v>
      </c>
      <c r="P218" s="1" t="s">
        <v>1420</v>
      </c>
      <c r="Q218" s="1" t="s">
        <v>1421</v>
      </c>
      <c r="R218" s="1" t="s">
        <v>2762</v>
      </c>
      <c r="S218" s="1" t="s">
        <v>1423</v>
      </c>
      <c r="T218" s="1" t="s">
        <v>1424</v>
      </c>
      <c r="U218" s="1" t="s">
        <v>1383</v>
      </c>
      <c r="V218" s="1" t="s">
        <v>1442</v>
      </c>
    </row>
    <row r="219" s="1" customFormat="1" spans="1:22">
      <c r="A219" s="3">
        <v>999226210339448</v>
      </c>
      <c r="B219" s="1" t="s">
        <v>1447</v>
      </c>
      <c r="C219" s="1" t="s">
        <v>2763</v>
      </c>
      <c r="D219" s="1" t="s">
        <v>2764</v>
      </c>
      <c r="E219" s="1" t="s">
        <v>2765</v>
      </c>
      <c r="F219" s="1" t="s">
        <v>1447</v>
      </c>
      <c r="G219" s="1" t="s">
        <v>1413</v>
      </c>
      <c r="H219" s="1" t="s">
        <v>1414</v>
      </c>
      <c r="I219" s="1" t="s">
        <v>2766</v>
      </c>
      <c r="J219" s="1" t="s">
        <v>30</v>
      </c>
      <c r="K219" s="1" t="s">
        <v>2767</v>
      </c>
      <c r="L219" s="1" t="s">
        <v>2767</v>
      </c>
      <c r="M219" s="1" t="s">
        <v>1432</v>
      </c>
      <c r="N219" s="1" t="s">
        <v>1432</v>
      </c>
      <c r="O219" s="1" t="s">
        <v>1417</v>
      </c>
      <c r="P219" s="1" t="s">
        <v>1420</v>
      </c>
      <c r="Q219" s="1" t="s">
        <v>1421</v>
      </c>
      <c r="R219" s="1" t="s">
        <v>2768</v>
      </c>
      <c r="S219" s="1" t="s">
        <v>1423</v>
      </c>
      <c r="T219" s="1" t="s">
        <v>1424</v>
      </c>
      <c r="U219" s="1" t="s">
        <v>1383</v>
      </c>
      <c r="V219" s="1" t="s">
        <v>1585</v>
      </c>
    </row>
    <row r="220" s="1" customFormat="1" spans="1:22">
      <c r="A220" s="3">
        <v>999226211128479</v>
      </c>
      <c r="B220" s="1" t="s">
        <v>1447</v>
      </c>
      <c r="C220" s="1" t="s">
        <v>2769</v>
      </c>
      <c r="D220" s="1" t="s">
        <v>2770</v>
      </c>
      <c r="E220" s="1" t="s">
        <v>2771</v>
      </c>
      <c r="F220" s="1" t="s">
        <v>1447</v>
      </c>
      <c r="G220" s="1" t="s">
        <v>1413</v>
      </c>
      <c r="H220" s="1" t="s">
        <v>1414</v>
      </c>
      <c r="I220" s="1" t="s">
        <v>2772</v>
      </c>
      <c r="J220" s="1" t="s">
        <v>30</v>
      </c>
      <c r="K220" s="1" t="s">
        <v>2773</v>
      </c>
      <c r="L220" s="1" t="s">
        <v>2773</v>
      </c>
      <c r="M220" s="1" t="s">
        <v>1432</v>
      </c>
      <c r="N220" s="1" t="s">
        <v>1432</v>
      </c>
      <c r="O220" s="1" t="s">
        <v>1417</v>
      </c>
      <c r="P220" s="1" t="s">
        <v>1420</v>
      </c>
      <c r="Q220" s="1" t="s">
        <v>1421</v>
      </c>
      <c r="R220" s="1" t="s">
        <v>2774</v>
      </c>
      <c r="S220" s="1" t="s">
        <v>1423</v>
      </c>
      <c r="T220" s="1" t="s">
        <v>1424</v>
      </c>
      <c r="U220" s="1" t="s">
        <v>1383</v>
      </c>
      <c r="V220" s="1" t="s">
        <v>2756</v>
      </c>
    </row>
    <row r="221" s="1" customFormat="1" spans="1:22">
      <c r="A221" s="3">
        <v>999226211554143</v>
      </c>
      <c r="B221" s="1" t="s">
        <v>1447</v>
      </c>
      <c r="C221" s="1" t="s">
        <v>2775</v>
      </c>
      <c r="D221" s="1" t="s">
        <v>2776</v>
      </c>
      <c r="E221" s="1" t="s">
        <v>2777</v>
      </c>
      <c r="F221" s="1" t="s">
        <v>1447</v>
      </c>
      <c r="G221" s="1" t="s">
        <v>1413</v>
      </c>
      <c r="H221" s="1" t="s">
        <v>1414</v>
      </c>
      <c r="I221" s="1" t="s">
        <v>2778</v>
      </c>
      <c r="J221" s="1" t="s">
        <v>30</v>
      </c>
      <c r="K221" s="1" t="s">
        <v>2779</v>
      </c>
      <c r="L221" s="1" t="s">
        <v>2779</v>
      </c>
      <c r="M221" s="1" t="s">
        <v>1432</v>
      </c>
      <c r="N221" s="1" t="s">
        <v>1432</v>
      </c>
      <c r="O221" s="1" t="s">
        <v>1417</v>
      </c>
      <c r="P221" s="1" t="s">
        <v>1420</v>
      </c>
      <c r="Q221" s="1" t="s">
        <v>1421</v>
      </c>
      <c r="R221" s="1" t="s">
        <v>2780</v>
      </c>
      <c r="S221" s="1" t="s">
        <v>1423</v>
      </c>
      <c r="T221" s="1" t="s">
        <v>1424</v>
      </c>
      <c r="U221" s="1" t="s">
        <v>1383</v>
      </c>
      <c r="V221" s="1" t="s">
        <v>1442</v>
      </c>
    </row>
    <row r="222" s="1" customFormat="1" spans="1:22">
      <c r="A222" s="3">
        <v>999226211752093</v>
      </c>
      <c r="B222" s="1" t="s">
        <v>1447</v>
      </c>
      <c r="C222" s="1" t="s">
        <v>2781</v>
      </c>
      <c r="D222" s="1" t="s">
        <v>2782</v>
      </c>
      <c r="E222" s="1" t="s">
        <v>2783</v>
      </c>
      <c r="F222" s="1" t="s">
        <v>1447</v>
      </c>
      <c r="G222" s="1" t="s">
        <v>1413</v>
      </c>
      <c r="H222" s="1" t="s">
        <v>1414</v>
      </c>
      <c r="I222" s="1" t="s">
        <v>2784</v>
      </c>
      <c r="J222" s="1" t="s">
        <v>30</v>
      </c>
      <c r="K222" s="1" t="s">
        <v>2785</v>
      </c>
      <c r="L222" s="1" t="s">
        <v>2785</v>
      </c>
      <c r="M222" s="1" t="s">
        <v>1432</v>
      </c>
      <c r="N222" s="1" t="s">
        <v>1432</v>
      </c>
      <c r="O222" s="1" t="s">
        <v>1417</v>
      </c>
      <c r="P222" s="1" t="s">
        <v>1420</v>
      </c>
      <c r="Q222" s="1" t="s">
        <v>1421</v>
      </c>
      <c r="R222" s="1" t="s">
        <v>2786</v>
      </c>
      <c r="S222" s="1" t="s">
        <v>1423</v>
      </c>
      <c r="T222" s="1" t="s">
        <v>1424</v>
      </c>
      <c r="U222" s="1" t="s">
        <v>1383</v>
      </c>
      <c r="V222" s="1" t="s">
        <v>1973</v>
      </c>
    </row>
    <row r="223" s="1" customFormat="1" spans="1:22">
      <c r="A223" s="3">
        <v>999226211945831</v>
      </c>
      <c r="B223" s="1" t="s">
        <v>1447</v>
      </c>
      <c r="C223" s="1" t="s">
        <v>2787</v>
      </c>
      <c r="D223" s="1" t="s">
        <v>1667</v>
      </c>
      <c r="E223" s="1" t="s">
        <v>2788</v>
      </c>
      <c r="F223" s="1" t="s">
        <v>1447</v>
      </c>
      <c r="G223" s="1" t="s">
        <v>1413</v>
      </c>
      <c r="H223" s="1" t="s">
        <v>1414</v>
      </c>
      <c r="I223" s="1" t="s">
        <v>2649</v>
      </c>
      <c r="J223" s="1" t="s">
        <v>30</v>
      </c>
      <c r="K223" s="1" t="s">
        <v>2650</v>
      </c>
      <c r="L223" s="1" t="s">
        <v>2650</v>
      </c>
      <c r="M223" s="1" t="s">
        <v>1432</v>
      </c>
      <c r="N223" s="1" t="s">
        <v>1432</v>
      </c>
      <c r="O223" s="1" t="s">
        <v>1417</v>
      </c>
      <c r="P223" s="1" t="s">
        <v>1420</v>
      </c>
      <c r="Q223" s="1" t="s">
        <v>1421</v>
      </c>
      <c r="R223" s="1" t="s">
        <v>2789</v>
      </c>
      <c r="S223" s="1" t="s">
        <v>1423</v>
      </c>
      <c r="T223" s="1" t="s">
        <v>1424</v>
      </c>
      <c r="U223" s="1" t="s">
        <v>1383</v>
      </c>
      <c r="V223" s="1" t="s">
        <v>1524</v>
      </c>
    </row>
    <row r="224" s="1" customFormat="1" spans="1:22">
      <c r="A224" s="3">
        <v>999226212346690</v>
      </c>
      <c r="B224" s="1" t="s">
        <v>1447</v>
      </c>
      <c r="C224" s="1" t="s">
        <v>2790</v>
      </c>
      <c r="D224" s="1" t="s">
        <v>2791</v>
      </c>
      <c r="E224" s="1" t="s">
        <v>2792</v>
      </c>
      <c r="F224" s="1" t="s">
        <v>1447</v>
      </c>
      <c r="G224" s="1" t="s">
        <v>1413</v>
      </c>
      <c r="H224" s="1" t="s">
        <v>1414</v>
      </c>
      <c r="I224" s="1" t="s">
        <v>2793</v>
      </c>
      <c r="J224" s="1" t="s">
        <v>30</v>
      </c>
      <c r="K224" s="1" t="s">
        <v>2794</v>
      </c>
      <c r="L224" s="1" t="s">
        <v>2794</v>
      </c>
      <c r="M224" s="1" t="s">
        <v>1432</v>
      </c>
      <c r="N224" s="1" t="s">
        <v>1432</v>
      </c>
      <c r="O224" s="1" t="s">
        <v>1417</v>
      </c>
      <c r="P224" s="1" t="s">
        <v>1420</v>
      </c>
      <c r="Q224" s="1" t="s">
        <v>1421</v>
      </c>
      <c r="R224" s="1" t="s">
        <v>2795</v>
      </c>
      <c r="S224" s="1" t="s">
        <v>1423</v>
      </c>
      <c r="T224" s="1" t="s">
        <v>1424</v>
      </c>
      <c r="U224" s="1" t="s">
        <v>1383</v>
      </c>
      <c r="V224" s="1" t="s">
        <v>1508</v>
      </c>
    </row>
    <row r="225" s="1" customFormat="1" spans="1:22">
      <c r="A225" s="3">
        <v>999226212409813</v>
      </c>
      <c r="B225" s="1" t="s">
        <v>1447</v>
      </c>
      <c r="C225" s="1" t="s">
        <v>2796</v>
      </c>
      <c r="D225" s="1" t="s">
        <v>2797</v>
      </c>
      <c r="E225" s="1" t="s">
        <v>2798</v>
      </c>
      <c r="F225" s="1" t="s">
        <v>1447</v>
      </c>
      <c r="G225" s="1" t="s">
        <v>1413</v>
      </c>
      <c r="H225" s="1" t="s">
        <v>1414</v>
      </c>
      <c r="I225" s="1" t="s">
        <v>2799</v>
      </c>
      <c r="J225" s="1" t="s">
        <v>30</v>
      </c>
      <c r="K225" s="1" t="s">
        <v>2800</v>
      </c>
      <c r="L225" s="1" t="s">
        <v>2800</v>
      </c>
      <c r="M225" s="1" t="s">
        <v>1432</v>
      </c>
      <c r="N225" s="1" t="s">
        <v>1432</v>
      </c>
      <c r="O225" s="1" t="s">
        <v>1417</v>
      </c>
      <c r="P225" s="1" t="s">
        <v>1420</v>
      </c>
      <c r="Q225" s="1" t="s">
        <v>1421</v>
      </c>
      <c r="R225" s="1" t="s">
        <v>2801</v>
      </c>
      <c r="S225" s="1" t="s">
        <v>1423</v>
      </c>
      <c r="T225" s="1" t="s">
        <v>1424</v>
      </c>
      <c r="U225" s="1" t="s">
        <v>1383</v>
      </c>
      <c r="V225" s="1" t="s">
        <v>1723</v>
      </c>
    </row>
    <row r="226" s="1" customFormat="1" spans="1:22">
      <c r="A226" s="3">
        <v>999226212911394</v>
      </c>
      <c r="B226" s="1" t="s">
        <v>1447</v>
      </c>
      <c r="C226" s="1" t="s">
        <v>2802</v>
      </c>
      <c r="D226" s="1" t="s">
        <v>2803</v>
      </c>
      <c r="E226" s="1" t="s">
        <v>2804</v>
      </c>
      <c r="F226" s="1" t="s">
        <v>1447</v>
      </c>
      <c r="G226" s="1" t="s">
        <v>1413</v>
      </c>
      <c r="H226" s="1" t="s">
        <v>1414</v>
      </c>
      <c r="I226" s="1" t="s">
        <v>2805</v>
      </c>
      <c r="J226" s="1" t="s">
        <v>30</v>
      </c>
      <c r="K226" s="1" t="s">
        <v>2806</v>
      </c>
      <c r="L226" s="1" t="s">
        <v>2806</v>
      </c>
      <c r="M226" s="1" t="s">
        <v>1432</v>
      </c>
      <c r="N226" s="1" t="s">
        <v>1432</v>
      </c>
      <c r="O226" s="1" t="s">
        <v>1417</v>
      </c>
      <c r="P226" s="1" t="s">
        <v>1420</v>
      </c>
      <c r="Q226" s="1" t="s">
        <v>1421</v>
      </c>
      <c r="R226" s="1" t="s">
        <v>2807</v>
      </c>
      <c r="S226" s="1" t="s">
        <v>1423</v>
      </c>
      <c r="T226" s="1" t="s">
        <v>1424</v>
      </c>
      <c r="U226" s="1" t="s">
        <v>1383</v>
      </c>
      <c r="V226" s="1" t="s">
        <v>1595</v>
      </c>
    </row>
    <row r="227" s="1" customFormat="1" spans="1:22">
      <c r="A227" s="3">
        <v>999226212929527</v>
      </c>
      <c r="B227" s="1" t="s">
        <v>1447</v>
      </c>
      <c r="C227" s="1" t="s">
        <v>2808</v>
      </c>
      <c r="D227" s="1" t="s">
        <v>2809</v>
      </c>
      <c r="E227" s="1" t="s">
        <v>2810</v>
      </c>
      <c r="F227" s="1" t="s">
        <v>1447</v>
      </c>
      <c r="G227" s="1" t="s">
        <v>1413</v>
      </c>
      <c r="H227" s="1" t="s">
        <v>1414</v>
      </c>
      <c r="I227" s="1" t="s">
        <v>2811</v>
      </c>
      <c r="J227" s="1" t="s">
        <v>30</v>
      </c>
      <c r="K227" s="1" t="s">
        <v>2812</v>
      </c>
      <c r="L227" s="1" t="s">
        <v>2812</v>
      </c>
      <c r="M227" s="1" t="s">
        <v>1432</v>
      </c>
      <c r="N227" s="1" t="s">
        <v>1432</v>
      </c>
      <c r="O227" s="1" t="s">
        <v>1417</v>
      </c>
      <c r="P227" s="1" t="s">
        <v>1420</v>
      </c>
      <c r="Q227" s="1" t="s">
        <v>1421</v>
      </c>
      <c r="R227" s="1" t="s">
        <v>2813</v>
      </c>
      <c r="S227" s="1" t="s">
        <v>1423</v>
      </c>
      <c r="T227" s="1" t="s">
        <v>1424</v>
      </c>
      <c r="U227" s="1" t="s">
        <v>1383</v>
      </c>
      <c r="V227" s="1" t="s">
        <v>1442</v>
      </c>
    </row>
    <row r="228" s="1" customFormat="1" spans="1:22">
      <c r="A228" s="3">
        <v>999226213817168</v>
      </c>
      <c r="B228" s="1" t="s">
        <v>1447</v>
      </c>
      <c r="C228" s="1" t="s">
        <v>2814</v>
      </c>
      <c r="D228" s="1" t="s">
        <v>2815</v>
      </c>
      <c r="E228" s="1" t="s">
        <v>2816</v>
      </c>
      <c r="F228" s="1" t="s">
        <v>1447</v>
      </c>
      <c r="G228" s="1" t="s">
        <v>1413</v>
      </c>
      <c r="H228" s="1" t="s">
        <v>1414</v>
      </c>
      <c r="I228" s="1" t="s">
        <v>2817</v>
      </c>
      <c r="J228" s="1" t="s">
        <v>30</v>
      </c>
      <c r="K228" s="1" t="s">
        <v>2818</v>
      </c>
      <c r="L228" s="1" t="s">
        <v>2818</v>
      </c>
      <c r="M228" s="1" t="s">
        <v>1432</v>
      </c>
      <c r="N228" s="1" t="s">
        <v>1432</v>
      </c>
      <c r="O228" s="1" t="s">
        <v>1417</v>
      </c>
      <c r="P228" s="1" t="s">
        <v>1420</v>
      </c>
      <c r="Q228" s="1" t="s">
        <v>1421</v>
      </c>
      <c r="R228" s="1" t="s">
        <v>2819</v>
      </c>
      <c r="S228" s="1" t="s">
        <v>1423</v>
      </c>
      <c r="T228" s="1" t="s">
        <v>1424</v>
      </c>
      <c r="U228" s="1" t="s">
        <v>1383</v>
      </c>
      <c r="V228" s="1" t="s">
        <v>2820</v>
      </c>
    </row>
    <row r="229" s="1" customFormat="1" spans="1:22">
      <c r="A229" s="3">
        <v>999226215119659</v>
      </c>
      <c r="B229" s="1" t="s">
        <v>1447</v>
      </c>
      <c r="C229" s="1" t="s">
        <v>2821</v>
      </c>
      <c r="D229" s="1" t="s">
        <v>2822</v>
      </c>
      <c r="E229" s="1" t="s">
        <v>2823</v>
      </c>
      <c r="F229" s="1" t="s">
        <v>1447</v>
      </c>
      <c r="G229" s="1" t="s">
        <v>1413</v>
      </c>
      <c r="H229" s="1" t="s">
        <v>1414</v>
      </c>
      <c r="I229" s="1" t="s">
        <v>2824</v>
      </c>
      <c r="J229" s="1" t="s">
        <v>30</v>
      </c>
      <c r="K229" s="1" t="s">
        <v>2825</v>
      </c>
      <c r="L229" s="1" t="s">
        <v>2825</v>
      </c>
      <c r="M229" s="1" t="s">
        <v>1432</v>
      </c>
      <c r="N229" s="1" t="s">
        <v>1432</v>
      </c>
      <c r="O229" s="1" t="s">
        <v>1417</v>
      </c>
      <c r="P229" s="1" t="s">
        <v>1420</v>
      </c>
      <c r="Q229" s="1" t="s">
        <v>1421</v>
      </c>
      <c r="R229" s="1" t="s">
        <v>2826</v>
      </c>
      <c r="S229" s="1" t="s">
        <v>1423</v>
      </c>
      <c r="T229" s="1" t="s">
        <v>1424</v>
      </c>
      <c r="U229" s="1" t="s">
        <v>1383</v>
      </c>
      <c r="V229" s="1" t="s">
        <v>2827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2023-08-25T02:06:57Z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