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对账!$A$1:$W$289</definedName>
  </definedNames>
  <calcPr calcId="144525"/>
</workbook>
</file>

<file path=xl/sharedStrings.xml><?xml version="1.0" encoding="utf-8"?>
<sst xmlns="http://schemas.openxmlformats.org/spreadsheetml/2006/main" count="9393" uniqueCount="3242">
  <si>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</si>
  <si>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</si>
  <si>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</si>
  <si>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</si>
  <si>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</si>
  <si>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</si>
  <si>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</si>
  <si>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</si>
  <si>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</si>
  <si>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</si>
  <si>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</si>
  <si>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</si>
  <si>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</si>
  <si>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</si>
  <si>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</si>
  <si>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</si>
  <si>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</si>
  <si>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</si>
  <si>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</si>
  <si>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</si>
  <si>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</si>
  <si>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</si>
  <si>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</si>
  <si>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</si>
  <si>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</si>
  <si>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999223643647517	</t>
  </si>
  <si>
    <t>Ctrip</t>
  </si>
  <si>
    <t>正常</t>
  </si>
  <si>
    <t>[海牙]海牙学生酒店(The Social Hub the Hague)(55304219)</t>
  </si>
  <si>
    <t>大床房&lt;2人入住&gt;&lt;不退款&gt;</t>
  </si>
  <si>
    <t>HKD</t>
  </si>
  <si>
    <t>Chung/Wai Lam,Chung/Wai Lam</t>
  </si>
  <si>
    <t>CA13030230824HKD</t>
  </si>
  <si>
    <t>未提现</t>
  </si>
  <si>
    <t>携程开票</t>
  </si>
  <si>
    <t xml:space="preserve">3226551	</t>
  </si>
  <si>
    <t xml:space="preserve">-1492827746	</t>
  </si>
  <si>
    <t xml:space="preserve">23798367948	</t>
  </si>
  <si>
    <t>[拉普拉普]蓝水马里巴哥海滩度假村(Bluewater Maribago Beach Resort)(60480677)</t>
  </si>
  <si>
    <t>豪华房&lt;2人入住&gt;&lt;不退款&gt;</t>
  </si>
  <si>
    <t>Iwamoto/Koji</t>
  </si>
  <si>
    <t xml:space="preserve">3274330	</t>
  </si>
  <si>
    <t xml:space="preserve">129545	</t>
  </si>
  <si>
    <t xml:space="preserve">999224149439751	</t>
  </si>
  <si>
    <t>[曼谷]曼谷素坤逸卡尔顿酒店(Carlton Hotel Bangkok Sukhumvit - Sha Extra Plus)(68545237)</t>
  </si>
  <si>
    <t>行政房&lt;2人入住&gt;&lt;早餐&gt;</t>
  </si>
  <si>
    <t>TONG/KING LUNG</t>
  </si>
  <si>
    <t xml:space="preserve">3373244	</t>
  </si>
  <si>
    <t xml:space="preserve">228876	</t>
  </si>
  <si>
    <t xml:space="preserve">999224711943039	</t>
  </si>
  <si>
    <t>[普吉岛]普吉岛苏林酒店(The Surin Phuket)(61600026)</t>
  </si>
  <si>
    <t>一卧室高级小屋&lt;2人入住&gt;&lt;早餐&gt;</t>
  </si>
  <si>
    <t>LI/KUNLU</t>
  </si>
  <si>
    <t xml:space="preserve">3488891	</t>
  </si>
  <si>
    <t xml:space="preserve">176740185	</t>
  </si>
  <si>
    <t>取消</t>
  </si>
  <si>
    <t xml:space="preserve">999224742697125	</t>
  </si>
  <si>
    <t>[罗马]坦皮欧迪巴拉雷酒店(Hotel Tempio di Pallade)(55367805)</t>
  </si>
  <si>
    <t>标准双人床房&lt;2人入住&gt;&lt;早餐&gt;</t>
  </si>
  <si>
    <t>Jivanlal/Khrishal,Hingu/Priya Dilipbhai</t>
  </si>
  <si>
    <t xml:space="preserve">3497395	</t>
  </si>
  <si>
    <t xml:space="preserve">	</t>
  </si>
  <si>
    <t xml:space="preserve">999224742955741	</t>
  </si>
  <si>
    <t>[西雅加达]萨提卡高级哈亚乌鲁雅加达酒店(Hotel Santika Premiere Hayam Wuruk Jakarta)(91624940)</t>
  </si>
  <si>
    <t>豪华双床房&lt;2人入住&gt;&lt;不退款&gt;&lt;早餐&gt;</t>
  </si>
  <si>
    <t>ISSABELLA/ISSABELLA</t>
  </si>
  <si>
    <t xml:space="preserve">3497593	</t>
  </si>
  <si>
    <t xml:space="preserve">67244	</t>
  </si>
  <si>
    <t xml:space="preserve">999224750547283	</t>
  </si>
  <si>
    <t>[哥本哈根]哥本哈根斯堪迪克酒店(Scandic Copenhagen)(55354903)</t>
  </si>
  <si>
    <t>双床房&lt;2人入住&gt;&lt;不退款&gt;&lt;早餐&gt;</t>
  </si>
  <si>
    <t>Bruijns/Brigitte Jose</t>
  </si>
  <si>
    <t xml:space="preserve">3499867	</t>
  </si>
  <si>
    <t xml:space="preserve">496307389	</t>
  </si>
  <si>
    <t xml:space="preserve">999224829288786	</t>
  </si>
  <si>
    <t>LI/YI,ZHAO/YICHAO</t>
  </si>
  <si>
    <t xml:space="preserve">3519036	</t>
  </si>
  <si>
    <t xml:space="preserve">176928008	</t>
  </si>
  <si>
    <t xml:space="preserve">999224871578459	</t>
  </si>
  <si>
    <t>[富国岛]富国岛新世界度假酒店(New World Phu Quoc Resort)(106493435)</t>
  </si>
  <si>
    <t>甄选泳池别墅&lt;6人入住&gt;&lt;不退款&gt;&lt;早餐&gt;</t>
  </si>
  <si>
    <t>SIM/KWANG-CHEOL,SHIN/EUN SUK,SIM/JIWOO,OH/SEUNG-HOO,JEON/EUNKYEONG,OH/YEONSEO</t>
  </si>
  <si>
    <t xml:space="preserve">3529823	</t>
  </si>
  <si>
    <t xml:space="preserve">999224889179566	</t>
  </si>
  <si>
    <t>[曼谷]曼谷萨通JC凯文酒店(JC Kevin Sathorn Bangkok Hotel)(55585955)</t>
  </si>
  <si>
    <t>天际一卧室套房含阳台&lt;2人入住&gt;&lt;早餐&gt;</t>
  </si>
  <si>
    <t>Chee/Mun kit</t>
  </si>
  <si>
    <t xml:space="preserve">3534646	</t>
  </si>
  <si>
    <t xml:space="preserve">283193084	</t>
  </si>
  <si>
    <t xml:space="preserve">24943424767	</t>
  </si>
  <si>
    <t>[吉隆坡]3金精品酒店(Gold3 Boutique Hotel)(55402876)</t>
  </si>
  <si>
    <t>豪华双人床房-无窗&lt;2人入住&gt;</t>
  </si>
  <si>
    <t>li/fengqin</t>
  </si>
  <si>
    <t xml:space="preserve">3548014	</t>
  </si>
  <si>
    <t xml:space="preserve">999225002674092	</t>
  </si>
  <si>
    <t>[曼谷]曼谷盛泰乐水门酒店(Centara Watergate Pavillion Hotel Bangkok)(55967850)</t>
  </si>
  <si>
    <t>城景高级双床房&lt;2人入住&gt;&lt;不退款&gt;</t>
  </si>
  <si>
    <t>Hong/Yi Ling</t>
  </si>
  <si>
    <t xml:space="preserve">3561969	</t>
  </si>
  <si>
    <t xml:space="preserve">SH16733584	</t>
  </si>
  <si>
    <t xml:space="preserve">999225048195780	</t>
  </si>
  <si>
    <t>[巴厘岛]皇家皮塔玛哈酒店(The Royal Pita Maha)(55414006)</t>
  </si>
  <si>
    <t>豪华泳池别墅（仅限非韩国客人）&lt;2人入住&gt;&lt;不退款&gt;</t>
  </si>
  <si>
    <t>HAE SUNG/SOHN,SOOKYUNG/KANG</t>
  </si>
  <si>
    <t xml:space="preserve">3574887	</t>
  </si>
  <si>
    <t xml:space="preserve">2307015008	</t>
  </si>
  <si>
    <t xml:space="preserve">999225062610557	</t>
  </si>
  <si>
    <t>[岘港]海安海滩Spa酒店(Haian Beach Hotel &amp; Spa)(55768453)</t>
  </si>
  <si>
    <t>城景双床房&lt;2人入住&gt;&lt;不退款&gt;&lt;早餐&gt;</t>
  </si>
  <si>
    <t>BAE/YOONJUN</t>
  </si>
  <si>
    <t xml:space="preserve">3578349	</t>
  </si>
  <si>
    <t xml:space="preserve">197417	</t>
  </si>
  <si>
    <t xml:space="preserve">999225062970691	</t>
  </si>
  <si>
    <t>[长滩岛]长滩岛金凤凰酒店(Golden Phoenix Hotel Boracay)(55799350)</t>
  </si>
  <si>
    <t>豪华双床房&lt;2人入住&gt;&lt;不退款&gt;</t>
  </si>
  <si>
    <t>RABANO/PAMELA ISABEL</t>
  </si>
  <si>
    <t xml:space="preserve">3578477	</t>
  </si>
  <si>
    <t xml:space="preserve">2307020001	</t>
  </si>
  <si>
    <t xml:space="preserve">999225124652336	</t>
  </si>
  <si>
    <t>[奥斯陆]P酒店(P-Hotels Oslo)(55367599)</t>
  </si>
  <si>
    <t>Small Double Room (140 cm double bed)&lt;2人入住&gt;&lt;不退款&gt;</t>
  </si>
  <si>
    <t>MAYO CAAMANO/LUIS MIGUEL</t>
  </si>
  <si>
    <t xml:space="preserve">3593191	</t>
  </si>
  <si>
    <t xml:space="preserve">4353744	</t>
  </si>
  <si>
    <t xml:space="preserve">999225124790912	</t>
  </si>
  <si>
    <t>[普吉岛]普吉岛诺库酒店(Noku Phuket)(104886271)</t>
  </si>
  <si>
    <t>山别墅特大床&lt;2人入住&gt;&lt;不退款&gt;&lt;早餐&gt;</t>
  </si>
  <si>
    <t>LEUNG/KA YU ROY</t>
  </si>
  <si>
    <t xml:space="preserve">3593351	</t>
  </si>
  <si>
    <t xml:space="preserve">285665009	</t>
  </si>
  <si>
    <t xml:space="preserve">999225163183601	</t>
  </si>
  <si>
    <t>[曼谷]曼谷迈阿密酒店(Miami Hotel Bangkok)(55299442)</t>
  </si>
  <si>
    <t>Double Room With Bathtub&lt;2人入住&gt;&lt;不退款&gt;</t>
  </si>
  <si>
    <t>KIM/JIHOON</t>
  </si>
  <si>
    <t xml:space="preserve">3601299	</t>
  </si>
  <si>
    <t xml:space="preserve">SH16831751	</t>
  </si>
  <si>
    <t xml:space="preserve">999225210625202	</t>
  </si>
  <si>
    <t>[卡塔赫纳]海滨夏日酒店(Hotel Summer Frente Al Mar)(110041186)</t>
  </si>
  <si>
    <t>经济双人间&lt;2人入住&gt;&lt;不退款&gt;</t>
  </si>
  <si>
    <t>PRIETO/ANDRES</t>
  </si>
  <si>
    <t xml:space="preserve">3610586	</t>
  </si>
  <si>
    <t xml:space="preserve">999225228694190	</t>
  </si>
  <si>
    <t>[布宜诺斯艾利斯]NH布宜诺斯艾利斯城市酒店(NH City Buenos Aires)(55680607)</t>
  </si>
  <si>
    <t>标准双人房&lt;2人入住&gt;&lt;不退款&gt;&lt;早餐&gt;</t>
  </si>
  <si>
    <t>Couto Goncalves/Caio</t>
  </si>
  <si>
    <t xml:space="preserve">3614358	</t>
  </si>
  <si>
    <t xml:space="preserve">119105343	</t>
  </si>
  <si>
    <t xml:space="preserve">999225230404494	</t>
  </si>
  <si>
    <t>[丹吉尔]肯兹索拉祖尔酒店(Kenzi Solazur)(77371653)</t>
  </si>
  <si>
    <t>典雅间&lt;2人入住&gt;&lt;早餐&gt;</t>
  </si>
  <si>
    <t>KENIA/MANSI VINOD,DESAI/PARESH</t>
  </si>
  <si>
    <t xml:space="preserve">3614679	</t>
  </si>
  <si>
    <t xml:space="preserve">999225301971618	</t>
  </si>
  <si>
    <t>[苏黎世]苏黎世蒙塔那酒店(Hotel Montana Zürich)(55290490)</t>
  </si>
  <si>
    <t>舒适双人床房&lt;2人入住&gt;&lt;不退款&gt;&lt;早餐&gt;</t>
  </si>
  <si>
    <t>SUN/HUI</t>
  </si>
  <si>
    <t xml:space="preserve">3629934	</t>
  </si>
  <si>
    <t xml:space="preserve">999225402736161	</t>
  </si>
  <si>
    <t>[普吉岛]马姆提斯度假酒店(Mom Tri's Villa Royale)(90362360)</t>
  </si>
  <si>
    <t>海滩翼套房&lt;2人入住&gt;&lt;早餐&gt;</t>
  </si>
  <si>
    <t>Peng/Anqi,Peng/Lingli</t>
  </si>
  <si>
    <t xml:space="preserve">3650740	</t>
  </si>
  <si>
    <t xml:space="preserve">19706	</t>
  </si>
  <si>
    <t xml:space="preserve">999225442773316	</t>
  </si>
  <si>
    <t>[普吉岛]萨瓦蒂芭东渡假村酒店(Sawaddi Patong Resort &amp; Spa)(55380773)</t>
  </si>
  <si>
    <t>一室房&lt;2人入住&gt;&lt;不退款&gt;</t>
  </si>
  <si>
    <t>JIA/MINGYU</t>
  </si>
  <si>
    <t xml:space="preserve">3657586	</t>
  </si>
  <si>
    <t xml:space="preserve">999225443655484	</t>
  </si>
  <si>
    <t>[曼谷]纳拉酒店(Narra Hotel)(68545205)</t>
  </si>
  <si>
    <t>标准双床房&lt;2人入住&gt;&lt;不退款&gt;&lt;早餐&gt;</t>
  </si>
  <si>
    <t>JIAO/YINGYING,MOU/XIAOPIN</t>
  </si>
  <si>
    <t xml:space="preserve">3657853	</t>
  </si>
  <si>
    <t xml:space="preserve">999225457492811	</t>
  </si>
  <si>
    <t>[普吉岛]皇家普吉城市酒店(Royal Phuket City Hotel)(55426586)</t>
  </si>
  <si>
    <t>高级房&lt;2人入住&gt;&lt;不退款&gt;</t>
  </si>
  <si>
    <t>LONG/JING,HE/XIZHI,LIU/XIAOYU,ZHOU/XIRAN,LIU/SHUWEI,ZHOU/NENGFANG,XIAO/JINHUA,TIAN/DAFEN,XIAO/RONGHUA,XIE/YOUCHEN</t>
  </si>
  <si>
    <t xml:space="preserve">3659754	</t>
  </si>
  <si>
    <t xml:space="preserve">200701	</t>
  </si>
  <si>
    <t xml:space="preserve">999225460109406	</t>
  </si>
  <si>
    <t>舒适房&lt;2人入住&gt;&lt;不退款&gt;&lt;早餐&gt;</t>
  </si>
  <si>
    <t>WANG/XIYU,XIE/MINGFENG</t>
  </si>
  <si>
    <t xml:space="preserve">3660059	</t>
  </si>
  <si>
    <t xml:space="preserve">999225468978851	</t>
  </si>
  <si>
    <t>[曼谷]曼谷林布兰套房酒店(Rembrandt Hotel and Suites Bangkok)(55452251)</t>
  </si>
  <si>
    <t>CHO/YEONGJIN</t>
  </si>
  <si>
    <t xml:space="preserve">3661933	</t>
  </si>
  <si>
    <t xml:space="preserve">128322507	</t>
  </si>
  <si>
    <t xml:space="preserve">999225498239925	</t>
  </si>
  <si>
    <t>[伊斯坦布尔]格兰德塔拉布亚酒店(The Grand Tarabya Hotel)(110035962)</t>
  </si>
  <si>
    <t>享有博斯普鲁斯海峡景致的豪华特大号床间&lt;2人入住&gt;&lt;早餐&gt;</t>
  </si>
  <si>
    <t>Ergun/Nejla,Ergun/Metin</t>
  </si>
  <si>
    <t xml:space="preserve">3668105	</t>
  </si>
  <si>
    <t xml:space="preserve">39562SE005291	</t>
  </si>
  <si>
    <t xml:space="preserve">999225523882304	</t>
  </si>
  <si>
    <t>[拉普拉普]麦克坦纽敦C套房公寓(C Suites at Mactan Newtown)(55299441)</t>
  </si>
  <si>
    <t>一卧室套房&lt;2人入住&gt;</t>
  </si>
  <si>
    <t>LUKASIK/Rafal</t>
  </si>
  <si>
    <t xml:space="preserve">3672801	</t>
  </si>
  <si>
    <t xml:space="preserve">2109412	</t>
  </si>
  <si>
    <t xml:space="preserve">999225533538035	</t>
  </si>
  <si>
    <t>[班木思]考埃拉巴里斯酒店(Hotel Labaris Khao Yai)(90401722)</t>
  </si>
  <si>
    <t>豪华双人间&lt;2人入住&gt;&lt;不退款&gt;&lt;早餐&gt;</t>
  </si>
  <si>
    <t>WIRIYABUD/TIKAMPORN</t>
  </si>
  <si>
    <t xml:space="preserve">3674089	</t>
  </si>
  <si>
    <t xml:space="preserve">-53532280	</t>
  </si>
  <si>
    <t xml:space="preserve">25533863707	</t>
  </si>
  <si>
    <t>[奥克赫斯特]戴斯酒店约塞米蒂谢拉旅馆(Yosemite Sierra Inn)(96748917)</t>
  </si>
  <si>
    <t>标准双人间 - 2张大号床&lt;2人入住&gt;&lt;早餐&gt;</t>
  </si>
  <si>
    <t>ZHANG/WENYAN,lou/guanghua</t>
  </si>
  <si>
    <t xml:space="preserve">3674135	</t>
  </si>
  <si>
    <t xml:space="preserve">22401242	</t>
  </si>
  <si>
    <t xml:space="preserve">999225535631852	</t>
  </si>
  <si>
    <t>[芭堤雅]芭堤雅盛捷酒店(Somerset Pattaya)(110133601)</t>
  </si>
  <si>
    <t>DENG/LU,DAI/YULIN</t>
  </si>
  <si>
    <t xml:space="preserve">3674589	</t>
  </si>
  <si>
    <t xml:space="preserve">9747859	</t>
  </si>
  <si>
    <t xml:space="preserve">999225539788611	</t>
  </si>
  <si>
    <t>Standard Studio Room&lt;2人入住&gt;&lt;不退款&gt;</t>
  </si>
  <si>
    <t>LENG/JUN JIE</t>
  </si>
  <si>
    <t xml:space="preserve">3675775	</t>
  </si>
  <si>
    <t xml:space="preserve">999225539791524	</t>
  </si>
  <si>
    <t>Sang/Zihang,Ding/Meng</t>
  </si>
  <si>
    <t xml:space="preserve">3675779	</t>
  </si>
  <si>
    <t xml:space="preserve">118489	</t>
  </si>
  <si>
    <t xml:space="preserve">999225539806815	</t>
  </si>
  <si>
    <t>HE/DONG,ZOU/YING</t>
  </si>
  <si>
    <t xml:space="preserve">3675784	</t>
  </si>
  <si>
    <t xml:space="preserve">18490	</t>
  </si>
  <si>
    <t xml:space="preserve">999225541302587	</t>
  </si>
  <si>
    <t>[巴厘岛]塞米亚克日落法夫酒店(Favehotel Sunset Seminyak)(55280703)</t>
  </si>
  <si>
    <t>标准房&lt;2人入住&gt;&lt;不退款&gt;</t>
  </si>
  <si>
    <t>PELENGKAHU/FRANS</t>
  </si>
  <si>
    <t xml:space="preserve">3676456	</t>
  </si>
  <si>
    <t xml:space="preserve">999225542305194	</t>
  </si>
  <si>
    <t>[塔尔萨]塔尔萨中心凯艺酒店(Quality Inn Tulsa Central)(95386344)</t>
  </si>
  <si>
    <t>标准房, 2 张双人床, 无烟房&lt;2人入住&gt;&lt;早餐&gt;</t>
  </si>
  <si>
    <t>Gates/Chris Lee</t>
  </si>
  <si>
    <t xml:space="preserve">3676786	</t>
  </si>
  <si>
    <t xml:space="preserve">999225543773721	</t>
  </si>
  <si>
    <t>[佛罗伦萨]罗梭尔 23 号酒店(Hotel Rosso23 - Wtb Hotels)(55779385)</t>
  </si>
  <si>
    <t>经典双人房/双床房, 1 间卧室&lt;2人入住&gt;&lt;不退款&gt;&lt;早餐&gt;</t>
  </si>
  <si>
    <t>Dube Fortier/Frederick</t>
  </si>
  <si>
    <t xml:space="preserve">3677324	</t>
  </si>
  <si>
    <t xml:space="preserve">54004327	</t>
  </si>
  <si>
    <t xml:space="preserve">999225557881764	</t>
  </si>
  <si>
    <t>[曼谷]素坤逸艾斯鲍克斯酒店(S Box Sukhumvit Hotel)(55680400)</t>
  </si>
  <si>
    <t>Box 5.5房&lt;2人入住&gt;&lt;不退款&gt;&lt;早餐&gt;</t>
  </si>
  <si>
    <t>Li/Wentao,Zhong/Linhong</t>
  </si>
  <si>
    <t xml:space="preserve">3679602	</t>
  </si>
  <si>
    <t xml:space="preserve">999225558927675	</t>
  </si>
  <si>
    <t>[乔治市]槟城长荣桂冠酒店(Evergreen Laurel Hotel Penang)(55451685)</t>
  </si>
  <si>
    <t>海景豪华特大床房&lt;2人入住&gt;&lt;不退款&gt;&lt;早餐&gt;</t>
  </si>
  <si>
    <t>LIU/TSUNGCHI,CHEN/JUNGKU,LEE/YUTA</t>
  </si>
  <si>
    <t xml:space="preserve">3679972	</t>
  </si>
  <si>
    <t xml:space="preserve">23072718853/54/55	</t>
  </si>
  <si>
    <t xml:space="preserve">999225559078101	</t>
  </si>
  <si>
    <t>CHIU/TULIANG</t>
  </si>
  <si>
    <t xml:space="preserve">3680006	</t>
  </si>
  <si>
    <t xml:space="preserve">23072718852	</t>
  </si>
  <si>
    <t xml:space="preserve">999225560052343	</t>
  </si>
  <si>
    <t>[凯恩斯]克里斯托布鲁克弗林酒店(Crystalbrook Flynn)(110132877)</t>
  </si>
  <si>
    <t>都市特大床房&lt;2人入住&gt;</t>
  </si>
  <si>
    <t>XIONG/HUIJUN,QI/TINGLAN</t>
  </si>
  <si>
    <t xml:space="preserve">3680354	</t>
  </si>
  <si>
    <t xml:space="preserve">-54240173	</t>
  </si>
  <si>
    <t xml:space="preserve">999225576572434	</t>
  </si>
  <si>
    <t>[岘港]沙滩山水度假村(Sandy Beach Non Nuoc Resort)(56174556)</t>
  </si>
  <si>
    <t>甄选海洋套房&lt;2人入住&gt;&lt;早餐&gt;</t>
  </si>
  <si>
    <t>WANG/QINXIAN</t>
  </si>
  <si>
    <t xml:space="preserve">3683213	</t>
  </si>
  <si>
    <t xml:space="preserve">2186750	</t>
  </si>
  <si>
    <t xml:space="preserve">999225577713657	</t>
  </si>
  <si>
    <t>[曼谷]曼谷素坤逸安凡尼酒店(Avani Sukhumvit Bangkok Hotel)(70165254)</t>
  </si>
  <si>
    <t>阿瓦尼房（双床）&lt;2人入住&gt;&lt;不退款&gt;&lt;早餐&gt;</t>
  </si>
  <si>
    <t>Ponnui/Rossukon</t>
  </si>
  <si>
    <t xml:space="preserve">3683459	</t>
  </si>
  <si>
    <t xml:space="preserve">25597688139	</t>
  </si>
  <si>
    <t>[伦敦]中央公园酒店(Central Park Hotel)(55598819)</t>
  </si>
  <si>
    <t>标准双人房, 1 张双人床&lt;2人入住&gt;&lt;不退款&gt;</t>
  </si>
  <si>
    <t>GAO/YAQING</t>
  </si>
  <si>
    <t xml:space="preserve">3687504	</t>
  </si>
  <si>
    <t xml:space="preserve">55524191	</t>
  </si>
  <si>
    <t xml:space="preserve">999225599907502	</t>
  </si>
  <si>
    <t>[毛里求斯]康斯丹毛里求斯贝尔玛尔度假酒店(Constance Belle Mare Plage)(55329329)</t>
  </si>
  <si>
    <t>客房 (Prestige)&lt;2人入住&gt;&lt;不退款&gt;&lt;早餐&gt;</t>
  </si>
  <si>
    <t>SHI/JINGJING,ZHANG/QIN</t>
  </si>
  <si>
    <t xml:space="preserve">3688054	</t>
  </si>
  <si>
    <t xml:space="preserve">229445321	</t>
  </si>
  <si>
    <t xml:space="preserve">999225600910329	</t>
  </si>
  <si>
    <t>[马拉加]美丽华 GL 大酒店(Gran Hotel Miramar GL)(89917273)</t>
  </si>
  <si>
    <t>尊贵间&lt;2人入住&gt;</t>
  </si>
  <si>
    <t>Test Mirai/Test Mirai</t>
  </si>
  <si>
    <t xml:space="preserve">3688343	</t>
  </si>
  <si>
    <t xml:space="preserve">999225604051321	</t>
  </si>
  <si>
    <t>[普吉岛]皇家天堂酒店(The Royal Paradise Hotel &amp; Spa)(56196603)</t>
  </si>
  <si>
    <t>天堂翼尊贵豪华双床房&lt;2人入住&gt;&lt;早餐&gt;</t>
  </si>
  <si>
    <t>CEN/ZIYIN</t>
  </si>
  <si>
    <t xml:space="preserve">3689510	</t>
  </si>
  <si>
    <t xml:space="preserve">578397	</t>
  </si>
  <si>
    <t xml:space="preserve">999225613982777	</t>
  </si>
  <si>
    <t>[伦敦]圣保罗酒店(St Paul's Hotel)(55269890)</t>
  </si>
  <si>
    <t>Churchill Suite  (Underground with Skylight)&lt;3人入住&gt;&lt;不退款&gt;</t>
  </si>
  <si>
    <t>XIAO/HONGMEI,ZHAO/GUILIN,ZHAO/LISA</t>
  </si>
  <si>
    <t xml:space="preserve">3690769	</t>
  </si>
  <si>
    <t xml:space="preserve">55983583	</t>
  </si>
  <si>
    <t xml:space="preserve">999225616118729	</t>
  </si>
  <si>
    <t>[马昌富士岛]盛泰澜马尔代夫中央格兰德岛(Centara Grand Island Resort &amp; Spa)(55599124)</t>
  </si>
  <si>
    <t>海滩复式别墅&lt;2人入住&gt;&lt;早餐&gt;</t>
  </si>
  <si>
    <t>DONG/YAXUAN,ZHANG/RUNXIA</t>
  </si>
  <si>
    <t xml:space="preserve">3691337	</t>
  </si>
  <si>
    <t xml:space="preserve">291099497	</t>
  </si>
  <si>
    <t xml:space="preserve">999225636270114	</t>
  </si>
  <si>
    <t>LEE/JIN A,LEE/KYURYEON</t>
  </si>
  <si>
    <t xml:space="preserve">3694817	</t>
  </si>
  <si>
    <t xml:space="preserve">128577506	</t>
  </si>
  <si>
    <t xml:space="preserve">999225639093684	</t>
  </si>
  <si>
    <t>[大福克斯]大福克斯目的地中心卡纳德旅馆(Canad Inns Destination Center Grand Forks)(89919158)</t>
  </si>
  <si>
    <t>行政客房1张特大床&lt;2人入住&gt;</t>
  </si>
  <si>
    <t>PONCE/GIRLIE</t>
  </si>
  <si>
    <t xml:space="preserve">3695715	</t>
  </si>
  <si>
    <t xml:space="preserve">-56720464	</t>
  </si>
  <si>
    <t xml:space="preserve">999225641601527	</t>
  </si>
  <si>
    <t>[曼谷]曼谷伦批尼公园皇冠假日酒店 - IHG 旗下酒店(Crowne Plaza Bangkok Lumpini Park, an IHG Hotel)(55254433)</t>
  </si>
  <si>
    <t>标准双床房-可吸烟&lt;2人入住&gt;&lt;早餐&gt;</t>
  </si>
  <si>
    <t>LEI/RUI,YANG/TIAN</t>
  </si>
  <si>
    <t xml:space="preserve">3696317	</t>
  </si>
  <si>
    <t xml:space="preserve">20997794	</t>
  </si>
  <si>
    <t xml:space="preserve">999225644814776	</t>
  </si>
  <si>
    <t>[巴厘岛]巴厘岛机场希尔顿花园酒店(Hilton Garden Inn Bali Ngurah Rai Airport)(55290459)</t>
  </si>
  <si>
    <t>双床房&lt;2人入住&gt;</t>
  </si>
  <si>
    <t>YANG/XU,LIN/YIHAN</t>
  </si>
  <si>
    <t xml:space="preserve">3697292	</t>
  </si>
  <si>
    <t xml:space="preserve">HID-6P3Q754C+GC-E00	</t>
  </si>
  <si>
    <t xml:space="preserve">999225647808999	</t>
  </si>
  <si>
    <t>[新加坡]新加坡香格里拉大酒店(Shangri-La Hotel Singapore)(55680498)</t>
  </si>
  <si>
    <t>Tower Wing Deluxe King&lt;2人入住&gt;&lt;早餐&gt;</t>
  </si>
  <si>
    <t>GUO/FANGMIN</t>
  </si>
  <si>
    <t xml:space="preserve">3698241	</t>
  </si>
  <si>
    <t xml:space="preserve">23036542	</t>
  </si>
  <si>
    <t xml:space="preserve">999225652779375	</t>
  </si>
  <si>
    <t>[哥打巴鲁]美音酒店 - 哥打巴鲁市中心店(Tune Hotel – Kota Bharu City Centre)(55345872)</t>
  </si>
  <si>
    <t>双床房&lt;2人入住&gt;&lt;不退款&gt;</t>
  </si>
  <si>
    <t>GAO/LIN,MA/XIN</t>
  </si>
  <si>
    <t xml:space="preserve">3698830	</t>
  </si>
  <si>
    <t xml:space="preserve">100449	</t>
  </si>
  <si>
    <t xml:space="preserve">999225660013361	</t>
  </si>
  <si>
    <t>[曼谷]曼谷康莱德酒店(Conrad Bangkok)(55312447)</t>
  </si>
  <si>
    <t>Deluxe King&lt;2人入住&gt;</t>
  </si>
  <si>
    <t>verma/sourabh,verma/sourabh</t>
  </si>
  <si>
    <t xml:space="preserve">3700379	</t>
  </si>
  <si>
    <t xml:space="preserve">999225664030656	</t>
  </si>
  <si>
    <t>MARTINSCOSTA/PAULA A,MARTINSDACOSTA/GIOVANNA</t>
  </si>
  <si>
    <t xml:space="preserve">3701630	</t>
  </si>
  <si>
    <t xml:space="preserve">-57519155	</t>
  </si>
  <si>
    <t xml:space="preserve">999225665075633	</t>
  </si>
  <si>
    <t>[希什利]巴巴罗斯伯因特酒店(Point Hotel Barbaros)(55299511)</t>
  </si>
  <si>
    <t>豪华双人房&lt;2人入住&gt;</t>
  </si>
  <si>
    <t>Ekici/Oguzhan melike</t>
  </si>
  <si>
    <t xml:space="preserve">3701985	</t>
  </si>
  <si>
    <t xml:space="preserve">999225678726033	</t>
  </si>
  <si>
    <t>[普吉岛]攀瓦布里海滨度假村(Panwaburi Beachfront Resort)(110133597)</t>
  </si>
  <si>
    <t>豪华双人床房&lt;2人入住&gt;&lt;不退款&gt;</t>
  </si>
  <si>
    <t>NGO/THU,PHAM/HUONG THAO</t>
  </si>
  <si>
    <t xml:space="preserve">3704757	</t>
  </si>
  <si>
    <t xml:space="preserve">20304	</t>
  </si>
  <si>
    <t xml:space="preserve">999225692771347	</t>
  </si>
  <si>
    <t>[纽约]纽约中央凯悦大酒店(Hyatt Grand Central New York)(55862047)</t>
  </si>
  <si>
    <t>豪华特大床房&lt;2人入住&gt;&lt;不退款&gt;</t>
  </si>
  <si>
    <t>Liu/ChiSheng</t>
  </si>
  <si>
    <t xml:space="preserve">3707370	</t>
  </si>
  <si>
    <t xml:space="preserve">HUS-87G8Q22F+RF-E00	</t>
  </si>
  <si>
    <t xml:space="preserve">999225692824650	</t>
  </si>
  <si>
    <t>城景两张大床房&lt;2人入住&gt;&lt;不退款&gt;</t>
  </si>
  <si>
    <t>Chen/PoJung</t>
  </si>
  <si>
    <t xml:space="preserve">3707384	</t>
  </si>
  <si>
    <t xml:space="preserve">999225694271006	</t>
  </si>
  <si>
    <t>[马德里]巴拉哈斯参议员酒店(Senator Barajas)(55598847)</t>
  </si>
  <si>
    <t>标准双人房&lt;2人入住&gt;&lt;不退款&gt;</t>
  </si>
  <si>
    <t>Greenberg/Nicholas</t>
  </si>
  <si>
    <t xml:space="preserve">3707857	</t>
  </si>
  <si>
    <t xml:space="preserve">999225702594633	</t>
  </si>
  <si>
    <t>[都柏林]克朗塔夫城堡酒店(Clontarf Castle Hotel)(55290498)</t>
  </si>
  <si>
    <t>豪华双人或双床房&lt;2人入住&gt;</t>
  </si>
  <si>
    <t>somers/elaine</t>
  </si>
  <si>
    <t xml:space="preserve">3710228	</t>
  </si>
  <si>
    <t xml:space="preserve">233420060	</t>
  </si>
  <si>
    <t xml:space="preserve">999225718202784	</t>
  </si>
  <si>
    <t>[罗斯米德]博凯花园酒店(Bokai Garden Hotel)(55543055)</t>
  </si>
  <si>
    <t>两张大床房&lt;2人入住&gt;</t>
  </si>
  <si>
    <t>DUAN/LEI</t>
  </si>
  <si>
    <t xml:space="preserve">3713031	</t>
  </si>
  <si>
    <t xml:space="preserve">999225722319938	</t>
  </si>
  <si>
    <t>天堂翼海景豪华房&lt;2人入住&gt;&lt;不退款&gt;</t>
  </si>
  <si>
    <t>LI/BING,ZHANG/YU</t>
  </si>
  <si>
    <t xml:space="preserve">3714122	</t>
  </si>
  <si>
    <t xml:space="preserve">578866	</t>
  </si>
  <si>
    <t xml:space="preserve">999225723643341	</t>
  </si>
  <si>
    <t>[柏林]早安东柏林城市酒店(Good Morning + Berlin City East)(60480620)</t>
  </si>
  <si>
    <t>标准三人房&lt;2人入住&gt;</t>
  </si>
  <si>
    <t>Klein Lebbink/Bas</t>
  </si>
  <si>
    <t xml:space="preserve">3714393	</t>
  </si>
  <si>
    <t xml:space="preserve">SH17128870	</t>
  </si>
  <si>
    <t xml:space="preserve">999225724486588	</t>
  </si>
  <si>
    <t>[普吉岛]卡察画廊度假-卡察卡利姆湾(Marina Gallery Resort-Kacha-Kalim Bay)(70165358)</t>
  </si>
  <si>
    <t>池景豪华房 禁烟&lt;2人入住&gt;&lt;不退款&gt;&lt;早餐&gt;</t>
  </si>
  <si>
    <t>HUA/YUAN,QIAN/BAIQING</t>
  </si>
  <si>
    <t xml:space="preserve">3714577	</t>
  </si>
  <si>
    <t xml:space="preserve">RR#2304614	</t>
  </si>
  <si>
    <t xml:space="preserve">999225725687835	</t>
  </si>
  <si>
    <t>BREEN/LAUREN MARY</t>
  </si>
  <si>
    <t xml:space="preserve">3715066	</t>
  </si>
  <si>
    <t xml:space="preserve">20498	</t>
  </si>
  <si>
    <t xml:space="preserve">999225731086150	</t>
  </si>
  <si>
    <t>[曼谷]普里玛住宿酒店(The Prima Residence)(90400865)</t>
  </si>
  <si>
    <t>豪华间&lt;2人入住&gt;&lt;不退款&gt;&lt;早餐&gt;</t>
  </si>
  <si>
    <t>RODCHAROEN/ISIKA,JINDAPOL/RATANAKORN</t>
  </si>
  <si>
    <t xml:space="preserve">3715965	</t>
  </si>
  <si>
    <t xml:space="preserve">1078431050	</t>
  </si>
  <si>
    <t xml:space="preserve">999225744982522	</t>
  </si>
  <si>
    <t>[民丹岛]民丹岛悦榕庄(Banyan Tree Bintan)(55270483)</t>
  </si>
  <si>
    <t>VILLA RAINFOREST SEAVIEW&lt;2人入住&gt;&lt;不退款&gt;&lt;早餐&gt;</t>
  </si>
  <si>
    <t>Hendrayana/Ignatius Aditya</t>
  </si>
  <si>
    <t xml:space="preserve">3719006	</t>
  </si>
  <si>
    <t xml:space="preserve">-59518701	</t>
  </si>
  <si>
    <t xml:space="preserve">999225753838941	</t>
  </si>
  <si>
    <t>[劳德代尔堡]劳德代尔海滩索尼斯塔堡酒店(Sonesta Fort Lauderdale Beach)(55720165)</t>
  </si>
  <si>
    <t>Premier Room, 1 King Bed, Ocean View (Preferred Ocean King)&lt;2人入住&gt;</t>
  </si>
  <si>
    <t>Clary/Jordan Shane,Gross/Suvi Anja-Maria</t>
  </si>
  <si>
    <t xml:space="preserve">3720838	</t>
  </si>
  <si>
    <t xml:space="preserve">62015SE182009	</t>
  </si>
  <si>
    <t xml:space="preserve">999225757663120	</t>
  </si>
  <si>
    <t>[森尼韦尔]格兰酒店(Grand Hotel)(91812172)</t>
  </si>
  <si>
    <t>豪华两张大床房&lt;2人入住&gt;&lt;不退款&gt;&lt;早餐&gt;</t>
  </si>
  <si>
    <t>MAO/WEIJIAN</t>
  </si>
  <si>
    <t xml:space="preserve">3721356	</t>
  </si>
  <si>
    <t xml:space="preserve">60020820	</t>
  </si>
  <si>
    <t xml:space="preserve">25769374926	</t>
  </si>
  <si>
    <t>[爱丁堡]大不列颠爱丁堡酒店(Britannia Edinburgh Hotel)(55653307)</t>
  </si>
  <si>
    <t>双床房无窗&lt;2人入住&gt;&lt;早餐&gt;</t>
  </si>
  <si>
    <t>geng/xin</t>
  </si>
  <si>
    <t xml:space="preserve">3724121	</t>
  </si>
  <si>
    <t xml:space="preserve">999225777480400	</t>
  </si>
  <si>
    <t>[比隆]比隆机场酒店(Billund Airport Hotel)(90202531)</t>
  </si>
  <si>
    <t>家庭房&lt;2人入住&gt;&lt;不退款&gt;</t>
  </si>
  <si>
    <t>Griffin/Laura,Griffin/William</t>
  </si>
  <si>
    <t xml:space="preserve">3725285	</t>
  </si>
  <si>
    <t xml:space="preserve">60377508	</t>
  </si>
  <si>
    <t xml:space="preserve">999225778681919	</t>
  </si>
  <si>
    <t>[迪尔菲尔德海滩]迪尔菲尔德海滩温德姆度假酒店(Wyndham Deerfield Beach Resort)(70794840)</t>
  </si>
  <si>
    <t>健康特大号床间 - 享有市景&lt;2人入住&gt;</t>
  </si>
  <si>
    <t>mascarenhas/breno</t>
  </si>
  <si>
    <t xml:space="preserve">3725470	</t>
  </si>
  <si>
    <t xml:space="preserve">165549960	</t>
  </si>
  <si>
    <t xml:space="preserve">999225778956457	</t>
  </si>
  <si>
    <t>[曼彻斯特]曼彻斯特套房旅馆(Manchester Inn &amp; Suites)(100679910)</t>
  </si>
  <si>
    <t>客房, 1 张大床&lt;2人入住&gt;&lt;早餐&gt;</t>
  </si>
  <si>
    <t>OKAFOR/INNOCENT</t>
  </si>
  <si>
    <t xml:space="preserve">3725526	</t>
  </si>
  <si>
    <t xml:space="preserve">22561697	</t>
  </si>
  <si>
    <t xml:space="preserve">999225791732370	</t>
  </si>
  <si>
    <t>[柏林]斯比特尔马克贝斯特韦斯特酒店(Best Western Hotel am Spittelmarkt Berlin)(55280773)</t>
  </si>
  <si>
    <t>标准双床房&lt;2人入住&gt;&lt;不退款&gt;</t>
  </si>
  <si>
    <t>DUGGAN/RENEE</t>
  </si>
  <si>
    <t xml:space="preserve">3728916	</t>
  </si>
  <si>
    <t xml:space="preserve">999225805253846	</t>
  </si>
  <si>
    <t>[曼谷]曼谷素坤逸卡尔顿酒店(Carlton Hotel Bangkok Sukhumvit)(68545237)</t>
  </si>
  <si>
    <t>豪华间&lt;2人入住&gt;&lt;不退款&gt;</t>
  </si>
  <si>
    <t>CHEN/CHANGHAN</t>
  </si>
  <si>
    <t xml:space="preserve">3731400	</t>
  </si>
  <si>
    <t xml:space="preserve">-61380483	</t>
  </si>
  <si>
    <t xml:space="preserve">999225810550731	</t>
  </si>
  <si>
    <t>[格雷梅]哈曼洞穴酒店(Harman Cave Hotel)(55768348)</t>
  </si>
  <si>
    <t>Liu/Han</t>
  </si>
  <si>
    <t xml:space="preserve">3732625	</t>
  </si>
  <si>
    <t xml:space="preserve">4763766	</t>
  </si>
  <si>
    <t xml:space="preserve">999225812229203	</t>
  </si>
  <si>
    <t>[雷克雅未克]雷克雅未克格兰酒店(Hótel Reykjavík Grand)(55281425)</t>
  </si>
  <si>
    <t>外部景观双床房&lt;2人入住&gt;&lt;早餐&gt;</t>
  </si>
  <si>
    <t>SHI/QIUPING</t>
  </si>
  <si>
    <t xml:space="preserve">3733048	</t>
  </si>
  <si>
    <t xml:space="preserve">71747933	</t>
  </si>
  <si>
    <t xml:space="preserve">999225818495062	</t>
  </si>
  <si>
    <t>[安大略]安大略机场酒店(Ontario Airport Inn)(90355586)</t>
  </si>
  <si>
    <t>豪华特大床房 禁烟&lt;2人入住&gt;&lt;早餐&gt;</t>
  </si>
  <si>
    <t>BAO/JIAWEI,YU/QINQIN</t>
  </si>
  <si>
    <t xml:space="preserve">3733651	</t>
  </si>
  <si>
    <t xml:space="preserve">999225851552097	</t>
  </si>
  <si>
    <t>[巴里]尼古拉斯酒店(The Nicolaus Hotel)(55653037)</t>
  </si>
  <si>
    <t>标准房&lt;2人入住&gt;&lt;不退款&gt;&lt;早餐&gt;</t>
  </si>
  <si>
    <t>Zaiter/Meriem</t>
  </si>
  <si>
    <t xml:space="preserve">3740586	</t>
  </si>
  <si>
    <t xml:space="preserve">62599277（客房1）62599278（客房2）	</t>
  </si>
  <si>
    <t xml:space="preserve">999225859261497	</t>
  </si>
  <si>
    <t>[格雷梅]琥珀凯福酒店(Amber Cave Suites)(91545446)</t>
  </si>
  <si>
    <t>Jacuzzi Suite&lt;2人入住&gt;&lt;不退款&gt;&lt;早餐&gt;</t>
  </si>
  <si>
    <t>DENG/FANG</t>
  </si>
  <si>
    <t xml:space="preserve">3741543	</t>
  </si>
  <si>
    <t xml:space="preserve">4770750	</t>
  </si>
  <si>
    <t xml:space="preserve">999225867151590	</t>
  </si>
  <si>
    <t>[伦敦]希顿概念酒店 - 鲁玛汉默史密斯(Heeton Concept Hotel – Luma Hammersmith)(55694491)</t>
  </si>
  <si>
    <t>高级大床房(Luma)&lt;2人入住&gt;</t>
  </si>
  <si>
    <t>QIU/XIAOXIAO</t>
  </si>
  <si>
    <t xml:space="preserve">3743533	</t>
  </si>
  <si>
    <t xml:space="preserve">999225869552240	</t>
  </si>
  <si>
    <t>[圣爱奥尼斯米科诺斯]贝利西莫度假酒店(Bellissimo Resort)(110039157)</t>
  </si>
  <si>
    <t>池景经济房&lt;2人入住&gt;&lt;不退款&gt;&lt;早餐&gt;</t>
  </si>
  <si>
    <t>KOUAME/HERMANN</t>
  </si>
  <si>
    <t xml:space="preserve">3744204	</t>
  </si>
  <si>
    <t xml:space="preserve">SH17212336	</t>
  </si>
  <si>
    <t xml:space="preserve">999225869780089	</t>
  </si>
  <si>
    <t>[阿什福德]盖特威旅馆和小屋(Gateway Inn &amp; Cabins)(89918389)</t>
  </si>
  <si>
    <t>普通套房, 多张床&lt;2人入住&gt;</t>
  </si>
  <si>
    <t>SHAH/APOORVA</t>
  </si>
  <si>
    <t xml:space="preserve">3744272	</t>
  </si>
  <si>
    <t xml:space="preserve">63027055	</t>
  </si>
  <si>
    <t xml:space="preserve">999225873722203	</t>
  </si>
  <si>
    <t>[普吉岛]芭东海滩贝斯特韦斯特酒店(Best Western Patong Beach)(55280365)</t>
  </si>
  <si>
    <t>1 Queen Bed, Non-Smoking, Superior Room&lt;2人入住&gt;&lt;不退款&gt;&lt;早餐&gt;</t>
  </si>
  <si>
    <t>LIN/ZIHAN,ZHANG/XUN</t>
  </si>
  <si>
    <t xml:space="preserve">3745430	</t>
  </si>
  <si>
    <t xml:space="preserve">DEB230807130742798	</t>
  </si>
  <si>
    <t xml:space="preserve">999225873821057	</t>
  </si>
  <si>
    <t>[仁川]仁川君悦大酒店(Grand Hyatt Incheon)(89918362)</t>
  </si>
  <si>
    <t>豪华房（2张单人床）&lt;2人入住&gt;&lt;早餐&gt;</t>
  </si>
  <si>
    <t>WANG/JINGBO,Cui/Jing</t>
  </si>
  <si>
    <t xml:space="preserve">3745453	</t>
  </si>
  <si>
    <t xml:space="preserve">HKR-8Q98CFQ4+XF-E00	</t>
  </si>
  <si>
    <t xml:space="preserve">999225878818574	</t>
  </si>
  <si>
    <t>[马巴拉卡特]美多利娱乐场酒店(Midori Clark Hotel and Casino)(96064497)</t>
  </si>
  <si>
    <t>豪华房&lt;2人入住&gt;&lt;不退款&gt;&lt;早餐&gt;</t>
  </si>
  <si>
    <t>Bautista/Rosa Evita</t>
  </si>
  <si>
    <t xml:space="preserve">3745771	</t>
  </si>
  <si>
    <t xml:space="preserve">165339	</t>
  </si>
  <si>
    <t xml:space="preserve">999225879315191	</t>
  </si>
  <si>
    <t>Li/Li,YAO/YINGLAN</t>
  </si>
  <si>
    <t xml:space="preserve">3745813	</t>
  </si>
  <si>
    <t xml:space="preserve">4646846601	</t>
  </si>
  <si>
    <t xml:space="preserve">999225885989453	</t>
  </si>
  <si>
    <t>[巴黎]朗东堡10号巴黎北站宜必思酒店(Ibis Paris Gare du Nord Château Landon 10ème)(60467311)</t>
  </si>
  <si>
    <t>标准双床房, 2 张单人床&lt;2人入住&gt;&lt;早餐&gt;</t>
  </si>
  <si>
    <t>Snel/Gerardus Johannes,Uijtjens/Robert</t>
  </si>
  <si>
    <t xml:space="preserve">3747228	</t>
  </si>
  <si>
    <t xml:space="preserve">MNZLDKRD	</t>
  </si>
  <si>
    <t xml:space="preserve">999225889253148	</t>
  </si>
  <si>
    <t>[戛纳]阿祖尔内皇家酒店(Azurene Royal Hotel)(55391170)</t>
  </si>
  <si>
    <t>双人间&lt;2人入住&gt;&lt;不退款&gt;</t>
  </si>
  <si>
    <t>ZHAO/YUN</t>
  </si>
  <si>
    <t xml:space="preserve">3747980	</t>
  </si>
  <si>
    <t xml:space="preserve">63383068	</t>
  </si>
  <si>
    <t xml:space="preserve">999225890639007	</t>
  </si>
  <si>
    <t>[三宝垄]瓜玛雅塔楼酒店(Gumaya Tower Hotel Semarang)(55426791)</t>
  </si>
  <si>
    <t>俱乐部客房&lt;2人入住&gt;&lt;早餐&gt;</t>
  </si>
  <si>
    <t>TAM/WEI ZHI JOSEPH</t>
  </si>
  <si>
    <t xml:space="preserve">3748349	</t>
  </si>
  <si>
    <t xml:space="preserve">DSZXMA230804125	</t>
  </si>
  <si>
    <t xml:space="preserve">999225893267531	</t>
  </si>
  <si>
    <t>[巴厘岛]努沙佩尼达岛阿迪瓦纳瓦纳卡利度假村-CHSE认证(Adiwana Warnakali Resort)(95084012)</t>
  </si>
  <si>
    <t>海景套房&lt;2人入住&gt;&lt;不退款&gt;&lt;早餐&gt;</t>
  </si>
  <si>
    <t>RICCIARDI/LUDOVICA,CATTIODORO/SEBASTIANO</t>
  </si>
  <si>
    <t xml:space="preserve">3749210	</t>
  </si>
  <si>
    <t xml:space="preserve">8376029	</t>
  </si>
  <si>
    <t xml:space="preserve">999225914521695	</t>
  </si>
  <si>
    <t>[厄斯金]三月堂高尔夫Spa酒店(Mar Hall Golf &amp; Spa Resort)(110040294)</t>
  </si>
  <si>
    <t>经典房&lt;2人入住&gt;</t>
  </si>
  <si>
    <t>Dingley/Linda</t>
  </si>
  <si>
    <t xml:space="preserve">3753503	</t>
  </si>
  <si>
    <t xml:space="preserve">-64177176	</t>
  </si>
  <si>
    <t xml:space="preserve">999225915963446	</t>
  </si>
  <si>
    <t>[巴利纳斯洛]海鸥 SPA 酒店(Shearwater Hotel &amp; Spa)(110035472)</t>
  </si>
  <si>
    <t>双床房&lt;2人入住&gt;&lt;早餐&gt;</t>
  </si>
  <si>
    <t>LAVIN/TREASA</t>
  </si>
  <si>
    <t xml:space="preserve">3753999	</t>
  </si>
  <si>
    <t xml:space="preserve">87429095	</t>
  </si>
  <si>
    <t xml:space="preserve">999225931137673	</t>
  </si>
  <si>
    <t>[芭堤雅]芭堤雅旺阿玛海滩舒适酒店(Cosi Pattaya Wong Amat Beach)(70787722)</t>
  </si>
  <si>
    <t>Cosi Double Room&lt;2人入住&gt;</t>
  </si>
  <si>
    <t>INAI/RATCHADAPORN</t>
  </si>
  <si>
    <t xml:space="preserve">3755422	</t>
  </si>
  <si>
    <t xml:space="preserve">SH17240505	</t>
  </si>
  <si>
    <t xml:space="preserve">999225932999641	</t>
  </si>
  <si>
    <t>[西雅加达]热带套房大酒店(Grand Tropic Suites Hotel)(55402748)</t>
  </si>
  <si>
    <t>商务套房&lt;2人入住&gt;&lt;不退款&gt;</t>
  </si>
  <si>
    <t>SUBRAMANIAM/GOONAHLAM</t>
  </si>
  <si>
    <t xml:space="preserve">3755948	</t>
  </si>
  <si>
    <t xml:space="preserve">40175 by Ms.Gita/fo	</t>
  </si>
  <si>
    <t xml:space="preserve">999225950912507	</t>
  </si>
  <si>
    <t>[阿姆斯特丹]阿姆斯特丹伊甸园酒店(Eden Hotel Amsterdam)(56128336)</t>
  </si>
  <si>
    <t>高级双人床房&lt;2人入住&gt;&lt;不退款&gt;</t>
  </si>
  <si>
    <t>Baadesgard/Shely,Baadesgard/Shely</t>
  </si>
  <si>
    <t xml:space="preserve">3760959	</t>
  </si>
  <si>
    <t xml:space="preserve">FX344594	</t>
  </si>
  <si>
    <t xml:space="preserve">999225952958238	</t>
  </si>
  <si>
    <t>[塞里]Eklo Marne La Vallée(110042940)</t>
  </si>
  <si>
    <t>双人房（1 张双人床）&lt;2人入住&gt;&lt;不退款&gt;</t>
  </si>
  <si>
    <t>ENGELS/EMILIE,MABILLE/STEVEN</t>
  </si>
  <si>
    <t xml:space="preserve">3761484	</t>
  </si>
  <si>
    <t xml:space="preserve">65360428	</t>
  </si>
  <si>
    <t xml:space="preserve">999225955530531	</t>
  </si>
  <si>
    <t>[新加坡]罗拔申码头河畔酒店(Riverside Hotel Robertson Quay Managed by The Ascott Limited)(55439309)</t>
  </si>
  <si>
    <t>豪华房&lt;2人入住&gt;</t>
  </si>
  <si>
    <t>Noh/Minji</t>
  </si>
  <si>
    <t xml:space="preserve">3762332	</t>
  </si>
  <si>
    <t xml:space="preserve">999225956417613	</t>
  </si>
  <si>
    <t>[吉隆坡]吉隆坡嘉登斯圣吉尔斯签名酒店及公寓(The Gardens – A St Giles Signature Hotel &amp; Residences, Kuala Lumpur)(55478344)</t>
  </si>
  <si>
    <t>YAO/YINGJIE JEREMY</t>
  </si>
  <si>
    <t xml:space="preserve">3762656	</t>
  </si>
  <si>
    <t xml:space="preserve">51754406	</t>
  </si>
  <si>
    <t xml:space="preserve">999225957653236	</t>
  </si>
  <si>
    <t>[吉隆坡]吉隆坡美利亚酒店(Meliá Kuala Lumpur)(55665890)</t>
  </si>
  <si>
    <t>梅利亚房&lt;2人入住&gt;&lt;不退款&gt;&lt;早餐&gt;</t>
  </si>
  <si>
    <t>SIM ERIC/PUAY GUAN,NG/KATE</t>
  </si>
  <si>
    <t xml:space="preserve">3762947	</t>
  </si>
  <si>
    <t xml:space="preserve">999225958589103	</t>
  </si>
  <si>
    <t>[Srisa Chorakhe Noi]曼谷迪瓦鲁斯度假酒店(Divalux Resort and Spa Bangkok)(102880729)</t>
  </si>
  <si>
    <t>豪华双床房&lt;2人入住&gt;</t>
  </si>
  <si>
    <t>JAINORK/NUDCHANART</t>
  </si>
  <si>
    <t xml:space="preserve">3763344	</t>
  </si>
  <si>
    <t xml:space="preserve">2059164d4f8614f069	</t>
  </si>
  <si>
    <t xml:space="preserve">999225975296419	</t>
  </si>
  <si>
    <t>[芝加哥]帕尔默家园希尔顿酒店(The Palmer House Hilton)(70393679)</t>
  </si>
  <si>
    <t>标准特大床房&lt;2人入住&gt;</t>
  </si>
  <si>
    <t>LEONARD/JOHNNY</t>
  </si>
  <si>
    <t xml:space="preserve">3764112	</t>
  </si>
  <si>
    <t xml:space="preserve">3405780486	</t>
  </si>
  <si>
    <t xml:space="preserve">999225975981605	</t>
  </si>
  <si>
    <t>[布雷亚]布雷亚大通酒店(Chase Suites Brea-Fullerton - North Orange County)(90359206)</t>
  </si>
  <si>
    <t>标准开间套房, 1 间卧室&lt;2人入住&gt;&lt;早餐&gt;</t>
  </si>
  <si>
    <t>SUN/XIUHONG,WANG/XIAOQIN</t>
  </si>
  <si>
    <t xml:space="preserve">3764381	</t>
  </si>
  <si>
    <t xml:space="preserve">65703572	</t>
  </si>
  <si>
    <t xml:space="preserve">999225979454099	</t>
  </si>
  <si>
    <t>[普兰菲尔德]拉昆塔旅馆及套房酒店诺威奇-普兰菲尔德-娱乐场区店(La Quinta by Wyndham Norwich-Plainfield-Casino)(97965087)</t>
  </si>
  <si>
    <t>华丽客房, 1 张特大床, 无障碍, 无烟房 (Tub with Grab Bars)&lt;2人入住&gt;&lt;不退款&gt;&lt;早餐&gt;</t>
  </si>
  <si>
    <t>Morrison/Michael</t>
  </si>
  <si>
    <t xml:space="preserve">3765389	</t>
  </si>
  <si>
    <t xml:space="preserve">88856EE007445	</t>
  </si>
  <si>
    <t xml:space="preserve">999225990738266	</t>
  </si>
  <si>
    <t>[维多利亚]NH坎希勒阿亚拉维多利亚酒店(NH Canciller Ayala Vitoria)(55707494)</t>
  </si>
  <si>
    <t>PEREZ-ANGULO ORTIZ/ANTONIO</t>
  </si>
  <si>
    <t xml:space="preserve">3768544	</t>
  </si>
  <si>
    <t xml:space="preserve">0120572674	</t>
  </si>
  <si>
    <t xml:space="preserve">999225991428004	</t>
  </si>
  <si>
    <t>[曼谷]曼谷橡树套房酒店(Oakwood Suites Bangkok)(90402503)</t>
  </si>
  <si>
    <t>尊贵公寓&lt;2人入住&gt;</t>
  </si>
  <si>
    <t>TAM/CHUNG SHING JENSEN</t>
  </si>
  <si>
    <t xml:space="preserve">3768895	</t>
  </si>
  <si>
    <t xml:space="preserve">41410SE006357	</t>
  </si>
  <si>
    <t xml:space="preserve">25997557924	</t>
  </si>
  <si>
    <t>[温德米尔]英湖斯托尔斯大厅酒店(Storrs Hall Hotel)(95690486)</t>
  </si>
  <si>
    <t>高级双人房&lt;2人入住&gt;&lt;不退款&gt;&lt;早餐&gt;</t>
  </si>
  <si>
    <t>Cheng/Xuran,Cheng/zhaorui,Liao/binyu,Nabatchian/Alexander</t>
  </si>
  <si>
    <t xml:space="preserve">3770210	</t>
  </si>
  <si>
    <t>RL31483546</t>
  </si>
  <si>
    <t xml:space="preserve">RL31483547	</t>
  </si>
  <si>
    <t xml:space="preserve">25997605345	</t>
  </si>
  <si>
    <t>Cheng/Zhaoxi,Zheng/haihong</t>
  </si>
  <si>
    <t xml:space="preserve">3770218	</t>
  </si>
  <si>
    <t xml:space="preserve">RL31483549	</t>
  </si>
  <si>
    <t xml:space="preserve">999225999398410	</t>
  </si>
  <si>
    <t>[马赛]马赛欧洲民宿酒店(B&amp;B Hotel Marseille Euromed)(55944707)</t>
  </si>
  <si>
    <t>OUARI/Nasser</t>
  </si>
  <si>
    <t xml:space="preserve">3770870	</t>
  </si>
  <si>
    <t xml:space="preserve">SH17276533	</t>
  </si>
  <si>
    <t xml:space="preserve">999225999673614	</t>
  </si>
  <si>
    <t>[巴塞罗那]格兰大道酒店(Hotel Granvia)(55733320)</t>
  </si>
  <si>
    <t>Choi/Young Ju,Choi/Young Ju</t>
  </si>
  <si>
    <t xml:space="preserve">3770954	</t>
  </si>
  <si>
    <t xml:space="preserve">999226004151781	</t>
  </si>
  <si>
    <t>豪华特大床房&lt;2人入住&gt;</t>
  </si>
  <si>
    <t>QIU/ZIXUE</t>
  </si>
  <si>
    <t xml:space="preserve">3771992	</t>
  </si>
  <si>
    <t xml:space="preserve">999226004629397	</t>
  </si>
  <si>
    <t>[佛罗伦萨]巴勒斯特里酒店(Hotel Balestri - Wtb Hotels)(70391245)</t>
  </si>
  <si>
    <t>特级双人房/双床房&lt;2人入住&gt;&lt;不退款&gt;&lt;早餐&gt;</t>
  </si>
  <si>
    <t>CAI/HANHUI,BIAN/YUCHEN</t>
  </si>
  <si>
    <t xml:space="preserve">3772017	</t>
  </si>
  <si>
    <t xml:space="preserve">66693804	</t>
  </si>
  <si>
    <t xml:space="preserve">999226007615563	</t>
  </si>
  <si>
    <t>[马斯特特]悉尼机场宜必思酒店(Ibis Sydney Airport)(55270717)</t>
  </si>
  <si>
    <t>标准大床房&lt;2人入住&gt;&lt;不退款&gt;</t>
  </si>
  <si>
    <t>WONG/SING HO</t>
  </si>
  <si>
    <t xml:space="preserve">3772590	</t>
  </si>
  <si>
    <t xml:space="preserve">3058XHJ634	</t>
  </si>
  <si>
    <t xml:space="preserve">999226011621998	</t>
  </si>
  <si>
    <t>[沃伦]美国底特律-沃伦经济套房酒店(Affordable Suites of America Detroit-Warren)(90370175)</t>
  </si>
  <si>
    <t>Deluxe Suite, 1 Bedroom, Non Smoking, Kitchenette (One Bedroom)&lt;2人入住&gt;&lt;不退款&gt;</t>
  </si>
  <si>
    <t>MORRIS/JEREMY SCOTT</t>
  </si>
  <si>
    <t xml:space="preserve">3773574	</t>
  </si>
  <si>
    <t xml:space="preserve">LLXD6MRMZQ	</t>
  </si>
  <si>
    <t xml:space="preserve">999226012433361	</t>
  </si>
  <si>
    <t>[巴黎]德内尔酒店(Hotel de Nell)(100677380)</t>
  </si>
  <si>
    <t>jia/ransong</t>
  </si>
  <si>
    <t xml:space="preserve">3773791	</t>
  </si>
  <si>
    <t xml:space="preserve">66970933	</t>
  </si>
  <si>
    <t xml:space="preserve">999226014125675	</t>
  </si>
  <si>
    <t>[首尔]美利来酒店首尔明洞.(Migliore Hotel Seoul Myeongdong)(55312270)</t>
  </si>
  <si>
    <t>FU/JIA</t>
  </si>
  <si>
    <t xml:space="preserve">3774223	</t>
  </si>
  <si>
    <t xml:space="preserve">999226018305347	</t>
  </si>
  <si>
    <t>[束草市]束草复活海洋公园酒店(Risen Oceanpark Hotel)(110133393)</t>
  </si>
  <si>
    <t>标准双人床房&lt;2人入住&gt;</t>
  </si>
  <si>
    <t>KIM/SUN GAB</t>
  </si>
  <si>
    <t xml:space="preserve">3775517	</t>
  </si>
  <si>
    <t xml:space="preserve">0000110642	</t>
  </si>
  <si>
    <t xml:space="preserve">999226023502717	</t>
  </si>
  <si>
    <t>[布达佩斯]班克兹酒店(Benczur Hotel)(55281008)</t>
  </si>
  <si>
    <t>经济房&lt;2人入住&gt;&lt;不退款&gt;</t>
  </si>
  <si>
    <t>ZULIANI/FABIO</t>
  </si>
  <si>
    <t xml:space="preserve">3776549	</t>
  </si>
  <si>
    <t xml:space="preserve">225593	</t>
  </si>
  <si>
    <t xml:space="preserve">999226024334888	</t>
  </si>
  <si>
    <t>[Dickson]北博恩凉亭酒店(Pavilion On Northbourne)(70391873)</t>
  </si>
  <si>
    <t>中庭酒店房&lt;2人入住&gt;</t>
  </si>
  <si>
    <t>Engelbrecht/Victoria,Philips/Emma</t>
  </si>
  <si>
    <t xml:space="preserve">3776598	</t>
  </si>
  <si>
    <t xml:space="preserve">-67197951	</t>
  </si>
  <si>
    <t xml:space="preserve">999226024728241	</t>
  </si>
  <si>
    <t>[皮斯克皮亚诺]亚马逊谷套房酒店(Amazones Village Suites)(110035345)</t>
  </si>
  <si>
    <t>经济公寓, 1 间卧室, 部分海景, 副楼&lt;2人入住&gt;&lt;不退款&gt;&lt;早餐&gt;</t>
  </si>
  <si>
    <t>TIMMERMANS/MENNO</t>
  </si>
  <si>
    <t xml:space="preserve">3776645	</t>
  </si>
  <si>
    <t xml:space="preserve">137F382	</t>
  </si>
  <si>
    <t xml:space="preserve">999226031835420	</t>
  </si>
  <si>
    <t>[格伦代尔]洛杉矶格伦代尔快捷酒店(Glendale Express Hotel Los Angeles)(55707806)</t>
  </si>
  <si>
    <t>标准大床房&lt;2人入住&gt;</t>
  </si>
  <si>
    <t>LI/XINRONG</t>
  </si>
  <si>
    <t xml:space="preserve">3778280	</t>
  </si>
  <si>
    <t xml:space="preserve">FRMZ8542614361	</t>
  </si>
  <si>
    <t xml:space="preserve">999226032034748	</t>
  </si>
  <si>
    <t>[罗穆勒斯]底特律都会机场品质酒店(Quality Inn &amp; Suites Detroit Metro Airport)(55872289)</t>
  </si>
  <si>
    <t>特大床房(无烟)&lt;2人入住&gt;&lt;不退款&gt;&lt;早餐&gt;</t>
  </si>
  <si>
    <t>Laston/David Eric</t>
  </si>
  <si>
    <t xml:space="preserve">3778353	</t>
  </si>
  <si>
    <t xml:space="preserve">999226037620500	</t>
  </si>
  <si>
    <t>[新加坡]新加坡怡阁大酒店，良木园酒店集团成员(York Hotel)(60513970)</t>
  </si>
  <si>
    <t>高级双床房&lt;2人入住&gt;&lt;不退款&gt;</t>
  </si>
  <si>
    <t>PUTRI/IRENE WIHANDI</t>
  </si>
  <si>
    <t xml:space="preserve">3779996	</t>
  </si>
  <si>
    <t xml:space="preserve">1914742	</t>
  </si>
  <si>
    <t xml:space="preserve">999226041384212	</t>
  </si>
  <si>
    <t>[东京]浅草豪景酒店 - 分馆六区(Asakusa View Hotel Annex Rokku)(111414285)</t>
  </si>
  <si>
    <t>标准双床房&lt;2人入住&gt;&lt;早餐&gt;</t>
  </si>
  <si>
    <t>FENG/JINGWEN</t>
  </si>
  <si>
    <t xml:space="preserve">3781345	</t>
  </si>
  <si>
    <t xml:space="preserve">20230814673587328	</t>
  </si>
  <si>
    <t xml:space="preserve">999226048893230	</t>
  </si>
  <si>
    <t>[巴黎]鲍曼酒店(Hotel Bowmann)(90352332)</t>
  </si>
  <si>
    <t>Jillood/Shaima</t>
  </si>
  <si>
    <t xml:space="preserve">3782355	</t>
  </si>
  <si>
    <t xml:space="preserve">136134008	</t>
  </si>
  <si>
    <t xml:space="preserve">999226049311454	</t>
  </si>
  <si>
    <t>[佛罗伦萨]佛罗伦萨市中心食宿酒店(B&amp;B Hotel Firenze City Center)(55757329)</t>
  </si>
  <si>
    <t>无障碍双人房（禁烟）&lt;2人入住&gt;&lt;不退款&gt;&lt;早餐&gt;</t>
  </si>
  <si>
    <t>PINON/THOMAS</t>
  </si>
  <si>
    <t xml:space="preserve">3782407	</t>
  </si>
  <si>
    <t xml:space="preserve">67822975	</t>
  </si>
  <si>
    <t xml:space="preserve">26053280617	</t>
  </si>
  <si>
    <t>[洛杉矶]USC 酒店(USC Hotel)(60480365)</t>
  </si>
  <si>
    <t>校园景特大床房&lt;2人入住&gt;&lt;不退款&gt;</t>
  </si>
  <si>
    <t>XU/YANQING</t>
  </si>
  <si>
    <t xml:space="preserve">3783181	</t>
  </si>
  <si>
    <t xml:space="preserve">5374SE197512	</t>
  </si>
  <si>
    <t xml:space="preserve">999226053570048	</t>
  </si>
  <si>
    <t>[普吉岛]美地概念酒店(Metadee Concept Hotel)(55270331)</t>
  </si>
  <si>
    <t>精致套房带露台&lt;2人入住&gt;&lt;不退款&gt;&lt;早餐&gt;</t>
  </si>
  <si>
    <t>WANG/AIPING,ZHOU/YANSHAN</t>
  </si>
  <si>
    <t xml:space="preserve">3783226	</t>
  </si>
  <si>
    <t xml:space="preserve">999226059367213	</t>
  </si>
  <si>
    <t>城景高级双人床房&lt;2人入住&gt;&lt;不退款&gt;</t>
  </si>
  <si>
    <t>BIAN/SHENKUN,jiang/peng</t>
  </si>
  <si>
    <t xml:space="preserve">3784684	</t>
  </si>
  <si>
    <t xml:space="preserve">999226061085623	</t>
  </si>
  <si>
    <t>[巴黎]西波特巴黎甘贝塔共和酒店(Hipotel Paris Gambetta République)(55367566)</t>
  </si>
  <si>
    <t>双人床房&lt;2人入住&gt;&lt;不退款&gt;</t>
  </si>
  <si>
    <t>Carrillo Garcia/Carmen</t>
  </si>
  <si>
    <t xml:space="preserve">3785240	</t>
  </si>
  <si>
    <t xml:space="preserve">ISVBDN	</t>
  </si>
  <si>
    <t xml:space="preserve">999226062355164	</t>
  </si>
  <si>
    <t>[曼谷]曼谷公园住宅(The Park Residence at Bangkok)(55289934)</t>
  </si>
  <si>
    <t>高级房&lt;2人入住&gt;</t>
  </si>
  <si>
    <t>ANANNITHISUPAKORN/KITLAPHAT</t>
  </si>
  <si>
    <t xml:space="preserve">3785720	</t>
  </si>
  <si>
    <t xml:space="preserve">dd	</t>
  </si>
  <si>
    <t xml:space="preserve">999226063161568	</t>
  </si>
  <si>
    <t>[涛岛]龟岛蒙特拉度假酒店(Koh Tao Montra Resort)(55707840)</t>
  </si>
  <si>
    <t>豪华池景房&lt;2人入住&gt;&lt;不退款&gt;</t>
  </si>
  <si>
    <t>KAN/XIAOFENG</t>
  </si>
  <si>
    <t xml:space="preserve">3785811	</t>
  </si>
  <si>
    <t xml:space="preserve">103656426	</t>
  </si>
  <si>
    <t xml:space="preserve">999226065594673	</t>
  </si>
  <si>
    <t>[法瓦拉]阿尔巴宫殿酒店(Alba Palace Hotel)(97594182)</t>
  </si>
  <si>
    <t>典雅间&lt;2人入住&gt;&lt;不退款&gt;&lt;早餐&gt;</t>
  </si>
  <si>
    <t>CHEN/Guhong</t>
  </si>
  <si>
    <t xml:space="preserve">3786707	</t>
  </si>
  <si>
    <t xml:space="preserve">68453238	</t>
  </si>
  <si>
    <t xml:space="preserve">999226066501601	</t>
  </si>
  <si>
    <t>[芭堤雅]此时此刻酒店(The Now Hotel)(56206251)</t>
  </si>
  <si>
    <t>Deluxe double or twin (M)&lt;2人入住&gt;&lt;不退款&gt;</t>
  </si>
  <si>
    <t>SURARUENGCHAI/SUPISARA</t>
  </si>
  <si>
    <t xml:space="preserve">3787270	</t>
  </si>
  <si>
    <t xml:space="preserve">FRM00137636	</t>
  </si>
  <si>
    <t xml:space="preserve">999226067004218	</t>
  </si>
  <si>
    <t>[弗朗斯地区特朗布莱]巴黎戴高乐机场世民酒店(Citizenm Paris Charles de Gaulle Airport)(95387578)</t>
  </si>
  <si>
    <t>特大床房&lt;2人入住&gt;&lt;不退款&gt;</t>
  </si>
  <si>
    <t>LEE/KA</t>
  </si>
  <si>
    <t xml:space="preserve">3787556	</t>
  </si>
  <si>
    <t xml:space="preserve">CDG-FX375153	</t>
  </si>
  <si>
    <t xml:space="preserve">999226067377917	</t>
  </si>
  <si>
    <t>[南旧金山]南旧金山拉克斯珀兰丁全套房酒店(Larkspur Landing South San Francisco-An All-Suite Hotel)(55543057)</t>
  </si>
  <si>
    <t>Studio Suite&lt;2人入住&gt;&lt;不退款&gt;&lt;早餐&gt;</t>
  </si>
  <si>
    <t>LIU/JUN</t>
  </si>
  <si>
    <t xml:space="preserve">3787664	</t>
  </si>
  <si>
    <t xml:space="preserve">11164SE048414	</t>
  </si>
  <si>
    <t xml:space="preserve">999226068869167	</t>
  </si>
  <si>
    <t>[旧金山]牛谷旅馆及套房酒店(Cow Hollow Inn and Suites)(89919125)</t>
  </si>
  <si>
    <t>BRUNO/THELLIER</t>
  </si>
  <si>
    <t xml:space="preserve">3788268	</t>
  </si>
  <si>
    <t xml:space="preserve">4485587	</t>
  </si>
  <si>
    <t xml:space="preserve">999226072464119	</t>
  </si>
  <si>
    <t>[洛杉矶]洛杉矶国际机场索内斯塔酒店(Sonesta Los Angeles Airport LAX)(55299106)</t>
  </si>
  <si>
    <t>Deluxe Two Doubles&lt;2人入住&gt;&lt;不退款&gt;</t>
  </si>
  <si>
    <t>LU/XINPEI</t>
  </si>
  <si>
    <t xml:space="preserve">3789914	</t>
  </si>
  <si>
    <t xml:space="preserve">999226076624352	</t>
  </si>
  <si>
    <t>LUAN/YIMAN,MENG/YUAN</t>
  </si>
  <si>
    <t xml:space="preserve">3790440	</t>
  </si>
  <si>
    <t xml:space="preserve">酒店前台heuong女士确认	</t>
  </si>
  <si>
    <t xml:space="preserve">999226076540683	</t>
  </si>
  <si>
    <t>[罗马]巴瑟罗阿伦玛堤娜酒店(Barceló Aran Mantegna)(55478358)</t>
  </si>
  <si>
    <t>Shoker/Ravi</t>
  </si>
  <si>
    <t xml:space="preserve">3790428	</t>
  </si>
  <si>
    <t xml:space="preserve">26099009745	</t>
  </si>
  <si>
    <t>[曼谷]曼谷力狮套房酒店(Legacy Suites Hotel)(55345874)</t>
  </si>
  <si>
    <t>Wu/Baozhen,Liu/Lingling</t>
  </si>
  <si>
    <t xml:space="preserve">3791014	</t>
  </si>
  <si>
    <t xml:space="preserve">69073201	</t>
  </si>
  <si>
    <t xml:space="preserve">999226103444764	</t>
  </si>
  <si>
    <t>[婆罗浮屠]婆罗浮屠萨拉斯瓦蒂酒店(Sarasvati Borobudur)(55812517)</t>
  </si>
  <si>
    <t>精致套房&lt;2人入住&gt;&lt;早餐&gt;</t>
  </si>
  <si>
    <t>Li/Xiaojie</t>
  </si>
  <si>
    <t xml:space="preserve">3791628	</t>
  </si>
  <si>
    <t xml:space="preserve">999226104054984	</t>
  </si>
  <si>
    <t>[肯普顿帕克]奥利弗坦博国际机场城市旅馆酒店(City Lodge Hotel at or Tambo International Airport)(55346098)</t>
  </si>
  <si>
    <t>双人间&lt;2人入住&gt;</t>
  </si>
  <si>
    <t>Zash/Rebecca Marie</t>
  </si>
  <si>
    <t xml:space="preserve">3791846	</t>
  </si>
  <si>
    <t xml:space="preserve">|69125687	</t>
  </si>
  <si>
    <t xml:space="preserve">999226104754947	</t>
  </si>
  <si>
    <t>[巴厘岛]金轮酒店(The Cakra Hotel)(94358403)</t>
  </si>
  <si>
    <t>AFIFAH/FIRYAL</t>
  </si>
  <si>
    <t xml:space="preserve">3791937	</t>
  </si>
  <si>
    <t xml:space="preserve">RSBN800375	</t>
  </si>
  <si>
    <t xml:space="preserve">999226105666933	</t>
  </si>
  <si>
    <t>[罗博]罗博河度假村(Loboc River Resort)(55680312)</t>
  </si>
  <si>
    <t>森林景观房&lt;2人入住&gt;&lt;不退款&gt;</t>
  </si>
  <si>
    <t>Han/Yongming,Han/Qianye</t>
  </si>
  <si>
    <t xml:space="preserve">3792201	</t>
  </si>
  <si>
    <t xml:space="preserve">081619187	</t>
  </si>
  <si>
    <t xml:space="preserve">999226108053820	</t>
  </si>
  <si>
    <t>[巴黎]萨皮尔格尔内尔酒店(Saphir Grenelle)(80333094)</t>
  </si>
  <si>
    <t>双人房&lt;2人入住&gt;&lt;不退款&gt;</t>
  </si>
  <si>
    <t>Mahfouz/Issam</t>
  </si>
  <si>
    <t xml:space="preserve">3792668	</t>
  </si>
  <si>
    <t xml:space="preserve">69210443	</t>
  </si>
  <si>
    <t xml:space="preserve">999226108406508	</t>
  </si>
  <si>
    <t>[拿骚]玛格丽塔维尔沙滩度假村(Margaritaville Beach Resort Nassau)(110132758)</t>
  </si>
  <si>
    <t>Deluxe Oceanfront King Room&lt;2人入住&gt;&lt;不退款&gt;</t>
  </si>
  <si>
    <t>Horton/Keenya</t>
  </si>
  <si>
    <t xml:space="preserve">3792794	</t>
  </si>
  <si>
    <t xml:space="preserve">999226109138364	</t>
  </si>
  <si>
    <t>Jiang/Xiaofan</t>
  </si>
  <si>
    <t xml:space="preserve">3792908	</t>
  </si>
  <si>
    <t xml:space="preserve">999226110301323	</t>
  </si>
  <si>
    <t>[普吉岛]普吉市宜必思尚品酒店(Ibis Styles Phuket City)(55426598)</t>
  </si>
  <si>
    <t>KWAMPEAN/PANUPAN</t>
  </si>
  <si>
    <t xml:space="preserve">3793106	</t>
  </si>
  <si>
    <t xml:space="preserve">999226110426059	</t>
  </si>
  <si>
    <t>[纽约]亚洲酒店 - 法拉盛(Asiatic Hotel - Flushing)(55320902)</t>
  </si>
  <si>
    <t>标准舒适房(特大床)&lt;2人入住&gt;&lt;早餐&gt;</t>
  </si>
  <si>
    <t>Yang/Xinyu,Cao/Deng chao</t>
  </si>
  <si>
    <t xml:space="preserve">3793155	</t>
  </si>
  <si>
    <t xml:space="preserve">8431777	</t>
  </si>
  <si>
    <t xml:space="preserve">999226110433552	</t>
  </si>
  <si>
    <t>[马拉喀什]查姆茅劳德酒店(Riad de Charme Moullaoud)(110036547)</t>
  </si>
  <si>
    <t>双人床房&lt;2人入住&gt;&lt;不退款&gt;&lt;早餐&gt;</t>
  </si>
  <si>
    <t>chakma/augustina</t>
  </si>
  <si>
    <t xml:space="preserve">3793159	</t>
  </si>
  <si>
    <t xml:space="preserve">999226110620338	</t>
  </si>
  <si>
    <t>[维罗纳]洛伦佐雷莱斯弗拉酒店(Relais FRA' Lorenzo)(110037157)</t>
  </si>
  <si>
    <t>高级房&lt;2人入住&gt;&lt;不退款&gt;&lt;早餐&gt;</t>
  </si>
  <si>
    <t>Hartmann/Stephan</t>
  </si>
  <si>
    <t xml:space="preserve">3793246	</t>
  </si>
  <si>
    <t xml:space="preserve">OK_ERICSOFT	</t>
  </si>
  <si>
    <t xml:space="preserve">999226110713236	</t>
  </si>
  <si>
    <t>[阿尔马桑 杜斯布济乌斯]科罗纳多海滩酒店(Coronado Beach Hotel)(90205869)</t>
  </si>
  <si>
    <t>经济双人间&lt;2人入住&gt;&lt;不退款&gt;&lt;早餐&gt;</t>
  </si>
  <si>
    <t>Leal do Almo/Priscilla</t>
  </si>
  <si>
    <t xml:space="preserve">3793298	</t>
  </si>
  <si>
    <t xml:space="preserve">73611765	</t>
  </si>
  <si>
    <t xml:space="preserve">999226111044554	</t>
  </si>
  <si>
    <t>[旧金山]Citizenm San Francisco Union Square(110241672)</t>
  </si>
  <si>
    <t>特大号床间&lt;2人入住&gt;</t>
  </si>
  <si>
    <t>KONG/LINGQIAO,HUANG/JUANHONG</t>
  </si>
  <si>
    <t xml:space="preserve">SFU-FX31354	</t>
  </si>
  <si>
    <t xml:space="preserve">999226111250627	</t>
  </si>
  <si>
    <t>[纽约]曼哈顿时代广场酒店(The Manhattan at Times Square)(55505105)</t>
  </si>
  <si>
    <t>FENG/YUNZHONG</t>
  </si>
  <si>
    <t xml:space="preserve">3793511	</t>
  </si>
  <si>
    <t xml:space="preserve">999226111506765	</t>
  </si>
  <si>
    <t>[曼谷]曼谷拉差达瑞士酒店(Swissotel Bangkok Ratchada)(54503361)</t>
  </si>
  <si>
    <t>瑞士豪华房&lt;2人入住&gt;&lt;不退款&gt;&lt;早餐&gt;</t>
  </si>
  <si>
    <t>LO/CHINGHUANG</t>
  </si>
  <si>
    <t xml:space="preserve">3793560	</t>
  </si>
  <si>
    <t xml:space="preserve">999226111583234	</t>
  </si>
  <si>
    <t>[曼谷]安尼克斯曼谷隆比尼经济酒店(Annex Lumpini Bangkok)(55281114)</t>
  </si>
  <si>
    <t>开放式双人房&lt;2人入住&gt;&lt;不退款&gt;</t>
  </si>
  <si>
    <t>SAREEVIPAS/MANIT</t>
  </si>
  <si>
    <t xml:space="preserve">3793586	</t>
  </si>
  <si>
    <t xml:space="preserve">-69539649	</t>
  </si>
  <si>
    <t xml:space="preserve">999226112887709	</t>
  </si>
  <si>
    <t>[新山]新山凯贝丽酒店式服务公寓(Capri by Fraser Johor Bahru)(55572794)</t>
  </si>
  <si>
    <t>海景豪华特大床一室房&lt;2人入住&gt;&lt;不退款&gt;&lt;早餐&gt;</t>
  </si>
  <si>
    <t>SHENG/XUEWEI,YANG/LIMEI</t>
  </si>
  <si>
    <t xml:space="preserve">3793929	</t>
  </si>
  <si>
    <t xml:space="preserve">999226116685374	</t>
  </si>
  <si>
    <t>[河内]华严酒店(Kegon Hotel)(96745598)</t>
  </si>
  <si>
    <t>华丽双人房（1 张双人床）&lt;2人入住&gt;&lt;不退款&gt;&lt;早餐&gt;</t>
  </si>
  <si>
    <t>HUANG/RENHONG</t>
  </si>
  <si>
    <t xml:space="preserve">3795066	</t>
  </si>
  <si>
    <t>|69682222</t>
  </si>
  <si>
    <t xml:space="preserve">69682224	</t>
  </si>
  <si>
    <t xml:space="preserve">999226119921796	</t>
  </si>
  <si>
    <t>客房, 1 张特大床, 泳池景观&lt;2人入住&gt;</t>
  </si>
  <si>
    <t>LI/MENGXUAN</t>
  </si>
  <si>
    <t xml:space="preserve">3796743	</t>
  </si>
  <si>
    <t xml:space="preserve">999226120007259	</t>
  </si>
  <si>
    <t>[罗马]The Hoxton Rome(110133423)</t>
  </si>
  <si>
    <t>Cosy Up&lt;2人入住&gt;&lt;不退款&gt;</t>
  </si>
  <si>
    <t>Wen/Shiqi,LIU/DAIMEI</t>
  </si>
  <si>
    <t xml:space="preserve">3796931	</t>
  </si>
  <si>
    <t xml:space="preserve">136323387	</t>
  </si>
  <si>
    <t xml:space="preserve">999226120300586	</t>
  </si>
  <si>
    <t>[吉隆坡]吉隆坡 EQ 酒店(EQ Kuala Lumpur)(68031232)</t>
  </si>
  <si>
    <t>Deluxe Twin Towers View King Room&lt;2人入住&gt;&lt;不退款&gt;&lt;早餐&gt;</t>
  </si>
  <si>
    <t>SHI/JIAOJIAO</t>
  </si>
  <si>
    <t xml:space="preserve">3797231	</t>
  </si>
  <si>
    <t xml:space="preserve">91369198-1	</t>
  </si>
  <si>
    <t xml:space="preserve">999226121968052	</t>
  </si>
  <si>
    <t>[釜山]弗莱特普瑞米尔南博酒店(Hotel Foret Premier Nampo)(55328807)</t>
  </si>
  <si>
    <t>LIU/MEIJUAN,SONG/WEISHENG</t>
  </si>
  <si>
    <t xml:space="preserve">3797605	</t>
  </si>
  <si>
    <t xml:space="preserve">999226122450684	</t>
  </si>
  <si>
    <t>SAINAMSAI/WACHIRAPHON</t>
  </si>
  <si>
    <t xml:space="preserve">3797645	</t>
  </si>
  <si>
    <t xml:space="preserve">999226125070963	</t>
  </si>
  <si>
    <t>[伦敦]教堂街酒店(Church Street Hotel)(55312172)</t>
  </si>
  <si>
    <t>双人房 (Shared Bathroom)&lt;2人入住&gt;&lt;不退款&gt;</t>
  </si>
  <si>
    <t>Holzscherer/Clifton</t>
  </si>
  <si>
    <t xml:space="preserve">3798106	</t>
  </si>
  <si>
    <t xml:space="preserve">69997732	</t>
  </si>
  <si>
    <t xml:space="preserve">999226125271727	</t>
  </si>
  <si>
    <t>[芭堤雅]阳光酒店及公寓(Sunshine Hotel &amp; Residences)(55680657)</t>
  </si>
  <si>
    <t>Standard  Room.&lt;1人入住&gt;&lt;不退款&gt;&lt;早餐&gt;</t>
  </si>
  <si>
    <t>AHMED/MUHAMMAD</t>
  </si>
  <si>
    <t xml:space="preserve">3798166	</t>
  </si>
  <si>
    <t xml:space="preserve">HTL-WBD-445601705	</t>
  </si>
  <si>
    <t xml:space="preserve">26125315643	</t>
  </si>
  <si>
    <t>[曼谷]曼谷莲花素坤逸酒店(Bangkok Hotel Lotus Sukhumvit 33 by Compass Hospitality)(90394412)</t>
  </si>
  <si>
    <t>LAI/JIANMING</t>
  </si>
  <si>
    <t xml:space="preserve">3798188	</t>
  </si>
  <si>
    <t xml:space="preserve">368628	</t>
  </si>
  <si>
    <t xml:space="preserve">999226126531653	</t>
  </si>
  <si>
    <t>[曼谷]UHG 隆路区酒店(The Quarter Silom by UHG)(91812292)</t>
  </si>
  <si>
    <t>高级池景房&lt;1人入住&gt;&lt;不退款&gt;&lt;早餐&gt;</t>
  </si>
  <si>
    <t>SLAKMON/DANIEL</t>
  </si>
  <si>
    <t xml:space="preserve">3798496	</t>
  </si>
  <si>
    <t xml:space="preserve">1079066560	</t>
  </si>
  <si>
    <t xml:space="preserve">999226127251652	</t>
  </si>
  <si>
    <t>[Benda]雅加达机场明星酒店(Starlet Hotel Jakarta Airport)(94358731)</t>
  </si>
  <si>
    <t>KASHKO/TATIANA</t>
  </si>
  <si>
    <t xml:space="preserve">3798636	</t>
  </si>
  <si>
    <t xml:space="preserve">84364	</t>
  </si>
  <si>
    <t xml:space="preserve">999226127610637	</t>
  </si>
  <si>
    <t>[吉隆坡]吉隆坡盛贸饭店(Traders Hotel, Kuala Lumpur)(55852081)</t>
  </si>
  <si>
    <t>双子塔景套房&lt;2人入住&gt;&lt;不退款&gt;&lt;早餐&gt;</t>
  </si>
  <si>
    <t>ZHOU/HONGYUE,CHEN/HAIXIANG,ZHOU/XIANMING,WANG/LI</t>
  </si>
  <si>
    <t xml:space="preserve">3798748	</t>
  </si>
  <si>
    <t xml:space="preserve">20098SE116470	</t>
  </si>
  <si>
    <t xml:space="preserve">999226133302279	</t>
  </si>
  <si>
    <t>[帕赛市]马尼拉萨沃伊酒店(Savoy Hotel Manila)(56140523)</t>
  </si>
  <si>
    <t>Essential客房(双床)&lt;2人入住&gt;&lt;不退款&gt;&lt;早餐&gt;</t>
  </si>
  <si>
    <t>RICO/ALEX</t>
  </si>
  <si>
    <t xml:space="preserve">3800051	</t>
  </si>
  <si>
    <t xml:space="preserve">1035668101	</t>
  </si>
  <si>
    <t xml:space="preserve">999226135750648	</t>
  </si>
  <si>
    <t>[曼谷]素坤逸安雅娜娜酒店(Anya Nana at Sukhumvit Bangkok)(60494197)</t>
  </si>
  <si>
    <t>TSETSEGSUREN/BYAMBASUREN,TUNGALAGDOLGION/ORGIL</t>
  </si>
  <si>
    <t xml:space="preserve">3800674	</t>
  </si>
  <si>
    <t xml:space="preserve">69291	</t>
  </si>
  <si>
    <t xml:space="preserve">999226135831551	</t>
  </si>
  <si>
    <t>[Jebres]亚洲酒店(Hotel Asia)(90364421)</t>
  </si>
  <si>
    <t>适中的房间&lt;2人入住&gt;&lt;不退款&gt;</t>
  </si>
  <si>
    <t>La/Virma</t>
  </si>
  <si>
    <t xml:space="preserve">3800686	</t>
  </si>
  <si>
    <t xml:space="preserve">1079087696	</t>
  </si>
  <si>
    <t xml:space="preserve">999226135562065	</t>
  </si>
  <si>
    <t>[Bo Win]伊斯帕纳酒店(Eastpana Hotel)(55572793)</t>
  </si>
  <si>
    <t>标准双人间&lt;2人入住&gt;&lt;不退款&gt;&lt;早餐&gt;</t>
  </si>
  <si>
    <t>LIU/JIANJIE</t>
  </si>
  <si>
    <t xml:space="preserve">3800928	</t>
  </si>
  <si>
    <t xml:space="preserve">999226136688999	</t>
  </si>
  <si>
    <t>[Landasan Ulin Timur]班甲玛辛诺富特机场(Novotel Banjarmasin Airport)(55841778)</t>
  </si>
  <si>
    <t>高级双床房&lt;2人入住&gt;&lt;不退款&gt;&lt;早餐&gt;</t>
  </si>
  <si>
    <t>HANAFI/MUHAMAD</t>
  </si>
  <si>
    <t xml:space="preserve">3801013	</t>
  </si>
  <si>
    <t xml:space="preserve">352105	</t>
  </si>
  <si>
    <t xml:space="preserve">999226138267954	</t>
  </si>
  <si>
    <t>[巴厘岛]巴厘岛库塔索尔沙滩别墅美利亚酒店(Sol by Meliá Kuta Bali)(90353719)</t>
  </si>
  <si>
    <t>索尔房&lt;2人入住&gt;&lt;不退款&gt;&lt;早餐&gt;</t>
  </si>
  <si>
    <t>CHEN/ZEQING</t>
  </si>
  <si>
    <t xml:space="preserve">3801654	</t>
  </si>
  <si>
    <t xml:space="preserve">30011	</t>
  </si>
  <si>
    <t xml:space="preserve">999226139215948	</t>
  </si>
  <si>
    <t>[普吉岛]普吉阿卡迪亚奈松海滩铂尔曼度假酒店(Pullman Phuket Arcadia Naithon Beach)(55414088)</t>
  </si>
  <si>
    <t>LI/CHANGJIN,HU/YUNTING</t>
  </si>
  <si>
    <t xml:space="preserve">3802066	</t>
  </si>
  <si>
    <t xml:space="preserve">999226139979082	</t>
  </si>
  <si>
    <t>[巴厘岛]库塔城堡简易别墅，别墅及度假村(Kuta Puri Bungalows, Villas and Resort)(55560250)</t>
  </si>
  <si>
    <t>奢华平房(带露台)&lt;2人入住&gt;&lt;不退款&gt;&lt;早餐&gt;</t>
  </si>
  <si>
    <t>YUAN/YI</t>
  </si>
  <si>
    <t xml:space="preserve">3802280	</t>
  </si>
  <si>
    <t xml:space="preserve">10564626	</t>
  </si>
  <si>
    <t xml:space="preserve">999226140432455	</t>
  </si>
  <si>
    <t>[斯特拉斯堡]乐格兰德酒店(Le Grand Hotel)(55426701)</t>
  </si>
  <si>
    <t>经典双人床房&lt;2人入住&gt;&lt;不退款&gt;</t>
  </si>
  <si>
    <t>OBrien/Matthew Colston</t>
  </si>
  <si>
    <t xml:space="preserve">3802486	</t>
  </si>
  <si>
    <t xml:space="preserve">70546448	</t>
  </si>
  <si>
    <t xml:space="preserve">999226140631366	</t>
  </si>
  <si>
    <t>[曼谷]诺沃城大酒店(Nouvo City Hotel)(68545454)</t>
  </si>
  <si>
    <t>高级大床房&lt;2人入住&gt;&lt;不退款&gt;</t>
  </si>
  <si>
    <t>LU/QIAOHUAN,LI/YUJIAN,PENG/YIN</t>
  </si>
  <si>
    <t xml:space="preserve">3802530	</t>
  </si>
  <si>
    <t xml:space="preserve">999226141089557	</t>
  </si>
  <si>
    <t>1 Queen Bed, Non-Smoking, Superior Room&lt;2人入住&gt;&lt;不退款&gt;</t>
  </si>
  <si>
    <t>O/LIO</t>
  </si>
  <si>
    <t xml:space="preserve">3802792	</t>
  </si>
  <si>
    <t xml:space="preserve">DEB230819010141075	</t>
  </si>
  <si>
    <t xml:space="preserve">999226141150860	</t>
  </si>
  <si>
    <t>[曼谷]宜必思曼谷素坤逸24店(Ibis Bangkok Sukhumvit 24)(90402528)</t>
  </si>
  <si>
    <t>标准房 1张大床&lt;2人入住&gt;&lt;不退款&gt;</t>
  </si>
  <si>
    <t>WANG/MI</t>
  </si>
  <si>
    <t xml:space="preserve">3802813	</t>
  </si>
  <si>
    <t xml:space="preserve">999226141547360	</t>
  </si>
  <si>
    <t>[苏黎世]中央广场酒店(Central Plaza)(55402665)</t>
  </si>
  <si>
    <t>WANG/YAN,CHEN/YIKUN</t>
  </si>
  <si>
    <t xml:space="preserve">3803039	</t>
  </si>
  <si>
    <t xml:space="preserve">-70720425	</t>
  </si>
  <si>
    <t xml:space="preserve">999226141587606	</t>
  </si>
  <si>
    <t>OLEFIR/ELENA</t>
  </si>
  <si>
    <t xml:space="preserve">3803070	</t>
  </si>
  <si>
    <t xml:space="preserve">70748035	</t>
  </si>
  <si>
    <t xml:space="preserve">999226141598569	</t>
  </si>
  <si>
    <t>[伊斯坦布尔]阿拉索菲亚酒店(A'la Sofia Hotel İstanbul)(111415443)</t>
  </si>
  <si>
    <t>经济双人床房(底层)&lt;2人入住&gt;&lt;不退款&gt;&lt;早餐&gt;</t>
  </si>
  <si>
    <t>Ciftci/Serkan</t>
  </si>
  <si>
    <t xml:space="preserve">3803078	</t>
  </si>
  <si>
    <t xml:space="preserve">2995515	</t>
  </si>
  <si>
    <t xml:space="preserve">999226141655176	</t>
  </si>
  <si>
    <t>[莱塞斯卡尔德-恩戈尔达]约莫摩拉公园(Yomo Mola Park)(89917375)</t>
  </si>
  <si>
    <t>标准房双床房&lt;2人入住&gt;&lt;不退款&gt;&lt;早餐&gt;</t>
  </si>
  <si>
    <t>Borne/Bruno,Borne/Theo</t>
  </si>
  <si>
    <t xml:space="preserve">3803120	</t>
  </si>
  <si>
    <t xml:space="preserve">999226141660859	</t>
  </si>
  <si>
    <t>[阿奇堡]总统公园酒店(President Park Hotel)(89920656)</t>
  </si>
  <si>
    <t>经典双人房&lt;2人入住&gt;&lt;不退款&gt;&lt;早餐&gt;</t>
  </si>
  <si>
    <t>ALBA/VERONICA,CAPILLO/MARCO EMANUELE</t>
  </si>
  <si>
    <t xml:space="preserve">3803125	</t>
  </si>
  <si>
    <t xml:space="preserve">70781532	</t>
  </si>
  <si>
    <t xml:space="preserve">999226142409755	</t>
  </si>
  <si>
    <t>[拉斯帕尔]特里维勒斯盖特威克酒店(Trivelles Gatwick Hotel &amp; Airport Parking)(89936512)</t>
  </si>
  <si>
    <t>标准间1双人床&lt;2人入住&gt;&lt;不退款&gt;</t>
  </si>
  <si>
    <t>ZHANG/MINGGENG,BAO/YONGCHEN</t>
  </si>
  <si>
    <t xml:space="preserve">3803492	</t>
  </si>
  <si>
    <t>RES1441756</t>
  </si>
  <si>
    <t xml:space="preserve">RES1441757	</t>
  </si>
  <si>
    <t xml:space="preserve">999226142480163	</t>
  </si>
  <si>
    <t>[拉斯维加斯]OYO拉斯维加斯娱乐场酒店(OYO Hotel and Casino Las Vegas)(60493870)</t>
  </si>
  <si>
    <t>2张双人床房&lt;2人入住&gt;&lt;不退款&gt;</t>
  </si>
  <si>
    <t>Soto/Gilberto</t>
  </si>
  <si>
    <t xml:space="preserve">3803509	</t>
  </si>
  <si>
    <t xml:space="preserve">431797	</t>
  </si>
  <si>
    <t xml:space="preserve">999226141954466	</t>
  </si>
  <si>
    <t>[拉普拉普]坦布利 海滨 水疗度假村(Tambuli Seaside Resort and Spa)(97260090)</t>
  </si>
  <si>
    <t>单卧室尊享套房&lt;3人入住&gt;&lt;不退款&gt;&lt;早餐&gt;</t>
  </si>
  <si>
    <t>YAMSON/JOYEEN</t>
  </si>
  <si>
    <t xml:space="preserve">3803301	</t>
  </si>
  <si>
    <t xml:space="preserve">999226143306880	</t>
  </si>
  <si>
    <t>[曼谷]S.D.大道酒店(S.D. Avenue Hotel)(55426483)</t>
  </si>
  <si>
    <t>Premier Double Or Twin Bed Room&lt;2人入住&gt;&lt;不退款&gt;&lt;早餐&gt;</t>
  </si>
  <si>
    <t>KETSALEE/VARUNRADA</t>
  </si>
  <si>
    <t xml:space="preserve">3803910	</t>
  </si>
  <si>
    <t xml:space="preserve">|70906012	</t>
  </si>
  <si>
    <t xml:space="preserve">999226144162266	</t>
  </si>
  <si>
    <t>[杭东]清迈弗洛拉小溪度假村(Flora Creek Chiang Mai)(60480673)</t>
  </si>
  <si>
    <t>豪华农场房&lt;2人入住&gt;&lt;不退款&gt;&lt;早餐&gt;</t>
  </si>
  <si>
    <t>Girdhani /Vinod</t>
  </si>
  <si>
    <t xml:space="preserve">3804474	</t>
  </si>
  <si>
    <t xml:space="preserve">73590	</t>
  </si>
  <si>
    <t xml:space="preserve">999226144172343	</t>
  </si>
  <si>
    <t>chen/zhongtian</t>
  </si>
  <si>
    <t xml:space="preserve">3804479	</t>
  </si>
  <si>
    <t xml:space="preserve">999226144303507	</t>
  </si>
  <si>
    <t>阳台房&lt;2人入住&gt;&lt;不退款&gt;</t>
  </si>
  <si>
    <t>SINGH/SUJIT</t>
  </si>
  <si>
    <t xml:space="preserve">3804527	</t>
  </si>
  <si>
    <t xml:space="preserve">-70945828	</t>
  </si>
  <si>
    <t xml:space="preserve">999226144407484	</t>
  </si>
  <si>
    <t>[首尔]首尔明洞相铁喜普乐吉酒店(Sotetsu Hotels The Splaisir Seoul Myeongdong)(55299808)</t>
  </si>
  <si>
    <t>标准乳胶双床房&lt;2人入住&gt;&lt;不退款&gt;</t>
  </si>
  <si>
    <t>NISHI/YASUO</t>
  </si>
  <si>
    <t xml:space="preserve">3804582	</t>
  </si>
  <si>
    <t xml:space="preserve">2308191469220448	</t>
  </si>
  <si>
    <t xml:space="preserve">999226144494738	</t>
  </si>
  <si>
    <t>[乔治市]蒙特里格鲁夫酒店(Muntri Grove)(55491928)</t>
  </si>
  <si>
    <t>SUN/YAN</t>
  </si>
  <si>
    <t xml:space="preserve">3804781	</t>
  </si>
  <si>
    <t xml:space="preserve">108264e05e67712f9	</t>
  </si>
  <si>
    <t xml:space="preserve">999226144508944	</t>
  </si>
  <si>
    <t>[巴厘岛]哈里斯酒店塞米亚克(Harris Hotel Seminyak)(56196410)</t>
  </si>
  <si>
    <t>哈里斯房&lt;2人入住&gt;&lt;不退款&gt;&lt;早餐&gt;</t>
  </si>
  <si>
    <t>CHANG/YUAN</t>
  </si>
  <si>
    <t xml:space="preserve">3804788	</t>
  </si>
  <si>
    <t xml:space="preserve">114259	</t>
  </si>
  <si>
    <t xml:space="preserve">999226144727550	</t>
  </si>
  <si>
    <t>[默特尔海滩]海雾海滨度假村(Sea Mist Oceanfront Resort)(103759815)</t>
  </si>
  <si>
    <t>海景双人效率间&lt;2人入住&gt;&lt;不退款&gt;</t>
  </si>
  <si>
    <t>Linares/Brian</t>
  </si>
  <si>
    <t xml:space="preserve">3804880	</t>
  </si>
  <si>
    <t xml:space="preserve">-70962114	</t>
  </si>
  <si>
    <t xml:space="preserve">999226144809922	</t>
  </si>
  <si>
    <t>[曼谷]曼谷贵都酒店(S Ratchada Hotel Bangkok)(100679738)</t>
  </si>
  <si>
    <t>超级房（带浴缸）&lt;2人入住&gt;&lt;不退款&gt;</t>
  </si>
  <si>
    <t>SHEN/KEXU</t>
  </si>
  <si>
    <t xml:space="preserve">3805059	</t>
  </si>
  <si>
    <t xml:space="preserve">999226144893286	</t>
  </si>
  <si>
    <t>[尼斯]维多利亚别墅酒店(Hotel Villa Victoria)(95387607)</t>
  </si>
  <si>
    <t>三人房, 花园景观&lt;2人入住&gt;&lt;不退款&gt;</t>
  </si>
  <si>
    <t>yu/wen</t>
  </si>
  <si>
    <t xml:space="preserve">3805105	</t>
  </si>
  <si>
    <t xml:space="preserve">70969234	</t>
  </si>
  <si>
    <t xml:space="preserve">999226145073441	</t>
  </si>
  <si>
    <t>[格拉纳达]格拉纳达中心酒店(Hotel Granada Center)(55290006)</t>
  </si>
  <si>
    <t>Xia/Yinghan,Luo/Yuankun</t>
  </si>
  <si>
    <t xml:space="preserve">3805343	</t>
  </si>
  <si>
    <t xml:space="preserve">-70978524	</t>
  </si>
  <si>
    <t xml:space="preserve">999226145076029	</t>
  </si>
  <si>
    <t>[迪拜]阿尔贾达夫金斯盖特酒店(Kingsgate Al Jaddaf Hotel by Millennium)(110133378)</t>
  </si>
  <si>
    <t>ALAMIR/MOHAMED</t>
  </si>
  <si>
    <t xml:space="preserve">3805344	</t>
  </si>
  <si>
    <t xml:space="preserve">10008766	</t>
  </si>
  <si>
    <t xml:space="preserve">999226145177323	</t>
  </si>
  <si>
    <t>[巴厘岛]日落路名望酒店(Fame Hotel Sunset Road)(89932187)</t>
  </si>
  <si>
    <t>高级双床间&lt;2人入住&gt;&lt;不退款&gt;</t>
  </si>
  <si>
    <t>Ueda/Miki</t>
  </si>
  <si>
    <t xml:space="preserve">3805401	</t>
  </si>
  <si>
    <t xml:space="preserve">1079126609	</t>
  </si>
  <si>
    <t xml:space="preserve">999226145394671	</t>
  </si>
  <si>
    <t>[伯恩矛斯]特鲁维尔酒店(Trouville Hotel)(95387865)</t>
  </si>
  <si>
    <t>家庭房 (x 4)&lt;2人入住&gt;&lt;不退款&gt;</t>
  </si>
  <si>
    <t>AYDUGAN/SONAY</t>
  </si>
  <si>
    <t xml:space="preserve">3805643	</t>
  </si>
  <si>
    <t xml:space="preserve">RL31654015	</t>
  </si>
  <si>
    <t xml:space="preserve">999226145521730	</t>
  </si>
  <si>
    <t>[曼谷]梦幻曼谷(Night Hotel Bangkok - Sukhumvit 15)(55585956)</t>
  </si>
  <si>
    <t>白银特大床房&lt;2人入住&gt;&lt;不退款&gt;</t>
  </si>
  <si>
    <t>YEO/PANG KIAT</t>
  </si>
  <si>
    <t xml:space="preserve">3805705	</t>
  </si>
  <si>
    <t xml:space="preserve">2008202	</t>
  </si>
  <si>
    <t xml:space="preserve">999226145803885	</t>
  </si>
  <si>
    <t>ZENG/HAOXUAN</t>
  </si>
  <si>
    <t xml:space="preserve">3806008	</t>
  </si>
  <si>
    <t xml:space="preserve">999226145963583	</t>
  </si>
  <si>
    <t>[诗都阿佐]泗水机场首相旅馆(Premier Place Surabaya Airport)(97625483)</t>
  </si>
  <si>
    <t>经典双床房&lt;2人入住&gt;&lt;不退款&gt;</t>
  </si>
  <si>
    <t>CHENG/YUJIA</t>
  </si>
  <si>
    <t xml:space="preserve">3806146	</t>
  </si>
  <si>
    <t xml:space="preserve">29495017	</t>
  </si>
  <si>
    <t xml:space="preserve">999226146414371	</t>
  </si>
  <si>
    <t>[加登城]加登城酒店(Garden City Hotel)(95139936)</t>
  </si>
  <si>
    <t>豪华特大号床间&lt;2人入住&gt;&lt;不退款&gt;</t>
  </si>
  <si>
    <t>Ong/Zongqin</t>
  </si>
  <si>
    <t xml:space="preserve">3806677	</t>
  </si>
  <si>
    <t xml:space="preserve">27213SE259349	</t>
  </si>
  <si>
    <t xml:space="preserve">999226146758230	</t>
  </si>
  <si>
    <t>HUANG/JEN YING</t>
  </si>
  <si>
    <t xml:space="preserve">3806892	</t>
  </si>
  <si>
    <t xml:space="preserve">431995	</t>
  </si>
  <si>
    <t xml:space="preserve">999226146825532	</t>
  </si>
  <si>
    <t>[普吉岛]海顿里拉瓦迪酒店 (Hyton Leelavadee)(Patong Leelavadee Phuket Hotel)(55831883)</t>
  </si>
  <si>
    <t>园景高级房&lt;2人入住&gt;&lt;不退款&gt;&lt;早餐&gt;</t>
  </si>
  <si>
    <t>LIU/Qun</t>
  </si>
  <si>
    <t xml:space="preserve">3806936	</t>
  </si>
  <si>
    <t xml:space="preserve">2407	</t>
  </si>
  <si>
    <t xml:space="preserve">999226146854965	</t>
  </si>
  <si>
    <t>[曼谷]全合一套房酒店(All Together Suite Hotel)(55478345)</t>
  </si>
  <si>
    <t>WANG/ANSHENG,WANG/JINGYUAN</t>
  </si>
  <si>
    <t xml:space="preserve">3806957	</t>
  </si>
  <si>
    <t xml:space="preserve">1079139574	</t>
  </si>
  <si>
    <t xml:space="preserve">999226146864017	</t>
  </si>
  <si>
    <t>[里约热内卢]佩蒂特里约酒店(Petit Rio Hotel)(55328813)</t>
  </si>
  <si>
    <t>MONTENEGRO/RAFAEL</t>
  </si>
  <si>
    <t xml:space="preserve">3806970	</t>
  </si>
  <si>
    <t xml:space="preserve">223-77855-3739654188	</t>
  </si>
  <si>
    <t xml:space="preserve">999226146915124	</t>
  </si>
  <si>
    <t>豪华房（2张单人床）&lt;2人入住&gt;&lt;不退款&gt;</t>
  </si>
  <si>
    <t>OH/JUNGEUN</t>
  </si>
  <si>
    <t xml:space="preserve">3806993	</t>
  </si>
  <si>
    <t xml:space="preserve">999226147244258	</t>
  </si>
  <si>
    <t>[芭堤雅]雅顿法义公寓式酒店(Arden Hotel and Residence by at Mind)(55465075)</t>
  </si>
  <si>
    <t>LIN/CHUNZHEN</t>
  </si>
  <si>
    <t xml:space="preserve">3807147	</t>
  </si>
  <si>
    <t xml:space="preserve">-71089406	</t>
  </si>
  <si>
    <t xml:space="preserve">999226147568212	</t>
  </si>
  <si>
    <t>[奥克兰]奥克兰机场行政酒店(Oakland Airport Executive Hotel)(90357293)</t>
  </si>
  <si>
    <t>豪华2张大床房&lt;2人入住&gt;&lt;不退款&gt;</t>
  </si>
  <si>
    <t>Wang/Guochao,YU/XIANGHAI</t>
  </si>
  <si>
    <t xml:space="preserve">3807294	</t>
  </si>
  <si>
    <t xml:space="preserve">-71125763	</t>
  </si>
  <si>
    <t xml:space="preserve">999226147744664	</t>
  </si>
  <si>
    <t>[萨格勒布]杜布罗弗尼克酒店(Hotel Dubrovnik)(55414302)</t>
  </si>
  <si>
    <t>标准双床房, 多张床&lt;2人入住&gt;&lt;不退款&gt;&lt;早餐&gt;</t>
  </si>
  <si>
    <t>ZHANG/LILI</t>
  </si>
  <si>
    <t xml:space="preserve">3807426	</t>
  </si>
  <si>
    <t xml:space="preserve">2376838	</t>
  </si>
  <si>
    <t xml:space="preserve">999226147774970	</t>
  </si>
  <si>
    <t>[拉普拉普]麦克坦新镇萨沃伊酒店(Savoy Hotel Mactan Newtown)(94360677)</t>
  </si>
  <si>
    <t>双人间或双床间&lt;2人入住&gt;&lt;不退款&gt;&lt;早餐&gt;</t>
  </si>
  <si>
    <t>Reed/Steven</t>
  </si>
  <si>
    <t xml:space="preserve">3807460	</t>
  </si>
  <si>
    <t xml:space="preserve">RZ-71315019	</t>
  </si>
  <si>
    <t xml:space="preserve">999226147821726	</t>
  </si>
  <si>
    <t>[巴莱尔]巴莱尔鲁佩尔特酒店(Hotel Rupert A Baler)(110133013)</t>
  </si>
  <si>
    <t>标准双人房（ 1张双人床）&lt;2人入住&gt;&lt;不退款&gt;</t>
  </si>
  <si>
    <t>MOY/JOAN CALILUNG</t>
  </si>
  <si>
    <t xml:space="preserve">3807511	</t>
  </si>
  <si>
    <t xml:space="preserve">71192816	</t>
  </si>
  <si>
    <t xml:space="preserve">999226147840932	</t>
  </si>
  <si>
    <t>[布达佩斯]布达佩斯博物馆酒店(Hotel Museum Budapest)(55367449)</t>
  </si>
  <si>
    <t>双人间&lt;2人入住&gt;&lt;不退款&gt;&lt;早餐&gt;</t>
  </si>
  <si>
    <t>RAHMAN/AKHTAR</t>
  </si>
  <si>
    <t xml:space="preserve">3807529	</t>
  </si>
  <si>
    <t xml:space="preserve">71204879	</t>
  </si>
  <si>
    <t xml:space="preserve">999226147854767	</t>
  </si>
  <si>
    <t>[博洛尼亚]伊利特套房酒店(Suite Hotel Elite)(55414331)</t>
  </si>
  <si>
    <t>经济双人或双床间&lt;2人入住&gt;&lt;不退款&gt;</t>
  </si>
  <si>
    <t>MAMBETKULOVA/ELMIRA</t>
  </si>
  <si>
    <t xml:space="preserve">3807545	</t>
  </si>
  <si>
    <t xml:space="preserve">27684525	</t>
  </si>
  <si>
    <t xml:space="preserve">999226147880156	</t>
  </si>
  <si>
    <t>[宿务]宿务格勒里亚山峰酒店(Summit Galleria Cebu - Multiple Use Hotel)(55380418)</t>
  </si>
  <si>
    <t>仙奴诺套房&lt;2人入住&gt;&lt;不退款&gt;&lt;早餐&gt;</t>
  </si>
  <si>
    <t>HU/KUAN CHEN</t>
  </si>
  <si>
    <t xml:space="preserve">3807588	</t>
  </si>
  <si>
    <t xml:space="preserve">5968662	</t>
  </si>
  <si>
    <t xml:space="preserve">999226147951031	</t>
  </si>
  <si>
    <t>[马萨特兰]体验g酒店(The Xperience by g - Adults Only)(111587144)</t>
  </si>
  <si>
    <t>Cool Nest&lt;2人入住&gt;&lt;不退款&gt;</t>
  </si>
  <si>
    <t>Villa Barbosa /Jhonatan Alexis</t>
  </si>
  <si>
    <t xml:space="preserve">3807682	</t>
  </si>
  <si>
    <t xml:space="preserve">-71294633	</t>
  </si>
  <si>
    <t xml:space="preserve">999226147979709	</t>
  </si>
  <si>
    <t>[金边]金边娱乐综合大楼酒店(NagaWorld Hotel &amp; Entertainment Complex)(55426302)</t>
  </si>
  <si>
    <t>高级房 (2号楼)&lt;2人入住&gt;&lt;不退款&gt;&lt;早餐&gt;</t>
  </si>
  <si>
    <t>JI/HONGRUI</t>
  </si>
  <si>
    <t xml:space="preserve">3807695	</t>
  </si>
  <si>
    <t xml:space="preserve">925384	</t>
  </si>
  <si>
    <t xml:space="preserve">999226148000513	</t>
  </si>
  <si>
    <t>chen/jinling</t>
  </si>
  <si>
    <t xml:space="preserve">3807706	</t>
  </si>
  <si>
    <t xml:space="preserve">999226148017786	</t>
  </si>
  <si>
    <t>[巴塞罗那]卡尔利特塞尔赫斯酒店(Hotel Serhs Carlit)(90352802)</t>
  </si>
  <si>
    <t>舒适双人间 - 带私人浴室&lt;2人入住&gt;&lt;不退款&gt;</t>
  </si>
  <si>
    <t>ZHONGWEIJERRY/ZANG</t>
  </si>
  <si>
    <t xml:space="preserve">3807713	</t>
  </si>
  <si>
    <t xml:space="preserve">EX-71316363-906112	</t>
  </si>
  <si>
    <t xml:space="preserve">999226148368722	</t>
  </si>
  <si>
    <t>SHA/DONGJIAN</t>
  </si>
  <si>
    <t xml:space="preserve">3808122	</t>
  </si>
  <si>
    <t xml:space="preserve">925386	</t>
  </si>
  <si>
    <t xml:space="preserve">999226148568630	</t>
  </si>
  <si>
    <t>[吉隆坡]吉隆坡希尔顿花园酒店北店(Hilton Garden Inn Kuala Lumpur - North)(55299338)</t>
  </si>
  <si>
    <t>豪华大床房&lt;2人入住&gt;&lt;不退款&gt;</t>
  </si>
  <si>
    <t>DUAN/CHENGYAO</t>
  </si>
  <si>
    <t xml:space="preserve">3808315	</t>
  </si>
  <si>
    <t xml:space="preserve">999226148727457	</t>
  </si>
  <si>
    <t>[Guntung Payung]班贾巴鲁马辰法维酒店(Favehotel Banjarbaru)(55270126)</t>
  </si>
  <si>
    <t>致爱房&lt;2人入住&gt;&lt;不退款&gt;</t>
  </si>
  <si>
    <t>Husen/Parnu</t>
  </si>
  <si>
    <t xml:space="preserve">3808392	</t>
  </si>
  <si>
    <t xml:space="preserve">8450992	</t>
  </si>
  <si>
    <t xml:space="preserve">26148658987	</t>
  </si>
  <si>
    <t>[尔湾]欧文/橙县机场希尔顿酒店(Hilton Irvine/Orange County Airport)(55354917)</t>
  </si>
  <si>
    <t>两张床房&lt;2人入住&gt;&lt;不退款&gt;</t>
  </si>
  <si>
    <t>YANG/Zhuo</t>
  </si>
  <si>
    <t xml:space="preserve">3808361	</t>
  </si>
  <si>
    <t xml:space="preserve">HUS-8554M4FQ+VM-E00	</t>
  </si>
  <si>
    <t xml:space="preserve">999226148746444	</t>
  </si>
  <si>
    <t>[纽约]梦幻市区酒店(Dream Downtown)(55290365)</t>
  </si>
  <si>
    <t>客房, 1 张大床 (Bronze)&lt;2人入住&gt;&lt;不退款&gt;</t>
  </si>
  <si>
    <t>Comrie/Markia</t>
  </si>
  <si>
    <t xml:space="preserve">3808405	</t>
  </si>
  <si>
    <t xml:space="preserve">10155466	</t>
  </si>
  <si>
    <t xml:space="preserve">999226148809935	</t>
  </si>
  <si>
    <t>[西雅加达]梅纳拉半岛酒店(Menara Peninsula Hotel)(55402751)</t>
  </si>
  <si>
    <t>ARDIANTONO/AJI BAGUS</t>
  </si>
  <si>
    <t xml:space="preserve">3808445	</t>
  </si>
  <si>
    <t xml:space="preserve">-71402804	</t>
  </si>
  <si>
    <t xml:space="preserve">999226148870930	</t>
  </si>
  <si>
    <t>[曼谷]曼谷柏悦酒店(Park Hyatt Bangkok)(55451711)</t>
  </si>
  <si>
    <t>JIA/YINGRUI</t>
  </si>
  <si>
    <t xml:space="preserve">3808615	</t>
  </si>
  <si>
    <t xml:space="preserve">HTH-7P52PGVW+HV-E00	</t>
  </si>
  <si>
    <t xml:space="preserve">999226148965129	</t>
  </si>
  <si>
    <t>[克利尔沃特海滩]椰子海湾全套房酒店(Coconut Cove All Suite Hotel)(90354963)</t>
  </si>
  <si>
    <t>池景特大床套房&lt;2人入住&gt;&lt;不退款&gt;</t>
  </si>
  <si>
    <t>Mixon/Brittany a</t>
  </si>
  <si>
    <t xml:space="preserve">3808663	</t>
  </si>
  <si>
    <t xml:space="preserve">-71411548	</t>
  </si>
  <si>
    <t xml:space="preserve">999226149069711	</t>
  </si>
  <si>
    <t>[曼谷]UHG四分之一湄南酒店(The Quarter Chaophraya by Uhg)(110133691)</t>
  </si>
  <si>
    <t>四分之一河景特大床房（带阳台）&lt;2人入住&gt;&lt;不退款&gt;</t>
  </si>
  <si>
    <t>WANG/HUI</t>
  </si>
  <si>
    <t xml:space="preserve">3808715	</t>
  </si>
  <si>
    <t xml:space="preserve">-71414685	</t>
  </si>
  <si>
    <t xml:space="preserve">999226149251685	</t>
  </si>
  <si>
    <t>[科克]罗切镇公园酒店(Rochestown Park Hotel)(89918923)</t>
  </si>
  <si>
    <t>经典房 1张双人床&lt;2人入住&gt;&lt;不退款&gt;&lt;早餐&gt;</t>
  </si>
  <si>
    <t>MANU/ADINA CATALINA,BIANCHI/EDOARDO</t>
  </si>
  <si>
    <t xml:space="preserve">3808949	</t>
  </si>
  <si>
    <t xml:space="preserve">-71425322	</t>
  </si>
  <si>
    <t xml:space="preserve">999226149294593	</t>
  </si>
  <si>
    <t>客房, 1 张大床 (Essential 1)&lt;2人入住&gt;&lt;不退款&gt;&lt;早餐&gt;</t>
  </si>
  <si>
    <t>CAO/GUOZHONG</t>
  </si>
  <si>
    <t xml:space="preserve">3808968	</t>
  </si>
  <si>
    <t xml:space="preserve">348508	</t>
  </si>
  <si>
    <t xml:space="preserve">999226149404479	</t>
  </si>
  <si>
    <t>PAN/YIJUN</t>
  </si>
  <si>
    <t xml:space="preserve">3809140	</t>
  </si>
  <si>
    <t xml:space="preserve">925429	</t>
  </si>
  <si>
    <t xml:space="preserve">999226149434517	</t>
  </si>
  <si>
    <t>[南雅加达]珐维梅拉瓦酒店(Favehotel Melawai)(55414060)</t>
  </si>
  <si>
    <t>FAUZIYAH/ROSITA</t>
  </si>
  <si>
    <t xml:space="preserve">3809158	</t>
  </si>
  <si>
    <t xml:space="preserve">8451645	</t>
  </si>
  <si>
    <t xml:space="preserve">999226149432063	</t>
  </si>
  <si>
    <t>[曼谷]品考查理豪斯酒店(Charlie House Pin Klao)(90354930)</t>
  </si>
  <si>
    <t>KUMANKAD/SORRAWIT</t>
  </si>
  <si>
    <t xml:space="preserve">3809157	</t>
  </si>
  <si>
    <t xml:space="preserve">-71433186	</t>
  </si>
  <si>
    <t xml:space="preserve">999226149516225	</t>
  </si>
  <si>
    <t>[曼谷]兰花广场酒店(Orchid Place)(95387604)</t>
  </si>
  <si>
    <t>KearneyIII/James Bernard</t>
  </si>
  <si>
    <t xml:space="preserve">3809200	</t>
  </si>
  <si>
    <t xml:space="preserve">|71437123	</t>
  </si>
  <si>
    <t xml:space="preserve">999226149531708	</t>
  </si>
  <si>
    <t>AKARAJARUKIT/JIRATHA</t>
  </si>
  <si>
    <t xml:space="preserve">3809211	</t>
  </si>
  <si>
    <t xml:space="preserve">-71435916	</t>
  </si>
  <si>
    <t xml:space="preserve">999226183655214	</t>
  </si>
  <si>
    <t>[马德里]顶点酒店(Vértice Roomspace)(55290572)</t>
  </si>
  <si>
    <t>Velasquez Gomez/Johan</t>
  </si>
  <si>
    <t xml:space="preserve">3809236	</t>
  </si>
  <si>
    <t xml:space="preserve">-71441397	</t>
  </si>
  <si>
    <t xml:space="preserve">999226183988577	</t>
  </si>
  <si>
    <t>高级池景房&lt;2人入住&gt;&lt;不退款&gt;</t>
  </si>
  <si>
    <t>LIU/TINGWEI,Cheng/Site,Li/Yangyang,Qin/CAI</t>
  </si>
  <si>
    <t xml:space="preserve">3809381	</t>
  </si>
  <si>
    <t xml:space="preserve">1079157997	</t>
  </si>
  <si>
    <t xml:space="preserve">999226184220564	</t>
  </si>
  <si>
    <t>LIU/AIXIA</t>
  </si>
  <si>
    <t xml:space="preserve">3809400	</t>
  </si>
  <si>
    <t xml:space="preserve">925458	</t>
  </si>
  <si>
    <t xml:space="preserve">999226183898569	</t>
  </si>
  <si>
    <t>[普吉岛]客莱福巴东普吉岛酒店(Hotel Clover Patong Phuket)(69427712)</t>
  </si>
  <si>
    <t>高级阳台房&lt;2人入住&gt;&lt;不退款&gt;</t>
  </si>
  <si>
    <t>CHRYSTAL/CHRISTOPHER ALEXANDER</t>
  </si>
  <si>
    <t xml:space="preserve">3809375	</t>
  </si>
  <si>
    <t xml:space="preserve">-71441418	</t>
  </si>
  <si>
    <t xml:space="preserve">999226184361383	</t>
  </si>
  <si>
    <t>[Sukarasa]坦格朗黄蜂酒店(Yellow Bee Tangerang)(91807588)</t>
  </si>
  <si>
    <t>高级特大床房&lt;2人入住&gt;&lt;不退款&gt;</t>
  </si>
  <si>
    <t>MUHAMMMAD/IQBAL</t>
  </si>
  <si>
    <t xml:space="preserve">3809413	</t>
  </si>
  <si>
    <t xml:space="preserve">-71443791	</t>
  </si>
  <si>
    <t xml:space="preserve">999226184649211	</t>
  </si>
  <si>
    <t>[河内]河内易思廷公寓式酒店(Eastin Hotel &amp; Residences Hanoi)(102881138)</t>
  </si>
  <si>
    <t>HUANG/YUEFANG</t>
  </si>
  <si>
    <t xml:space="preserve">3809437	</t>
  </si>
  <si>
    <t xml:space="preserve">-71443646	</t>
  </si>
  <si>
    <t xml:space="preserve">999226186011109	</t>
  </si>
  <si>
    <t>[迈阿密海滩]布罗德莫迈阿密海滩酒店(Broadmore Miami Beach)(56174642)</t>
  </si>
  <si>
    <t>两张双人床房&lt;2人入住&gt;&lt;不退款&gt;</t>
  </si>
  <si>
    <t>Alshawabkeh/Amr</t>
  </si>
  <si>
    <t xml:space="preserve">3809689	</t>
  </si>
  <si>
    <t xml:space="preserve">136475722	</t>
  </si>
  <si>
    <t xml:space="preserve">999226185677109	</t>
  </si>
  <si>
    <t>[檀香山]库西奥班盐酒店(Kuhio Banyan)(55560123)</t>
  </si>
  <si>
    <t>大号小厨房&lt;2人入住&gt;&lt;不退款&gt;</t>
  </si>
  <si>
    <t>Kansou/Jerry</t>
  </si>
  <si>
    <t xml:space="preserve">3809524	</t>
  </si>
  <si>
    <t xml:space="preserve">|71452071	</t>
  </si>
  <si>
    <t xml:space="preserve">999226185838025	</t>
  </si>
  <si>
    <t>[法里达巴德]苏拉杰昆德维凡塔酒店 - 国家首都辖区(Vivanta Surajkund, NCR)(55920207)</t>
  </si>
  <si>
    <t>suri/shankaran</t>
  </si>
  <si>
    <t xml:space="preserve">3809673	</t>
  </si>
  <si>
    <t xml:space="preserve">75695SE175238	</t>
  </si>
  <si>
    <t xml:space="preserve">999226186722725	</t>
  </si>
  <si>
    <t>LEE/KWOK LEUNG,YOON/KI BOG,KIM/HEA KYUNG,PARK/DAE JONG,KIM/YOUNG IL</t>
  </si>
  <si>
    <t xml:space="preserve">3809758	</t>
  </si>
  <si>
    <t xml:space="preserve">925480 / 925481 / 925482 / 925483	</t>
  </si>
  <si>
    <t xml:space="preserve">999226187193248	</t>
  </si>
  <si>
    <t>[斗湖]波尔尼奥皇家酒店(Borneo Royale Hotel)(60513987)</t>
  </si>
  <si>
    <t>TAJUDIN/NUR HIDAYAH</t>
  </si>
  <si>
    <t xml:space="preserve">3809804	</t>
  </si>
  <si>
    <t xml:space="preserve">26187444631	</t>
  </si>
  <si>
    <t>[海滨]沙堡酒店(Sand Castle Inn)(90371526)</t>
  </si>
  <si>
    <t>Hai/Lin</t>
  </si>
  <si>
    <t xml:space="preserve">3809979	</t>
  </si>
  <si>
    <t xml:space="preserve">22808193	</t>
  </si>
  <si>
    <t xml:space="preserve">999226187446877	</t>
  </si>
  <si>
    <t>[大田]皇后酒店(The Empress Hotel)(55320984)</t>
  </si>
  <si>
    <t>标准双人床房&lt;2人入住&gt;&lt;不退款&gt;</t>
  </si>
  <si>
    <t>An/Youngsuk</t>
  </si>
  <si>
    <t xml:space="preserve">3809976	</t>
  </si>
  <si>
    <t xml:space="preserve">null	</t>
  </si>
  <si>
    <t xml:space="preserve">999226187459060	</t>
  </si>
  <si>
    <t>[浦项]海洋酒店(Hotel Marine)(110133384)</t>
  </si>
  <si>
    <t>豪华海景大床房&lt;2人入住&gt;&lt;不退款&gt;</t>
  </si>
  <si>
    <t>KWON/OHJUNG</t>
  </si>
  <si>
    <t xml:space="preserve">3809981	</t>
  </si>
  <si>
    <t xml:space="preserve">H2308202392	</t>
  </si>
  <si>
    <t xml:space="preserve">999226187807633	</t>
  </si>
  <si>
    <t>[波尔多]波尔多圣让特尼奥公寓式酒店(Ténéo Apparthotel Bordeaux Gare Saint Jean)(55254060)</t>
  </si>
  <si>
    <t>精致套房&lt;2人入住&gt;&lt;不退款&gt;</t>
  </si>
  <si>
    <t>Zhang/Xian,Ni/Sirong</t>
  </si>
  <si>
    <t xml:space="preserve">3810029	</t>
  </si>
  <si>
    <t xml:space="preserve">71468551	</t>
  </si>
  <si>
    <t xml:space="preserve">999226187809233	</t>
  </si>
  <si>
    <t>[普吉岛]蒂瓦娜芭东温泉度假酒店(Deevana Patong Resort &amp; Spa)(55585945)</t>
  </si>
  <si>
    <t>TAN/LIANG</t>
  </si>
  <si>
    <t xml:space="preserve">3810030	</t>
  </si>
  <si>
    <t xml:space="preserve">71467023	</t>
  </si>
  <si>
    <t xml:space="preserve">999226188073805	</t>
  </si>
  <si>
    <t>[卡尔加里]翡翠套房酒店(Emerald Hotel &amp; Suites Calgary Airport)(55270520)</t>
  </si>
  <si>
    <t>标准大号床房无烟&lt;2人入住&gt;&lt;不退款&gt;&lt;早餐&gt;</t>
  </si>
  <si>
    <t>Hansen/Vinni Kirstine</t>
  </si>
  <si>
    <t xml:space="preserve">3810070	</t>
  </si>
  <si>
    <t xml:space="preserve">22808234	</t>
  </si>
  <si>
    <t xml:space="preserve">999226188587610	</t>
  </si>
  <si>
    <t>[海得拉巴]维万塔海得拉巴贝岗姆佩特酒店(Vivanta Hyderabad, Begumpet)(60493978)</t>
  </si>
  <si>
    <t>城景高级特大床房&lt;2人入住&gt;&lt;不退款&gt;</t>
  </si>
  <si>
    <t>Midde/Nithya</t>
  </si>
  <si>
    <t xml:space="preserve">3810297	</t>
  </si>
  <si>
    <t xml:space="preserve">HIN-7J9WCFV6+88-E00	</t>
  </si>
  <si>
    <t xml:space="preserve">999226189251658	</t>
  </si>
  <si>
    <t>[迪拜]时间玛瑙酒店公寓(Time Onyx Hotel Apartments)(97965486)</t>
  </si>
  <si>
    <t>一室房&lt;2人入住&gt;&lt;不退款&gt;&lt;早餐&gt;</t>
  </si>
  <si>
    <t>ZUBAIR/MUHAMMAD</t>
  </si>
  <si>
    <t xml:space="preserve">3810379	</t>
  </si>
  <si>
    <t xml:space="preserve">From Allocation	</t>
  </si>
  <si>
    <t xml:space="preserve">999226189560365	</t>
  </si>
  <si>
    <t>[布城]普特拉贾亚湖畔希尔顿逸林酒店(DoubleTree by Hilton Putrajaya Lakeside)(60480299)</t>
  </si>
  <si>
    <t>行政特大床房&lt;2人入住&gt;&lt;不退款&gt;&lt;早餐&gt;</t>
  </si>
  <si>
    <t>GUAN/QIANYI</t>
  </si>
  <si>
    <t xml:space="preserve">3810583	</t>
  </si>
  <si>
    <t xml:space="preserve">999226189634630	</t>
  </si>
  <si>
    <t>[圣迭戈县]帕拉娱乐场 Spa 度假村(Pala Casino Spa and Resort)(70392945)</t>
  </si>
  <si>
    <t>gonzalez/luis</t>
  </si>
  <si>
    <t xml:space="preserve">3810594	</t>
  </si>
  <si>
    <t xml:space="preserve">RHPJ8569076313	</t>
  </si>
  <si>
    <t xml:space="preserve">999226189656218	</t>
  </si>
  <si>
    <t>[南旧金山]旧金山机场北旅客之家酒店(Travelodge by Wyndham San Francisco Airport North)(70792150)</t>
  </si>
  <si>
    <t>1 King Bed Non-Smoking&lt;2人入住&gt;&lt;不退款&gt;</t>
  </si>
  <si>
    <t>SHAN/YI</t>
  </si>
  <si>
    <t xml:space="preserve">3810600	</t>
  </si>
  <si>
    <t xml:space="preserve">999226189713148	</t>
  </si>
  <si>
    <t>[合艾]布里斯里普酒店及会议中心(Buri Sriphu Hotel &amp; Convention Centre)(89920026)</t>
  </si>
  <si>
    <t>PHUACHOKCHAI/ANUSORN</t>
  </si>
  <si>
    <t xml:space="preserve">3810606	</t>
  </si>
  <si>
    <t xml:space="preserve">-71488532	</t>
  </si>
  <si>
    <t xml:space="preserve">999226189814390	</t>
  </si>
  <si>
    <t>[利物浦]利物浦便捷酒店(easyHotel Liverpool)(90381936)</t>
  </si>
  <si>
    <t>Theodhori/Klarita</t>
  </si>
  <si>
    <t xml:space="preserve">3810617	</t>
  </si>
  <si>
    <t xml:space="preserve">71491657	</t>
  </si>
  <si>
    <t xml:space="preserve">999226189812550	</t>
  </si>
  <si>
    <t>[洛格罗尼奥]洛格罗诺公园酒店(Hotel Logroño Parque)(56140394)</t>
  </si>
  <si>
    <t>Brunso Valderas /Amalia</t>
  </si>
  <si>
    <t xml:space="preserve">3810616	</t>
  </si>
  <si>
    <t xml:space="preserve">-71489734	</t>
  </si>
  <si>
    <t xml:space="preserve">999226190080146	</t>
  </si>
  <si>
    <t>[芭堤雅]芭堤雅贝斯特韦斯特优质尼克森酒店-SHA认证(Best Western Plus Nexen Pattaya)(110350051)</t>
  </si>
  <si>
    <t>城景豪华房&lt;2人入住&gt;&lt;不退款&gt;</t>
  </si>
  <si>
    <t>Junda/Poonnasa</t>
  </si>
  <si>
    <t xml:space="preserve">3810655	</t>
  </si>
  <si>
    <t xml:space="preserve">402308005440	</t>
  </si>
  <si>
    <t xml:space="preserve">999226190406094	</t>
  </si>
  <si>
    <t>[迈阿密泉]迈阿密国际机场克拉丽奥套房酒店(Clarion Inn &amp; Suites Miami International Airport)(55320453)</t>
  </si>
  <si>
    <t>双大床房(无烟)&lt;2人入住&gt;&lt;不退款&gt;</t>
  </si>
  <si>
    <t>quinde/ingrid</t>
  </si>
  <si>
    <t xml:space="preserve">3810704	</t>
  </si>
  <si>
    <t xml:space="preserve">999226190596909	</t>
  </si>
  <si>
    <t>[吉隆坡]莎梅林佩卡萨 M 设计酒店(M Design Hotel @ Shamelin Perkasa)(90400922)</t>
  </si>
  <si>
    <t>JI/LONGQI</t>
  </si>
  <si>
    <t xml:space="preserve">3810903	</t>
  </si>
  <si>
    <t xml:space="preserve">1079167029	</t>
  </si>
  <si>
    <t xml:space="preserve">999226190805978	</t>
  </si>
  <si>
    <t>[桑当]百老汇公园酒店(The Broadway Park Hotel)(110041838)</t>
  </si>
  <si>
    <t>SINGH/KULDEEP,KAUR/JAGJIT</t>
  </si>
  <si>
    <t xml:space="preserve">3810935	</t>
  </si>
  <si>
    <t>RL31660960</t>
  </si>
  <si>
    <t xml:space="preserve">RL31660959	</t>
  </si>
  <si>
    <t xml:space="preserve">999226191057626	</t>
  </si>
  <si>
    <t>[曼谷]是隆巴里套房酒店(Bally Suite Silom)(60513922)</t>
  </si>
  <si>
    <t>Rattana/Manop</t>
  </si>
  <si>
    <t xml:space="preserve">3810968	</t>
  </si>
  <si>
    <t xml:space="preserve">RR085992	</t>
  </si>
  <si>
    <t xml:space="preserve">999226191203879	</t>
  </si>
  <si>
    <t>Essential大床房&lt;1人入住&gt;&lt;不退款&gt;&lt;早餐&gt;</t>
  </si>
  <si>
    <t>SONG/WEI</t>
  </si>
  <si>
    <t xml:space="preserve">3810986	</t>
  </si>
  <si>
    <t xml:space="preserve">348726	</t>
  </si>
  <si>
    <t xml:space="preserve">999226191264931	</t>
  </si>
  <si>
    <t>LIU/LIANBO</t>
  </si>
  <si>
    <t xml:space="preserve">3810996	</t>
  </si>
  <si>
    <t xml:space="preserve">-71511126	</t>
  </si>
  <si>
    <t xml:space="preserve">999226191663636	</t>
  </si>
  <si>
    <t>YE/WEI,Hong/Jennifer</t>
  </si>
  <si>
    <t xml:space="preserve">3811064	</t>
  </si>
  <si>
    <t xml:space="preserve">999226192572579	</t>
  </si>
  <si>
    <t>WICHUTA/TA</t>
  </si>
  <si>
    <t xml:space="preserve">3811412	</t>
  </si>
  <si>
    <t xml:space="preserve">|71532884	</t>
  </si>
  <si>
    <t xml:space="preserve">999226192402858	</t>
  </si>
  <si>
    <t>[日内瓦]日内瓦酒店(Hotel de Geneve)(90361783)</t>
  </si>
  <si>
    <t>Pretorius /Marga</t>
  </si>
  <si>
    <t xml:space="preserve">3811380	</t>
  </si>
  <si>
    <t xml:space="preserve">01U64e219fe4ef37	</t>
  </si>
  <si>
    <t xml:space="preserve">999226192721896	</t>
  </si>
  <si>
    <t>[纽黑文]纽黑文酒店(New Haven Hotel)(55745338)</t>
  </si>
  <si>
    <t>行政特大床房&lt;2人入住&gt;&lt;不退款&gt;</t>
  </si>
  <si>
    <t>MA/CHEN</t>
  </si>
  <si>
    <t xml:space="preserve">3811436	</t>
  </si>
  <si>
    <t xml:space="preserve">39113SE038659	</t>
  </si>
  <si>
    <t xml:space="preserve">999226192820753	</t>
  </si>
  <si>
    <t>[伊根]伊根诺伍德套房酒店(Norwood Inn &amp; Suites Eagan)(94360847)</t>
  </si>
  <si>
    <t>客房, 1 张特大床房&lt;2人入住&gt;&lt;不退款&gt;</t>
  </si>
  <si>
    <t>Murray /Norwilton</t>
  </si>
  <si>
    <t xml:space="preserve">3811448	</t>
  </si>
  <si>
    <t xml:space="preserve">25451120	</t>
  </si>
  <si>
    <t xml:space="preserve">999226192935171	</t>
  </si>
  <si>
    <t>[纽约]希尔顿纽约肯尼迪机场酒店(Hilton New York JFK Airport)(55720084)</t>
  </si>
  <si>
    <t>wu/tong</t>
  </si>
  <si>
    <t xml:space="preserve">3811523	</t>
  </si>
  <si>
    <t xml:space="preserve">HUS-87G8M683+XP-E00	</t>
  </si>
  <si>
    <t xml:space="preserve">999226193607246	</t>
  </si>
  <si>
    <t>[库萨达斯]花园宫殿酒店(Garden Palace Boutique Hotel)(111593954)</t>
  </si>
  <si>
    <t>豪华双人房&lt;2人入住&gt;&lt;不退款&gt;&lt;早餐&gt;</t>
  </si>
  <si>
    <t>ERDOGDU/YESIM</t>
  </si>
  <si>
    <t xml:space="preserve">3811641	</t>
  </si>
  <si>
    <t xml:space="preserve">|71549388	</t>
  </si>
  <si>
    <t xml:space="preserve">999226193672839	</t>
  </si>
  <si>
    <t>[好莱坞]好莱坞市中心哈里森酒店(The Harrison Hotel Downtown Hollywood)(97624414)</t>
  </si>
  <si>
    <t>两张双人床房-禁烟&lt;2人入住&gt;&lt;不退款&gt;</t>
  </si>
  <si>
    <t>Digiovanni /Anthony</t>
  </si>
  <si>
    <t xml:space="preserve">3811661	</t>
  </si>
  <si>
    <t xml:space="preserve">0647ACF099	</t>
  </si>
  <si>
    <t xml:space="preserve">999226194000967	</t>
  </si>
  <si>
    <t>[纽黑文]布莱克酒店(The Blake Hotel)(103762863)</t>
  </si>
  <si>
    <t>华丽客房, 2 张大床&lt;2人入住&gt;&lt;不退款&gt;</t>
  </si>
  <si>
    <t>HU/PING</t>
  </si>
  <si>
    <t xml:space="preserve">3811725	</t>
  </si>
  <si>
    <t xml:space="preserve">6153SE074723	</t>
  </si>
  <si>
    <t xml:space="preserve">999226194028180	</t>
  </si>
  <si>
    <t>[迈阿密海滩]迈阿密海滩枫丹白露酒店(Fontainebleau Miami Beach)(55694441)</t>
  </si>
  <si>
    <t>豪华湾景特大床房&lt;2人入住&gt;&lt;不退款&gt;</t>
  </si>
  <si>
    <t>Heron/Dale</t>
  </si>
  <si>
    <t xml:space="preserve">3811729	</t>
  </si>
  <si>
    <t>退单</t>
  </si>
  <si>
    <t>,</t>
  </si>
  <si>
    <t>HKD 429558.05</t>
  </si>
  <si>
    <t>A230824093311911</t>
  </si>
  <si>
    <t>A230824093352911</t>
  </si>
  <si>
    <t>总计：HKD 429558.05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</si>
  <si>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</si>
  <si>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</si>
  <si>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</si>
  <si>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</si>
  <si>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</si>
  <si>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</si>
  <si>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</si>
  <si>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</si>
  <si>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</si>
  <si>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</si>
  <si>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</si>
  <si>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</si>
  <si>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</si>
  <si>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</si>
  <si>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</si>
  <si>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</si>
  <si>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</si>
  <si>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</si>
  <si>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</si>
  <si>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2023-08-20</t>
  </si>
  <si>
    <t>3811729</t>
  </si>
  <si>
    <t>迈阿密海滩枫丹白露酒店</t>
  </si>
  <si>
    <t>Heron Dale</t>
  </si>
  <si>
    <t>2023-08-21</t>
  </si>
  <si>
    <t>退房日周结</t>
  </si>
  <si>
    <t>1824.20</t>
  </si>
  <si>
    <t>1956.67</t>
  </si>
  <si>
    <t>0</t>
  </si>
  <si>
    <t>0.00</t>
  </si>
  <si>
    <t>携程汇智国际直连</t>
  </si>
  <si>
    <t>925</t>
  </si>
  <si>
    <t>2023-08-20 23:04:33</t>
  </si>
  <si>
    <t>否</t>
  </si>
  <si>
    <t>汇智国际旅游发展有限公司</t>
  </si>
  <si>
    <t>直连</t>
  </si>
  <si>
    <t>美国</t>
  </si>
  <si>
    <t>3811725</t>
  </si>
  <si>
    <t>布莱克酒店</t>
  </si>
  <si>
    <t>HU PING</t>
  </si>
  <si>
    <t>2794.69</t>
  </si>
  <si>
    <t>2997.63</t>
  </si>
  <si>
    <t>2023-08-20 23:02:59</t>
  </si>
  <si>
    <t>3811661</t>
  </si>
  <si>
    <t>好莱坞市中心哈里森酒店</t>
  </si>
  <si>
    <t>Digiovanni Anthony</t>
  </si>
  <si>
    <t>573.87</t>
  </si>
  <si>
    <t>615.54</t>
  </si>
  <si>
    <t>2023-08-20 22:48:27</t>
  </si>
  <si>
    <t>3811641</t>
  </si>
  <si>
    <t>花园宫殿酒店</t>
  </si>
  <si>
    <t>ERDOGDU YESIM</t>
  </si>
  <si>
    <t>504.79</t>
  </si>
  <si>
    <t>541.45</t>
  </si>
  <si>
    <t>2023-08-20 22:41:19</t>
  </si>
  <si>
    <t>土耳其</t>
  </si>
  <si>
    <t>3811523</t>
  </si>
  <si>
    <t>纽约肯尼迪机场假日酒店</t>
  </si>
  <si>
    <t>wu tong</t>
  </si>
  <si>
    <t>2065.28</t>
  </si>
  <si>
    <t>2215.25</t>
  </si>
  <si>
    <t>2023-08-20 22:06:26</t>
  </si>
  <si>
    <t>3811448</t>
  </si>
  <si>
    <t>伊根诺伍德套房酒店</t>
  </si>
  <si>
    <t>Murray Norwilton</t>
  </si>
  <si>
    <t>478.60</t>
  </si>
  <si>
    <t>513.35</t>
  </si>
  <si>
    <t>2023-08-20 22:00:27</t>
  </si>
  <si>
    <t>3811436</t>
  </si>
  <si>
    <t>纽黑文酒店</t>
  </si>
  <si>
    <t>MA CHEN</t>
  </si>
  <si>
    <t>1964.47</t>
  </si>
  <si>
    <t>2107.12</t>
  </si>
  <si>
    <t>2023-08-20 22:05:32</t>
  </si>
  <si>
    <t>3811412</t>
  </si>
  <si>
    <t>兰花广场</t>
  </si>
  <si>
    <t>WICHUTA TA</t>
  </si>
  <si>
    <t>124.57</t>
  </si>
  <si>
    <t>133.62</t>
  </si>
  <si>
    <t>2023-08-20 21:57:50</t>
  </si>
  <si>
    <t>泰国</t>
  </si>
  <si>
    <t>3811380</t>
  </si>
  <si>
    <t>日内瓦酒店</t>
  </si>
  <si>
    <t>Pretorius Marga</t>
  </si>
  <si>
    <t>840.65</t>
  </si>
  <si>
    <t>901.69</t>
  </si>
  <si>
    <t>2023-08-20 21:49:46</t>
  </si>
  <si>
    <t>瑞士</t>
  </si>
  <si>
    <t>3811064</t>
  </si>
  <si>
    <t>仁川君悦大酒店</t>
  </si>
  <si>
    <t>YE WEI,Hong Jennifer</t>
  </si>
  <si>
    <t>1081.50</t>
  </si>
  <si>
    <t>1160.03</t>
  </si>
  <si>
    <t>2023-08-23 20:59:11</t>
  </si>
  <si>
    <t>韩国</t>
  </si>
  <si>
    <t>3810996</t>
  </si>
  <si>
    <t>安尼克斯曼谷隆比尼经济酒店</t>
  </si>
  <si>
    <t>LIU LIANBO</t>
  </si>
  <si>
    <t>136.61</t>
  </si>
  <si>
    <t>146.53</t>
  </si>
  <si>
    <t>2023-08-20 20:48:48</t>
  </si>
  <si>
    <t>3810986</t>
  </si>
  <si>
    <t>马尼拉萨沃伊酒店</t>
  </si>
  <si>
    <t>SONG WEI</t>
  </si>
  <si>
    <t>454.08</t>
  </si>
  <si>
    <t>487.05</t>
  </si>
  <si>
    <t>2023-08-20 20:35:23</t>
  </si>
  <si>
    <t>菲律宾</t>
  </si>
  <si>
    <t>3810968</t>
  </si>
  <si>
    <t>曼谷是隆巴利酒店</t>
  </si>
  <si>
    <t>Rattana Manop</t>
  </si>
  <si>
    <t>210.85</t>
  </si>
  <si>
    <t>226.16</t>
  </si>
  <si>
    <t>2023-08-20 20:27:29</t>
  </si>
  <si>
    <t>3810935</t>
  </si>
  <si>
    <t>百老汇公园酒店</t>
  </si>
  <si>
    <t>SINGH KULDEEP,KAUR JAGJIT</t>
  </si>
  <si>
    <t>1056.93</t>
  </si>
  <si>
    <t>1133.68</t>
  </si>
  <si>
    <t>2023-08-20 20:14:04</t>
  </si>
  <si>
    <t>英国</t>
  </si>
  <si>
    <t>3810903</t>
  </si>
  <si>
    <t>莎梅林佩卡萨 M 设计酒店</t>
  </si>
  <si>
    <t>JI LONGQI</t>
  </si>
  <si>
    <t>155.80</t>
  </si>
  <si>
    <t>167.11</t>
  </si>
  <si>
    <t>2023-08-20 20:02:49</t>
  </si>
  <si>
    <t>马来西亚</t>
  </si>
  <si>
    <t>3810704</t>
  </si>
  <si>
    <t>迈阿密国际机场克拉丽奥套房酒店</t>
  </si>
  <si>
    <t>quinde ingrid</t>
  </si>
  <si>
    <t>511.67</t>
  </si>
  <si>
    <t>548.83</t>
  </si>
  <si>
    <t>2023-08-20 19:52:39</t>
  </si>
  <si>
    <t>3810655</t>
  </si>
  <si>
    <t>芭堤雅贝斯特韦斯特优质尼克森酒店-SHA认证</t>
  </si>
  <si>
    <t>Junda Poonnasa</t>
  </si>
  <si>
    <t>242.93</t>
  </si>
  <si>
    <t>260.57</t>
  </si>
  <si>
    <t>2023-08-20 19:34:24</t>
  </si>
  <si>
    <t>3810617</t>
  </si>
  <si>
    <t>利物浦便捷酒店</t>
  </si>
  <si>
    <t>Theodhori Klarita</t>
  </si>
  <si>
    <t>306.24</t>
  </si>
  <si>
    <t>328.48</t>
  </si>
  <si>
    <t>2023-08-20 19:28:41</t>
  </si>
  <si>
    <t>3810616</t>
  </si>
  <si>
    <t>洛格罗诺公园酒店</t>
  </si>
  <si>
    <t>Brunso Valderas Amalia</t>
  </si>
  <si>
    <t>400.97</t>
  </si>
  <si>
    <t>430.09</t>
  </si>
  <si>
    <t>2023-08-20 19:19:18</t>
  </si>
  <si>
    <t>西班牙</t>
  </si>
  <si>
    <t>3810606</t>
  </si>
  <si>
    <t>布里斯里普酒店及会议中心(SHA Extra Plus)</t>
  </si>
  <si>
    <t>PHUACHOKCHAI ANUSORN</t>
  </si>
  <si>
    <t>319.71</t>
  </si>
  <si>
    <t>342.93</t>
  </si>
  <si>
    <t>2023-08-20 19:13:51</t>
  </si>
  <si>
    <t>3810600</t>
  </si>
  <si>
    <t>旧金山机场北旅客之家酒店</t>
  </si>
  <si>
    <t>SHAN YI</t>
  </si>
  <si>
    <t>491.59</t>
  </si>
  <si>
    <t>527.29</t>
  </si>
  <si>
    <t>2023-08-20 19:10:58</t>
  </si>
  <si>
    <t>3810594</t>
  </si>
  <si>
    <t>帕拉娱乐场 Spa 度假村</t>
  </si>
  <si>
    <t>gonzalez luis</t>
  </si>
  <si>
    <t>1050.88</t>
  </si>
  <si>
    <t>1127.19</t>
  </si>
  <si>
    <t>2023-08-20 19:09:22</t>
  </si>
  <si>
    <t>3810583</t>
  </si>
  <si>
    <t>布城希尔顿逸林酒店</t>
  </si>
  <si>
    <t>GUAN QIANYI</t>
  </si>
  <si>
    <t>713.65</t>
  </si>
  <si>
    <t>765.47</t>
  </si>
  <si>
    <t>2023-08-20 19:05:12</t>
  </si>
  <si>
    <t>3810379</t>
  </si>
  <si>
    <t>时间玛瑙酒店公寓</t>
  </si>
  <si>
    <t>ZUBAIR MUHAMMAD</t>
  </si>
  <si>
    <t>311.20</t>
  </si>
  <si>
    <t>333.80</t>
  </si>
  <si>
    <t>2023-08-20 18:47:35</t>
  </si>
  <si>
    <t>阿拉伯联合酋长国</t>
  </si>
  <si>
    <t>3810297</t>
  </si>
  <si>
    <t>维万塔海得拉巴贝岗姆佩特酒店</t>
  </si>
  <si>
    <t>Midde Nithya</t>
  </si>
  <si>
    <t>511.23</t>
  </si>
  <si>
    <t>548.35</t>
  </si>
  <si>
    <t>2023-08-20 18:09:56</t>
  </si>
  <si>
    <t>印度</t>
  </si>
  <si>
    <t>3810070</t>
  </si>
  <si>
    <t>翡翠套房酒店</t>
  </si>
  <si>
    <t>Hansen Vinni Kirstine</t>
  </si>
  <si>
    <t>512.05</t>
  </si>
  <si>
    <t>549.23</t>
  </si>
  <si>
    <t>2023-08-20 17:40:42</t>
  </si>
  <si>
    <t>加拿大</t>
  </si>
  <si>
    <t>3810030</t>
  </si>
  <si>
    <t>蒂瓦娜芭东温泉度假酒店</t>
  </si>
  <si>
    <t>TAN LIANG</t>
  </si>
  <si>
    <t>510.97</t>
  </si>
  <si>
    <t>548.08</t>
  </si>
  <si>
    <t>2023-08-20 17:26:39</t>
  </si>
  <si>
    <t>3810029</t>
  </si>
  <si>
    <t>波尔多圣让特尼奥公寓式酒店</t>
  </si>
  <si>
    <t>Zhang Xian,Ni Sirong</t>
  </si>
  <si>
    <t>567.23</t>
  </si>
  <si>
    <t>608.42</t>
  </si>
  <si>
    <t>2023-08-20 17:34:25</t>
  </si>
  <si>
    <t>法国</t>
  </si>
  <si>
    <t>3809981</t>
  </si>
  <si>
    <t>浦项海洋酒店</t>
  </si>
  <si>
    <t>KWON OHJUNG</t>
  </si>
  <si>
    <t>416.31</t>
  </si>
  <si>
    <t>446.54</t>
  </si>
  <si>
    <t>2023-08-20 17:08:10</t>
  </si>
  <si>
    <t>3809979</t>
  </si>
  <si>
    <t>沙堡酒店</t>
  </si>
  <si>
    <t>Hai Lin</t>
  </si>
  <si>
    <t>876.71</t>
  </si>
  <si>
    <t>940.37</t>
  </si>
  <si>
    <t>2023-08-20 17:22:04</t>
  </si>
  <si>
    <t>3809976</t>
  </si>
  <si>
    <t>皇后酒店</t>
  </si>
  <si>
    <t>An Youngsuk</t>
  </si>
  <si>
    <t>303.40</t>
  </si>
  <si>
    <t>325.43</t>
  </si>
  <si>
    <t>2023-08-20 17:07:46</t>
  </si>
  <si>
    <t>3809804</t>
  </si>
  <si>
    <t>斗湖凯城酒店</t>
  </si>
  <si>
    <t>TAJUDIN NUR HIDAYAH</t>
  </si>
  <si>
    <t>301.35</t>
  </si>
  <si>
    <t>323.23</t>
  </si>
  <si>
    <t>2023-08-20 16:56:02</t>
  </si>
  <si>
    <t>3809758</t>
  </si>
  <si>
    <t>金边娱乐综合大楼酒店</t>
  </si>
  <si>
    <t>LEE KWOK LEUNG,YOON KI BOG,KIM HEA KYUNG,PARK DAE JONG,KIM YOUNG IL</t>
  </si>
  <si>
    <t>1947.50</t>
  </si>
  <si>
    <t>2088.92</t>
  </si>
  <si>
    <t>2023-08-20 16:36:51</t>
  </si>
  <si>
    <t>柬埔寨</t>
  </si>
  <si>
    <t>3809689</t>
  </si>
  <si>
    <t>布罗德莫迈阿密海滩酒店</t>
  </si>
  <si>
    <t>Alshawabkeh Amr</t>
  </si>
  <si>
    <t>392.85</t>
  </si>
  <si>
    <t>421.38</t>
  </si>
  <si>
    <t>2023-08-20 16:21:24</t>
  </si>
  <si>
    <t>3809673</t>
  </si>
  <si>
    <t>苏拉杰昆德维凡塔酒店 - 国家首都辖区</t>
  </si>
  <si>
    <t>suri shankaran</t>
  </si>
  <si>
    <t>466.94</t>
  </si>
  <si>
    <t>500.85</t>
  </si>
  <si>
    <t>2023-08-20 16:13:30</t>
  </si>
  <si>
    <t>3809524</t>
  </si>
  <si>
    <t>库西奥班盐酒店</t>
  </si>
  <si>
    <t>Kansou Jerry</t>
  </si>
  <si>
    <t>791.01</t>
  </si>
  <si>
    <t>848.45</t>
  </si>
  <si>
    <t>2023-08-20 16:09:49</t>
  </si>
  <si>
    <t>3809437</t>
  </si>
  <si>
    <t>河内易思廷公寓式酒店</t>
  </si>
  <si>
    <t>HUANG YUEFANG</t>
  </si>
  <si>
    <t>541.74</t>
  </si>
  <si>
    <t>581.08</t>
  </si>
  <si>
    <t>2023-08-20 15:24:25</t>
  </si>
  <si>
    <t>越南</t>
  </si>
  <si>
    <t>3809413</t>
  </si>
  <si>
    <t>坦格朗黄蜂酒店</t>
  </si>
  <si>
    <t>MUHAMMMAD IQBAL</t>
  </si>
  <si>
    <t>128.39</t>
  </si>
  <si>
    <t>137.71</t>
  </si>
  <si>
    <t>2023-08-20 15:25:17</t>
  </si>
  <si>
    <t>印度尼西亚</t>
  </si>
  <si>
    <t>3809400</t>
  </si>
  <si>
    <t>LIU AIXIA</t>
  </si>
  <si>
    <t>486.88</t>
  </si>
  <si>
    <t>522.23</t>
  </si>
  <si>
    <t>2023-08-20 15:10:57</t>
  </si>
  <si>
    <t>3809381</t>
  </si>
  <si>
    <t>UHG 隆路区酒店</t>
  </si>
  <si>
    <t>LIU TINGWEI,Cheng Site,Li Yangyang,Qin CAI</t>
  </si>
  <si>
    <t>586.30</t>
  </si>
  <si>
    <t>628.88</t>
  </si>
  <si>
    <t>2023-08-20 15:04:45</t>
  </si>
  <si>
    <t>3809375</t>
  </si>
  <si>
    <t>客莱福巴东普吉岛酒店 (SHA Plus+)</t>
  </si>
  <si>
    <t>CHRYSTAL CHRISTOPHER ALEXANDER</t>
  </si>
  <si>
    <t>977.67</t>
  </si>
  <si>
    <t>1048.66</t>
  </si>
  <si>
    <t>2023-08-20 15:12:48</t>
  </si>
  <si>
    <t>3809236</t>
  </si>
  <si>
    <t>顶点酒店</t>
  </si>
  <si>
    <t>Velasquez Gomez Johan</t>
  </si>
  <si>
    <t>337.32</t>
  </si>
  <si>
    <t>361.81</t>
  </si>
  <si>
    <t>2023-08-20 15:12:40</t>
  </si>
  <si>
    <t>3809211</t>
  </si>
  <si>
    <t>UHG四分之一湄南酒店</t>
  </si>
  <si>
    <t>AKARAJARUKIT JIRATHA</t>
  </si>
  <si>
    <t>335.47</t>
  </si>
  <si>
    <t>359.83</t>
  </si>
  <si>
    <t>2023-08-20 14:43:04</t>
  </si>
  <si>
    <t>3809200</t>
  </si>
  <si>
    <t>KearneyIII James Bernard</t>
  </si>
  <si>
    <t>116.78</t>
  </si>
  <si>
    <t>125.26</t>
  </si>
  <si>
    <t>2023-08-20 14:49:21</t>
  </si>
  <si>
    <t>3809158</t>
  </si>
  <si>
    <t>珐维梅拉瓦酒店</t>
  </si>
  <si>
    <t>FAUZIYAH ROSITA</t>
  </si>
  <si>
    <t>190.89</t>
  </si>
  <si>
    <t>204.75</t>
  </si>
  <si>
    <t>2023-08-20 14:41:14</t>
  </si>
  <si>
    <t>3809157</t>
  </si>
  <si>
    <t>品考查理豪斯酒店</t>
  </si>
  <si>
    <t>KUMANKAD SORRAWIT</t>
  </si>
  <si>
    <t>168.11</t>
  </si>
  <si>
    <t>180.32</t>
  </si>
  <si>
    <t>2023-08-20 14:29:32</t>
  </si>
  <si>
    <t>3809140</t>
  </si>
  <si>
    <t>PAN YIJUN</t>
  </si>
  <si>
    <t>2023-08-20 14:13:09</t>
  </si>
  <si>
    <t>3808968</t>
  </si>
  <si>
    <t>CAO GUOZHONG</t>
  </si>
  <si>
    <t>2023-08-20 13:48:41</t>
  </si>
  <si>
    <t>3808949</t>
  </si>
  <si>
    <t>罗切斯城公园酒店</t>
  </si>
  <si>
    <t>MANU ADINA CATALINA,BIANCHI EDOARDO</t>
  </si>
  <si>
    <t>1215.08</t>
  </si>
  <si>
    <t>1303.31</t>
  </si>
  <si>
    <t>2023-08-20 13:49:21</t>
  </si>
  <si>
    <t>爱尔兰</t>
  </si>
  <si>
    <t>3808715</t>
  </si>
  <si>
    <t>WANG HUI</t>
  </si>
  <si>
    <t>2023-08-20 12:59:23</t>
  </si>
  <si>
    <t>3808663</t>
  </si>
  <si>
    <t>椰子海湾全套房酒店</t>
  </si>
  <si>
    <t>Mixon Brittany a</t>
  </si>
  <si>
    <t>1177.28</t>
  </si>
  <si>
    <t>1262.77</t>
  </si>
  <si>
    <t>2023-08-20 12:46:03</t>
  </si>
  <si>
    <t>3808615</t>
  </si>
  <si>
    <t>曼谷柏悦酒店</t>
  </si>
  <si>
    <t>JIA YINGRUI</t>
  </si>
  <si>
    <t>2198.34</t>
  </si>
  <si>
    <t>2357.98</t>
  </si>
  <si>
    <t>2023-08-20 12:16:20</t>
  </si>
  <si>
    <t>3808445</t>
  </si>
  <si>
    <t>梅纳拉半岛酒店</t>
  </si>
  <si>
    <t>ARDIANTONO AJI BAGUS</t>
  </si>
  <si>
    <t>288.91</t>
  </si>
  <si>
    <t>309.89</t>
  </si>
  <si>
    <t>2023-08-20 12:10:59</t>
  </si>
  <si>
    <t>3808405</t>
  </si>
  <si>
    <t>梦幻市区酒店</t>
  </si>
  <si>
    <t>Comrie Markia</t>
  </si>
  <si>
    <t>1531.08</t>
  </si>
  <si>
    <t>1642.26</t>
  </si>
  <si>
    <t>2023-08-20 11:55:00</t>
  </si>
  <si>
    <t>3808392</t>
  </si>
  <si>
    <t>班贾巴鲁马辰法维酒店</t>
  </si>
  <si>
    <t>Husen Parnu</t>
  </si>
  <si>
    <t>189.48</t>
  </si>
  <si>
    <t>203.24</t>
  </si>
  <si>
    <t>2023-08-20 11:43:08</t>
  </si>
  <si>
    <t>3808361</t>
  </si>
  <si>
    <t>欧文/橙县机场希尔顿酒店</t>
  </si>
  <si>
    <t>YANG Zhuo</t>
  </si>
  <si>
    <t>1127.09</t>
  </si>
  <si>
    <t>1208.93</t>
  </si>
  <si>
    <t>2023-08-20 11:46:22</t>
  </si>
  <si>
    <t>3808122</t>
  </si>
  <si>
    <t>SHA DONGJIAN</t>
  </si>
  <si>
    <t>2023-08-20 10:12:11</t>
  </si>
  <si>
    <t>3807713</t>
  </si>
  <si>
    <t>卡尔利特塞尔赫斯酒店</t>
  </si>
  <si>
    <t>ZHONGWEIJERRY ZANG</t>
  </si>
  <si>
    <t>788.72</t>
  </si>
  <si>
    <t>845.99</t>
  </si>
  <si>
    <t>2023-08-20 08:06:59</t>
  </si>
  <si>
    <t>3807706</t>
  </si>
  <si>
    <t>chen jinling</t>
  </si>
  <si>
    <t>2023-08-20 07:49:28</t>
  </si>
  <si>
    <t>3807695</t>
  </si>
  <si>
    <t>JI HONGRUI</t>
  </si>
  <si>
    <t>2023-08-20 07:34:56</t>
  </si>
  <si>
    <t>3807682</t>
  </si>
  <si>
    <t>体验g酒店</t>
  </si>
  <si>
    <t>Villa Barbosa Jhonatan Alexis</t>
  </si>
  <si>
    <t>497.18</t>
  </si>
  <si>
    <t>533.28</t>
  </si>
  <si>
    <t>2023-08-20 07:10:10</t>
  </si>
  <si>
    <t>墨西哥</t>
  </si>
  <si>
    <t>3807588</t>
  </si>
  <si>
    <t>宿务峰会广场酒店</t>
  </si>
  <si>
    <t>HU KUAN CHEN</t>
  </si>
  <si>
    <t>879.72</t>
  </si>
  <si>
    <t>943.60</t>
  </si>
  <si>
    <t>2023-08-20 05:02:50</t>
  </si>
  <si>
    <t>3807545</t>
  </si>
  <si>
    <t>伊利特套房酒店</t>
  </si>
  <si>
    <t>MAMBETKULOVA ELMIRA</t>
  </si>
  <si>
    <t>443.01</t>
  </si>
  <si>
    <t>475.18</t>
  </si>
  <si>
    <t>2023-08-20 03:58:01</t>
  </si>
  <si>
    <t>意大利</t>
  </si>
  <si>
    <t>3807529</t>
  </si>
  <si>
    <t>布达佩斯博物馆酒店</t>
  </si>
  <si>
    <t>RAHMAN AKHTAR</t>
  </si>
  <si>
    <t>897.19</t>
  </si>
  <si>
    <t>962.34</t>
  </si>
  <si>
    <t>2023-08-20 03:32:51</t>
  </si>
  <si>
    <t>匈牙利</t>
  </si>
  <si>
    <t>3807511</t>
  </si>
  <si>
    <t>巴莱尔鲁佩尔特酒店</t>
  </si>
  <si>
    <t>MOY JOAN CALILUNG</t>
  </si>
  <si>
    <t>206.51</t>
  </si>
  <si>
    <t>221.51</t>
  </si>
  <si>
    <t>2023-08-20 03:04:31</t>
  </si>
  <si>
    <t>3807460</t>
  </si>
  <si>
    <t>麦克坦新镇萨沃伊酒店</t>
  </si>
  <si>
    <t>Reed Steven</t>
  </si>
  <si>
    <t>522.42</t>
  </si>
  <si>
    <t>2023-08-20 08:03:31</t>
  </si>
  <si>
    <t>3807426</t>
  </si>
  <si>
    <t>杜布罗弗尼克酒店</t>
  </si>
  <si>
    <t>ZHANG LILI</t>
  </si>
  <si>
    <t>989.77</t>
  </si>
  <si>
    <t>1061.64</t>
  </si>
  <si>
    <t>2023-08-20 01:52:16</t>
  </si>
  <si>
    <t>克罗地亚</t>
  </si>
  <si>
    <t>3807294</t>
  </si>
  <si>
    <t>奥克兰机场行政酒店</t>
  </si>
  <si>
    <t>Wang Guochao,YU XIANGHAI</t>
  </si>
  <si>
    <t>577.07</t>
  </si>
  <si>
    <t>619.17</t>
  </si>
  <si>
    <t>2023-08-20 00:29:47</t>
  </si>
  <si>
    <t>2023-08-19</t>
  </si>
  <si>
    <t>3807147</t>
  </si>
  <si>
    <t>雅顿住宅酒店</t>
  </si>
  <si>
    <t>LIN CHUNZHEN</t>
  </si>
  <si>
    <t>294.26</t>
  </si>
  <si>
    <t>315.73</t>
  </si>
  <si>
    <t>2023-08-19 23:07:10</t>
  </si>
  <si>
    <t>3806993</t>
  </si>
  <si>
    <t>OH JUNGEUN</t>
  </si>
  <si>
    <t>2161.79</t>
  </si>
  <si>
    <t>2319.52</t>
  </si>
  <si>
    <t>2023-08-19 22:02:41</t>
  </si>
  <si>
    <t>3806970</t>
  </si>
  <si>
    <t>佩蒂特里约酒店</t>
  </si>
  <si>
    <t>MONTENEGRO RAFAEL</t>
  </si>
  <si>
    <t>327.69</t>
  </si>
  <si>
    <t>351.60</t>
  </si>
  <si>
    <t>2023-08-19 22:04:38</t>
  </si>
  <si>
    <t>巴西</t>
  </si>
  <si>
    <t>3806957</t>
  </si>
  <si>
    <t>全合一套房酒店</t>
  </si>
  <si>
    <t>WANG ANSHENG,WANG JINGYUAN</t>
  </si>
  <si>
    <t>165.03</t>
  </si>
  <si>
    <t>177.07</t>
  </si>
  <si>
    <t>2023-08-19 21:51:25</t>
  </si>
  <si>
    <t>3806936</t>
  </si>
  <si>
    <t>海顿里拉瓦迪酒店 (Hyton Leelavadee)</t>
  </si>
  <si>
    <t>LIU Qun</t>
  </si>
  <si>
    <t>177.22</t>
  </si>
  <si>
    <t>190.15</t>
  </si>
  <si>
    <t>2023-08-19 21:45:50</t>
  </si>
  <si>
    <t>3806892</t>
  </si>
  <si>
    <t>OYO拉斯维加斯娱乐场酒店</t>
  </si>
  <si>
    <t>HUANG JEN YING</t>
  </si>
  <si>
    <t>447.57</t>
  </si>
  <si>
    <t>480.22</t>
  </si>
  <si>
    <t>2023-08-19 21:33:23</t>
  </si>
  <si>
    <t>3806677</t>
  </si>
  <si>
    <t>加登城酒店</t>
  </si>
  <si>
    <t>Ong Zongqin</t>
  </si>
  <si>
    <t>1605.16</t>
  </si>
  <si>
    <t>1722.28</t>
  </si>
  <si>
    <t>2023-08-19 20:31:38</t>
  </si>
  <si>
    <t>3806146</t>
  </si>
  <si>
    <t>泗水机场首相旅馆</t>
  </si>
  <si>
    <t>CHENG YUJIA</t>
  </si>
  <si>
    <t>219.72</t>
  </si>
  <si>
    <t>235.75</t>
  </si>
  <si>
    <t>2023-08-19 19:00:59</t>
  </si>
  <si>
    <t>3806008</t>
  </si>
  <si>
    <t>弗莱特普瑞米尔南博酒店</t>
  </si>
  <si>
    <t>ZENG HAOXUAN</t>
  </si>
  <si>
    <t>330.12</t>
  </si>
  <si>
    <t>354.21</t>
  </si>
  <si>
    <t>2023-08-19 18:29:31</t>
  </si>
  <si>
    <t>3805705</t>
  </si>
  <si>
    <t>曼谷之夜酒店</t>
  </si>
  <si>
    <t>YEO PANG KIAT</t>
  </si>
  <si>
    <t>524.80</t>
  </si>
  <si>
    <t>563.09</t>
  </si>
  <si>
    <t>2023-08-19 17:34:36</t>
  </si>
  <si>
    <t>3805401</t>
  </si>
  <si>
    <t>日落路名望酒店</t>
  </si>
  <si>
    <t>Ueda Miki</t>
  </si>
  <si>
    <t>152.73</t>
  </si>
  <si>
    <t>163.87</t>
  </si>
  <si>
    <t>2023-08-19 16:26:59</t>
  </si>
  <si>
    <t>3805344</t>
  </si>
  <si>
    <t>阿尔贾达夫金斯盖特酒店</t>
  </si>
  <si>
    <t>ALAMIR MOHAMED</t>
  </si>
  <si>
    <t>428.70</t>
  </si>
  <si>
    <t>459.98</t>
  </si>
  <si>
    <t>2023-08-19 16:06:22</t>
  </si>
  <si>
    <t>3805343</t>
  </si>
  <si>
    <t>格拉纳达中心酒店</t>
  </si>
  <si>
    <t>Xia Yinghan,Luo Yuankun</t>
  </si>
  <si>
    <t>506.13</t>
  </si>
  <si>
    <t>543.06</t>
  </si>
  <si>
    <t>2023-08-19 16:16:04</t>
  </si>
  <si>
    <t>3805105</t>
  </si>
  <si>
    <t>维多利亚别墅酒店</t>
  </si>
  <si>
    <t>yu wen</t>
  </si>
  <si>
    <t>5023.42</t>
  </si>
  <si>
    <t>5389.94</t>
  </si>
  <si>
    <t>2023-08-19 15:30:11</t>
  </si>
  <si>
    <t>3805059</t>
  </si>
  <si>
    <t>曼谷贵都酒店</t>
  </si>
  <si>
    <t>SHEN KEXU</t>
  </si>
  <si>
    <t>234.70</t>
  </si>
  <si>
    <t>251.82</t>
  </si>
  <si>
    <t>2023-08-19 15:11:10</t>
  </si>
  <si>
    <t>3804880</t>
  </si>
  <si>
    <t>海雾海滨度假村</t>
  </si>
  <si>
    <t>Linares Brian</t>
  </si>
  <si>
    <t>2450.87</t>
  </si>
  <si>
    <t>2629.69</t>
  </si>
  <si>
    <t>2023-08-19 14:53:56</t>
  </si>
  <si>
    <t>3804788</t>
  </si>
  <si>
    <t>哈里斯酒店塞米亚克</t>
  </si>
  <si>
    <t>CHANG YUAN</t>
  </si>
  <si>
    <t>330.48</t>
  </si>
  <si>
    <t>354.59</t>
  </si>
  <si>
    <t>2023-08-19 14:09:34</t>
  </si>
  <si>
    <t>3804781</t>
  </si>
  <si>
    <t>蒙特里格鲁夫酒店</t>
  </si>
  <si>
    <t>SUN YAN</t>
  </si>
  <si>
    <t>1126.79</t>
  </si>
  <si>
    <t>1209.00</t>
  </si>
  <si>
    <t>2023-08-19 14:17:03</t>
  </si>
  <si>
    <t>3804582</t>
  </si>
  <si>
    <t>首尔明洞喜普乐吉酒店</t>
  </si>
  <si>
    <t>NISHI YASUO</t>
  </si>
  <si>
    <t>612.95</t>
  </si>
  <si>
    <t>657.67</t>
  </si>
  <si>
    <t>2023-08-19 13:49:52</t>
  </si>
  <si>
    <t>3804527</t>
  </si>
  <si>
    <t>堪培拉北溪之亭旅馆</t>
  </si>
  <si>
    <t>SINGH SUJIT</t>
  </si>
  <si>
    <t>521.85</t>
  </si>
  <si>
    <t>559.92</t>
  </si>
  <si>
    <t>2023-08-19 13:40:06</t>
  </si>
  <si>
    <t>澳大利亚</t>
  </si>
  <si>
    <t>3804479</t>
  </si>
  <si>
    <t>chen zhongtian</t>
  </si>
  <si>
    <t>1080.90</t>
  </si>
  <si>
    <t>1159.76</t>
  </si>
  <si>
    <t>2023-08-19 13:05:09</t>
  </si>
  <si>
    <t>3804474</t>
  </si>
  <si>
    <t>清迈弗洛拉小溪度假村</t>
  </si>
  <si>
    <t>Girdhani Vinod</t>
  </si>
  <si>
    <t>1209.25</t>
  </si>
  <si>
    <t>1297.48</t>
  </si>
  <si>
    <t>2023-08-19 13:03:11</t>
  </si>
  <si>
    <t>3803910</t>
  </si>
  <si>
    <t>S.D.大道酒店</t>
  </si>
  <si>
    <t>KETSALEE VARUNRADA</t>
  </si>
  <si>
    <t>293.46</t>
  </si>
  <si>
    <t>314.87</t>
  </si>
  <si>
    <t>2023-08-19 11:27:48</t>
  </si>
  <si>
    <t>3803509</t>
  </si>
  <si>
    <t>Soto Gilberto</t>
  </si>
  <si>
    <t>2023-08-19 09:41:31</t>
  </si>
  <si>
    <t>3803492</t>
  </si>
  <si>
    <t>特里维勒斯盖特威克酒店</t>
  </si>
  <si>
    <t>ZHANG MINGGENG,BAO YONGCHEN</t>
  </si>
  <si>
    <t>928.83</t>
  </si>
  <si>
    <t>996.60</t>
  </si>
  <si>
    <t>2023-08-19 09:42:06</t>
  </si>
  <si>
    <t>3803301</t>
  </si>
  <si>
    <t>坦布里海滨水疗度假村</t>
  </si>
  <si>
    <t>YAMSON JOYEEN</t>
  </si>
  <si>
    <t>10075.01</t>
  </si>
  <si>
    <t>10810.10</t>
  </si>
  <si>
    <t>2023-08-19 09:56:44</t>
  </si>
  <si>
    <t>直采</t>
  </si>
  <si>
    <t>3803125</t>
  </si>
  <si>
    <t>总统公园酒店</t>
  </si>
  <si>
    <t>ALBA VERONICA,CAPILLO MARCO EMANUELE</t>
  </si>
  <si>
    <t>769.82</t>
  </si>
  <si>
    <t>825.99</t>
  </si>
  <si>
    <t>2023-08-19 06:49:06</t>
  </si>
  <si>
    <t>3803120</t>
  </si>
  <si>
    <t>约莫摩拉公园</t>
  </si>
  <si>
    <t>Borne Bruno,Borne Theo</t>
  </si>
  <si>
    <t>606.30</t>
  </si>
  <si>
    <t>650.54</t>
  </si>
  <si>
    <t>2023-08-19 06:31:57</t>
  </si>
  <si>
    <t>安道尔</t>
  </si>
  <si>
    <t>3803078</t>
  </si>
  <si>
    <t>阿拉索菲亚酒店</t>
  </si>
  <si>
    <t>Ciftci Serkan</t>
  </si>
  <si>
    <t>659.86</t>
  </si>
  <si>
    <t>708.00</t>
  </si>
  <si>
    <t>2023-08-19 05:44:57</t>
  </si>
  <si>
    <t>3803070</t>
  </si>
  <si>
    <t>The Nicolaus Hotel</t>
  </si>
  <si>
    <t>OLEFIR ELENA</t>
  </si>
  <si>
    <t>971.28</t>
  </si>
  <si>
    <t>1042.15</t>
  </si>
  <si>
    <t>2023-08-19 05:41:14</t>
  </si>
  <si>
    <t>3803039</t>
  </si>
  <si>
    <t>中央广场酒店</t>
  </si>
  <si>
    <t>WANG YAN,CHEN YIKUN</t>
  </si>
  <si>
    <t>2131.57</t>
  </si>
  <si>
    <t>2287.09</t>
  </si>
  <si>
    <t>2023-08-19 04:48:06</t>
  </si>
  <si>
    <t>3802813</t>
  </si>
  <si>
    <t>宜必思曼谷素坤逸24店</t>
  </si>
  <si>
    <t>WANG MI</t>
  </si>
  <si>
    <t>373.07</t>
  </si>
  <si>
    <t>400.07</t>
  </si>
  <si>
    <t>2023-08-19 01:14:53</t>
  </si>
  <si>
    <t>3802792</t>
  </si>
  <si>
    <t>芭东海滩贝斯特韦斯特酒店</t>
  </si>
  <si>
    <t>O LIO</t>
  </si>
  <si>
    <t>189.62</t>
  </si>
  <si>
    <t>203.35</t>
  </si>
  <si>
    <t>2023-08-19 01:01:47</t>
  </si>
  <si>
    <t>2023-08-18</t>
  </si>
  <si>
    <t>3802530</t>
  </si>
  <si>
    <t>诺沃城大酒店</t>
  </si>
  <si>
    <t>LU QIAOHUAN,LI YUJIAN,PENG YIN</t>
  </si>
  <si>
    <t>1295.62</t>
  </si>
  <si>
    <t>1389.40</t>
  </si>
  <si>
    <t>2023-08-18 23:53:27</t>
  </si>
  <si>
    <t>3802486</t>
  </si>
  <si>
    <t>乐格兰德酒店</t>
  </si>
  <si>
    <t>OBrien Matthew Colston</t>
  </si>
  <si>
    <t>653.92</t>
  </si>
  <si>
    <t>701.26</t>
  </si>
  <si>
    <t>2023-08-18 23:32:47</t>
  </si>
  <si>
    <t>3802280</t>
  </si>
  <si>
    <t>库塔城堡简易别墅，别墅及度假村</t>
  </si>
  <si>
    <t>YUAN YI</t>
  </si>
  <si>
    <t>989.57</t>
  </si>
  <si>
    <t>1061.20</t>
  </si>
  <si>
    <t>2023-08-18 22:50:22</t>
  </si>
  <si>
    <t>3802066</t>
  </si>
  <si>
    <t>普吉阿卡迪亚奈松海滩铂尔曼度假酒店 (SHA Extra Plus)</t>
  </si>
  <si>
    <t>LI CHANGJIN,HU YUNTING</t>
  </si>
  <si>
    <t>1179.51</t>
  </si>
  <si>
    <t>1264.89</t>
  </si>
  <si>
    <t>2023-08-18 21:43:08</t>
  </si>
  <si>
    <t>3801654</t>
  </si>
  <si>
    <t>巴厘岛库塔索尔沙滩别墅美利亚酒店 - CHSE 认证</t>
  </si>
  <si>
    <t>CHEN ZEQING</t>
  </si>
  <si>
    <t>919.65</t>
  </si>
  <si>
    <t>986.22</t>
  </si>
  <si>
    <t>2023-08-18 20:21:00</t>
  </si>
  <si>
    <t>3801013</t>
  </si>
  <si>
    <t>班甲玛辛诺富特机场</t>
  </si>
  <si>
    <t>HANAFI MUHAMAD</t>
  </si>
  <si>
    <t>284.28</t>
  </si>
  <si>
    <t>304.86</t>
  </si>
  <si>
    <t>2023-08-18 18:38:27</t>
  </si>
  <si>
    <t>3800928</t>
  </si>
  <si>
    <t>伊斯帕纳酒店</t>
  </si>
  <si>
    <t>LIU JIANJIE</t>
  </si>
  <si>
    <t>402.54</t>
  </si>
  <si>
    <t>431.68</t>
  </si>
  <si>
    <t>2023-08-18 18:10:00</t>
  </si>
  <si>
    <t>3800686</t>
  </si>
  <si>
    <t>亚洲酒店</t>
  </si>
  <si>
    <t>La Virma</t>
  </si>
  <si>
    <t>154.78</t>
  </si>
  <si>
    <t>165.98</t>
  </si>
  <si>
    <t>2023-08-18 17:46:45</t>
  </si>
  <si>
    <t>3800674</t>
  </si>
  <si>
    <t>素坤逸安雅娜娜酒店</t>
  </si>
  <si>
    <t>TSETSEGSUREN BYAMBASUREN,TUNGALAGDOLGION ORGIL</t>
  </si>
  <si>
    <t>565.88</t>
  </si>
  <si>
    <t>606.84</t>
  </si>
  <si>
    <t>2023-08-18 17:41:49</t>
  </si>
  <si>
    <t>3800051</t>
  </si>
  <si>
    <t>RICO ALEX</t>
  </si>
  <si>
    <t>879.44</t>
  </si>
  <si>
    <t>943.10</t>
  </si>
  <si>
    <t>2023-08-18 15:06:55</t>
  </si>
  <si>
    <t>3798748</t>
  </si>
  <si>
    <t>吉隆坡盛贸饭店</t>
  </si>
  <si>
    <t>ZHOU HONGYUE,CHEN HAIXIANG,ZHOU XIANMING,WANG LI</t>
  </si>
  <si>
    <t>7076.59</t>
  </si>
  <si>
    <t>7588.84</t>
  </si>
  <si>
    <t>2023-08-18 10:08:10</t>
  </si>
  <si>
    <t>3798636</t>
  </si>
  <si>
    <t>雅加达机场西达勒酒店</t>
  </si>
  <si>
    <t>KASHKO TATIANA</t>
  </si>
  <si>
    <t>149.99</t>
  </si>
  <si>
    <t>160.85</t>
  </si>
  <si>
    <t>2023-08-18 09:45:26</t>
  </si>
  <si>
    <t>3798496</t>
  </si>
  <si>
    <t>SLAKMON DANIEL</t>
  </si>
  <si>
    <t>852.81</t>
  </si>
  <si>
    <t>914.54</t>
  </si>
  <si>
    <t>2023-08-18 08:53:16</t>
  </si>
  <si>
    <t>3798188</t>
  </si>
  <si>
    <t>曼谷莲花素坤逸酒店</t>
  </si>
  <si>
    <t>LAI JIANMING</t>
  </si>
  <si>
    <t>693.05</t>
  </si>
  <si>
    <t>743.22</t>
  </si>
  <si>
    <t>2023-08-18 04:22:50</t>
  </si>
  <si>
    <t>3798166</t>
  </si>
  <si>
    <t>阳光酒店及公寓</t>
  </si>
  <si>
    <t>AHMED MUHAMMAD</t>
  </si>
  <si>
    <t>373.23</t>
  </si>
  <si>
    <t>400.25</t>
  </si>
  <si>
    <t>2023-08-18 03:54:59</t>
  </si>
  <si>
    <t>3798106</t>
  </si>
  <si>
    <t>教堂街酒店</t>
  </si>
  <si>
    <t>Holzscherer Clifton</t>
  </si>
  <si>
    <t>615.48</t>
  </si>
  <si>
    <t>660.03</t>
  </si>
  <si>
    <t>2023-08-18 02:37:07</t>
  </si>
  <si>
    <t>2023-08-17</t>
  </si>
  <si>
    <t>3797645</t>
  </si>
  <si>
    <t>普吉市宜必思尚品酒店</t>
  </si>
  <si>
    <t>SAINAMSAI WACHIRAPHON</t>
  </si>
  <si>
    <t>490.01</t>
  </si>
  <si>
    <t>524.52</t>
  </si>
  <si>
    <t>2023-08-18 11:34:56</t>
  </si>
  <si>
    <t>3797605</t>
  </si>
  <si>
    <t>LIU MEIJUAN,SONG WEISHENG</t>
  </si>
  <si>
    <t>329.74</t>
  </si>
  <si>
    <t>352.97</t>
  </si>
  <si>
    <t>2023-08-17 23:23:54</t>
  </si>
  <si>
    <t>3797231</t>
  </si>
  <si>
    <t>吉隆坡EQ酒店</t>
  </si>
  <si>
    <t>SHI JIAOJIAO</t>
  </si>
  <si>
    <t>2513.30</t>
  </si>
  <si>
    <t>2690.32</t>
  </si>
  <si>
    <t>2023-08-17 22:03:47</t>
  </si>
  <si>
    <t>3796931</t>
  </si>
  <si>
    <t>The Hoxton Rome</t>
  </si>
  <si>
    <t>Wen Shiqi,LIU DAIMEI</t>
  </si>
  <si>
    <t>1388.08</t>
  </si>
  <si>
    <t>1485.85</t>
  </si>
  <si>
    <t>2023-08-17 21:12:34</t>
  </si>
  <si>
    <t>3796743</t>
  </si>
  <si>
    <t>巴厘岛伍拉·赖国际机场希尔顿花园酒店</t>
  </si>
  <si>
    <t>LI MENGXUAN</t>
  </si>
  <si>
    <t>638.24</t>
  </si>
  <si>
    <t>683.19</t>
  </si>
  <si>
    <t>2023-08-17 20:57:53</t>
  </si>
  <si>
    <t>3795066</t>
  </si>
  <si>
    <t>华严酒店</t>
  </si>
  <si>
    <t>HUANG RENHONG</t>
  </si>
  <si>
    <t>3482.25</t>
  </si>
  <si>
    <t>3727.52</t>
  </si>
  <si>
    <t>2023-08-17 14:46:46</t>
  </si>
  <si>
    <t>3793929</t>
  </si>
  <si>
    <t>新山凯贝丽酒店式服务公寓</t>
  </si>
  <si>
    <t>SHENG XUEWEI,YANG LIMEI</t>
  </si>
  <si>
    <t>1340.46</t>
  </si>
  <si>
    <t>1434.88</t>
  </si>
  <si>
    <t>2023-08-17 10:41:09</t>
  </si>
  <si>
    <t>3793586</t>
  </si>
  <si>
    <t>SAREEVIPAS MANIT</t>
  </si>
  <si>
    <t>526.08</t>
  </si>
  <si>
    <t>563.13</t>
  </si>
  <si>
    <t>2023-08-17 09:03:32</t>
  </si>
  <si>
    <t>3793560</t>
  </si>
  <si>
    <t>曼谷拉差达瑞士酒店 (SHA Extra Plus)</t>
  </si>
  <si>
    <t>LO CHINGHUANG</t>
  </si>
  <si>
    <t>554.14</t>
  </si>
  <si>
    <t>593.17</t>
  </si>
  <si>
    <t>2023-08-17 08:48:41</t>
  </si>
  <si>
    <t>3793511</t>
  </si>
  <si>
    <t>曼哈顿时代广场酒店</t>
  </si>
  <si>
    <t>FENG YUNZHONG</t>
  </si>
  <si>
    <t>2672.12</t>
  </si>
  <si>
    <t>2860.33</t>
  </si>
  <si>
    <t>2023-08-17 08:12:35</t>
  </si>
  <si>
    <t>3793496</t>
  </si>
  <si>
    <t>Citizenm San Francisco Union Square</t>
  </si>
  <si>
    <t>KONG LINGQIAO,HUANG JUANHONG</t>
  </si>
  <si>
    <t>1250.78</t>
  </si>
  <si>
    <t>1338.88</t>
  </si>
  <si>
    <t>2023-08-17 08:12:55</t>
  </si>
  <si>
    <t>3793298</t>
  </si>
  <si>
    <t>科罗纳多海滩酒店</t>
  </si>
  <si>
    <t>Leal do Almo Priscilla</t>
  </si>
  <si>
    <t>393.57</t>
  </si>
  <si>
    <t>421.29</t>
  </si>
  <si>
    <t>2023-08-17 05:28:45</t>
  </si>
  <si>
    <t>3793246</t>
  </si>
  <si>
    <t>洛伦佐雷莱斯弗拉酒店</t>
  </si>
  <si>
    <t>Hartmann Stephan</t>
  </si>
  <si>
    <t>2249.14</t>
  </si>
  <si>
    <t>2407.56</t>
  </si>
  <si>
    <t>2023-08-17 04:01:31</t>
  </si>
  <si>
    <t>3793159</t>
  </si>
  <si>
    <t>查姆茅劳德酒店</t>
  </si>
  <si>
    <t>chakma augustina</t>
  </si>
  <si>
    <t>1426.27</t>
  </si>
  <si>
    <t>1526.73</t>
  </si>
  <si>
    <t>2023-08-17 02:25:24</t>
  </si>
  <si>
    <t>摩洛哥</t>
  </si>
  <si>
    <t>3793155</t>
  </si>
  <si>
    <t>亚洲酒店 - 法拉盛</t>
  </si>
  <si>
    <t>Yang Xinyu,Cao Deng chao</t>
  </si>
  <si>
    <t>1154.99</t>
  </si>
  <si>
    <t>1236.34</t>
  </si>
  <si>
    <t>2023-08-17 02:24:30</t>
  </si>
  <si>
    <t>3793106</t>
  </si>
  <si>
    <t>KWAMPEAN PANUPAN</t>
  </si>
  <si>
    <t>416.00</t>
  </si>
  <si>
    <t>445.64</t>
  </si>
  <si>
    <t>2023-08-17 11:43:39</t>
  </si>
  <si>
    <t>2023-08-16</t>
  </si>
  <si>
    <t>3792908</t>
  </si>
  <si>
    <t>洛杉矶国际机场索内斯塔酒店</t>
  </si>
  <si>
    <t>Jiang Xiaofan</t>
  </si>
  <si>
    <t>880.39</t>
  </si>
  <si>
    <t>943.11</t>
  </si>
  <si>
    <t>2023-08-16 23:52:28</t>
  </si>
  <si>
    <t>3792794</t>
  </si>
  <si>
    <t>玛格丽塔维尔沙滩度假村</t>
  </si>
  <si>
    <t>Horton Keenya</t>
  </si>
  <si>
    <t>3871.66</t>
  </si>
  <si>
    <t>4147.47</t>
  </si>
  <si>
    <t>2023-08-16 23:14:06</t>
  </si>
  <si>
    <t>巴哈马</t>
  </si>
  <si>
    <t>3792668</t>
  </si>
  <si>
    <t>萨皮尔格尔内尔酒店</t>
  </si>
  <si>
    <t>Mahfouz Issam</t>
  </si>
  <si>
    <t>2702.64</t>
  </si>
  <si>
    <t>2895.17</t>
  </si>
  <si>
    <t>2023-08-16 23:00:05</t>
  </si>
  <si>
    <t>3792201</t>
  </si>
  <si>
    <t>罗伯茨河度假村</t>
  </si>
  <si>
    <t>Han Yongming,Han Qianye</t>
  </si>
  <si>
    <t>308.00</t>
  </si>
  <si>
    <t>329.94</t>
  </si>
  <si>
    <t>2023-08-16 21:15:40</t>
  </si>
  <si>
    <t>3791937</t>
  </si>
  <si>
    <t>金轮酒店</t>
  </si>
  <si>
    <t>AFIFAH FIRYAL</t>
  </si>
  <si>
    <t>344.08</t>
  </si>
  <si>
    <t>368.59</t>
  </si>
  <si>
    <t>2023-08-16 20:36:30</t>
  </si>
  <si>
    <t>3791846</t>
  </si>
  <si>
    <t>奥利弗坦博国际机场城市旅馆酒店</t>
  </si>
  <si>
    <t>Zash Rebecca Marie</t>
  </si>
  <si>
    <t>737.52</t>
  </si>
  <si>
    <t>790.06</t>
  </si>
  <si>
    <t>2023-08-16 20:15:36</t>
  </si>
  <si>
    <t>南非</t>
  </si>
  <si>
    <t>3791014</t>
  </si>
  <si>
    <t>曼谷力狮套房酒店</t>
  </si>
  <si>
    <t>Wu Baozhen,Liu Lingling</t>
  </si>
  <si>
    <t>483.43</t>
  </si>
  <si>
    <t>517.87</t>
  </si>
  <si>
    <t>2023-08-16 17:42:29</t>
  </si>
  <si>
    <t>3790440</t>
  </si>
  <si>
    <t>首尔明洞美利来酒店</t>
  </si>
  <si>
    <t>LUAN YIMAN,MENG YUAN</t>
  </si>
  <si>
    <t>2469.23</t>
  </si>
  <si>
    <t>2645.13</t>
  </si>
  <si>
    <t>2023-08-16 15:34:08</t>
  </si>
  <si>
    <t>3790428</t>
  </si>
  <si>
    <t>巴瑟罗阿伦玛堤娜酒店</t>
  </si>
  <si>
    <t>Shoker Ravi</t>
  </si>
  <si>
    <t>2297.17</t>
  </si>
  <si>
    <t>2460.81</t>
  </si>
  <si>
    <t>2023-08-16 15:50:20</t>
  </si>
  <si>
    <t>3789914</t>
  </si>
  <si>
    <t>LU XINPEI</t>
  </si>
  <si>
    <t>2023-08-16 13:46:48</t>
  </si>
  <si>
    <t>3788268</t>
  </si>
  <si>
    <t>牛谷旅馆及套房酒店</t>
  </si>
  <si>
    <t>BRUNO THELLIER</t>
  </si>
  <si>
    <t>1189.46</t>
  </si>
  <si>
    <t>1274.19</t>
  </si>
  <si>
    <t>2023-08-16 03:15:17</t>
  </si>
  <si>
    <t>2023-08-15</t>
  </si>
  <si>
    <t>3787664</t>
  </si>
  <si>
    <t>南旧金山拉克斯珀兰丁全套房酒店</t>
  </si>
  <si>
    <t>LIU JUN</t>
  </si>
  <si>
    <t>4306.95</t>
  </si>
  <si>
    <t>4631.13</t>
  </si>
  <si>
    <t>2023-08-15 22:33:21</t>
  </si>
  <si>
    <t>3787556</t>
  </si>
  <si>
    <t>巴黎戴高乐机场世民酒店</t>
  </si>
  <si>
    <t>LEE KA</t>
  </si>
  <si>
    <t>700.73</t>
  </si>
  <si>
    <t>753.47</t>
  </si>
  <si>
    <t>2023-08-15 22:05:10</t>
  </si>
  <si>
    <t>3787270</t>
  </si>
  <si>
    <t>此时此刻酒店</t>
  </si>
  <si>
    <t>SURARUENGCHAI SUPISARA</t>
  </si>
  <si>
    <t>356.81</t>
  </si>
  <si>
    <t>383.67</t>
  </si>
  <si>
    <t>2023-08-15 21:19:39</t>
  </si>
  <si>
    <t>3786707</t>
  </si>
  <si>
    <t>阿尔巴宫殿酒店</t>
  </si>
  <si>
    <t>CHEN Guhong</t>
  </si>
  <si>
    <t>911.27</t>
  </si>
  <si>
    <t>979.86</t>
  </si>
  <si>
    <t>2023-08-15 20:00:15</t>
  </si>
  <si>
    <t>3785811</t>
  </si>
  <si>
    <t>龟岛蒙特拉度假酒店</t>
  </si>
  <si>
    <t>KAN XIAOFENG</t>
  </si>
  <si>
    <t>1281.89</t>
  </si>
  <si>
    <t>1378.38</t>
  </si>
  <si>
    <t>2023-08-15 17:06:43</t>
  </si>
  <si>
    <t>3785720</t>
  </si>
  <si>
    <t>曼谷公园住宅</t>
  </si>
  <si>
    <t>ANANNITHISUPAKORN KITLAPHAT</t>
  </si>
  <si>
    <t>447.52</t>
  </si>
  <si>
    <t>481.20</t>
  </si>
  <si>
    <t>2023-08-15 16:17:35</t>
  </si>
  <si>
    <t>3785240</t>
  </si>
  <si>
    <t>西波特巴黎甘贝塔共和酒店</t>
  </si>
  <si>
    <t>Carrillo Garcia Carmen</t>
  </si>
  <si>
    <t>1825.96</t>
  </si>
  <si>
    <t>1963.40</t>
  </si>
  <si>
    <t>2023-08-15 14:44:18</t>
  </si>
  <si>
    <t>3784684</t>
  </si>
  <si>
    <t>槟城长荣桂冠酒店</t>
  </si>
  <si>
    <t>BIAN SHENKUN,jiang peng</t>
  </si>
  <si>
    <t>2215.59</t>
  </si>
  <si>
    <t>2382.36</t>
  </si>
  <si>
    <t>1985.31</t>
  </si>
  <si>
    <t>-397</t>
  </si>
  <si>
    <t>-369</t>
  </si>
  <si>
    <t>2023-08-15 12:57:44</t>
  </si>
  <si>
    <t>3783226</t>
  </si>
  <si>
    <t>美地概念酒店 (政府卫生认证)</t>
  </si>
  <si>
    <t>WANG AIPING,ZHOU YANSHAN</t>
  </si>
  <si>
    <t>526.00</t>
  </si>
  <si>
    <t>565.59</t>
  </si>
  <si>
    <t>2023-08-15 11:52:44</t>
  </si>
  <si>
    <t>3783181</t>
  </si>
  <si>
    <t>USC 酒店</t>
  </si>
  <si>
    <t>XU YANQING</t>
  </si>
  <si>
    <t>1706.99</t>
  </si>
  <si>
    <t>1838.64</t>
  </si>
  <si>
    <t>2023-08-15 01:07:35</t>
  </si>
  <si>
    <t>2023-08-14</t>
  </si>
  <si>
    <t>3782407</t>
  </si>
  <si>
    <t>佛罗伦萨市中心食宿酒店</t>
  </si>
  <si>
    <t>PINON THOMAS</t>
  </si>
  <si>
    <t>698.26</t>
  </si>
  <si>
    <t>752.11</t>
  </si>
  <si>
    <t>2023-08-14 21:44:03</t>
  </si>
  <si>
    <t>3782355</t>
  </si>
  <si>
    <t>鲍曼酒店</t>
  </si>
  <si>
    <t>Jillood Shaima</t>
  </si>
  <si>
    <t>6127.86</t>
  </si>
  <si>
    <t>6600.45</t>
  </si>
  <si>
    <t>2023-08-14 21:17:41</t>
  </si>
  <si>
    <t>3781345</t>
  </si>
  <si>
    <t>浅草豪景酒店别馆六区</t>
  </si>
  <si>
    <t>FENG JINGWEN</t>
  </si>
  <si>
    <t>4419.41</t>
  </si>
  <si>
    <t>4760.24</t>
  </si>
  <si>
    <t>2023-08-14 18:15:32</t>
  </si>
  <si>
    <t>日本</t>
  </si>
  <si>
    <t>3779996</t>
  </si>
  <si>
    <t>新加坡怡阁大酒店，良木园酒店集团成员</t>
  </si>
  <si>
    <t>PUTRI IRENE WIHANDI</t>
  </si>
  <si>
    <t>5401.25</t>
  </si>
  <si>
    <t>5817.80</t>
  </si>
  <si>
    <t>2023-08-14 13:52:26</t>
  </si>
  <si>
    <t>新加坡</t>
  </si>
  <si>
    <t>3778353</t>
  </si>
  <si>
    <t>底特律都会机场品质酒店</t>
  </si>
  <si>
    <t>Laston David Eric</t>
  </si>
  <si>
    <t>364.42</t>
  </si>
  <si>
    <t>392.53</t>
  </si>
  <si>
    <t>2023-08-14 04:49:43</t>
  </si>
  <si>
    <t>3778280</t>
  </si>
  <si>
    <t>洛杉矶格伦代尔快捷酒店</t>
  </si>
  <si>
    <t>LI XINRONG</t>
  </si>
  <si>
    <t>922.50</t>
  </si>
  <si>
    <t>993.64</t>
  </si>
  <si>
    <t>2023-08-14 02:55:30</t>
  </si>
  <si>
    <t>2023-08-13</t>
  </si>
  <si>
    <t>3776645</t>
  </si>
  <si>
    <t>亚马逊谷套房酒店</t>
  </si>
  <si>
    <t>TIMMERMANS MENNO</t>
  </si>
  <si>
    <t>485.01</t>
  </si>
  <si>
    <t>522.41</t>
  </si>
  <si>
    <t>2023-08-13 19:41:48</t>
  </si>
  <si>
    <t>希腊</t>
  </si>
  <si>
    <t>3776598</t>
  </si>
  <si>
    <t>Engelbrecht Victoria,Philips Emma</t>
  </si>
  <si>
    <t>1080.91</t>
  </si>
  <si>
    <t>1164.27</t>
  </si>
  <si>
    <t>2023-08-13 19:39:35</t>
  </si>
  <si>
    <t>3776549</t>
  </si>
  <si>
    <t>班克兹酒店</t>
  </si>
  <si>
    <t>ZULIANI FABIO</t>
  </si>
  <si>
    <t>4232.65</t>
  </si>
  <si>
    <t>4559.08</t>
  </si>
  <si>
    <t>2023-08-13 19:06:33</t>
  </si>
  <si>
    <t>3775517</t>
  </si>
  <si>
    <t>束草复活海洋公园酒店</t>
  </si>
  <si>
    <t>KIM SUN GAB</t>
  </si>
  <si>
    <t>377.70</t>
  </si>
  <si>
    <t>406.83</t>
  </si>
  <si>
    <t>2023-08-13 15:35:11</t>
  </si>
  <si>
    <t>3774223</t>
  </si>
  <si>
    <t>FU JIA</t>
  </si>
  <si>
    <t>3161.05</t>
  </si>
  <si>
    <t>3404.84</t>
  </si>
  <si>
    <t>2023-08-13 10:30:44</t>
  </si>
  <si>
    <t>3773791</t>
  </si>
  <si>
    <t>德内尔酒店</t>
  </si>
  <si>
    <t>jia ransong</t>
  </si>
  <si>
    <t>11210.66</t>
  </si>
  <si>
    <t>12075.25</t>
  </si>
  <si>
    <t>2023-08-13 06:37:42</t>
  </si>
  <si>
    <t>3773574</t>
  </si>
  <si>
    <t>美国底特律-沃伦经济套房酒店</t>
  </si>
  <si>
    <t>MORRIS JEREMY SCOTT</t>
  </si>
  <si>
    <t>2760.74</t>
  </si>
  <si>
    <t>2973.65</t>
  </si>
  <si>
    <t>2023-08-13 01:40:41</t>
  </si>
  <si>
    <t>2023-08-12</t>
  </si>
  <si>
    <t>3772590</t>
  </si>
  <si>
    <t>悉尼机场宜必思酒店</t>
  </si>
  <si>
    <t>WONG SING HO</t>
  </si>
  <si>
    <t>539.96</t>
  </si>
  <si>
    <t>581.73</t>
  </si>
  <si>
    <t>2023-08-12 21:48:59</t>
  </si>
  <si>
    <t>3772017</t>
  </si>
  <si>
    <t>巴勒斯特里酒店</t>
  </si>
  <si>
    <t>CAI HANHUI,BIAN YUCHEN</t>
  </si>
  <si>
    <t>4770.19</t>
  </si>
  <si>
    <t>5139.18</t>
  </si>
  <si>
    <t>2023-08-12 19:32:10</t>
  </si>
  <si>
    <t>3771992</t>
  </si>
  <si>
    <t>QIU ZIXUE</t>
  </si>
  <si>
    <t>1083.14</t>
  </si>
  <si>
    <t>1166.93</t>
  </si>
  <si>
    <t>2023-08-12 19:18:57</t>
  </si>
  <si>
    <t>3770954</t>
  </si>
  <si>
    <t>格兰大道酒店</t>
  </si>
  <si>
    <t>Choi Young Ju,Choi Young Ju</t>
  </si>
  <si>
    <t>4402.42</t>
  </si>
  <si>
    <t>4742.97</t>
  </si>
  <si>
    <t>2023-08-12 15:49:07</t>
  </si>
  <si>
    <t>3770870</t>
  </si>
  <si>
    <t>马赛欧洲民宿酒店</t>
  </si>
  <si>
    <t>OUARI Nasser</t>
  </si>
  <si>
    <t>1118.00</t>
  </si>
  <si>
    <t>1204.48</t>
  </si>
  <si>
    <t>2023-08-12 15:21:49</t>
  </si>
  <si>
    <t>3770218</t>
  </si>
  <si>
    <t>温德米尔英湖斯托尔斯大厅酒店</t>
  </si>
  <si>
    <t>Cheng Zhaoxi,Zheng haihong</t>
  </si>
  <si>
    <t>1976.70</t>
  </si>
  <si>
    <t>2129.61</t>
  </si>
  <si>
    <t>2023-08-12 12:43:46</t>
  </si>
  <si>
    <t>3770210</t>
  </si>
  <si>
    <t>Cheng Xuran,Cheng zhaorui,Liao binyu,Nabatchian Alexander</t>
  </si>
  <si>
    <t>3953.41</t>
  </si>
  <si>
    <t>4259.22</t>
  </si>
  <si>
    <t>2023-08-12 12:40:56</t>
  </si>
  <si>
    <t>3768895</t>
  </si>
  <si>
    <t>橡树套房酒店</t>
  </si>
  <si>
    <t>TAM CHUNG SHING JENSEN</t>
  </si>
  <si>
    <t>1810.30</t>
  </si>
  <si>
    <t>1956.02</t>
  </si>
  <si>
    <t>2023-08-12 00:55:17</t>
  </si>
  <si>
    <t>3768544</t>
  </si>
  <si>
    <t xml:space="preserve">NH坎希勒阿亚拉维多利亚酒店 </t>
  </si>
  <si>
    <t>PEREZ-ANGULO ORTIZ ANTONIO</t>
  </si>
  <si>
    <t>891.48</t>
  </si>
  <si>
    <t>963.24</t>
  </si>
  <si>
    <t>2023-08-12 00:04:03</t>
  </si>
  <si>
    <t>2023-08-11</t>
  </si>
  <si>
    <t>3765389</t>
  </si>
  <si>
    <t>拉昆塔旅馆及套房酒店诺威奇-普兰菲尔德-娱乐场区店</t>
  </si>
  <si>
    <t>Morrison Michael</t>
  </si>
  <si>
    <t>2185.85</t>
  </si>
  <si>
    <t>2361.80</t>
  </si>
  <si>
    <t>2023-08-11 11:58:18</t>
  </si>
  <si>
    <t>3764381</t>
  </si>
  <si>
    <t>布雷亚大通酒店</t>
  </si>
  <si>
    <t>SUN XIUHONG,WANG XIAOQIN</t>
  </si>
  <si>
    <t>2437.33</t>
  </si>
  <si>
    <t>2633.53</t>
  </si>
  <si>
    <t>2023-08-11 04:25:49</t>
  </si>
  <si>
    <t>3764112</t>
  </si>
  <si>
    <t>帕尔默家园希尔顿酒店</t>
  </si>
  <si>
    <t>LEONARD JOHNNY</t>
  </si>
  <si>
    <t>3558.61</t>
  </si>
  <si>
    <t>3851.31</t>
  </si>
  <si>
    <t>2023-08-11 00:53:19</t>
  </si>
  <si>
    <t>2023-08-10</t>
  </si>
  <si>
    <t>3763344</t>
  </si>
  <si>
    <t>曼谷迪瓦鲁斯度假酒店</t>
  </si>
  <si>
    <t>JAINORK NUDCHANART</t>
  </si>
  <si>
    <t>256.96</t>
  </si>
  <si>
    <t>278.10</t>
  </si>
  <si>
    <t>2023-08-10 22:46:39</t>
  </si>
  <si>
    <t>3762947</t>
  </si>
  <si>
    <t>吉隆坡美利亚酒店</t>
  </si>
  <si>
    <t>SIM ERIC PUAY GUAN,NG KATE</t>
  </si>
  <si>
    <t>2657.13</t>
  </si>
  <si>
    <t>2875.68</t>
  </si>
  <si>
    <t>2023-08-10 21:36:09</t>
  </si>
  <si>
    <t>3762656</t>
  </si>
  <si>
    <t>吉隆坡嘉登斯圣吉尔斯签名酒店及公寓</t>
  </si>
  <si>
    <t>YAO YINGJIE JEREMY</t>
  </si>
  <si>
    <t>1856.99</t>
  </si>
  <si>
    <t>2009.73</t>
  </si>
  <si>
    <t>2023-08-10 20:23:43</t>
  </si>
  <si>
    <t>3762332</t>
  </si>
  <si>
    <t>罗拔申码头河畔酒店</t>
  </si>
  <si>
    <t>Noh Minji</t>
  </si>
  <si>
    <t>3494.74</t>
  </si>
  <si>
    <t>3782.19</t>
  </si>
  <si>
    <t>2023-08-10 19:31:23</t>
  </si>
  <si>
    <t>3761484</t>
  </si>
  <si>
    <t>Eklo Marne La Vallée</t>
  </si>
  <si>
    <t>ENGELS EMILIE,MABILLE STEVEN</t>
  </si>
  <si>
    <t>427.00</t>
  </si>
  <si>
    <t>462.12</t>
  </si>
  <si>
    <t>2023-08-10 16:57:14</t>
  </si>
  <si>
    <t>3760959</t>
  </si>
  <si>
    <t>阿姆斯特丹伊甸园酒店</t>
  </si>
  <si>
    <t>Baadesgard Shely,Baadesgard Shely</t>
  </si>
  <si>
    <t>4338.99</t>
  </si>
  <si>
    <t>4695.88</t>
  </si>
  <si>
    <t>2023-08-10 15:01:13</t>
  </si>
  <si>
    <t>荷兰</t>
  </si>
  <si>
    <t>2023-08-09</t>
  </si>
  <si>
    <t>3755948</t>
  </si>
  <si>
    <t>热带套房大酒店</t>
  </si>
  <si>
    <t>SUBRAMANIAM GOONAHLAM</t>
  </si>
  <si>
    <t>252.55</t>
  </si>
  <si>
    <t>272.79</t>
  </si>
  <si>
    <t>2023-08-09 15:06:29</t>
  </si>
  <si>
    <t>3755422</t>
  </si>
  <si>
    <t>芭堤雅旺阿玛海滩舒适酒店</t>
  </si>
  <si>
    <t>INAI RATCHADAPORN</t>
  </si>
  <si>
    <t>338.47</t>
  </si>
  <si>
    <t>365.60</t>
  </si>
  <si>
    <t>2023-08-09 13:10:19</t>
  </si>
  <si>
    <t>3753999</t>
  </si>
  <si>
    <t>海鸥 SPA 酒店</t>
  </si>
  <si>
    <t>LAVIN TREASA</t>
  </si>
  <si>
    <t>1240.29</t>
  </si>
  <si>
    <t>1339.70</t>
  </si>
  <si>
    <t>2023-08-09 05:54:28</t>
  </si>
  <si>
    <t>2023-08-08</t>
  </si>
  <si>
    <t>3749210</t>
  </si>
  <si>
    <t>阿迪瓦纳瓦尔那卡里度假村</t>
  </si>
  <si>
    <t>RICCIARDI LUDOVICA,CATTIODORO SEBASTIANO</t>
  </si>
  <si>
    <t>1777.75</t>
  </si>
  <si>
    <t>1925.43</t>
  </si>
  <si>
    <t>2023-08-08 09:08:34</t>
  </si>
  <si>
    <t>2023-08-07</t>
  </si>
  <si>
    <t>3748349</t>
  </si>
  <si>
    <t>瓜玛雅塔楼酒店</t>
  </si>
  <si>
    <t>TAM WEI ZHI JOSEPH</t>
  </si>
  <si>
    <t>871.38</t>
  </si>
  <si>
    <t>946.53</t>
  </si>
  <si>
    <t>2023-08-07 23:31:55</t>
  </si>
  <si>
    <t>3747980</t>
  </si>
  <si>
    <t>阿祖尔内皇家酒店</t>
  </si>
  <si>
    <t>ZHAO YUN</t>
  </si>
  <si>
    <t>649.59</t>
  </si>
  <si>
    <t>705.62</t>
  </si>
  <si>
    <t>2023-08-07 22:09:21</t>
  </si>
  <si>
    <t>3747228</t>
  </si>
  <si>
    <t>朗东堡10号巴黎北站宜必思酒店</t>
  </si>
  <si>
    <t>Snel Gerardus Johannes,Uijtjens Robert</t>
  </si>
  <si>
    <t>1919.56</t>
  </si>
  <si>
    <t>2085.12</t>
  </si>
  <si>
    <t>2023-08-07 19:39:46</t>
  </si>
  <si>
    <t>3745813</t>
  </si>
  <si>
    <t>纽约中央凯悦大酒店</t>
  </si>
  <si>
    <t>Li Li,YAO YINGLAN</t>
  </si>
  <si>
    <t>14119.79</t>
  </si>
  <si>
    <t>15337.60</t>
  </si>
  <si>
    <t>2023-08-07 14:55:40</t>
  </si>
  <si>
    <t>3745771</t>
  </si>
  <si>
    <t>美多利娱乐场酒店</t>
  </si>
  <si>
    <t>Bautista Rosa Evita</t>
  </si>
  <si>
    <t>3049.80</t>
  </si>
  <si>
    <t>3312.84</t>
  </si>
  <si>
    <t>2023-08-07 15:30:07</t>
  </si>
  <si>
    <t>3745430</t>
  </si>
  <si>
    <t>LIN ZIHAN,ZHANG XUN</t>
  </si>
  <si>
    <t>730.27</t>
  </si>
  <si>
    <t>793.25</t>
  </si>
  <si>
    <t>2023-08-07 13:07:44</t>
  </si>
  <si>
    <t>3744272</t>
  </si>
  <si>
    <t>盖特威旅馆和小屋</t>
  </si>
  <si>
    <t>SHAH APOORVA</t>
  </si>
  <si>
    <t>999.72</t>
  </si>
  <si>
    <t>1085.94</t>
  </si>
  <si>
    <t>2023-08-07 07:19:49</t>
  </si>
  <si>
    <t>3744204</t>
  </si>
  <si>
    <t>贝利西莫度假村</t>
  </si>
  <si>
    <t>KOUAME HERMANN</t>
  </si>
  <si>
    <t>5963.87</t>
  </si>
  <si>
    <t>6478.24</t>
  </si>
  <si>
    <t>2023-08-07 05:35:38</t>
  </si>
  <si>
    <t>2023-08-06</t>
  </si>
  <si>
    <t>3741543</t>
  </si>
  <si>
    <t>琥珀凯福酒店</t>
  </si>
  <si>
    <t>DENG FANG</t>
  </si>
  <si>
    <t>2023.35</t>
  </si>
  <si>
    <t>2197.86</t>
  </si>
  <si>
    <t>2023-08-06 15:52:43</t>
  </si>
  <si>
    <t>3740586</t>
  </si>
  <si>
    <t>Zaiter Meriem</t>
  </si>
  <si>
    <t>1938.05</t>
  </si>
  <si>
    <t>2105.20</t>
  </si>
  <si>
    <t>2023-08-06 11:48:23</t>
  </si>
  <si>
    <t>2023-08-04</t>
  </si>
  <si>
    <t>3732625</t>
  </si>
  <si>
    <t>哈曼洞穴酒店</t>
  </si>
  <si>
    <t>Liu Han</t>
  </si>
  <si>
    <t>1498.29</t>
  </si>
  <si>
    <t>1628.22</t>
  </si>
  <si>
    <t>2023-08-04 15:58:36</t>
  </si>
  <si>
    <t>3731400</t>
  </si>
  <si>
    <t>曼谷素坤逸卡尔顿酒店 (SHA Plus+)</t>
  </si>
  <si>
    <t>CHEN CHANGHAN</t>
  </si>
  <si>
    <t>2255.16</t>
  </si>
  <si>
    <t>2450.73</t>
  </si>
  <si>
    <t>2023-08-04 11:07:53</t>
  </si>
  <si>
    <t>2023-08-03</t>
  </si>
  <si>
    <t>3728916</t>
  </si>
  <si>
    <t>柏林斯比特尔马克贝斯特韦斯特酒店</t>
  </si>
  <si>
    <t>DUGGAN RENEE</t>
  </si>
  <si>
    <t>1707.49</t>
  </si>
  <si>
    <t>1848.33</t>
  </si>
  <si>
    <t>2023-08-03 19:13:00</t>
  </si>
  <si>
    <t>德国</t>
  </si>
  <si>
    <t>3725526</t>
  </si>
  <si>
    <t>曼彻斯特套房旅馆</t>
  </si>
  <si>
    <t>OKAFOR INNOCENT</t>
  </si>
  <si>
    <t>487.01</t>
  </si>
  <si>
    <t>527.18</t>
  </si>
  <si>
    <t>2023-08-03 06:26:17</t>
  </si>
  <si>
    <t>3725285</t>
  </si>
  <si>
    <t>比隆兹利普酒店</t>
  </si>
  <si>
    <t>Griffin Laura,Griffin William</t>
  </si>
  <si>
    <t>1280.07</t>
  </si>
  <si>
    <t>1385.21</t>
  </si>
  <si>
    <t>2023-08-03 01:53:39</t>
  </si>
  <si>
    <t>丹麦</t>
  </si>
  <si>
    <t>2023-08-02</t>
  </si>
  <si>
    <t>3721356</t>
  </si>
  <si>
    <t>格兰酒店</t>
  </si>
  <si>
    <t>MAO WEIJIAN</t>
  </si>
  <si>
    <t>2153.56</t>
  </si>
  <si>
    <t>2332.97</t>
  </si>
  <si>
    <t>2023-08-02 12:02:43</t>
  </si>
  <si>
    <t>3720838</t>
  </si>
  <si>
    <t>劳德代尔海滩索尼斯塔堡酒店</t>
  </si>
  <si>
    <t>Clary Jordan Shane,Gross Suvi Anja-Maria</t>
  </si>
  <si>
    <t>2203.59</t>
  </si>
  <si>
    <t>2387.16</t>
  </si>
  <si>
    <t>2023-08-02 09:52:05</t>
  </si>
  <si>
    <t>2023-08-01</t>
  </si>
  <si>
    <t>3719006</t>
  </si>
  <si>
    <t>民丹岛悦榕庄</t>
  </si>
  <si>
    <t>Hendrayana Ignatius Aditya</t>
  </si>
  <si>
    <t>1864.15</t>
  </si>
  <si>
    <t>2030.66</t>
  </si>
  <si>
    <t>2023-08-01 21:21:40</t>
  </si>
  <si>
    <t>3715965</t>
  </si>
  <si>
    <t>普里玛住宿酒店</t>
  </si>
  <si>
    <t>RODCHAROEN ISIKA,JINDAPOL RATANAKORN</t>
  </si>
  <si>
    <t>251.37</t>
  </si>
  <si>
    <t>273.82</t>
  </si>
  <si>
    <t>2023-08-01 11:33:02</t>
  </si>
  <si>
    <t>3715066</t>
  </si>
  <si>
    <t>攀瓦布里海滨度假村(SHA Extra Plus)</t>
  </si>
  <si>
    <t>BREEN LAUREN MARY</t>
  </si>
  <si>
    <t>402.00</t>
  </si>
  <si>
    <t>437.91</t>
  </si>
  <si>
    <t>2023-08-01 14:10:31</t>
  </si>
  <si>
    <t>3714577</t>
  </si>
  <si>
    <t>卡察画廊度假-卡察卡利姆湾(SHA Plus+)</t>
  </si>
  <si>
    <t>HUA YUAN,QIAN BAIQING</t>
  </si>
  <si>
    <t>1479.99</t>
  </si>
  <si>
    <t>1610.44</t>
  </si>
  <si>
    <t>2023-08-01 08:25:47</t>
  </si>
  <si>
    <t>2023-07-31</t>
  </si>
  <si>
    <t>3714393</t>
  </si>
  <si>
    <t>早安东柏林城市酒店</t>
  </si>
  <si>
    <t>Klein Lebbink Bas</t>
  </si>
  <si>
    <t>1521.52</t>
  </si>
  <si>
    <t>1655.63</t>
  </si>
  <si>
    <t>2023-07-31 23:01:40</t>
  </si>
  <si>
    <t>3714122</t>
  </si>
  <si>
    <t>皇家天堂酒店(SHA Plus+)</t>
  </si>
  <si>
    <t>LI BING,ZHANG YU</t>
  </si>
  <si>
    <t>1646.53</t>
  </si>
  <si>
    <t>1791.65</t>
  </si>
  <si>
    <t>2023-07-31 21:42:56</t>
  </si>
  <si>
    <t>3710228</t>
  </si>
  <si>
    <t>克朗塔夫城堡酒店</t>
  </si>
  <si>
    <t>somers elaine</t>
  </si>
  <si>
    <t>15325.17</t>
  </si>
  <si>
    <t>16675.92</t>
  </si>
  <si>
    <t>2023-07-31 04:47:50</t>
  </si>
  <si>
    <t>2023-07-30</t>
  </si>
  <si>
    <t>3707857</t>
  </si>
  <si>
    <t>巴拉哈斯参议员酒店</t>
  </si>
  <si>
    <t>Greenberg Nicholas</t>
  </si>
  <si>
    <t>433.31</t>
  </si>
  <si>
    <t>471.55</t>
  </si>
  <si>
    <t>2023-07-30 17:09:51</t>
  </si>
  <si>
    <t>3707384</t>
  </si>
  <si>
    <t>Chen PoJung</t>
  </si>
  <si>
    <t>4562.42</t>
  </si>
  <si>
    <t>4965.09</t>
  </si>
  <si>
    <t>2023-07-30 15:46:52</t>
  </si>
  <si>
    <t>3707370</t>
  </si>
  <si>
    <t>Liu ChiSheng</t>
  </si>
  <si>
    <t>4191.53</t>
  </si>
  <si>
    <t>4561.47</t>
  </si>
  <si>
    <t>2023-07-30 15:43:47</t>
  </si>
  <si>
    <t>2023-07-29</t>
  </si>
  <si>
    <t>3704757</t>
  </si>
  <si>
    <t>NGO THU,PHAM HUONG THAO</t>
  </si>
  <si>
    <t>2411.99</t>
  </si>
  <si>
    <t>2625.72</t>
  </si>
  <si>
    <t>2023-07-31 16:13:20</t>
  </si>
  <si>
    <t>3701630</t>
  </si>
  <si>
    <t>伦敦中央公园酒店</t>
  </si>
  <si>
    <t>MARTINSCOSTA PAULA A,MARTINSDACOSTA GIOVANNA</t>
  </si>
  <si>
    <t>4094.37</t>
  </si>
  <si>
    <t>4457.19</t>
  </si>
  <si>
    <t>2023-07-29 12:40:15</t>
  </si>
  <si>
    <t>2023-07-28</t>
  </si>
  <si>
    <t>3698830</t>
  </si>
  <si>
    <t>吉兰丹哥打巴鲁市中心途恩酒店</t>
  </si>
  <si>
    <t>GAO LIN,MA XIN</t>
  </si>
  <si>
    <t>135.08</t>
  </si>
  <si>
    <t>146.76</t>
  </si>
  <si>
    <t>2023-07-28 19:28:29</t>
  </si>
  <si>
    <t>3698241</t>
  </si>
  <si>
    <t>新加坡香格里拉大酒店</t>
  </si>
  <si>
    <t>GUO FANGMIN</t>
  </si>
  <si>
    <t>5362.42</t>
  </si>
  <si>
    <t>5826.18</t>
  </si>
  <si>
    <t>2023-07-28 17:56:43</t>
  </si>
  <si>
    <t>3697292</t>
  </si>
  <si>
    <t>YANG XU,LIN YIHAN</t>
  </si>
  <si>
    <t>349.46</t>
  </si>
  <si>
    <t>379.68</t>
  </si>
  <si>
    <t>2023-07-28 14:28:58</t>
  </si>
  <si>
    <t>3696317</t>
  </si>
  <si>
    <t>曼谷伦批尼公园皇冠假日酒店</t>
  </si>
  <si>
    <t>LEI RUI,YANG TIAN</t>
  </si>
  <si>
    <t>1910.00</t>
  </si>
  <si>
    <t>2075.18</t>
  </si>
  <si>
    <t>2023-07-28 12:11:44</t>
  </si>
  <si>
    <t>2023-07-27</t>
  </si>
  <si>
    <t>3694817</t>
  </si>
  <si>
    <t>曼谷瑞博朗得酒店</t>
  </si>
  <si>
    <t>LEE JIN A,LEE KYURYEON</t>
  </si>
  <si>
    <t>692.00</t>
  </si>
  <si>
    <t>753.16</t>
  </si>
  <si>
    <t>2023-07-28 15:15:02</t>
  </si>
  <si>
    <t>3691337</t>
  </si>
  <si>
    <t>盛泰澜马尔代夫中央格兰德岛</t>
  </si>
  <si>
    <t>DONG YAXUAN,ZHANG RUNXIA</t>
  </si>
  <si>
    <t>2944.48</t>
  </si>
  <si>
    <t>3204.70</t>
  </si>
  <si>
    <t>2023-07-27 10:12:21</t>
  </si>
  <si>
    <t>马尔代夫</t>
  </si>
  <si>
    <t>3690769</t>
  </si>
  <si>
    <t>圣保罗酒店</t>
  </si>
  <si>
    <t>XIAO HONGMEI,ZHAO GUILIN,ZHAO LISA</t>
  </si>
  <si>
    <t>6189.56</t>
  </si>
  <si>
    <t>6736.57</t>
  </si>
  <si>
    <t>2023-07-27 06:36:15</t>
  </si>
  <si>
    <t>2023-07-26</t>
  </si>
  <si>
    <t>3689510</t>
  </si>
  <si>
    <t>CEN ZIYIN</t>
  </si>
  <si>
    <t>1440.90</t>
  </si>
  <si>
    <t>1573.89</t>
  </si>
  <si>
    <t>2023-07-26 21:03:41</t>
  </si>
  <si>
    <t>3688054</t>
  </si>
  <si>
    <t>毛里求斯康斯丹毛里求斯贝尔玛尔度假村</t>
  </si>
  <si>
    <t>SHI JINGJING,ZHANG QIN</t>
  </si>
  <si>
    <t>2896.70</t>
  </si>
  <si>
    <t>3164.06</t>
  </si>
  <si>
    <t>2023-07-26 16:40:51</t>
  </si>
  <si>
    <t>毛里求斯</t>
  </si>
  <si>
    <t>3687504</t>
  </si>
  <si>
    <t>GAO YAQING</t>
  </si>
  <si>
    <t>733.36</t>
  </si>
  <si>
    <t>801.05</t>
  </si>
  <si>
    <t>2023-07-26 14:43:48</t>
  </si>
  <si>
    <t>2023-07-25</t>
  </si>
  <si>
    <t>3683213</t>
  </si>
  <si>
    <t>沙滩山水度假村</t>
  </si>
  <si>
    <t>WANG QINXIAN</t>
  </si>
  <si>
    <t>1426.25</t>
  </si>
  <si>
    <t>1547.24</t>
  </si>
  <si>
    <t>2023-07-25 16:39:53</t>
  </si>
  <si>
    <t>2023-07-24</t>
  </si>
  <si>
    <t>3680354</t>
  </si>
  <si>
    <t>克里斯托布鲁克弗林酒店</t>
  </si>
  <si>
    <t>XIONG HUIJUN,QI TINGLAN</t>
  </si>
  <si>
    <t>3540.92</t>
  </si>
  <si>
    <t>3842.14</t>
  </si>
  <si>
    <t>2023-07-24 21:47:10</t>
  </si>
  <si>
    <t>3680006</t>
  </si>
  <si>
    <t>CHIU TULIANG</t>
  </si>
  <si>
    <t>1895.99</t>
  </si>
  <si>
    <t>2057.28</t>
  </si>
  <si>
    <t>2023-07-27 19:46:34</t>
  </si>
  <si>
    <t>3679972</t>
  </si>
  <si>
    <t>LIU TSUNGCHI,CHEN JUNGKU,LEE YUTA</t>
  </si>
  <si>
    <t>5687.97</t>
  </si>
  <si>
    <t>6171.84</t>
  </si>
  <si>
    <t>2023-07-27 19:48:06</t>
  </si>
  <si>
    <t>3679602</t>
  </si>
  <si>
    <t>素坤逸艾斯鲍克斯酒店</t>
  </si>
  <si>
    <t>Li Wentao,Zhong Linhong</t>
  </si>
  <si>
    <t>171.23</t>
  </si>
  <si>
    <t>185.80</t>
  </si>
  <si>
    <t>2023-07-24 19:33:38</t>
  </si>
  <si>
    <t>3677324</t>
  </si>
  <si>
    <t>罗梭尔 23 号酒店</t>
  </si>
  <si>
    <t>Dube Fortier Frederick</t>
  </si>
  <si>
    <t>2251.93</t>
  </si>
  <si>
    <t>2443.50</t>
  </si>
  <si>
    <t>2023-07-24 10:51:02</t>
  </si>
  <si>
    <t>3676456</t>
  </si>
  <si>
    <t>塞米亚克日落法夫酒店</t>
  </si>
  <si>
    <t>PELENGKAHU FRANS</t>
  </si>
  <si>
    <t>136.62</t>
  </si>
  <si>
    <t>148.24</t>
  </si>
  <si>
    <t>2023-07-24 00:23:57</t>
  </si>
  <si>
    <t>2023-07-23</t>
  </si>
  <si>
    <t>3675784</t>
  </si>
  <si>
    <t>萨瓦蒂芭东渡假村酒店</t>
  </si>
  <si>
    <t>HE DONG,ZOU YING</t>
  </si>
  <si>
    <t>387.32</t>
  </si>
  <si>
    <t>420.27</t>
  </si>
  <si>
    <t>2023-07-23 22:22:10</t>
  </si>
  <si>
    <t>3675779</t>
  </si>
  <si>
    <t>Sang Zihang,Ding Meng</t>
  </si>
  <si>
    <t>2023-07-23 22:21:07</t>
  </si>
  <si>
    <t>3675775</t>
  </si>
  <si>
    <t>LENG JUN JIE</t>
  </si>
  <si>
    <t>2023-07-23 22:20:56</t>
  </si>
  <si>
    <t>3674589</t>
  </si>
  <si>
    <t>芭堤雅盛捷酒店</t>
  </si>
  <si>
    <t>DENG LU,DAI YULIN</t>
  </si>
  <si>
    <t>1454.01</t>
  </si>
  <si>
    <t>1577.70</t>
  </si>
  <si>
    <t>2023-07-23 18:48:55</t>
  </si>
  <si>
    <t>3674135</t>
  </si>
  <si>
    <t>优胜美地山脉旅馆</t>
  </si>
  <si>
    <t>ZHANG WENYAN,lou guanghua</t>
  </si>
  <si>
    <t>5276.62</t>
  </si>
  <si>
    <t>5725.50</t>
  </si>
  <si>
    <t>2023-07-23 16:43:31</t>
  </si>
  <si>
    <t>3674089</t>
  </si>
  <si>
    <t>考埃拉巴里斯酒店</t>
  </si>
  <si>
    <t>WIRIYABUD TIKAMPORN</t>
  </si>
  <si>
    <t>657.85</t>
  </si>
  <si>
    <t>713.81</t>
  </si>
  <si>
    <t>2023-07-23 16:21:00</t>
  </si>
  <si>
    <t>3672801</t>
  </si>
  <si>
    <t>麦克坦纽敦C套房公寓</t>
  </si>
  <si>
    <t>LUKASIK Rafal</t>
  </si>
  <si>
    <t>1276.43</t>
  </si>
  <si>
    <t>1385.01</t>
  </si>
  <si>
    <t>2023-07-23 09:01:45</t>
  </si>
  <si>
    <t>2023-07-20</t>
  </si>
  <si>
    <t>3661933</t>
  </si>
  <si>
    <t>CHO YEONGJIN</t>
  </si>
  <si>
    <t>336.00</t>
  </si>
  <si>
    <t>362.30</t>
  </si>
  <si>
    <t>2023-07-20 19:22:41</t>
  </si>
  <si>
    <t>3660059</t>
  </si>
  <si>
    <t>苏黎世蒙塔那酒店</t>
  </si>
  <si>
    <t>WANG XIYU,XIE MINGFENG</t>
  </si>
  <si>
    <t>848.22</t>
  </si>
  <si>
    <t>914.62</t>
  </si>
  <si>
    <t>2023-07-20 11:44:26</t>
  </si>
  <si>
    <t>3659754</t>
  </si>
  <si>
    <t>皇家普吉城市酒店(SHA Plus+)</t>
  </si>
  <si>
    <t>LONG JING,HE XIZHI,LIU XIAOYU,ZHOU XIRAN,LIU SHUWEI,ZHOU NENGFANG,XIAO JINHUA,TIAN DAFEN,XIAO RONGHUA,XIE YOUCHEN</t>
  </si>
  <si>
    <t>1559.98</t>
  </si>
  <si>
    <t>1682.10</t>
  </si>
  <si>
    <t>2023-07-20 10:17:37</t>
  </si>
  <si>
    <t>2023-07-19</t>
  </si>
  <si>
    <t>3657853</t>
  </si>
  <si>
    <t>纳拉酒店</t>
  </si>
  <si>
    <t>JIAO YINGYING,MOU XIAOPIN</t>
  </si>
  <si>
    <t>706.66</t>
  </si>
  <si>
    <t>766.69</t>
  </si>
  <si>
    <t>2023-07-19 20:34:29</t>
  </si>
  <si>
    <t>3657586</t>
  </si>
  <si>
    <t>JIA MINGYU</t>
  </si>
  <si>
    <t>587.06</t>
  </si>
  <si>
    <t>636.93</t>
  </si>
  <si>
    <t>2023-07-19 19:52:56</t>
  </si>
  <si>
    <t>2023-07-18</t>
  </si>
  <si>
    <t>3650740</t>
  </si>
  <si>
    <t>马姆提斯度假酒店</t>
  </si>
  <si>
    <t>Peng Anqi,Peng Lingli</t>
  </si>
  <si>
    <t>3214.77</t>
  </si>
  <si>
    <t>3494.70</t>
  </si>
  <si>
    <t>2023-07-18 10:49:29</t>
  </si>
  <si>
    <t>2023-07-10</t>
  </si>
  <si>
    <t>3614358</t>
  </si>
  <si>
    <t>NH布宜诺斯艾利斯城市酒店</t>
  </si>
  <si>
    <t>Couto Goncalves Caio</t>
  </si>
  <si>
    <t>1572.27</t>
  </si>
  <si>
    <t>1699.20</t>
  </si>
  <si>
    <t>2023-07-10 00:12:22</t>
  </si>
  <si>
    <t>阿根廷</t>
  </si>
  <si>
    <t>2023-07-09</t>
  </si>
  <si>
    <t>3610586</t>
  </si>
  <si>
    <t>海滨夏日酒店</t>
  </si>
  <si>
    <t>PRIETO ANDRES</t>
  </si>
  <si>
    <t>725.60</t>
  </si>
  <si>
    <t>784.18</t>
  </si>
  <si>
    <t>2023-07-09 02:49:08</t>
  </si>
  <si>
    <t>哥伦比亚</t>
  </si>
  <si>
    <t>2023-07-06</t>
  </si>
  <si>
    <t>3601299</t>
  </si>
  <si>
    <t>曼谷迈阿密酒店</t>
  </si>
  <si>
    <t>KIM JIHOON</t>
  </si>
  <si>
    <t>682.13</t>
  </si>
  <si>
    <t>734.10</t>
  </si>
  <si>
    <t>2023-07-06 21:17:09</t>
  </si>
  <si>
    <t>2023-07-05</t>
  </si>
  <si>
    <t>3593351</t>
  </si>
  <si>
    <t>普吉岛诺库酒店</t>
  </si>
  <si>
    <t>LEUNG KA YU ROY</t>
  </si>
  <si>
    <t>4665.01</t>
  </si>
  <si>
    <t>5033.46</t>
  </si>
  <si>
    <t>2023-07-05 17:29:27</t>
  </si>
  <si>
    <t>3593191</t>
  </si>
  <si>
    <t>P酒店</t>
  </si>
  <si>
    <t>MAYO CAAMANO LUIS MIGUEL</t>
  </si>
  <si>
    <t>666.85</t>
  </si>
  <si>
    <t>719.52</t>
  </si>
  <si>
    <t>2023-07-05 00:21:53</t>
  </si>
  <si>
    <t>挪威</t>
  </si>
  <si>
    <t>2023-07-01</t>
  </si>
  <si>
    <t>3578477</t>
  </si>
  <si>
    <t>长滩岛金凤凰酒店</t>
  </si>
  <si>
    <t>RABANO PAMELA ISABEL</t>
  </si>
  <si>
    <t>548.01</t>
  </si>
  <si>
    <t>590.46</t>
  </si>
  <si>
    <t>2023-07-02 08:05:53</t>
  </si>
  <si>
    <t>3578349</t>
  </si>
  <si>
    <t>海安水疗海滩酒店</t>
  </si>
  <si>
    <t>BAE YOONJUN</t>
  </si>
  <si>
    <t>1339.99</t>
  </si>
  <si>
    <t>1443.80</t>
  </si>
  <si>
    <t>2023-07-01 17:13:24</t>
  </si>
  <si>
    <t>2023-06-30</t>
  </si>
  <si>
    <t>3574887</t>
  </si>
  <si>
    <t>皇家皮塔玛哈酒店</t>
  </si>
  <si>
    <t>HAE SUNG SOHN,SOOKYUNG KANG</t>
  </si>
  <si>
    <t>2582.72</t>
  </si>
  <si>
    <t>2787.01</t>
  </si>
  <si>
    <t>2023-06-30 21:09:17</t>
  </si>
  <si>
    <t>2023-06-28</t>
  </si>
  <si>
    <t>3561969</t>
  </si>
  <si>
    <t>曼谷盛泰乐水门酒店</t>
  </si>
  <si>
    <t>Hong Yi Ling</t>
  </si>
  <si>
    <t>1205.64</t>
  </si>
  <si>
    <t>1305.37</t>
  </si>
  <si>
    <t>2023-06-28 11:10:58</t>
  </si>
  <si>
    <t>2023-06-21</t>
  </si>
  <si>
    <t>3534646</t>
  </si>
  <si>
    <t>曼谷萨通JC凯文酒店</t>
  </si>
  <si>
    <t>Chee Mun kit</t>
  </si>
  <si>
    <t>2789.97</t>
  </si>
  <si>
    <t>3033.24</t>
  </si>
  <si>
    <t>2023-06-22 18:35:27</t>
  </si>
  <si>
    <t>2023-06-20</t>
  </si>
  <si>
    <t>3529823</t>
  </si>
  <si>
    <t>富国岛新世界度假酒店</t>
  </si>
  <si>
    <t>SIM KWANG-CHEOL,SHIN EUN SUK,SIM JIWOO,OH SEUNG-HOO,JEON EUNKYEONG,OH YEONSEO</t>
  </si>
  <si>
    <t>3786.00</t>
  </si>
  <si>
    <t>4123.28</t>
  </si>
  <si>
    <t>2023-06-21 11:01:40</t>
  </si>
  <si>
    <t>2023-06-18</t>
  </si>
  <si>
    <t>3519036</t>
  </si>
  <si>
    <t>普吉岛苏林酒店(政府卫生认证)</t>
  </si>
  <si>
    <t>LU LIXIA</t>
  </si>
  <si>
    <t>2023-08-08 14:48:33</t>
  </si>
  <si>
    <t>2023-06-13</t>
  </si>
  <si>
    <t>3499867</t>
  </si>
  <si>
    <t>哥本哈根斯堪迪克酒店</t>
  </si>
  <si>
    <t>Bruijns Brigitte Jose</t>
  </si>
  <si>
    <t>1411.41</t>
  </si>
  <si>
    <t>1543.87</t>
  </si>
  <si>
    <t>2023-06-13 18:23:39</t>
  </si>
  <si>
    <t>3497593</t>
  </si>
  <si>
    <t>萨提卡高级哈亚乌鲁雅加达酒店</t>
  </si>
  <si>
    <t>ISSABELLA ISSABELLA</t>
  </si>
  <si>
    <t>912.00</t>
  </si>
  <si>
    <t>997.59</t>
  </si>
  <si>
    <t>2023-06-13 09:49:19</t>
  </si>
  <si>
    <t>2023-05-15</t>
  </si>
  <si>
    <t>3373244</t>
  </si>
  <si>
    <t>TONG KING LUNG</t>
  </si>
  <si>
    <t>987.35</t>
  </si>
  <si>
    <t>1110.00</t>
  </si>
  <si>
    <t>2023-05-15 08:17:02</t>
  </si>
  <si>
    <t>2023-04-22</t>
  </si>
  <si>
    <t>3274330</t>
  </si>
  <si>
    <t>宿务迈瑞柏高碧海度假村</t>
  </si>
  <si>
    <t>Iwamoto Koji</t>
  </si>
  <si>
    <t>1869.76</t>
  </si>
  <si>
    <t>2124.00</t>
  </si>
  <si>
    <t>2023-05-06 14:32:37</t>
  </si>
  <si>
    <t>2023-04-14</t>
  </si>
  <si>
    <t>3226551</t>
  </si>
  <si>
    <t>海牙学生酒店</t>
  </si>
  <si>
    <t>Chung Wai Lam,Chung Wai Lam</t>
  </si>
  <si>
    <t>462.23</t>
  </si>
  <si>
    <t>527.00</t>
  </si>
  <si>
    <t>2023-04-14 11:24:43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</si>
</sst>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15"/>
  <sheetViews>
    <sheetView workbookViewId="0">
      <selection activeCell="A1" sqref="$A1:$XFD1048576"/>
    </sheetView>
  </sheetViews>
  <sheetFormatPr defaultColWidth="10" defaultRowHeight="14.4"/>
  <cols>
    <col min="1" max="16384" width="10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45158</v>
      </c>
      <c r="G2" s="7">
        <v>45159</v>
      </c>
      <c r="H2" s="5">
        <v>1</v>
      </c>
      <c r="I2" s="5">
        <v>1</v>
      </c>
      <c r="J2" s="5">
        <v>1</v>
      </c>
      <c r="K2" s="5" t="s">
        <v>30</v>
      </c>
      <c r="L2" s="5">
        <v>527</v>
      </c>
      <c r="M2" s="5">
        <v>527</v>
      </c>
      <c r="N2" s="5" t="s">
        <v>31</v>
      </c>
      <c r="O2" s="5" t="s">
        <v>32</v>
      </c>
      <c r="P2" s="5" t="s">
        <v>33</v>
      </c>
      <c r="Q2" s="5">
        <v>0</v>
      </c>
      <c r="R2" s="8">
        <v>45030</v>
      </c>
      <c r="S2" s="7">
        <v>45162</v>
      </c>
      <c r="T2" s="5" t="s">
        <v>34</v>
      </c>
      <c r="U2" s="5">
        <v>527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45156</v>
      </c>
      <c r="G3" s="7">
        <v>45159</v>
      </c>
      <c r="H3" s="5">
        <v>1</v>
      </c>
      <c r="I3" s="5">
        <v>3</v>
      </c>
      <c r="J3" s="5">
        <v>3</v>
      </c>
      <c r="K3" s="5" t="s">
        <v>30</v>
      </c>
      <c r="L3" s="5">
        <v>2124</v>
      </c>
      <c r="M3" s="5">
        <v>2124</v>
      </c>
      <c r="N3" s="5" t="s">
        <v>40</v>
      </c>
      <c r="O3" s="5" t="s">
        <v>32</v>
      </c>
      <c r="P3" s="5" t="s">
        <v>33</v>
      </c>
      <c r="Q3" s="5">
        <v>0</v>
      </c>
      <c r="R3" s="8">
        <v>45038</v>
      </c>
      <c r="S3" s="7">
        <v>45162</v>
      </c>
      <c r="T3" s="5" t="s">
        <v>34</v>
      </c>
      <c r="U3" s="5">
        <v>2124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43</v>
      </c>
      <c r="B4" s="5" t="s">
        <v>26</v>
      </c>
      <c r="C4" s="5" t="s">
        <v>27</v>
      </c>
      <c r="D4" s="5" t="s">
        <v>44</v>
      </c>
      <c r="E4" s="5" t="s">
        <v>45</v>
      </c>
      <c r="F4" s="7">
        <v>45158</v>
      </c>
      <c r="G4" s="7">
        <v>45159</v>
      </c>
      <c r="H4" s="5">
        <v>1</v>
      </c>
      <c r="I4" s="5">
        <v>1</v>
      </c>
      <c r="J4" s="5">
        <v>1</v>
      </c>
      <c r="K4" s="5" t="s">
        <v>30</v>
      </c>
      <c r="L4" s="5">
        <v>1110</v>
      </c>
      <c r="M4" s="5">
        <v>1110</v>
      </c>
      <c r="N4" s="5" t="s">
        <v>46</v>
      </c>
      <c r="O4" s="5" t="s">
        <v>32</v>
      </c>
      <c r="P4" s="5" t="s">
        <v>33</v>
      </c>
      <c r="Q4" s="5">
        <v>0</v>
      </c>
      <c r="R4" s="8">
        <v>45061</v>
      </c>
      <c r="S4" s="7">
        <v>45162</v>
      </c>
      <c r="T4" s="5" t="s">
        <v>34</v>
      </c>
      <c r="U4" s="5">
        <v>1110</v>
      </c>
      <c r="V4" s="5">
        <v>0</v>
      </c>
      <c r="W4" s="5">
        <v>0</v>
      </c>
      <c r="X4" s="5" t="s">
        <v>47</v>
      </c>
      <c r="Y4" s="5" t="s">
        <v>48</v>
      </c>
    </row>
    <row r="5" s="5" customFormat="1" spans="1:25">
      <c r="A5" s="5" t="s">
        <v>49</v>
      </c>
      <c r="B5" s="5" t="s">
        <v>26</v>
      </c>
      <c r="C5" s="5" t="s">
        <v>27</v>
      </c>
      <c r="D5" s="5" t="s">
        <v>50</v>
      </c>
      <c r="E5" s="5" t="s">
        <v>51</v>
      </c>
      <c r="F5" s="7">
        <v>45157</v>
      </c>
      <c r="G5" s="7">
        <v>45159</v>
      </c>
      <c r="H5" s="5">
        <v>1</v>
      </c>
      <c r="I5" s="5">
        <v>2</v>
      </c>
      <c r="J5" s="5">
        <v>2</v>
      </c>
      <c r="K5" s="5" t="s">
        <v>30</v>
      </c>
      <c r="L5" s="5">
        <v>3300</v>
      </c>
      <c r="M5" s="5">
        <v>3300</v>
      </c>
      <c r="N5" s="5" t="s">
        <v>52</v>
      </c>
      <c r="O5" s="5" t="s">
        <v>32</v>
      </c>
      <c r="P5" s="5" t="s">
        <v>33</v>
      </c>
      <c r="Q5" s="5">
        <v>0</v>
      </c>
      <c r="R5" s="8">
        <v>45087.0000115741</v>
      </c>
      <c r="S5" s="7">
        <v>45162</v>
      </c>
      <c r="T5" s="5" t="s">
        <v>34</v>
      </c>
      <c r="U5" s="5">
        <v>3300</v>
      </c>
      <c r="V5" s="5">
        <v>0</v>
      </c>
      <c r="W5" s="5">
        <v>0</v>
      </c>
      <c r="X5" s="5" t="s">
        <v>53</v>
      </c>
      <c r="Y5" s="5" t="s">
        <v>54</v>
      </c>
    </row>
    <row r="6" s="5" customFormat="1" spans="1:25">
      <c r="A6" s="5" t="s">
        <v>49</v>
      </c>
      <c r="B6" s="5" t="s">
        <v>26</v>
      </c>
      <c r="C6" s="5" t="s">
        <v>55</v>
      </c>
      <c r="D6" s="5" t="s">
        <v>50</v>
      </c>
      <c r="E6" s="5" t="s">
        <v>51</v>
      </c>
      <c r="F6" s="7">
        <v>45157</v>
      </c>
      <c r="G6" s="7">
        <v>45159</v>
      </c>
      <c r="H6" s="5">
        <v>1</v>
      </c>
      <c r="I6" s="5">
        <v>2</v>
      </c>
      <c r="J6" s="5">
        <v>2</v>
      </c>
      <c r="K6" s="5" t="s">
        <v>30</v>
      </c>
      <c r="L6" s="5">
        <v>-3300</v>
      </c>
      <c r="M6" s="5">
        <v>-3300</v>
      </c>
      <c r="N6" s="5" t="s">
        <v>52</v>
      </c>
      <c r="O6" s="5" t="s">
        <v>32</v>
      </c>
      <c r="P6" s="5" t="s">
        <v>33</v>
      </c>
      <c r="Q6" s="5">
        <v>0</v>
      </c>
      <c r="R6" s="8">
        <v>45087.0000115741</v>
      </c>
      <c r="S6" s="7">
        <v>45162</v>
      </c>
      <c r="T6" s="5" t="s">
        <v>34</v>
      </c>
      <c r="U6" s="5">
        <v>-3300</v>
      </c>
      <c r="V6" s="5">
        <v>0</v>
      </c>
      <c r="W6" s="5">
        <v>0</v>
      </c>
      <c r="X6" s="5" t="s">
        <v>53</v>
      </c>
      <c r="Y6" s="5" t="s">
        <v>54</v>
      </c>
    </row>
    <row r="7" s="5" customFormat="1" spans="1:25">
      <c r="A7" s="5" t="s">
        <v>56</v>
      </c>
      <c r="B7" s="5" t="s">
        <v>26</v>
      </c>
      <c r="C7" s="5" t="s">
        <v>27</v>
      </c>
      <c r="D7" s="5" t="s">
        <v>57</v>
      </c>
      <c r="E7" s="5" t="s">
        <v>58</v>
      </c>
      <c r="F7" s="7">
        <v>45156</v>
      </c>
      <c r="G7" s="7">
        <v>45159</v>
      </c>
      <c r="H7" s="5">
        <v>1</v>
      </c>
      <c r="I7" s="5">
        <v>3</v>
      </c>
      <c r="J7" s="5">
        <v>3</v>
      </c>
      <c r="K7" s="5" t="s">
        <v>30</v>
      </c>
      <c r="L7" s="5">
        <v>1373.76</v>
      </c>
      <c r="M7" s="5">
        <v>1373.76</v>
      </c>
      <c r="N7" s="5" t="s">
        <v>59</v>
      </c>
      <c r="O7" s="5" t="s">
        <v>32</v>
      </c>
      <c r="P7" s="5" t="s">
        <v>33</v>
      </c>
      <c r="Q7" s="5">
        <v>0</v>
      </c>
      <c r="R7" s="8">
        <v>45090.0000115741</v>
      </c>
      <c r="S7" s="7">
        <v>45162</v>
      </c>
      <c r="T7" s="5" t="s">
        <v>34</v>
      </c>
      <c r="U7" s="5">
        <v>1373.76</v>
      </c>
      <c r="V7" s="5">
        <v>0</v>
      </c>
      <c r="W7" s="5">
        <v>0</v>
      </c>
      <c r="X7" s="5" t="s">
        <v>60</v>
      </c>
      <c r="Y7" s="5" t="s">
        <v>61</v>
      </c>
    </row>
    <row r="8" s="5" customFormat="1" spans="1:25">
      <c r="A8" s="5" t="s">
        <v>62</v>
      </c>
      <c r="B8" s="5" t="s">
        <v>26</v>
      </c>
      <c r="C8" s="5" t="s">
        <v>27</v>
      </c>
      <c r="D8" s="5" t="s">
        <v>63</v>
      </c>
      <c r="E8" s="5" t="s">
        <v>64</v>
      </c>
      <c r="F8" s="7">
        <v>45156</v>
      </c>
      <c r="G8" s="7">
        <v>45159</v>
      </c>
      <c r="H8" s="5">
        <v>1</v>
      </c>
      <c r="I8" s="5">
        <v>3</v>
      </c>
      <c r="J8" s="5">
        <v>3</v>
      </c>
      <c r="K8" s="5" t="s">
        <v>30</v>
      </c>
      <c r="L8" s="5">
        <v>997.59</v>
      </c>
      <c r="M8" s="5">
        <v>997.59</v>
      </c>
      <c r="N8" s="5" t="s">
        <v>65</v>
      </c>
      <c r="O8" s="5" t="s">
        <v>32</v>
      </c>
      <c r="P8" s="5" t="s">
        <v>33</v>
      </c>
      <c r="Q8" s="5">
        <v>0</v>
      </c>
      <c r="R8" s="8">
        <v>45090</v>
      </c>
      <c r="S8" s="7">
        <v>45162</v>
      </c>
      <c r="T8" s="5" t="s">
        <v>34</v>
      </c>
      <c r="U8" s="5">
        <v>997.59</v>
      </c>
      <c r="V8" s="5">
        <v>0</v>
      </c>
      <c r="W8" s="5">
        <v>0</v>
      </c>
      <c r="X8" s="5" t="s">
        <v>66</v>
      </c>
      <c r="Y8" s="5" t="s">
        <v>67</v>
      </c>
    </row>
    <row r="9" s="5" customFormat="1" spans="1:25">
      <c r="A9" s="5" t="s">
        <v>68</v>
      </c>
      <c r="B9" s="5" t="s">
        <v>26</v>
      </c>
      <c r="C9" s="5" t="s">
        <v>27</v>
      </c>
      <c r="D9" s="5" t="s">
        <v>69</v>
      </c>
      <c r="E9" s="5" t="s">
        <v>70</v>
      </c>
      <c r="F9" s="7">
        <v>45158</v>
      </c>
      <c r="G9" s="7">
        <v>45159</v>
      </c>
      <c r="H9" s="5">
        <v>1</v>
      </c>
      <c r="I9" s="5">
        <v>1</v>
      </c>
      <c r="J9" s="5">
        <v>1</v>
      </c>
      <c r="K9" s="5" t="s">
        <v>30</v>
      </c>
      <c r="L9" s="5">
        <v>1543.84</v>
      </c>
      <c r="M9" s="5">
        <v>1543.84</v>
      </c>
      <c r="N9" s="5" t="s">
        <v>71</v>
      </c>
      <c r="O9" s="5" t="s">
        <v>32</v>
      </c>
      <c r="P9" s="5" t="s">
        <v>33</v>
      </c>
      <c r="Q9" s="5">
        <v>0</v>
      </c>
      <c r="R9" s="8">
        <v>45090.0000115741</v>
      </c>
      <c r="S9" s="7">
        <v>45162</v>
      </c>
      <c r="T9" s="5" t="s">
        <v>34</v>
      </c>
      <c r="U9" s="5">
        <v>1543.84</v>
      </c>
      <c r="V9" s="5">
        <v>0</v>
      </c>
      <c r="W9" s="5">
        <v>0</v>
      </c>
      <c r="X9" s="5" t="s">
        <v>72</v>
      </c>
      <c r="Y9" s="5" t="s">
        <v>73</v>
      </c>
    </row>
    <row r="10" s="5" customFormat="1" spans="1:25">
      <c r="A10" s="5" t="s">
        <v>74</v>
      </c>
      <c r="B10" s="5" t="s">
        <v>26</v>
      </c>
      <c r="C10" s="5" t="s">
        <v>27</v>
      </c>
      <c r="D10" s="5" t="s">
        <v>50</v>
      </c>
      <c r="E10" s="5" t="s">
        <v>51</v>
      </c>
      <c r="F10" s="7">
        <v>45157</v>
      </c>
      <c r="G10" s="7">
        <v>45159</v>
      </c>
      <c r="H10" s="5">
        <v>1</v>
      </c>
      <c r="I10" s="5">
        <v>2</v>
      </c>
      <c r="J10" s="5">
        <v>2</v>
      </c>
      <c r="K10" s="5" t="s">
        <v>30</v>
      </c>
      <c r="L10" s="5">
        <v>3291.36</v>
      </c>
      <c r="M10" s="5">
        <v>3291.36</v>
      </c>
      <c r="N10" s="5" t="s">
        <v>75</v>
      </c>
      <c r="O10" s="5" t="s">
        <v>32</v>
      </c>
      <c r="P10" s="5" t="s">
        <v>33</v>
      </c>
      <c r="Q10" s="5">
        <v>0</v>
      </c>
      <c r="R10" s="8">
        <v>45095</v>
      </c>
      <c r="S10" s="7">
        <v>45162</v>
      </c>
      <c r="T10" s="5" t="s">
        <v>34</v>
      </c>
      <c r="U10" s="5">
        <v>3291.36</v>
      </c>
      <c r="V10" s="5">
        <v>0</v>
      </c>
      <c r="W10" s="5">
        <v>0</v>
      </c>
      <c r="X10" s="5" t="s">
        <v>76</v>
      </c>
      <c r="Y10" s="5" t="s">
        <v>77</v>
      </c>
    </row>
    <row r="11" s="5" customFormat="1" spans="1:25">
      <c r="A11" s="5" t="s">
        <v>78</v>
      </c>
      <c r="B11" s="5" t="s">
        <v>26</v>
      </c>
      <c r="C11" s="5" t="s">
        <v>27</v>
      </c>
      <c r="D11" s="5" t="s">
        <v>79</v>
      </c>
      <c r="E11" s="5" t="s">
        <v>80</v>
      </c>
      <c r="F11" s="7">
        <v>45157</v>
      </c>
      <c r="G11" s="7">
        <v>45159</v>
      </c>
      <c r="H11" s="5">
        <v>1</v>
      </c>
      <c r="I11" s="5">
        <v>2</v>
      </c>
      <c r="J11" s="5">
        <v>2</v>
      </c>
      <c r="K11" s="5" t="s">
        <v>30</v>
      </c>
      <c r="L11" s="5">
        <v>4123.28</v>
      </c>
      <c r="M11" s="5">
        <v>4123.28</v>
      </c>
      <c r="N11" s="5" t="s">
        <v>81</v>
      </c>
      <c r="O11" s="5" t="s">
        <v>32</v>
      </c>
      <c r="P11" s="5" t="s">
        <v>33</v>
      </c>
      <c r="Q11" s="5">
        <v>0</v>
      </c>
      <c r="R11" s="8">
        <v>45097.0000115741</v>
      </c>
      <c r="S11" s="7">
        <v>45162</v>
      </c>
      <c r="T11" s="5" t="s">
        <v>34</v>
      </c>
      <c r="U11" s="5">
        <v>4123.28</v>
      </c>
      <c r="V11" s="5">
        <v>0</v>
      </c>
      <c r="W11" s="5">
        <v>0</v>
      </c>
      <c r="X11" s="5" t="s">
        <v>82</v>
      </c>
      <c r="Y11" s="5" t="s">
        <v>82</v>
      </c>
    </row>
    <row r="12" s="5" customFormat="1" spans="1:25">
      <c r="A12" s="5" t="s">
        <v>83</v>
      </c>
      <c r="B12" s="5" t="s">
        <v>26</v>
      </c>
      <c r="C12" s="5" t="s">
        <v>27</v>
      </c>
      <c r="D12" s="5" t="s">
        <v>84</v>
      </c>
      <c r="E12" s="5" t="s">
        <v>85</v>
      </c>
      <c r="F12" s="7">
        <v>45157</v>
      </c>
      <c r="G12" s="7">
        <v>45159</v>
      </c>
      <c r="H12" s="5">
        <v>3</v>
      </c>
      <c r="I12" s="5">
        <v>2</v>
      </c>
      <c r="J12" s="5">
        <v>6</v>
      </c>
      <c r="K12" s="5" t="s">
        <v>30</v>
      </c>
      <c r="L12" s="5">
        <v>3033.24</v>
      </c>
      <c r="M12" s="5">
        <v>3033.24</v>
      </c>
      <c r="N12" s="5" t="s">
        <v>86</v>
      </c>
      <c r="O12" s="5" t="s">
        <v>32</v>
      </c>
      <c r="P12" s="5" t="s">
        <v>33</v>
      </c>
      <c r="Q12" s="5">
        <v>0</v>
      </c>
      <c r="R12" s="8">
        <v>45098.0000115741</v>
      </c>
      <c r="S12" s="7">
        <v>45162</v>
      </c>
      <c r="T12" s="5" t="s">
        <v>34</v>
      </c>
      <c r="U12" s="5">
        <v>3033.24</v>
      </c>
      <c r="V12" s="5">
        <v>0</v>
      </c>
      <c r="W12" s="5">
        <v>0</v>
      </c>
      <c r="X12" s="5" t="s">
        <v>87</v>
      </c>
      <c r="Y12" s="5" t="s">
        <v>88</v>
      </c>
    </row>
    <row r="13" s="5" customFormat="1" spans="1:25">
      <c r="A13" s="5" t="s">
        <v>74</v>
      </c>
      <c r="B13" s="5" t="s">
        <v>26</v>
      </c>
      <c r="C13" s="5" t="s">
        <v>55</v>
      </c>
      <c r="D13" s="5" t="s">
        <v>50</v>
      </c>
      <c r="E13" s="5" t="s">
        <v>51</v>
      </c>
      <c r="F13" s="7">
        <v>45157</v>
      </c>
      <c r="G13" s="7">
        <v>45159</v>
      </c>
      <c r="H13" s="5">
        <v>1</v>
      </c>
      <c r="I13" s="5">
        <v>2</v>
      </c>
      <c r="J13" s="5">
        <v>2</v>
      </c>
      <c r="K13" s="5" t="s">
        <v>30</v>
      </c>
      <c r="L13" s="5">
        <v>-3291.36</v>
      </c>
      <c r="M13" s="5">
        <v>-3291.36</v>
      </c>
      <c r="N13" s="5" t="s">
        <v>75</v>
      </c>
      <c r="O13" s="5" t="s">
        <v>32</v>
      </c>
      <c r="P13" s="5" t="s">
        <v>33</v>
      </c>
      <c r="Q13" s="5">
        <v>0</v>
      </c>
      <c r="R13" s="8">
        <v>45095</v>
      </c>
      <c r="S13" s="7">
        <v>45162</v>
      </c>
      <c r="T13" s="5" t="s">
        <v>34</v>
      </c>
      <c r="U13" s="5">
        <v>-3291.36</v>
      </c>
      <c r="V13" s="5">
        <v>0</v>
      </c>
      <c r="W13" s="5">
        <v>0</v>
      </c>
      <c r="X13" s="5" t="s">
        <v>76</v>
      </c>
      <c r="Y13" s="5" t="s">
        <v>77</v>
      </c>
    </row>
    <row r="14" s="5" customFormat="1" spans="1:25">
      <c r="A14" s="5" t="s">
        <v>89</v>
      </c>
      <c r="B14" s="5" t="s">
        <v>26</v>
      </c>
      <c r="C14" s="5" t="s">
        <v>27</v>
      </c>
      <c r="D14" s="5" t="s">
        <v>90</v>
      </c>
      <c r="E14" s="5" t="s">
        <v>91</v>
      </c>
      <c r="F14" s="7">
        <v>45152</v>
      </c>
      <c r="G14" s="7">
        <v>45159</v>
      </c>
      <c r="H14" s="5">
        <v>1</v>
      </c>
      <c r="I14" s="5">
        <v>7</v>
      </c>
      <c r="J14" s="5">
        <v>7</v>
      </c>
      <c r="K14" s="5" t="s">
        <v>30</v>
      </c>
      <c r="L14" s="5">
        <v>1941.52</v>
      </c>
      <c r="M14" s="5">
        <v>1941.52</v>
      </c>
      <c r="N14" s="5" t="s">
        <v>92</v>
      </c>
      <c r="O14" s="5" t="s">
        <v>32</v>
      </c>
      <c r="P14" s="5" t="s">
        <v>33</v>
      </c>
      <c r="Q14" s="5">
        <v>0</v>
      </c>
      <c r="R14" s="8">
        <v>45102.0000115741</v>
      </c>
      <c r="S14" s="7">
        <v>45162</v>
      </c>
      <c r="T14" s="5" t="s">
        <v>34</v>
      </c>
      <c r="U14" s="5">
        <v>1941.52</v>
      </c>
      <c r="V14" s="5">
        <v>0</v>
      </c>
      <c r="W14" s="5">
        <v>0</v>
      </c>
      <c r="X14" s="5" t="s">
        <v>93</v>
      </c>
      <c r="Y14" s="5" t="s">
        <v>61</v>
      </c>
    </row>
    <row r="15" s="5" customFormat="1" spans="1:25">
      <c r="A15" s="5" t="s">
        <v>89</v>
      </c>
      <c r="B15" s="5" t="s">
        <v>26</v>
      </c>
      <c r="C15" s="5" t="s">
        <v>55</v>
      </c>
      <c r="D15" s="5" t="s">
        <v>90</v>
      </c>
      <c r="E15" s="5" t="s">
        <v>91</v>
      </c>
      <c r="F15" s="7">
        <v>45152</v>
      </c>
      <c r="G15" s="7">
        <v>45159</v>
      </c>
      <c r="H15" s="5">
        <v>1</v>
      </c>
      <c r="I15" s="5">
        <v>7</v>
      </c>
      <c r="J15" s="5">
        <v>7</v>
      </c>
      <c r="K15" s="5" t="s">
        <v>30</v>
      </c>
      <c r="L15" s="5">
        <v>-1941.52</v>
      </c>
      <c r="M15" s="5">
        <v>-1941.52</v>
      </c>
      <c r="N15" s="5" t="s">
        <v>92</v>
      </c>
      <c r="O15" s="5" t="s">
        <v>32</v>
      </c>
      <c r="P15" s="5" t="s">
        <v>33</v>
      </c>
      <c r="Q15" s="5">
        <v>0</v>
      </c>
      <c r="R15" s="8">
        <v>45102.0000115741</v>
      </c>
      <c r="S15" s="7">
        <v>45162</v>
      </c>
      <c r="T15" s="5" t="s">
        <v>34</v>
      </c>
      <c r="U15" s="5">
        <v>-1941.52</v>
      </c>
      <c r="V15" s="5">
        <v>0</v>
      </c>
      <c r="W15" s="5">
        <v>0</v>
      </c>
      <c r="X15" s="5" t="s">
        <v>93</v>
      </c>
      <c r="Y15" s="5" t="s">
        <v>61</v>
      </c>
    </row>
    <row r="16" s="5" customFormat="1" spans="1:25">
      <c r="A16" s="5" t="s">
        <v>94</v>
      </c>
      <c r="B16" s="5" t="s">
        <v>26</v>
      </c>
      <c r="C16" s="5" t="s">
        <v>27</v>
      </c>
      <c r="D16" s="5" t="s">
        <v>95</v>
      </c>
      <c r="E16" s="5" t="s">
        <v>96</v>
      </c>
      <c r="F16" s="7">
        <v>45156</v>
      </c>
      <c r="G16" s="7">
        <v>45159</v>
      </c>
      <c r="H16" s="5">
        <v>1</v>
      </c>
      <c r="I16" s="5">
        <v>3</v>
      </c>
      <c r="J16" s="5">
        <v>3</v>
      </c>
      <c r="K16" s="5" t="s">
        <v>30</v>
      </c>
      <c r="L16" s="5">
        <v>1305.37</v>
      </c>
      <c r="M16" s="5">
        <v>1305.37</v>
      </c>
      <c r="N16" s="5" t="s">
        <v>97</v>
      </c>
      <c r="O16" s="5" t="s">
        <v>32</v>
      </c>
      <c r="P16" s="5" t="s">
        <v>33</v>
      </c>
      <c r="Q16" s="5">
        <v>0</v>
      </c>
      <c r="R16" s="8">
        <v>45105</v>
      </c>
      <c r="S16" s="7">
        <v>45162</v>
      </c>
      <c r="T16" s="5" t="s">
        <v>34</v>
      </c>
      <c r="U16" s="5">
        <v>1305.37</v>
      </c>
      <c r="V16" s="5">
        <v>0</v>
      </c>
      <c r="W16" s="5">
        <v>0</v>
      </c>
      <c r="X16" s="5" t="s">
        <v>98</v>
      </c>
      <c r="Y16" s="5" t="s">
        <v>99</v>
      </c>
    </row>
    <row r="17" s="5" customFormat="1" spans="1:25">
      <c r="A17" s="5" t="s">
        <v>100</v>
      </c>
      <c r="B17" s="5" t="s">
        <v>26</v>
      </c>
      <c r="C17" s="5" t="s">
        <v>27</v>
      </c>
      <c r="D17" s="5" t="s">
        <v>101</v>
      </c>
      <c r="E17" s="5" t="s">
        <v>102</v>
      </c>
      <c r="F17" s="7">
        <v>45158</v>
      </c>
      <c r="G17" s="7">
        <v>45159</v>
      </c>
      <c r="H17" s="5">
        <v>1</v>
      </c>
      <c r="I17" s="5">
        <v>1</v>
      </c>
      <c r="J17" s="5">
        <v>1</v>
      </c>
      <c r="K17" s="5" t="s">
        <v>30</v>
      </c>
      <c r="L17" s="5">
        <v>2787.01</v>
      </c>
      <c r="M17" s="5">
        <v>2787.01</v>
      </c>
      <c r="N17" s="5" t="s">
        <v>103</v>
      </c>
      <c r="O17" s="5" t="s">
        <v>32</v>
      </c>
      <c r="P17" s="5" t="s">
        <v>33</v>
      </c>
      <c r="Q17" s="5">
        <v>0</v>
      </c>
      <c r="R17" s="8">
        <v>45107</v>
      </c>
      <c r="S17" s="7">
        <v>45162</v>
      </c>
      <c r="T17" s="5" t="s">
        <v>34</v>
      </c>
      <c r="U17" s="5">
        <v>2787.01</v>
      </c>
      <c r="V17" s="5">
        <v>0</v>
      </c>
      <c r="W17" s="5">
        <v>0</v>
      </c>
      <c r="X17" s="5" t="s">
        <v>104</v>
      </c>
      <c r="Y17" s="5" t="s">
        <v>105</v>
      </c>
    </row>
    <row r="18" s="5" customFormat="1" spans="1:25">
      <c r="A18" s="5" t="s">
        <v>106</v>
      </c>
      <c r="B18" s="5" t="s">
        <v>26</v>
      </c>
      <c r="C18" s="5" t="s">
        <v>27</v>
      </c>
      <c r="D18" s="5" t="s">
        <v>107</v>
      </c>
      <c r="E18" s="5" t="s">
        <v>108</v>
      </c>
      <c r="F18" s="7">
        <v>45155</v>
      </c>
      <c r="G18" s="7">
        <v>45159</v>
      </c>
      <c r="H18" s="5">
        <v>1</v>
      </c>
      <c r="I18" s="5">
        <v>4</v>
      </c>
      <c r="J18" s="5">
        <v>4</v>
      </c>
      <c r="K18" s="5" t="s">
        <v>30</v>
      </c>
      <c r="L18" s="5">
        <v>1443.8</v>
      </c>
      <c r="M18" s="5">
        <v>1443.8</v>
      </c>
      <c r="N18" s="5" t="s">
        <v>109</v>
      </c>
      <c r="O18" s="5" t="s">
        <v>32</v>
      </c>
      <c r="P18" s="5" t="s">
        <v>33</v>
      </c>
      <c r="Q18" s="5">
        <v>0</v>
      </c>
      <c r="R18" s="8">
        <v>45108</v>
      </c>
      <c r="S18" s="7">
        <v>45162</v>
      </c>
      <c r="T18" s="5" t="s">
        <v>34</v>
      </c>
      <c r="U18" s="5">
        <v>1443.8</v>
      </c>
      <c r="V18" s="5">
        <v>0</v>
      </c>
      <c r="W18" s="5">
        <v>0</v>
      </c>
      <c r="X18" s="5" t="s">
        <v>110</v>
      </c>
      <c r="Y18" s="5" t="s">
        <v>111</v>
      </c>
    </row>
    <row r="19" s="5" customFormat="1" spans="1:25">
      <c r="A19" s="5" t="s">
        <v>112</v>
      </c>
      <c r="B19" s="5" t="s">
        <v>26</v>
      </c>
      <c r="C19" s="5" t="s">
        <v>27</v>
      </c>
      <c r="D19" s="5" t="s">
        <v>113</v>
      </c>
      <c r="E19" s="5" t="s">
        <v>114</v>
      </c>
      <c r="F19" s="7">
        <v>45157</v>
      </c>
      <c r="G19" s="7">
        <v>45159</v>
      </c>
      <c r="H19" s="5">
        <v>1</v>
      </c>
      <c r="I19" s="5">
        <v>2</v>
      </c>
      <c r="J19" s="5">
        <v>2</v>
      </c>
      <c r="K19" s="5" t="s">
        <v>30</v>
      </c>
      <c r="L19" s="5">
        <v>590.46</v>
      </c>
      <c r="M19" s="5">
        <v>590.46</v>
      </c>
      <c r="N19" s="5" t="s">
        <v>115</v>
      </c>
      <c r="O19" s="5" t="s">
        <v>32</v>
      </c>
      <c r="P19" s="5" t="s">
        <v>33</v>
      </c>
      <c r="Q19" s="5">
        <v>0</v>
      </c>
      <c r="R19" s="8">
        <v>45108</v>
      </c>
      <c r="S19" s="7">
        <v>45162</v>
      </c>
      <c r="T19" s="5" t="s">
        <v>34</v>
      </c>
      <c r="U19" s="5">
        <v>590.46</v>
      </c>
      <c r="V19" s="5">
        <v>0</v>
      </c>
      <c r="W19" s="5">
        <v>0</v>
      </c>
      <c r="X19" s="5" t="s">
        <v>116</v>
      </c>
      <c r="Y19" s="5" t="s">
        <v>117</v>
      </c>
    </row>
    <row r="20" s="5" customFormat="1" spans="1:25">
      <c r="A20" s="5" t="s">
        <v>118</v>
      </c>
      <c r="B20" s="5" t="s">
        <v>26</v>
      </c>
      <c r="C20" s="5" t="s">
        <v>27</v>
      </c>
      <c r="D20" s="5" t="s">
        <v>119</v>
      </c>
      <c r="E20" s="5" t="s">
        <v>120</v>
      </c>
      <c r="F20" s="7">
        <v>45158</v>
      </c>
      <c r="G20" s="7">
        <v>45159</v>
      </c>
      <c r="H20" s="5">
        <v>1</v>
      </c>
      <c r="I20" s="5">
        <v>1</v>
      </c>
      <c r="J20" s="5">
        <v>1</v>
      </c>
      <c r="K20" s="5" t="s">
        <v>30</v>
      </c>
      <c r="L20" s="5">
        <v>719.52</v>
      </c>
      <c r="M20" s="5">
        <v>719.52</v>
      </c>
      <c r="N20" s="5" t="s">
        <v>121</v>
      </c>
      <c r="O20" s="5" t="s">
        <v>32</v>
      </c>
      <c r="P20" s="5" t="s">
        <v>33</v>
      </c>
      <c r="Q20" s="5">
        <v>0</v>
      </c>
      <c r="R20" s="8">
        <v>45112.0000115741</v>
      </c>
      <c r="S20" s="7">
        <v>45162</v>
      </c>
      <c r="T20" s="5" t="s">
        <v>34</v>
      </c>
      <c r="U20" s="5">
        <v>719.52</v>
      </c>
      <c r="V20" s="5">
        <v>0</v>
      </c>
      <c r="W20" s="5">
        <v>0</v>
      </c>
      <c r="X20" s="5" t="s">
        <v>122</v>
      </c>
      <c r="Y20" s="5" t="s">
        <v>123</v>
      </c>
    </row>
    <row r="21" s="5" customFormat="1" spans="1:25">
      <c r="A21" s="5" t="s">
        <v>124</v>
      </c>
      <c r="B21" s="5" t="s">
        <v>26</v>
      </c>
      <c r="C21" s="5" t="s">
        <v>27</v>
      </c>
      <c r="D21" s="5" t="s">
        <v>125</v>
      </c>
      <c r="E21" s="5" t="s">
        <v>126</v>
      </c>
      <c r="F21" s="7">
        <v>45156</v>
      </c>
      <c r="G21" s="7">
        <v>45159</v>
      </c>
      <c r="H21" s="5">
        <v>1</v>
      </c>
      <c r="I21" s="5">
        <v>3</v>
      </c>
      <c r="J21" s="5">
        <v>3</v>
      </c>
      <c r="K21" s="5" t="s">
        <v>30</v>
      </c>
      <c r="L21" s="5">
        <v>5033.46</v>
      </c>
      <c r="M21" s="5">
        <v>5033.46</v>
      </c>
      <c r="N21" s="5" t="s">
        <v>127</v>
      </c>
      <c r="O21" s="5" t="s">
        <v>32</v>
      </c>
      <c r="P21" s="5" t="s">
        <v>33</v>
      </c>
      <c r="Q21" s="5">
        <v>0</v>
      </c>
      <c r="R21" s="8">
        <v>45112</v>
      </c>
      <c r="S21" s="7">
        <v>45162</v>
      </c>
      <c r="T21" s="5" t="s">
        <v>34</v>
      </c>
      <c r="U21" s="5">
        <v>5033.46</v>
      </c>
      <c r="V21" s="5">
        <v>0</v>
      </c>
      <c r="W21" s="5">
        <v>0</v>
      </c>
      <c r="X21" s="5" t="s">
        <v>128</v>
      </c>
      <c r="Y21" s="5" t="s">
        <v>129</v>
      </c>
    </row>
    <row r="22" s="5" customFormat="1" spans="1:25">
      <c r="A22" s="5" t="s">
        <v>130</v>
      </c>
      <c r="B22" s="5" t="s">
        <v>26</v>
      </c>
      <c r="C22" s="5" t="s">
        <v>27</v>
      </c>
      <c r="D22" s="5" t="s">
        <v>131</v>
      </c>
      <c r="E22" s="5" t="s">
        <v>132</v>
      </c>
      <c r="F22" s="7">
        <v>45157</v>
      </c>
      <c r="G22" s="7">
        <v>45159</v>
      </c>
      <c r="H22" s="5">
        <v>1</v>
      </c>
      <c r="I22" s="5">
        <v>2</v>
      </c>
      <c r="J22" s="5">
        <v>2</v>
      </c>
      <c r="K22" s="5" t="s">
        <v>30</v>
      </c>
      <c r="L22" s="5">
        <v>734.08</v>
      </c>
      <c r="M22" s="5">
        <v>734.08</v>
      </c>
      <c r="N22" s="5" t="s">
        <v>133</v>
      </c>
      <c r="O22" s="5" t="s">
        <v>32</v>
      </c>
      <c r="P22" s="5" t="s">
        <v>33</v>
      </c>
      <c r="Q22" s="5">
        <v>0</v>
      </c>
      <c r="R22" s="8">
        <v>45113</v>
      </c>
      <c r="S22" s="7">
        <v>45162</v>
      </c>
      <c r="T22" s="5" t="s">
        <v>34</v>
      </c>
      <c r="U22" s="5">
        <v>734.08</v>
      </c>
      <c r="V22" s="5">
        <v>0</v>
      </c>
      <c r="W22" s="5">
        <v>0</v>
      </c>
      <c r="X22" s="5" t="s">
        <v>134</v>
      </c>
      <c r="Y22" s="5" t="s">
        <v>135</v>
      </c>
    </row>
    <row r="23" s="5" customFormat="1" spans="1:25">
      <c r="A23" s="5" t="s">
        <v>136</v>
      </c>
      <c r="B23" s="5" t="s">
        <v>26</v>
      </c>
      <c r="C23" s="5" t="s">
        <v>27</v>
      </c>
      <c r="D23" s="5" t="s">
        <v>137</v>
      </c>
      <c r="E23" s="5" t="s">
        <v>138</v>
      </c>
      <c r="F23" s="7">
        <v>45157</v>
      </c>
      <c r="G23" s="7">
        <v>45159</v>
      </c>
      <c r="H23" s="5">
        <v>1</v>
      </c>
      <c r="I23" s="5">
        <v>2</v>
      </c>
      <c r="J23" s="5">
        <v>2</v>
      </c>
      <c r="K23" s="5" t="s">
        <v>30</v>
      </c>
      <c r="L23" s="5">
        <v>784.18</v>
      </c>
      <c r="M23" s="5">
        <v>784.18</v>
      </c>
      <c r="N23" s="5" t="s">
        <v>139</v>
      </c>
      <c r="O23" s="5" t="s">
        <v>32</v>
      </c>
      <c r="P23" s="5" t="s">
        <v>33</v>
      </c>
      <c r="Q23" s="5">
        <v>0</v>
      </c>
      <c r="R23" s="8">
        <v>45116</v>
      </c>
      <c r="S23" s="7">
        <v>45162</v>
      </c>
      <c r="T23" s="5" t="s">
        <v>34</v>
      </c>
      <c r="U23" s="5">
        <v>784.18</v>
      </c>
      <c r="V23" s="5">
        <v>0</v>
      </c>
      <c r="W23" s="5">
        <v>0</v>
      </c>
      <c r="X23" s="5" t="s">
        <v>140</v>
      </c>
      <c r="Y23" s="5" t="s">
        <v>61</v>
      </c>
    </row>
    <row r="24" s="5" customFormat="1" spans="1:25">
      <c r="A24" s="5" t="s">
        <v>141</v>
      </c>
      <c r="B24" s="5" t="s">
        <v>26</v>
      </c>
      <c r="C24" s="5" t="s">
        <v>27</v>
      </c>
      <c r="D24" s="5" t="s">
        <v>142</v>
      </c>
      <c r="E24" s="5" t="s">
        <v>143</v>
      </c>
      <c r="F24" s="7">
        <v>45156</v>
      </c>
      <c r="G24" s="7">
        <v>45159</v>
      </c>
      <c r="H24" s="5">
        <v>1</v>
      </c>
      <c r="I24" s="5">
        <v>3</v>
      </c>
      <c r="J24" s="5">
        <v>3</v>
      </c>
      <c r="K24" s="5" t="s">
        <v>30</v>
      </c>
      <c r="L24" s="5">
        <v>1699.2</v>
      </c>
      <c r="M24" s="5">
        <v>1699.2</v>
      </c>
      <c r="N24" s="5" t="s">
        <v>144</v>
      </c>
      <c r="O24" s="5" t="s">
        <v>32</v>
      </c>
      <c r="P24" s="5" t="s">
        <v>33</v>
      </c>
      <c r="Q24" s="5">
        <v>0</v>
      </c>
      <c r="R24" s="8">
        <v>45117.0000115741</v>
      </c>
      <c r="S24" s="7">
        <v>45162</v>
      </c>
      <c r="T24" s="5" t="s">
        <v>34</v>
      </c>
      <c r="U24" s="5">
        <v>1699.2</v>
      </c>
      <c r="V24" s="5">
        <v>0</v>
      </c>
      <c r="W24" s="5">
        <v>0</v>
      </c>
      <c r="X24" s="5" t="s">
        <v>145</v>
      </c>
      <c r="Y24" s="5" t="s">
        <v>146</v>
      </c>
    </row>
    <row r="25" s="5" customFormat="1" spans="1:25">
      <c r="A25" s="5" t="s">
        <v>147</v>
      </c>
      <c r="B25" s="5" t="s">
        <v>26</v>
      </c>
      <c r="C25" s="5" t="s">
        <v>27</v>
      </c>
      <c r="D25" s="5" t="s">
        <v>148</v>
      </c>
      <c r="E25" s="5" t="s">
        <v>149</v>
      </c>
      <c r="F25" s="7">
        <v>45157</v>
      </c>
      <c r="G25" s="7">
        <v>45159</v>
      </c>
      <c r="H25" s="5">
        <v>1</v>
      </c>
      <c r="I25" s="5">
        <v>2</v>
      </c>
      <c r="J25" s="5">
        <v>2</v>
      </c>
      <c r="K25" s="5" t="s">
        <v>30</v>
      </c>
      <c r="L25" s="5">
        <v>1667.9</v>
      </c>
      <c r="M25" s="5">
        <v>1667.9</v>
      </c>
      <c r="N25" s="5" t="s">
        <v>150</v>
      </c>
      <c r="O25" s="5" t="s">
        <v>32</v>
      </c>
      <c r="P25" s="5" t="s">
        <v>33</v>
      </c>
      <c r="Q25" s="5">
        <v>0</v>
      </c>
      <c r="R25" s="8">
        <v>45117</v>
      </c>
      <c r="S25" s="7">
        <v>45162</v>
      </c>
      <c r="T25" s="5" t="s">
        <v>34</v>
      </c>
      <c r="U25" s="5">
        <v>1667.9</v>
      </c>
      <c r="V25" s="5">
        <v>0</v>
      </c>
      <c r="W25" s="5">
        <v>0</v>
      </c>
      <c r="X25" s="5" t="s">
        <v>151</v>
      </c>
      <c r="Y25" s="5" t="s">
        <v>61</v>
      </c>
    </row>
    <row r="26" s="5" customFormat="1" spans="1:25">
      <c r="A26" s="5" t="s">
        <v>147</v>
      </c>
      <c r="B26" s="5" t="s">
        <v>26</v>
      </c>
      <c r="C26" s="5" t="s">
        <v>55</v>
      </c>
      <c r="D26" s="5" t="s">
        <v>148</v>
      </c>
      <c r="E26" s="5" t="s">
        <v>149</v>
      </c>
      <c r="F26" s="7">
        <v>45157</v>
      </c>
      <c r="G26" s="7">
        <v>45159</v>
      </c>
      <c r="H26" s="5">
        <v>1</v>
      </c>
      <c r="I26" s="5">
        <v>2</v>
      </c>
      <c r="J26" s="5">
        <v>2</v>
      </c>
      <c r="K26" s="5" t="s">
        <v>30</v>
      </c>
      <c r="L26" s="5">
        <v>-1667.9</v>
      </c>
      <c r="M26" s="5">
        <v>-1667.9</v>
      </c>
      <c r="N26" s="5" t="s">
        <v>150</v>
      </c>
      <c r="O26" s="5" t="s">
        <v>32</v>
      </c>
      <c r="P26" s="5" t="s">
        <v>33</v>
      </c>
      <c r="Q26" s="5">
        <v>0</v>
      </c>
      <c r="R26" s="8">
        <v>45117</v>
      </c>
      <c r="S26" s="7">
        <v>45162</v>
      </c>
      <c r="T26" s="5" t="s">
        <v>34</v>
      </c>
      <c r="U26" s="5">
        <v>-1667.9</v>
      </c>
      <c r="V26" s="5">
        <v>0</v>
      </c>
      <c r="W26" s="5">
        <v>0</v>
      </c>
      <c r="X26" s="5" t="s">
        <v>151</v>
      </c>
      <c r="Y26" s="5" t="s">
        <v>61</v>
      </c>
    </row>
    <row r="27" s="5" customFormat="1" spans="1:25">
      <c r="A27" s="5" t="s">
        <v>152</v>
      </c>
      <c r="B27" s="5" t="s">
        <v>26</v>
      </c>
      <c r="C27" s="5" t="s">
        <v>27</v>
      </c>
      <c r="D27" s="5" t="s">
        <v>153</v>
      </c>
      <c r="E27" s="5" t="s">
        <v>154</v>
      </c>
      <c r="F27" s="7">
        <v>45158</v>
      </c>
      <c r="G27" s="7">
        <v>45159</v>
      </c>
      <c r="H27" s="5">
        <v>1</v>
      </c>
      <c r="I27" s="5">
        <v>1</v>
      </c>
      <c r="J27" s="5">
        <v>1</v>
      </c>
      <c r="K27" s="5" t="s">
        <v>30</v>
      </c>
      <c r="L27" s="5">
        <v>897.83</v>
      </c>
      <c r="M27" s="5">
        <v>897.83</v>
      </c>
      <c r="N27" s="5" t="s">
        <v>155</v>
      </c>
      <c r="O27" s="5" t="s">
        <v>32</v>
      </c>
      <c r="P27" s="5" t="s">
        <v>33</v>
      </c>
      <c r="Q27" s="5">
        <v>0</v>
      </c>
      <c r="R27" s="8">
        <v>45120</v>
      </c>
      <c r="S27" s="7">
        <v>45162</v>
      </c>
      <c r="T27" s="5" t="s">
        <v>34</v>
      </c>
      <c r="U27" s="5">
        <v>897.83</v>
      </c>
      <c r="V27" s="5">
        <v>0</v>
      </c>
      <c r="W27" s="5">
        <v>0</v>
      </c>
      <c r="X27" s="5" t="s">
        <v>156</v>
      </c>
      <c r="Y27" s="5" t="s">
        <v>61</v>
      </c>
    </row>
    <row r="28" s="5" customFormat="1" spans="1:25">
      <c r="A28" s="5" t="s">
        <v>152</v>
      </c>
      <c r="B28" s="5" t="s">
        <v>26</v>
      </c>
      <c r="C28" s="5" t="s">
        <v>55</v>
      </c>
      <c r="D28" s="5" t="s">
        <v>153</v>
      </c>
      <c r="E28" s="5" t="s">
        <v>154</v>
      </c>
      <c r="F28" s="7">
        <v>45158</v>
      </c>
      <c r="G28" s="7">
        <v>45159</v>
      </c>
      <c r="H28" s="5">
        <v>1</v>
      </c>
      <c r="I28" s="5">
        <v>1</v>
      </c>
      <c r="J28" s="5">
        <v>1</v>
      </c>
      <c r="K28" s="5" t="s">
        <v>30</v>
      </c>
      <c r="L28" s="5">
        <v>-897.83</v>
      </c>
      <c r="M28" s="5">
        <v>-897.83</v>
      </c>
      <c r="N28" s="5" t="s">
        <v>155</v>
      </c>
      <c r="O28" s="5" t="s">
        <v>32</v>
      </c>
      <c r="P28" s="5" t="s">
        <v>33</v>
      </c>
      <c r="Q28" s="5">
        <v>0</v>
      </c>
      <c r="R28" s="8">
        <v>45120</v>
      </c>
      <c r="S28" s="7">
        <v>45162</v>
      </c>
      <c r="T28" s="5" t="s">
        <v>34</v>
      </c>
      <c r="U28" s="5">
        <v>-897.83</v>
      </c>
      <c r="V28" s="5">
        <v>0</v>
      </c>
      <c r="W28" s="5">
        <v>0</v>
      </c>
      <c r="X28" s="5" t="s">
        <v>156</v>
      </c>
      <c r="Y28" s="5" t="s">
        <v>61</v>
      </c>
    </row>
    <row r="29" s="5" customFormat="1" spans="1:25">
      <c r="A29" s="5" t="s">
        <v>157</v>
      </c>
      <c r="B29" s="5" t="s">
        <v>26</v>
      </c>
      <c r="C29" s="5" t="s">
        <v>27</v>
      </c>
      <c r="D29" s="5" t="s">
        <v>158</v>
      </c>
      <c r="E29" s="5" t="s">
        <v>159</v>
      </c>
      <c r="F29" s="7">
        <v>45156</v>
      </c>
      <c r="G29" s="7">
        <v>45159</v>
      </c>
      <c r="H29" s="5">
        <v>1</v>
      </c>
      <c r="I29" s="5">
        <v>3</v>
      </c>
      <c r="J29" s="5">
        <v>3</v>
      </c>
      <c r="K29" s="5" t="s">
        <v>30</v>
      </c>
      <c r="L29" s="5">
        <v>3494.7</v>
      </c>
      <c r="M29" s="5">
        <v>3494.7</v>
      </c>
      <c r="N29" s="5" t="s">
        <v>160</v>
      </c>
      <c r="O29" s="5" t="s">
        <v>32</v>
      </c>
      <c r="P29" s="5" t="s">
        <v>33</v>
      </c>
      <c r="Q29" s="5">
        <v>0</v>
      </c>
      <c r="R29" s="8">
        <v>45125.0000115741</v>
      </c>
      <c r="S29" s="7">
        <v>45162</v>
      </c>
      <c r="T29" s="5" t="s">
        <v>34</v>
      </c>
      <c r="U29" s="5">
        <v>3494.7</v>
      </c>
      <c r="V29" s="5">
        <v>0</v>
      </c>
      <c r="W29" s="5">
        <v>0</v>
      </c>
      <c r="X29" s="5" t="s">
        <v>161</v>
      </c>
      <c r="Y29" s="5" t="s">
        <v>162</v>
      </c>
    </row>
    <row r="30" s="5" customFormat="1" spans="1:25">
      <c r="A30" s="5" t="s">
        <v>163</v>
      </c>
      <c r="B30" s="5" t="s">
        <v>26</v>
      </c>
      <c r="C30" s="5" t="s">
        <v>27</v>
      </c>
      <c r="D30" s="5" t="s">
        <v>164</v>
      </c>
      <c r="E30" s="5" t="s">
        <v>165</v>
      </c>
      <c r="F30" s="7">
        <v>45156</v>
      </c>
      <c r="G30" s="7">
        <v>45159</v>
      </c>
      <c r="H30" s="5">
        <v>1</v>
      </c>
      <c r="I30" s="5">
        <v>3</v>
      </c>
      <c r="J30" s="5">
        <v>3</v>
      </c>
      <c r="K30" s="5" t="s">
        <v>30</v>
      </c>
      <c r="L30" s="5">
        <v>636.93</v>
      </c>
      <c r="M30" s="5">
        <v>636.93</v>
      </c>
      <c r="N30" s="5" t="s">
        <v>166</v>
      </c>
      <c r="O30" s="5" t="s">
        <v>32</v>
      </c>
      <c r="P30" s="5" t="s">
        <v>33</v>
      </c>
      <c r="Q30" s="5">
        <v>0</v>
      </c>
      <c r="R30" s="8">
        <v>45126.0000115741</v>
      </c>
      <c r="S30" s="7">
        <v>45162</v>
      </c>
      <c r="T30" s="5" t="s">
        <v>34</v>
      </c>
      <c r="U30" s="5">
        <v>636.93</v>
      </c>
      <c r="V30" s="5">
        <v>0</v>
      </c>
      <c r="W30" s="5">
        <v>0</v>
      </c>
      <c r="X30" s="5" t="s">
        <v>167</v>
      </c>
      <c r="Y30" s="5" t="s">
        <v>61</v>
      </c>
    </row>
    <row r="31" s="5" customFormat="1" spans="1:25">
      <c r="A31" s="5" t="s">
        <v>168</v>
      </c>
      <c r="B31" s="5" t="s">
        <v>26</v>
      </c>
      <c r="C31" s="5" t="s">
        <v>27</v>
      </c>
      <c r="D31" s="5" t="s">
        <v>169</v>
      </c>
      <c r="E31" s="5" t="s">
        <v>170</v>
      </c>
      <c r="F31" s="7">
        <v>45156</v>
      </c>
      <c r="G31" s="7">
        <v>45159</v>
      </c>
      <c r="H31" s="5">
        <v>1</v>
      </c>
      <c r="I31" s="5">
        <v>3</v>
      </c>
      <c r="J31" s="5">
        <v>3</v>
      </c>
      <c r="K31" s="5" t="s">
        <v>30</v>
      </c>
      <c r="L31" s="5">
        <v>766.69</v>
      </c>
      <c r="M31" s="5">
        <v>766.69</v>
      </c>
      <c r="N31" s="5" t="s">
        <v>171</v>
      </c>
      <c r="O31" s="5" t="s">
        <v>32</v>
      </c>
      <c r="P31" s="5" t="s">
        <v>33</v>
      </c>
      <c r="Q31" s="5">
        <v>0</v>
      </c>
      <c r="R31" s="8">
        <v>45126.0000115741</v>
      </c>
      <c r="S31" s="7">
        <v>45162</v>
      </c>
      <c r="T31" s="5" t="s">
        <v>34</v>
      </c>
      <c r="U31" s="5">
        <v>766.69</v>
      </c>
      <c r="V31" s="5">
        <v>0</v>
      </c>
      <c r="W31" s="5">
        <v>0</v>
      </c>
      <c r="X31" s="5" t="s">
        <v>172</v>
      </c>
      <c r="Y31" s="5" t="s">
        <v>61</v>
      </c>
    </row>
    <row r="32" s="5" customFormat="1" spans="1:25">
      <c r="A32" s="5" t="s">
        <v>173</v>
      </c>
      <c r="B32" s="5" t="s">
        <v>26</v>
      </c>
      <c r="C32" s="5" t="s">
        <v>27</v>
      </c>
      <c r="D32" s="5" t="s">
        <v>174</v>
      </c>
      <c r="E32" s="5" t="s">
        <v>175</v>
      </c>
      <c r="F32" s="7">
        <v>45158</v>
      </c>
      <c r="G32" s="7">
        <v>45159</v>
      </c>
      <c r="H32" s="5">
        <v>5</v>
      </c>
      <c r="I32" s="5">
        <v>1</v>
      </c>
      <c r="J32" s="5">
        <v>5</v>
      </c>
      <c r="K32" s="5" t="s">
        <v>30</v>
      </c>
      <c r="L32" s="5">
        <v>1682.1</v>
      </c>
      <c r="M32" s="5">
        <v>1682.1</v>
      </c>
      <c r="N32" s="5" t="s">
        <v>176</v>
      </c>
      <c r="O32" s="5" t="s">
        <v>32</v>
      </c>
      <c r="P32" s="5" t="s">
        <v>33</v>
      </c>
      <c r="Q32" s="5">
        <v>0</v>
      </c>
      <c r="R32" s="8">
        <v>45127</v>
      </c>
      <c r="S32" s="7">
        <v>45162</v>
      </c>
      <c r="T32" s="5" t="s">
        <v>34</v>
      </c>
      <c r="U32" s="5">
        <v>1682.1</v>
      </c>
      <c r="V32" s="5">
        <v>0</v>
      </c>
      <c r="W32" s="5">
        <v>0</v>
      </c>
      <c r="X32" s="5" t="s">
        <v>177</v>
      </c>
      <c r="Y32" s="5" t="s">
        <v>178</v>
      </c>
    </row>
    <row r="33" s="5" customFormat="1" spans="1:25">
      <c r="A33" s="5" t="s">
        <v>179</v>
      </c>
      <c r="B33" s="5" t="s">
        <v>26</v>
      </c>
      <c r="C33" s="5" t="s">
        <v>27</v>
      </c>
      <c r="D33" s="5" t="s">
        <v>153</v>
      </c>
      <c r="E33" s="5" t="s">
        <v>180</v>
      </c>
      <c r="F33" s="7">
        <v>45158</v>
      </c>
      <c r="G33" s="7">
        <v>45159</v>
      </c>
      <c r="H33" s="5">
        <v>1</v>
      </c>
      <c r="I33" s="5">
        <v>1</v>
      </c>
      <c r="J33" s="5">
        <v>1</v>
      </c>
      <c r="K33" s="5" t="s">
        <v>30</v>
      </c>
      <c r="L33" s="5">
        <v>914.62</v>
      </c>
      <c r="M33" s="5">
        <v>914.62</v>
      </c>
      <c r="N33" s="5" t="s">
        <v>181</v>
      </c>
      <c r="O33" s="5" t="s">
        <v>32</v>
      </c>
      <c r="P33" s="5" t="s">
        <v>33</v>
      </c>
      <c r="Q33" s="5">
        <v>0</v>
      </c>
      <c r="R33" s="8">
        <v>45127</v>
      </c>
      <c r="S33" s="7">
        <v>45162</v>
      </c>
      <c r="T33" s="5" t="s">
        <v>34</v>
      </c>
      <c r="U33" s="5">
        <v>914.62</v>
      </c>
      <c r="V33" s="5">
        <v>0</v>
      </c>
      <c r="W33" s="5">
        <v>0</v>
      </c>
      <c r="X33" s="5" t="s">
        <v>182</v>
      </c>
      <c r="Y33" s="5" t="s">
        <v>61</v>
      </c>
    </row>
    <row r="34" s="5" customFormat="1" spans="1:25">
      <c r="A34" s="5" t="s">
        <v>183</v>
      </c>
      <c r="B34" s="5" t="s">
        <v>26</v>
      </c>
      <c r="C34" s="5" t="s">
        <v>27</v>
      </c>
      <c r="D34" s="5" t="s">
        <v>184</v>
      </c>
      <c r="E34" s="5" t="s">
        <v>175</v>
      </c>
      <c r="F34" s="7">
        <v>45158</v>
      </c>
      <c r="G34" s="7">
        <v>45159</v>
      </c>
      <c r="H34" s="5">
        <v>1</v>
      </c>
      <c r="I34" s="5">
        <v>1</v>
      </c>
      <c r="J34" s="5">
        <v>1</v>
      </c>
      <c r="K34" s="5" t="s">
        <v>30</v>
      </c>
      <c r="L34" s="5">
        <v>362.3</v>
      </c>
      <c r="M34" s="5">
        <v>362.3</v>
      </c>
      <c r="N34" s="5" t="s">
        <v>185</v>
      </c>
      <c r="O34" s="5" t="s">
        <v>32</v>
      </c>
      <c r="P34" s="5" t="s">
        <v>33</v>
      </c>
      <c r="Q34" s="5">
        <v>0</v>
      </c>
      <c r="R34" s="8">
        <v>45127</v>
      </c>
      <c r="S34" s="7">
        <v>45162</v>
      </c>
      <c r="T34" s="5" t="s">
        <v>34</v>
      </c>
      <c r="U34" s="5">
        <v>362.3</v>
      </c>
      <c r="V34" s="5">
        <v>0</v>
      </c>
      <c r="W34" s="5">
        <v>0</v>
      </c>
      <c r="X34" s="5" t="s">
        <v>186</v>
      </c>
      <c r="Y34" s="5" t="s">
        <v>187</v>
      </c>
    </row>
    <row r="35" s="5" customFormat="1" spans="1:25">
      <c r="A35" s="5" t="s">
        <v>188</v>
      </c>
      <c r="B35" s="5" t="s">
        <v>26</v>
      </c>
      <c r="C35" s="5" t="s">
        <v>27</v>
      </c>
      <c r="D35" s="5" t="s">
        <v>189</v>
      </c>
      <c r="E35" s="5" t="s">
        <v>190</v>
      </c>
      <c r="F35" s="7">
        <v>45158</v>
      </c>
      <c r="G35" s="7">
        <v>45159</v>
      </c>
      <c r="H35" s="5">
        <v>1</v>
      </c>
      <c r="I35" s="5">
        <v>1</v>
      </c>
      <c r="J35" s="5">
        <v>1</v>
      </c>
      <c r="K35" s="5" t="s">
        <v>30</v>
      </c>
      <c r="L35" s="5">
        <v>3422.28</v>
      </c>
      <c r="M35" s="5">
        <v>3422.28</v>
      </c>
      <c r="N35" s="5" t="s">
        <v>191</v>
      </c>
      <c r="O35" s="5" t="s">
        <v>32</v>
      </c>
      <c r="P35" s="5" t="s">
        <v>33</v>
      </c>
      <c r="Q35" s="5">
        <v>0</v>
      </c>
      <c r="R35" s="8">
        <v>45129.0000115741</v>
      </c>
      <c r="S35" s="7">
        <v>45162</v>
      </c>
      <c r="T35" s="5" t="s">
        <v>34</v>
      </c>
      <c r="U35" s="5">
        <v>3422.28</v>
      </c>
      <c r="V35" s="5">
        <v>0</v>
      </c>
      <c r="W35" s="5">
        <v>0</v>
      </c>
      <c r="X35" s="5" t="s">
        <v>192</v>
      </c>
      <c r="Y35" s="5" t="s">
        <v>193</v>
      </c>
    </row>
    <row r="36" s="5" customFormat="1" spans="1:25">
      <c r="A36" s="5" t="s">
        <v>194</v>
      </c>
      <c r="B36" s="5" t="s">
        <v>26</v>
      </c>
      <c r="C36" s="5" t="s">
        <v>27</v>
      </c>
      <c r="D36" s="5" t="s">
        <v>195</v>
      </c>
      <c r="E36" s="5" t="s">
        <v>196</v>
      </c>
      <c r="F36" s="7">
        <v>45156</v>
      </c>
      <c r="G36" s="7">
        <v>45159</v>
      </c>
      <c r="H36" s="5">
        <v>1</v>
      </c>
      <c r="I36" s="5">
        <v>3</v>
      </c>
      <c r="J36" s="5">
        <v>3</v>
      </c>
      <c r="K36" s="5" t="s">
        <v>30</v>
      </c>
      <c r="L36" s="5">
        <v>1385.01</v>
      </c>
      <c r="M36" s="5">
        <v>1385.01</v>
      </c>
      <c r="N36" s="5" t="s">
        <v>197</v>
      </c>
      <c r="O36" s="5" t="s">
        <v>32</v>
      </c>
      <c r="P36" s="5" t="s">
        <v>33</v>
      </c>
      <c r="Q36" s="5">
        <v>0</v>
      </c>
      <c r="R36" s="8">
        <v>45130.0000115741</v>
      </c>
      <c r="S36" s="7">
        <v>45162</v>
      </c>
      <c r="T36" s="5" t="s">
        <v>34</v>
      </c>
      <c r="U36" s="5">
        <v>1385.01</v>
      </c>
      <c r="V36" s="5">
        <v>0</v>
      </c>
      <c r="W36" s="5">
        <v>0</v>
      </c>
      <c r="X36" s="5" t="s">
        <v>198</v>
      </c>
      <c r="Y36" s="5" t="s">
        <v>199</v>
      </c>
    </row>
    <row r="37" s="5" customFormat="1" spans="1:25">
      <c r="A37" s="5" t="s">
        <v>200</v>
      </c>
      <c r="B37" s="5" t="s">
        <v>26</v>
      </c>
      <c r="C37" s="5" t="s">
        <v>27</v>
      </c>
      <c r="D37" s="5" t="s">
        <v>201</v>
      </c>
      <c r="E37" s="5" t="s">
        <v>202</v>
      </c>
      <c r="F37" s="7">
        <v>45158</v>
      </c>
      <c r="G37" s="7">
        <v>45159</v>
      </c>
      <c r="H37" s="5">
        <v>1</v>
      </c>
      <c r="I37" s="5">
        <v>1</v>
      </c>
      <c r="J37" s="5">
        <v>1</v>
      </c>
      <c r="K37" s="5" t="s">
        <v>30</v>
      </c>
      <c r="L37" s="5">
        <v>713.81</v>
      </c>
      <c r="M37" s="5">
        <v>713.81</v>
      </c>
      <c r="N37" s="5" t="s">
        <v>203</v>
      </c>
      <c r="O37" s="5" t="s">
        <v>32</v>
      </c>
      <c r="P37" s="5" t="s">
        <v>33</v>
      </c>
      <c r="Q37" s="5">
        <v>0</v>
      </c>
      <c r="R37" s="8">
        <v>45130.0000115741</v>
      </c>
      <c r="S37" s="7">
        <v>45162</v>
      </c>
      <c r="T37" s="5" t="s">
        <v>34</v>
      </c>
      <c r="U37" s="5">
        <v>713.81</v>
      </c>
      <c r="V37" s="5">
        <v>0</v>
      </c>
      <c r="W37" s="5">
        <v>0</v>
      </c>
      <c r="X37" s="5" t="s">
        <v>204</v>
      </c>
      <c r="Y37" s="5" t="s">
        <v>205</v>
      </c>
    </row>
    <row r="38" s="5" customFormat="1" spans="1:25">
      <c r="A38" s="5" t="s">
        <v>206</v>
      </c>
      <c r="B38" s="5" t="s">
        <v>26</v>
      </c>
      <c r="C38" s="5" t="s">
        <v>27</v>
      </c>
      <c r="D38" s="5" t="s">
        <v>207</v>
      </c>
      <c r="E38" s="5" t="s">
        <v>208</v>
      </c>
      <c r="F38" s="7">
        <v>45155</v>
      </c>
      <c r="G38" s="7">
        <v>45159</v>
      </c>
      <c r="H38" s="5">
        <v>1</v>
      </c>
      <c r="I38" s="5">
        <v>4</v>
      </c>
      <c r="J38" s="5">
        <v>4</v>
      </c>
      <c r="K38" s="5" t="s">
        <v>30</v>
      </c>
      <c r="L38" s="5">
        <v>5725.5</v>
      </c>
      <c r="M38" s="5">
        <v>5725.5</v>
      </c>
      <c r="N38" s="5" t="s">
        <v>209</v>
      </c>
      <c r="O38" s="5" t="s">
        <v>32</v>
      </c>
      <c r="P38" s="5" t="s">
        <v>33</v>
      </c>
      <c r="Q38" s="5">
        <v>0</v>
      </c>
      <c r="R38" s="8">
        <v>45130</v>
      </c>
      <c r="S38" s="7">
        <v>45162</v>
      </c>
      <c r="T38" s="5" t="s">
        <v>34</v>
      </c>
      <c r="U38" s="5">
        <v>5725.5</v>
      </c>
      <c r="V38" s="5">
        <v>0</v>
      </c>
      <c r="W38" s="5">
        <v>0</v>
      </c>
      <c r="X38" s="5" t="s">
        <v>210</v>
      </c>
      <c r="Y38" s="5" t="s">
        <v>211</v>
      </c>
    </row>
    <row r="39" s="5" customFormat="1" spans="1:25">
      <c r="A39" s="5" t="s">
        <v>212</v>
      </c>
      <c r="B39" s="5" t="s">
        <v>26</v>
      </c>
      <c r="C39" s="5" t="s">
        <v>27</v>
      </c>
      <c r="D39" s="5" t="s">
        <v>213</v>
      </c>
      <c r="E39" s="5" t="s">
        <v>170</v>
      </c>
      <c r="F39" s="7">
        <v>45157</v>
      </c>
      <c r="G39" s="7">
        <v>45159</v>
      </c>
      <c r="H39" s="5">
        <v>1</v>
      </c>
      <c r="I39" s="5">
        <v>2</v>
      </c>
      <c r="J39" s="5">
        <v>2</v>
      </c>
      <c r="K39" s="5" t="s">
        <v>30</v>
      </c>
      <c r="L39" s="5">
        <v>1577.7</v>
      </c>
      <c r="M39" s="5">
        <v>1577.7</v>
      </c>
      <c r="N39" s="5" t="s">
        <v>214</v>
      </c>
      <c r="O39" s="5" t="s">
        <v>32</v>
      </c>
      <c r="P39" s="5" t="s">
        <v>33</v>
      </c>
      <c r="Q39" s="5">
        <v>0</v>
      </c>
      <c r="R39" s="8">
        <v>45130</v>
      </c>
      <c r="S39" s="7">
        <v>45162</v>
      </c>
      <c r="T39" s="5" t="s">
        <v>34</v>
      </c>
      <c r="U39" s="5">
        <v>1577.7</v>
      </c>
      <c r="V39" s="5">
        <v>0</v>
      </c>
      <c r="W39" s="5">
        <v>0</v>
      </c>
      <c r="X39" s="5" t="s">
        <v>215</v>
      </c>
      <c r="Y39" s="5" t="s">
        <v>216</v>
      </c>
    </row>
    <row r="40" s="5" customFormat="1" spans="1:25">
      <c r="A40" s="5" t="s">
        <v>217</v>
      </c>
      <c r="B40" s="5" t="s">
        <v>26</v>
      </c>
      <c r="C40" s="5" t="s">
        <v>27</v>
      </c>
      <c r="D40" s="5" t="s">
        <v>164</v>
      </c>
      <c r="E40" s="5" t="s">
        <v>218</v>
      </c>
      <c r="F40" s="7">
        <v>45157</v>
      </c>
      <c r="G40" s="7">
        <v>45159</v>
      </c>
      <c r="H40" s="5">
        <v>1</v>
      </c>
      <c r="I40" s="5">
        <v>2</v>
      </c>
      <c r="J40" s="5">
        <v>2</v>
      </c>
      <c r="K40" s="5" t="s">
        <v>30</v>
      </c>
      <c r="L40" s="5">
        <v>420.27</v>
      </c>
      <c r="M40" s="5">
        <v>420.27</v>
      </c>
      <c r="N40" s="5" t="s">
        <v>219</v>
      </c>
      <c r="O40" s="5" t="s">
        <v>32</v>
      </c>
      <c r="P40" s="5" t="s">
        <v>33</v>
      </c>
      <c r="Q40" s="5">
        <v>0</v>
      </c>
      <c r="R40" s="8">
        <v>45130</v>
      </c>
      <c r="S40" s="7">
        <v>45162</v>
      </c>
      <c r="T40" s="5" t="s">
        <v>34</v>
      </c>
      <c r="U40" s="5">
        <v>420.27</v>
      </c>
      <c r="V40" s="5">
        <v>0</v>
      </c>
      <c r="W40" s="5">
        <v>0</v>
      </c>
      <c r="X40" s="5" t="s">
        <v>220</v>
      </c>
      <c r="Y40" s="5" t="s">
        <v>61</v>
      </c>
    </row>
    <row r="41" s="5" customFormat="1" spans="1:25">
      <c r="A41" s="5" t="s">
        <v>221</v>
      </c>
      <c r="B41" s="5" t="s">
        <v>26</v>
      </c>
      <c r="C41" s="5" t="s">
        <v>27</v>
      </c>
      <c r="D41" s="5" t="s">
        <v>164</v>
      </c>
      <c r="E41" s="5" t="s">
        <v>218</v>
      </c>
      <c r="F41" s="7">
        <v>45157</v>
      </c>
      <c r="G41" s="7">
        <v>45159</v>
      </c>
      <c r="H41" s="5">
        <v>1</v>
      </c>
      <c r="I41" s="5">
        <v>2</v>
      </c>
      <c r="J41" s="5">
        <v>2</v>
      </c>
      <c r="K41" s="5" t="s">
        <v>30</v>
      </c>
      <c r="L41" s="5">
        <v>420.27</v>
      </c>
      <c r="M41" s="5">
        <v>420.27</v>
      </c>
      <c r="N41" s="5" t="s">
        <v>222</v>
      </c>
      <c r="O41" s="5" t="s">
        <v>32</v>
      </c>
      <c r="P41" s="5" t="s">
        <v>33</v>
      </c>
      <c r="Q41" s="5">
        <v>0</v>
      </c>
      <c r="R41" s="8">
        <v>45130</v>
      </c>
      <c r="S41" s="7">
        <v>45162</v>
      </c>
      <c r="T41" s="5" t="s">
        <v>34</v>
      </c>
      <c r="U41" s="5">
        <v>420.27</v>
      </c>
      <c r="V41" s="5">
        <v>0</v>
      </c>
      <c r="W41" s="5">
        <v>0</v>
      </c>
      <c r="X41" s="5" t="s">
        <v>223</v>
      </c>
      <c r="Y41" s="5" t="s">
        <v>224</v>
      </c>
    </row>
    <row r="42" s="5" customFormat="1" spans="1:25">
      <c r="A42" s="5" t="s">
        <v>225</v>
      </c>
      <c r="B42" s="5" t="s">
        <v>26</v>
      </c>
      <c r="C42" s="5" t="s">
        <v>27</v>
      </c>
      <c r="D42" s="5" t="s">
        <v>164</v>
      </c>
      <c r="E42" s="5" t="s">
        <v>218</v>
      </c>
      <c r="F42" s="7">
        <v>45157</v>
      </c>
      <c r="G42" s="7">
        <v>45159</v>
      </c>
      <c r="H42" s="5">
        <v>1</v>
      </c>
      <c r="I42" s="5">
        <v>2</v>
      </c>
      <c r="J42" s="5">
        <v>2</v>
      </c>
      <c r="K42" s="5" t="s">
        <v>30</v>
      </c>
      <c r="L42" s="5">
        <v>420.27</v>
      </c>
      <c r="M42" s="5">
        <v>420.27</v>
      </c>
      <c r="N42" s="5" t="s">
        <v>226</v>
      </c>
      <c r="O42" s="5" t="s">
        <v>32</v>
      </c>
      <c r="P42" s="5" t="s">
        <v>33</v>
      </c>
      <c r="Q42" s="5">
        <v>0</v>
      </c>
      <c r="R42" s="8">
        <v>45130</v>
      </c>
      <c r="S42" s="7">
        <v>45162</v>
      </c>
      <c r="T42" s="5" t="s">
        <v>34</v>
      </c>
      <c r="U42" s="5">
        <v>420.27</v>
      </c>
      <c r="V42" s="5">
        <v>0</v>
      </c>
      <c r="W42" s="5">
        <v>0</v>
      </c>
      <c r="X42" s="5" t="s">
        <v>227</v>
      </c>
      <c r="Y42" s="5" t="s">
        <v>228</v>
      </c>
    </row>
    <row r="43" s="5" customFormat="1" spans="1:25">
      <c r="A43" s="5" t="s">
        <v>229</v>
      </c>
      <c r="B43" s="5" t="s">
        <v>26</v>
      </c>
      <c r="C43" s="5" t="s">
        <v>27</v>
      </c>
      <c r="D43" s="5" t="s">
        <v>230</v>
      </c>
      <c r="E43" s="5" t="s">
        <v>231</v>
      </c>
      <c r="F43" s="7">
        <v>45158</v>
      </c>
      <c r="G43" s="7">
        <v>45159</v>
      </c>
      <c r="H43" s="5">
        <v>1</v>
      </c>
      <c r="I43" s="5">
        <v>1</v>
      </c>
      <c r="J43" s="5">
        <v>1</v>
      </c>
      <c r="K43" s="5" t="s">
        <v>30</v>
      </c>
      <c r="L43" s="5">
        <v>148.24</v>
      </c>
      <c r="M43" s="5">
        <v>148.24</v>
      </c>
      <c r="N43" s="5" t="s">
        <v>232</v>
      </c>
      <c r="O43" s="5" t="s">
        <v>32</v>
      </c>
      <c r="P43" s="5" t="s">
        <v>33</v>
      </c>
      <c r="Q43" s="5">
        <v>0</v>
      </c>
      <c r="R43" s="8">
        <v>45131</v>
      </c>
      <c r="S43" s="7">
        <v>45162</v>
      </c>
      <c r="T43" s="5" t="s">
        <v>34</v>
      </c>
      <c r="U43" s="5">
        <v>148.24</v>
      </c>
      <c r="V43" s="5">
        <v>0</v>
      </c>
      <c r="W43" s="5">
        <v>0</v>
      </c>
      <c r="X43" s="5" t="s">
        <v>233</v>
      </c>
      <c r="Y43" s="5" t="s">
        <v>61</v>
      </c>
    </row>
    <row r="44" s="5" customFormat="1" spans="1:25">
      <c r="A44" s="5" t="s">
        <v>234</v>
      </c>
      <c r="B44" s="5" t="s">
        <v>26</v>
      </c>
      <c r="C44" s="5" t="s">
        <v>27</v>
      </c>
      <c r="D44" s="5" t="s">
        <v>235</v>
      </c>
      <c r="E44" s="5" t="s">
        <v>236</v>
      </c>
      <c r="F44" s="7">
        <v>45158</v>
      </c>
      <c r="G44" s="7">
        <v>45159</v>
      </c>
      <c r="H44" s="5">
        <v>1</v>
      </c>
      <c r="I44" s="5">
        <v>1</v>
      </c>
      <c r="J44" s="5">
        <v>1</v>
      </c>
      <c r="K44" s="5" t="s">
        <v>30</v>
      </c>
      <c r="L44" s="5">
        <v>386.79</v>
      </c>
      <c r="M44" s="5">
        <v>386.79</v>
      </c>
      <c r="N44" s="5" t="s">
        <v>237</v>
      </c>
      <c r="O44" s="5" t="s">
        <v>32</v>
      </c>
      <c r="P44" s="5" t="s">
        <v>33</v>
      </c>
      <c r="Q44" s="5">
        <v>0</v>
      </c>
      <c r="R44" s="8">
        <v>45131.0000115741</v>
      </c>
      <c r="S44" s="7">
        <v>45162</v>
      </c>
      <c r="T44" s="5" t="s">
        <v>34</v>
      </c>
      <c r="U44" s="5">
        <v>386.79</v>
      </c>
      <c r="V44" s="5">
        <v>0</v>
      </c>
      <c r="W44" s="5">
        <v>0</v>
      </c>
      <c r="X44" s="5" t="s">
        <v>238</v>
      </c>
      <c r="Y44" s="5" t="s">
        <v>61</v>
      </c>
    </row>
    <row r="45" s="5" customFormat="1" spans="1:25">
      <c r="A45" s="5" t="s">
        <v>234</v>
      </c>
      <c r="B45" s="5" t="s">
        <v>26</v>
      </c>
      <c r="C45" s="5" t="s">
        <v>55</v>
      </c>
      <c r="D45" s="5" t="s">
        <v>235</v>
      </c>
      <c r="E45" s="5" t="s">
        <v>236</v>
      </c>
      <c r="F45" s="7">
        <v>45158</v>
      </c>
      <c r="G45" s="7">
        <v>45159</v>
      </c>
      <c r="H45" s="5">
        <v>1</v>
      </c>
      <c r="I45" s="5">
        <v>1</v>
      </c>
      <c r="J45" s="5">
        <v>1</v>
      </c>
      <c r="K45" s="5" t="s">
        <v>30</v>
      </c>
      <c r="L45" s="5">
        <v>-386.79</v>
      </c>
      <c r="M45" s="5">
        <v>-386.79</v>
      </c>
      <c r="N45" s="5" t="s">
        <v>237</v>
      </c>
      <c r="O45" s="5" t="s">
        <v>32</v>
      </c>
      <c r="P45" s="5" t="s">
        <v>33</v>
      </c>
      <c r="Q45" s="5">
        <v>0</v>
      </c>
      <c r="R45" s="8">
        <v>45131.0000115741</v>
      </c>
      <c r="S45" s="7">
        <v>45162</v>
      </c>
      <c r="T45" s="5" t="s">
        <v>34</v>
      </c>
      <c r="U45" s="5">
        <v>-386.79</v>
      </c>
      <c r="V45" s="5">
        <v>0</v>
      </c>
      <c r="W45" s="5">
        <v>0</v>
      </c>
      <c r="X45" s="5" t="s">
        <v>238</v>
      </c>
      <c r="Y45" s="5" t="s">
        <v>61</v>
      </c>
    </row>
    <row r="46" s="5" customFormat="1" spans="1:25">
      <c r="A46" s="5" t="s">
        <v>239</v>
      </c>
      <c r="B46" s="5" t="s">
        <v>26</v>
      </c>
      <c r="C46" s="5" t="s">
        <v>27</v>
      </c>
      <c r="D46" s="5" t="s">
        <v>240</v>
      </c>
      <c r="E46" s="5" t="s">
        <v>241</v>
      </c>
      <c r="F46" s="7">
        <v>45157</v>
      </c>
      <c r="G46" s="7">
        <v>45159</v>
      </c>
      <c r="H46" s="5">
        <v>1</v>
      </c>
      <c r="I46" s="5">
        <v>2</v>
      </c>
      <c r="J46" s="5">
        <v>2</v>
      </c>
      <c r="K46" s="5" t="s">
        <v>30</v>
      </c>
      <c r="L46" s="5">
        <v>2443.5</v>
      </c>
      <c r="M46" s="5">
        <v>2443.5</v>
      </c>
      <c r="N46" s="5" t="s">
        <v>242</v>
      </c>
      <c r="O46" s="5" t="s">
        <v>32</v>
      </c>
      <c r="P46" s="5" t="s">
        <v>33</v>
      </c>
      <c r="Q46" s="5">
        <v>0</v>
      </c>
      <c r="R46" s="8">
        <v>45131</v>
      </c>
      <c r="S46" s="7">
        <v>45162</v>
      </c>
      <c r="T46" s="5" t="s">
        <v>34</v>
      </c>
      <c r="U46" s="5">
        <v>2443.5</v>
      </c>
      <c r="V46" s="5">
        <v>0</v>
      </c>
      <c r="W46" s="5">
        <v>0</v>
      </c>
      <c r="X46" s="5" t="s">
        <v>243</v>
      </c>
      <c r="Y46" s="5" t="s">
        <v>244</v>
      </c>
    </row>
    <row r="47" s="5" customFormat="1" spans="1:25">
      <c r="A47" s="5" t="s">
        <v>245</v>
      </c>
      <c r="B47" s="5" t="s">
        <v>26</v>
      </c>
      <c r="C47" s="5" t="s">
        <v>27</v>
      </c>
      <c r="D47" s="5" t="s">
        <v>246</v>
      </c>
      <c r="E47" s="5" t="s">
        <v>247</v>
      </c>
      <c r="F47" s="7">
        <v>45158</v>
      </c>
      <c r="G47" s="7">
        <v>45159</v>
      </c>
      <c r="H47" s="5">
        <v>1</v>
      </c>
      <c r="I47" s="5">
        <v>1</v>
      </c>
      <c r="J47" s="5">
        <v>1</v>
      </c>
      <c r="K47" s="5" t="s">
        <v>30</v>
      </c>
      <c r="L47" s="5">
        <v>185.8</v>
      </c>
      <c r="M47" s="5">
        <v>185.8</v>
      </c>
      <c r="N47" s="5" t="s">
        <v>248</v>
      </c>
      <c r="O47" s="5" t="s">
        <v>32</v>
      </c>
      <c r="P47" s="5" t="s">
        <v>33</v>
      </c>
      <c r="Q47" s="5">
        <v>0</v>
      </c>
      <c r="R47" s="8">
        <v>45131</v>
      </c>
      <c r="S47" s="7">
        <v>45162</v>
      </c>
      <c r="T47" s="5" t="s">
        <v>34</v>
      </c>
      <c r="U47" s="5">
        <v>185.8</v>
      </c>
      <c r="V47" s="5">
        <v>0</v>
      </c>
      <c r="W47" s="5">
        <v>0</v>
      </c>
      <c r="X47" s="5" t="s">
        <v>249</v>
      </c>
      <c r="Y47" s="5" t="s">
        <v>61</v>
      </c>
    </row>
    <row r="48" s="5" customFormat="1" spans="1:25">
      <c r="A48" s="5" t="s">
        <v>250</v>
      </c>
      <c r="B48" s="5" t="s">
        <v>26</v>
      </c>
      <c r="C48" s="5" t="s">
        <v>27</v>
      </c>
      <c r="D48" s="5" t="s">
        <v>251</v>
      </c>
      <c r="E48" s="5" t="s">
        <v>252</v>
      </c>
      <c r="F48" s="7">
        <v>45155</v>
      </c>
      <c r="G48" s="7">
        <v>45159</v>
      </c>
      <c r="H48" s="5">
        <v>3</v>
      </c>
      <c r="I48" s="5">
        <v>4</v>
      </c>
      <c r="J48" s="5">
        <v>12</v>
      </c>
      <c r="K48" s="5" t="s">
        <v>30</v>
      </c>
      <c r="L48" s="5">
        <v>6171.84</v>
      </c>
      <c r="M48" s="5">
        <v>6171.84</v>
      </c>
      <c r="N48" s="5" t="s">
        <v>253</v>
      </c>
      <c r="O48" s="5" t="s">
        <v>32</v>
      </c>
      <c r="P48" s="5" t="s">
        <v>33</v>
      </c>
      <c r="Q48" s="5">
        <v>0</v>
      </c>
      <c r="R48" s="8">
        <v>45131.0000115741</v>
      </c>
      <c r="S48" s="7">
        <v>45162</v>
      </c>
      <c r="T48" s="5" t="s">
        <v>34</v>
      </c>
      <c r="U48" s="5">
        <v>6171.84</v>
      </c>
      <c r="V48" s="5">
        <v>0</v>
      </c>
      <c r="W48" s="5">
        <v>0</v>
      </c>
      <c r="X48" s="5" t="s">
        <v>254</v>
      </c>
      <c r="Y48" s="5" t="s">
        <v>255</v>
      </c>
    </row>
    <row r="49" s="5" customFormat="1" spans="1:25">
      <c r="A49" s="5" t="s">
        <v>256</v>
      </c>
      <c r="B49" s="5" t="s">
        <v>26</v>
      </c>
      <c r="C49" s="5" t="s">
        <v>27</v>
      </c>
      <c r="D49" s="5" t="s">
        <v>251</v>
      </c>
      <c r="E49" s="5" t="s">
        <v>252</v>
      </c>
      <c r="F49" s="7">
        <v>45155</v>
      </c>
      <c r="G49" s="7">
        <v>45159</v>
      </c>
      <c r="H49" s="5">
        <v>1</v>
      </c>
      <c r="I49" s="5">
        <v>4</v>
      </c>
      <c r="J49" s="5">
        <v>4</v>
      </c>
      <c r="K49" s="5" t="s">
        <v>30</v>
      </c>
      <c r="L49" s="5">
        <v>2057.28</v>
      </c>
      <c r="M49" s="5">
        <v>2057.28</v>
      </c>
      <c r="N49" s="5" t="s">
        <v>257</v>
      </c>
      <c r="O49" s="5" t="s">
        <v>32</v>
      </c>
      <c r="P49" s="5" t="s">
        <v>33</v>
      </c>
      <c r="Q49" s="5">
        <v>0</v>
      </c>
      <c r="R49" s="8">
        <v>45131.0000115741</v>
      </c>
      <c r="S49" s="7">
        <v>45162</v>
      </c>
      <c r="T49" s="5" t="s">
        <v>34</v>
      </c>
      <c r="U49" s="5">
        <v>2057.28</v>
      </c>
      <c r="V49" s="5">
        <v>0</v>
      </c>
      <c r="W49" s="5">
        <v>0</v>
      </c>
      <c r="X49" s="5" t="s">
        <v>258</v>
      </c>
      <c r="Y49" s="5" t="s">
        <v>259</v>
      </c>
    </row>
    <row r="50" s="5" customFormat="1" spans="1:25">
      <c r="A50" s="5" t="s">
        <v>260</v>
      </c>
      <c r="B50" s="5" t="s">
        <v>26</v>
      </c>
      <c r="C50" s="5" t="s">
        <v>27</v>
      </c>
      <c r="D50" s="5" t="s">
        <v>261</v>
      </c>
      <c r="E50" s="5" t="s">
        <v>262</v>
      </c>
      <c r="F50" s="7">
        <v>45156</v>
      </c>
      <c r="G50" s="7">
        <v>45159</v>
      </c>
      <c r="H50" s="5">
        <v>1</v>
      </c>
      <c r="I50" s="5">
        <v>3</v>
      </c>
      <c r="J50" s="5">
        <v>3</v>
      </c>
      <c r="K50" s="5" t="s">
        <v>30</v>
      </c>
      <c r="L50" s="5">
        <v>3842.14</v>
      </c>
      <c r="M50" s="5">
        <v>3842.14</v>
      </c>
      <c r="N50" s="5" t="s">
        <v>263</v>
      </c>
      <c r="O50" s="5" t="s">
        <v>32</v>
      </c>
      <c r="P50" s="5" t="s">
        <v>33</v>
      </c>
      <c r="Q50" s="5">
        <v>0</v>
      </c>
      <c r="R50" s="8">
        <v>45131</v>
      </c>
      <c r="S50" s="7">
        <v>45162</v>
      </c>
      <c r="T50" s="5" t="s">
        <v>34</v>
      </c>
      <c r="U50" s="5">
        <v>3842.14</v>
      </c>
      <c r="V50" s="5">
        <v>0</v>
      </c>
      <c r="W50" s="5">
        <v>0</v>
      </c>
      <c r="X50" s="5" t="s">
        <v>264</v>
      </c>
      <c r="Y50" s="5" t="s">
        <v>265</v>
      </c>
    </row>
    <row r="51" s="5" customFormat="1" spans="1:25">
      <c r="A51" s="5" t="s">
        <v>266</v>
      </c>
      <c r="B51" s="5" t="s">
        <v>26</v>
      </c>
      <c r="C51" s="5" t="s">
        <v>27</v>
      </c>
      <c r="D51" s="5" t="s">
        <v>267</v>
      </c>
      <c r="E51" s="5" t="s">
        <v>268</v>
      </c>
      <c r="F51" s="7">
        <v>45157</v>
      </c>
      <c r="G51" s="7">
        <v>45159</v>
      </c>
      <c r="H51" s="5">
        <v>1</v>
      </c>
      <c r="I51" s="5">
        <v>2</v>
      </c>
      <c r="J51" s="5">
        <v>2</v>
      </c>
      <c r="K51" s="5" t="s">
        <v>30</v>
      </c>
      <c r="L51" s="5">
        <v>1547.24</v>
      </c>
      <c r="M51" s="5">
        <v>1547.24</v>
      </c>
      <c r="N51" s="5" t="s">
        <v>269</v>
      </c>
      <c r="O51" s="5" t="s">
        <v>32</v>
      </c>
      <c r="P51" s="5" t="s">
        <v>33</v>
      </c>
      <c r="Q51" s="5">
        <v>0</v>
      </c>
      <c r="R51" s="8">
        <v>45132</v>
      </c>
      <c r="S51" s="7">
        <v>45162</v>
      </c>
      <c r="T51" s="5" t="s">
        <v>34</v>
      </c>
      <c r="U51" s="5">
        <v>1547.24</v>
      </c>
      <c r="V51" s="5">
        <v>0</v>
      </c>
      <c r="W51" s="5">
        <v>0</v>
      </c>
      <c r="X51" s="5" t="s">
        <v>270</v>
      </c>
      <c r="Y51" s="5" t="s">
        <v>271</v>
      </c>
    </row>
    <row r="52" s="5" customFormat="1" spans="1:25">
      <c r="A52" s="5" t="s">
        <v>56</v>
      </c>
      <c r="B52" s="5" t="s">
        <v>26</v>
      </c>
      <c r="C52" s="5" t="s">
        <v>55</v>
      </c>
      <c r="D52" s="5" t="s">
        <v>57</v>
      </c>
      <c r="E52" s="5" t="s">
        <v>58</v>
      </c>
      <c r="F52" s="7">
        <v>45156</v>
      </c>
      <c r="G52" s="7">
        <v>45159</v>
      </c>
      <c r="H52" s="5">
        <v>1</v>
      </c>
      <c r="I52" s="5">
        <v>3</v>
      </c>
      <c r="J52" s="5">
        <v>3</v>
      </c>
      <c r="K52" s="5" t="s">
        <v>30</v>
      </c>
      <c r="L52" s="5">
        <v>-1373.76</v>
      </c>
      <c r="M52" s="5">
        <v>-1373.76</v>
      </c>
      <c r="N52" s="5" t="s">
        <v>59</v>
      </c>
      <c r="O52" s="5" t="s">
        <v>32</v>
      </c>
      <c r="P52" s="5" t="s">
        <v>33</v>
      </c>
      <c r="Q52" s="5">
        <v>0</v>
      </c>
      <c r="R52" s="8">
        <v>45090.0000115741</v>
      </c>
      <c r="S52" s="7">
        <v>45162</v>
      </c>
      <c r="T52" s="5" t="s">
        <v>34</v>
      </c>
      <c r="U52" s="5">
        <v>-1373.76</v>
      </c>
      <c r="V52" s="5">
        <v>0</v>
      </c>
      <c r="W52" s="5">
        <v>0</v>
      </c>
      <c r="X52" s="5" t="s">
        <v>60</v>
      </c>
      <c r="Y52" s="5" t="s">
        <v>61</v>
      </c>
    </row>
    <row r="53" s="5" customFormat="1" spans="1:25">
      <c r="A53" s="5" t="s">
        <v>272</v>
      </c>
      <c r="B53" s="5" t="s">
        <v>26</v>
      </c>
      <c r="C53" s="5" t="s">
        <v>27</v>
      </c>
      <c r="D53" s="5" t="s">
        <v>273</v>
      </c>
      <c r="E53" s="5" t="s">
        <v>274</v>
      </c>
      <c r="F53" s="7">
        <v>45158</v>
      </c>
      <c r="G53" s="7">
        <v>45159</v>
      </c>
      <c r="H53" s="5">
        <v>1</v>
      </c>
      <c r="I53" s="5">
        <v>1</v>
      </c>
      <c r="J53" s="5">
        <v>1</v>
      </c>
      <c r="K53" s="5" t="s">
        <v>30</v>
      </c>
      <c r="L53" s="5">
        <v>661.75</v>
      </c>
      <c r="M53" s="5">
        <v>661.75</v>
      </c>
      <c r="N53" s="5" t="s">
        <v>275</v>
      </c>
      <c r="O53" s="5" t="s">
        <v>32</v>
      </c>
      <c r="P53" s="5" t="s">
        <v>33</v>
      </c>
      <c r="Q53" s="5">
        <v>0</v>
      </c>
      <c r="R53" s="8">
        <v>45132.0000115741</v>
      </c>
      <c r="S53" s="7">
        <v>45162</v>
      </c>
      <c r="T53" s="5" t="s">
        <v>34</v>
      </c>
      <c r="U53" s="5">
        <v>661.75</v>
      </c>
      <c r="V53" s="5">
        <v>0</v>
      </c>
      <c r="W53" s="5">
        <v>0</v>
      </c>
      <c r="X53" s="5" t="s">
        <v>276</v>
      </c>
      <c r="Y53" s="5" t="s">
        <v>61</v>
      </c>
    </row>
    <row r="54" s="5" customFormat="1" spans="1:25">
      <c r="A54" s="5" t="s">
        <v>272</v>
      </c>
      <c r="B54" s="5" t="s">
        <v>26</v>
      </c>
      <c r="C54" s="5" t="s">
        <v>55</v>
      </c>
      <c r="D54" s="5" t="s">
        <v>273</v>
      </c>
      <c r="E54" s="5" t="s">
        <v>274</v>
      </c>
      <c r="F54" s="7">
        <v>45158</v>
      </c>
      <c r="G54" s="7">
        <v>45159</v>
      </c>
      <c r="H54" s="5">
        <v>1</v>
      </c>
      <c r="I54" s="5">
        <v>1</v>
      </c>
      <c r="J54" s="5">
        <v>1</v>
      </c>
      <c r="K54" s="5" t="s">
        <v>30</v>
      </c>
      <c r="L54" s="5">
        <v>-661.75</v>
      </c>
      <c r="M54" s="5">
        <v>-661.75</v>
      </c>
      <c r="N54" s="5" t="s">
        <v>275</v>
      </c>
      <c r="O54" s="5" t="s">
        <v>32</v>
      </c>
      <c r="P54" s="5" t="s">
        <v>33</v>
      </c>
      <c r="Q54" s="5">
        <v>0</v>
      </c>
      <c r="R54" s="8">
        <v>45132.0000115741</v>
      </c>
      <c r="S54" s="7">
        <v>45162</v>
      </c>
      <c r="T54" s="5" t="s">
        <v>34</v>
      </c>
      <c r="U54" s="5">
        <v>-661.75</v>
      </c>
      <c r="V54" s="5">
        <v>0</v>
      </c>
      <c r="W54" s="5">
        <v>0</v>
      </c>
      <c r="X54" s="5" t="s">
        <v>276</v>
      </c>
      <c r="Y54" s="5" t="s">
        <v>61</v>
      </c>
    </row>
    <row r="55" s="5" customFormat="1" spans="1:25">
      <c r="A55" s="5" t="s">
        <v>277</v>
      </c>
      <c r="B55" s="5" t="s">
        <v>26</v>
      </c>
      <c r="C55" s="5" t="s">
        <v>27</v>
      </c>
      <c r="D55" s="5" t="s">
        <v>278</v>
      </c>
      <c r="E55" s="5" t="s">
        <v>279</v>
      </c>
      <c r="F55" s="7">
        <v>45158</v>
      </c>
      <c r="G55" s="7">
        <v>45159</v>
      </c>
      <c r="H55" s="5">
        <v>1</v>
      </c>
      <c r="I55" s="5">
        <v>1</v>
      </c>
      <c r="J55" s="5">
        <v>1</v>
      </c>
      <c r="K55" s="5" t="s">
        <v>30</v>
      </c>
      <c r="L55" s="5">
        <v>801.05</v>
      </c>
      <c r="M55" s="5">
        <v>801.05</v>
      </c>
      <c r="N55" s="5" t="s">
        <v>280</v>
      </c>
      <c r="O55" s="5" t="s">
        <v>32</v>
      </c>
      <c r="P55" s="5" t="s">
        <v>33</v>
      </c>
      <c r="Q55" s="5">
        <v>0</v>
      </c>
      <c r="R55" s="8">
        <v>45133</v>
      </c>
      <c r="S55" s="7">
        <v>45162</v>
      </c>
      <c r="T55" s="5" t="s">
        <v>34</v>
      </c>
      <c r="U55" s="5">
        <v>801.05</v>
      </c>
      <c r="V55" s="5">
        <v>0</v>
      </c>
      <c r="W55" s="5">
        <v>0</v>
      </c>
      <c r="X55" s="5" t="s">
        <v>281</v>
      </c>
      <c r="Y55" s="5" t="s">
        <v>282</v>
      </c>
    </row>
    <row r="56" s="5" customFormat="1" spans="1:25">
      <c r="A56" s="5" t="s">
        <v>283</v>
      </c>
      <c r="B56" s="5" t="s">
        <v>26</v>
      </c>
      <c r="C56" s="5" t="s">
        <v>27</v>
      </c>
      <c r="D56" s="5" t="s">
        <v>284</v>
      </c>
      <c r="E56" s="5" t="s">
        <v>285</v>
      </c>
      <c r="F56" s="7">
        <v>45157</v>
      </c>
      <c r="G56" s="7">
        <v>45159</v>
      </c>
      <c r="H56" s="5">
        <v>1</v>
      </c>
      <c r="I56" s="5">
        <v>2</v>
      </c>
      <c r="J56" s="5">
        <v>2</v>
      </c>
      <c r="K56" s="5" t="s">
        <v>30</v>
      </c>
      <c r="L56" s="5">
        <v>3164.06</v>
      </c>
      <c r="M56" s="5">
        <v>3164.06</v>
      </c>
      <c r="N56" s="5" t="s">
        <v>286</v>
      </c>
      <c r="O56" s="5" t="s">
        <v>32</v>
      </c>
      <c r="P56" s="5" t="s">
        <v>33</v>
      </c>
      <c r="Q56" s="5">
        <v>0</v>
      </c>
      <c r="R56" s="8">
        <v>45133</v>
      </c>
      <c r="S56" s="7">
        <v>45162</v>
      </c>
      <c r="T56" s="5" t="s">
        <v>34</v>
      </c>
      <c r="U56" s="5">
        <v>3164.06</v>
      </c>
      <c r="V56" s="5">
        <v>0</v>
      </c>
      <c r="W56" s="5">
        <v>0</v>
      </c>
      <c r="X56" s="5" t="s">
        <v>287</v>
      </c>
      <c r="Y56" s="5" t="s">
        <v>288</v>
      </c>
    </row>
    <row r="57" s="5" customFormat="1" spans="1:25">
      <c r="A57" s="5" t="s">
        <v>289</v>
      </c>
      <c r="B57" s="5" t="s">
        <v>26</v>
      </c>
      <c r="C57" s="5" t="s">
        <v>27</v>
      </c>
      <c r="D57" s="5" t="s">
        <v>290</v>
      </c>
      <c r="E57" s="5" t="s">
        <v>291</v>
      </c>
      <c r="F57" s="7">
        <v>45158</v>
      </c>
      <c r="G57" s="7">
        <v>45159</v>
      </c>
      <c r="H57" s="5">
        <v>1</v>
      </c>
      <c r="I57" s="5">
        <v>1</v>
      </c>
      <c r="J57" s="5">
        <v>1</v>
      </c>
      <c r="K57" s="5" t="s">
        <v>30</v>
      </c>
      <c r="L57" s="5">
        <v>3104.01</v>
      </c>
      <c r="M57" s="5">
        <v>3104.01</v>
      </c>
      <c r="N57" s="5" t="s">
        <v>292</v>
      </c>
      <c r="O57" s="5" t="s">
        <v>32</v>
      </c>
      <c r="P57" s="5" t="s">
        <v>33</v>
      </c>
      <c r="Q57" s="5">
        <v>0</v>
      </c>
      <c r="R57" s="8">
        <v>45133.0000115741</v>
      </c>
      <c r="S57" s="7">
        <v>45162</v>
      </c>
      <c r="T57" s="5" t="s">
        <v>34</v>
      </c>
      <c r="U57" s="5">
        <v>3104.01</v>
      </c>
      <c r="V57" s="5">
        <v>0</v>
      </c>
      <c r="W57" s="5">
        <v>0</v>
      </c>
      <c r="X57" s="5" t="s">
        <v>293</v>
      </c>
      <c r="Y57" s="5" t="s">
        <v>61</v>
      </c>
    </row>
    <row r="58" s="5" customFormat="1" spans="1:25">
      <c r="A58" s="5" t="s">
        <v>289</v>
      </c>
      <c r="B58" s="5" t="s">
        <v>26</v>
      </c>
      <c r="C58" s="5" t="s">
        <v>55</v>
      </c>
      <c r="D58" s="5" t="s">
        <v>290</v>
      </c>
      <c r="E58" s="5" t="s">
        <v>291</v>
      </c>
      <c r="F58" s="7">
        <v>45158</v>
      </c>
      <c r="G58" s="7">
        <v>45159</v>
      </c>
      <c r="H58" s="5">
        <v>1</v>
      </c>
      <c r="I58" s="5">
        <v>1</v>
      </c>
      <c r="J58" s="5">
        <v>1</v>
      </c>
      <c r="K58" s="5" t="s">
        <v>30</v>
      </c>
      <c r="L58" s="5">
        <v>-3104.01</v>
      </c>
      <c r="M58" s="5">
        <v>-3104.01</v>
      </c>
      <c r="N58" s="5" t="s">
        <v>292</v>
      </c>
      <c r="O58" s="5" t="s">
        <v>32</v>
      </c>
      <c r="P58" s="5" t="s">
        <v>33</v>
      </c>
      <c r="Q58" s="5">
        <v>0</v>
      </c>
      <c r="R58" s="8">
        <v>45133.0000115741</v>
      </c>
      <c r="S58" s="7">
        <v>45162</v>
      </c>
      <c r="T58" s="5" t="s">
        <v>34</v>
      </c>
      <c r="U58" s="5">
        <v>-3104.01</v>
      </c>
      <c r="V58" s="5">
        <v>0</v>
      </c>
      <c r="W58" s="5">
        <v>0</v>
      </c>
      <c r="X58" s="5" t="s">
        <v>293</v>
      </c>
      <c r="Y58" s="5" t="s">
        <v>61</v>
      </c>
    </row>
    <row r="59" s="5" customFormat="1" spans="1:25">
      <c r="A59" s="5" t="s">
        <v>294</v>
      </c>
      <c r="B59" s="5" t="s">
        <v>26</v>
      </c>
      <c r="C59" s="5" t="s">
        <v>27</v>
      </c>
      <c r="D59" s="5" t="s">
        <v>295</v>
      </c>
      <c r="E59" s="5" t="s">
        <v>296</v>
      </c>
      <c r="F59" s="7">
        <v>45156</v>
      </c>
      <c r="G59" s="7">
        <v>45159</v>
      </c>
      <c r="H59" s="5">
        <v>1</v>
      </c>
      <c r="I59" s="5">
        <v>3</v>
      </c>
      <c r="J59" s="5">
        <v>3</v>
      </c>
      <c r="K59" s="5" t="s">
        <v>30</v>
      </c>
      <c r="L59" s="5">
        <v>1573.89</v>
      </c>
      <c r="M59" s="5">
        <v>1573.89</v>
      </c>
      <c r="N59" s="5" t="s">
        <v>297</v>
      </c>
      <c r="O59" s="5" t="s">
        <v>32</v>
      </c>
      <c r="P59" s="5" t="s">
        <v>33</v>
      </c>
      <c r="Q59" s="5">
        <v>0</v>
      </c>
      <c r="R59" s="8">
        <v>45133.0000115741</v>
      </c>
      <c r="S59" s="7">
        <v>45162</v>
      </c>
      <c r="T59" s="5" t="s">
        <v>34</v>
      </c>
      <c r="U59" s="5">
        <v>1573.89</v>
      </c>
      <c r="V59" s="5">
        <v>0</v>
      </c>
      <c r="W59" s="5">
        <v>0</v>
      </c>
      <c r="X59" s="5" t="s">
        <v>298</v>
      </c>
      <c r="Y59" s="5" t="s">
        <v>299</v>
      </c>
    </row>
    <row r="60" s="5" customFormat="1" spans="1:25">
      <c r="A60" s="5" t="s">
        <v>300</v>
      </c>
      <c r="B60" s="5" t="s">
        <v>26</v>
      </c>
      <c r="C60" s="5" t="s">
        <v>27</v>
      </c>
      <c r="D60" s="5" t="s">
        <v>301</v>
      </c>
      <c r="E60" s="5" t="s">
        <v>302</v>
      </c>
      <c r="F60" s="7">
        <v>45156</v>
      </c>
      <c r="G60" s="7">
        <v>45159</v>
      </c>
      <c r="H60" s="5">
        <v>1</v>
      </c>
      <c r="I60" s="5">
        <v>3</v>
      </c>
      <c r="J60" s="5">
        <v>3</v>
      </c>
      <c r="K60" s="5" t="s">
        <v>30</v>
      </c>
      <c r="L60" s="5">
        <v>6736.57</v>
      </c>
      <c r="M60" s="5">
        <v>6736.57</v>
      </c>
      <c r="N60" s="5" t="s">
        <v>303</v>
      </c>
      <c r="O60" s="5" t="s">
        <v>32</v>
      </c>
      <c r="P60" s="5" t="s">
        <v>33</v>
      </c>
      <c r="Q60" s="5">
        <v>0</v>
      </c>
      <c r="R60" s="8">
        <v>45134</v>
      </c>
      <c r="S60" s="7">
        <v>45162</v>
      </c>
      <c r="T60" s="5" t="s">
        <v>34</v>
      </c>
      <c r="U60" s="5">
        <v>6736.57</v>
      </c>
      <c r="V60" s="5">
        <v>0</v>
      </c>
      <c r="W60" s="5">
        <v>0</v>
      </c>
      <c r="X60" s="5" t="s">
        <v>304</v>
      </c>
      <c r="Y60" s="5" t="s">
        <v>305</v>
      </c>
    </row>
    <row r="61" s="5" customFormat="1" spans="1:25">
      <c r="A61" s="5" t="s">
        <v>306</v>
      </c>
      <c r="B61" s="5" t="s">
        <v>26</v>
      </c>
      <c r="C61" s="5" t="s">
        <v>27</v>
      </c>
      <c r="D61" s="5" t="s">
        <v>307</v>
      </c>
      <c r="E61" s="5" t="s">
        <v>308</v>
      </c>
      <c r="F61" s="7">
        <v>45157</v>
      </c>
      <c r="G61" s="7">
        <v>45159</v>
      </c>
      <c r="H61" s="5">
        <v>1</v>
      </c>
      <c r="I61" s="5">
        <v>2</v>
      </c>
      <c r="J61" s="5">
        <v>2</v>
      </c>
      <c r="K61" s="5" t="s">
        <v>30</v>
      </c>
      <c r="L61" s="5">
        <v>3204.7</v>
      </c>
      <c r="M61" s="5">
        <v>3204.7</v>
      </c>
      <c r="N61" s="5" t="s">
        <v>309</v>
      </c>
      <c r="O61" s="5" t="s">
        <v>32</v>
      </c>
      <c r="P61" s="5" t="s">
        <v>33</v>
      </c>
      <c r="Q61" s="5">
        <v>0</v>
      </c>
      <c r="R61" s="8">
        <v>45134.0000115741</v>
      </c>
      <c r="S61" s="7">
        <v>45162</v>
      </c>
      <c r="T61" s="5" t="s">
        <v>34</v>
      </c>
      <c r="U61" s="5">
        <v>3204.7</v>
      </c>
      <c r="V61" s="5">
        <v>0</v>
      </c>
      <c r="W61" s="5">
        <v>0</v>
      </c>
      <c r="X61" s="5" t="s">
        <v>310</v>
      </c>
      <c r="Y61" s="5" t="s">
        <v>311</v>
      </c>
    </row>
    <row r="62" s="5" customFormat="1" spans="1:25">
      <c r="A62" s="5" t="s">
        <v>312</v>
      </c>
      <c r="B62" s="5" t="s">
        <v>26</v>
      </c>
      <c r="C62" s="5" t="s">
        <v>27</v>
      </c>
      <c r="D62" s="5" t="s">
        <v>184</v>
      </c>
      <c r="E62" s="5" t="s">
        <v>175</v>
      </c>
      <c r="F62" s="7">
        <v>45157</v>
      </c>
      <c r="G62" s="7">
        <v>45159</v>
      </c>
      <c r="H62" s="5">
        <v>1</v>
      </c>
      <c r="I62" s="5">
        <v>2</v>
      </c>
      <c r="J62" s="5">
        <v>2</v>
      </c>
      <c r="K62" s="5" t="s">
        <v>30</v>
      </c>
      <c r="L62" s="5">
        <v>753.16</v>
      </c>
      <c r="M62" s="5">
        <v>753.16</v>
      </c>
      <c r="N62" s="5" t="s">
        <v>313</v>
      </c>
      <c r="O62" s="5" t="s">
        <v>32</v>
      </c>
      <c r="P62" s="5" t="s">
        <v>33</v>
      </c>
      <c r="Q62" s="5">
        <v>0</v>
      </c>
      <c r="R62" s="8">
        <v>45134</v>
      </c>
      <c r="S62" s="7">
        <v>45162</v>
      </c>
      <c r="T62" s="5" t="s">
        <v>34</v>
      </c>
      <c r="U62" s="5">
        <v>753.16</v>
      </c>
      <c r="V62" s="5">
        <v>0</v>
      </c>
      <c r="W62" s="5">
        <v>0</v>
      </c>
      <c r="X62" s="5" t="s">
        <v>314</v>
      </c>
      <c r="Y62" s="5" t="s">
        <v>315</v>
      </c>
    </row>
    <row r="63" s="5" customFormat="1" spans="1:25">
      <c r="A63" s="5" t="s">
        <v>316</v>
      </c>
      <c r="B63" s="5" t="s">
        <v>26</v>
      </c>
      <c r="C63" s="5" t="s">
        <v>27</v>
      </c>
      <c r="D63" s="5" t="s">
        <v>317</v>
      </c>
      <c r="E63" s="5" t="s">
        <v>318</v>
      </c>
      <c r="F63" s="7">
        <v>45157</v>
      </c>
      <c r="G63" s="7">
        <v>45159</v>
      </c>
      <c r="H63" s="5">
        <v>1</v>
      </c>
      <c r="I63" s="5">
        <v>2</v>
      </c>
      <c r="J63" s="5">
        <v>2</v>
      </c>
      <c r="K63" s="5" t="s">
        <v>30</v>
      </c>
      <c r="L63" s="5">
        <v>2686.4</v>
      </c>
      <c r="M63" s="5">
        <v>2686.4</v>
      </c>
      <c r="N63" s="5" t="s">
        <v>319</v>
      </c>
      <c r="O63" s="5" t="s">
        <v>32</v>
      </c>
      <c r="P63" s="5" t="s">
        <v>33</v>
      </c>
      <c r="Q63" s="5">
        <v>0</v>
      </c>
      <c r="R63" s="8">
        <v>45135</v>
      </c>
      <c r="S63" s="7">
        <v>45162</v>
      </c>
      <c r="T63" s="5" t="s">
        <v>34</v>
      </c>
      <c r="U63" s="5">
        <v>2686.4</v>
      </c>
      <c r="V63" s="5">
        <v>0</v>
      </c>
      <c r="W63" s="5">
        <v>0</v>
      </c>
      <c r="X63" s="5" t="s">
        <v>320</v>
      </c>
      <c r="Y63" s="5" t="s">
        <v>321</v>
      </c>
    </row>
    <row r="64" s="5" customFormat="1" spans="1:25">
      <c r="A64" s="5" t="s">
        <v>322</v>
      </c>
      <c r="B64" s="5" t="s">
        <v>26</v>
      </c>
      <c r="C64" s="5" t="s">
        <v>27</v>
      </c>
      <c r="D64" s="5" t="s">
        <v>323</v>
      </c>
      <c r="E64" s="5" t="s">
        <v>324</v>
      </c>
      <c r="F64" s="7">
        <v>45157</v>
      </c>
      <c r="G64" s="7">
        <v>45159</v>
      </c>
      <c r="H64" s="5">
        <v>1</v>
      </c>
      <c r="I64" s="5">
        <v>2</v>
      </c>
      <c r="J64" s="5">
        <v>2</v>
      </c>
      <c r="K64" s="5" t="s">
        <v>30</v>
      </c>
      <c r="L64" s="5">
        <v>2075.18</v>
      </c>
      <c r="M64" s="5">
        <v>2075.18</v>
      </c>
      <c r="N64" s="5" t="s">
        <v>325</v>
      </c>
      <c r="O64" s="5" t="s">
        <v>32</v>
      </c>
      <c r="P64" s="5" t="s">
        <v>33</v>
      </c>
      <c r="Q64" s="5">
        <v>0</v>
      </c>
      <c r="R64" s="8">
        <v>45135</v>
      </c>
      <c r="S64" s="7">
        <v>45162</v>
      </c>
      <c r="T64" s="5" t="s">
        <v>34</v>
      </c>
      <c r="U64" s="5">
        <v>2075.18</v>
      </c>
      <c r="V64" s="5">
        <v>0</v>
      </c>
      <c r="W64" s="5">
        <v>0</v>
      </c>
      <c r="X64" s="5" t="s">
        <v>326</v>
      </c>
      <c r="Y64" s="5" t="s">
        <v>327</v>
      </c>
    </row>
    <row r="65" s="5" customFormat="1" spans="1:25">
      <c r="A65" s="5" t="s">
        <v>328</v>
      </c>
      <c r="B65" s="5" t="s">
        <v>26</v>
      </c>
      <c r="C65" s="5" t="s">
        <v>27</v>
      </c>
      <c r="D65" s="5" t="s">
        <v>329</v>
      </c>
      <c r="E65" s="5" t="s">
        <v>330</v>
      </c>
      <c r="F65" s="7">
        <v>45158</v>
      </c>
      <c r="G65" s="7">
        <v>45159</v>
      </c>
      <c r="H65" s="5">
        <v>1</v>
      </c>
      <c r="I65" s="5">
        <v>1</v>
      </c>
      <c r="J65" s="5">
        <v>1</v>
      </c>
      <c r="K65" s="5" t="s">
        <v>30</v>
      </c>
      <c r="L65" s="5">
        <v>379.68</v>
      </c>
      <c r="M65" s="5">
        <v>379.68</v>
      </c>
      <c r="N65" s="5" t="s">
        <v>331</v>
      </c>
      <c r="O65" s="5" t="s">
        <v>32</v>
      </c>
      <c r="P65" s="5" t="s">
        <v>33</v>
      </c>
      <c r="Q65" s="5">
        <v>0</v>
      </c>
      <c r="R65" s="8">
        <v>45135.0000115741</v>
      </c>
      <c r="S65" s="7">
        <v>45162</v>
      </c>
      <c r="T65" s="5" t="s">
        <v>34</v>
      </c>
      <c r="U65" s="5">
        <v>379.68</v>
      </c>
      <c r="V65" s="5">
        <v>0</v>
      </c>
      <c r="W65" s="5">
        <v>0</v>
      </c>
      <c r="X65" s="5" t="s">
        <v>332</v>
      </c>
      <c r="Y65" s="5" t="s">
        <v>333</v>
      </c>
    </row>
    <row r="66" s="5" customFormat="1" spans="1:25">
      <c r="A66" s="5" t="s">
        <v>334</v>
      </c>
      <c r="B66" s="5" t="s">
        <v>26</v>
      </c>
      <c r="C66" s="5" t="s">
        <v>27</v>
      </c>
      <c r="D66" s="5" t="s">
        <v>335</v>
      </c>
      <c r="E66" s="5" t="s">
        <v>336</v>
      </c>
      <c r="F66" s="7">
        <v>45157</v>
      </c>
      <c r="G66" s="7">
        <v>45159</v>
      </c>
      <c r="H66" s="5">
        <v>1</v>
      </c>
      <c r="I66" s="5">
        <v>2</v>
      </c>
      <c r="J66" s="5">
        <v>2</v>
      </c>
      <c r="K66" s="5" t="s">
        <v>30</v>
      </c>
      <c r="L66" s="5">
        <v>5826.18</v>
      </c>
      <c r="M66" s="5">
        <v>5826.18</v>
      </c>
      <c r="N66" s="5" t="s">
        <v>337</v>
      </c>
      <c r="O66" s="5" t="s">
        <v>32</v>
      </c>
      <c r="P66" s="5" t="s">
        <v>33</v>
      </c>
      <c r="Q66" s="5">
        <v>0</v>
      </c>
      <c r="R66" s="8">
        <v>45135</v>
      </c>
      <c r="S66" s="7">
        <v>45162</v>
      </c>
      <c r="T66" s="5" t="s">
        <v>34</v>
      </c>
      <c r="U66" s="5">
        <v>5826.18</v>
      </c>
      <c r="V66" s="5">
        <v>0</v>
      </c>
      <c r="W66" s="5">
        <v>0</v>
      </c>
      <c r="X66" s="5" t="s">
        <v>338</v>
      </c>
      <c r="Y66" s="5" t="s">
        <v>339</v>
      </c>
    </row>
    <row r="67" s="5" customFormat="1" spans="1:25">
      <c r="A67" s="5" t="s">
        <v>340</v>
      </c>
      <c r="B67" s="5" t="s">
        <v>26</v>
      </c>
      <c r="C67" s="5" t="s">
        <v>27</v>
      </c>
      <c r="D67" s="5" t="s">
        <v>341</v>
      </c>
      <c r="E67" s="5" t="s">
        <v>342</v>
      </c>
      <c r="F67" s="7">
        <v>45158</v>
      </c>
      <c r="G67" s="7">
        <v>45159</v>
      </c>
      <c r="H67" s="5">
        <v>1</v>
      </c>
      <c r="I67" s="5">
        <v>1</v>
      </c>
      <c r="J67" s="5">
        <v>1</v>
      </c>
      <c r="K67" s="5" t="s">
        <v>30</v>
      </c>
      <c r="L67" s="5">
        <v>146.76</v>
      </c>
      <c r="M67" s="5">
        <v>146.76</v>
      </c>
      <c r="N67" s="5" t="s">
        <v>343</v>
      </c>
      <c r="O67" s="5" t="s">
        <v>32</v>
      </c>
      <c r="P67" s="5" t="s">
        <v>33</v>
      </c>
      <c r="Q67" s="5">
        <v>0</v>
      </c>
      <c r="R67" s="8">
        <v>45135.0000115741</v>
      </c>
      <c r="S67" s="7">
        <v>45162</v>
      </c>
      <c r="T67" s="5" t="s">
        <v>34</v>
      </c>
      <c r="U67" s="5">
        <v>146.76</v>
      </c>
      <c r="V67" s="5">
        <v>0</v>
      </c>
      <c r="W67" s="5">
        <v>0</v>
      </c>
      <c r="X67" s="5" t="s">
        <v>344</v>
      </c>
      <c r="Y67" s="5" t="s">
        <v>345</v>
      </c>
    </row>
    <row r="68" s="5" customFormat="1" spans="1:25">
      <c r="A68" s="5" t="s">
        <v>346</v>
      </c>
      <c r="B68" s="5" t="s">
        <v>26</v>
      </c>
      <c r="C68" s="5" t="s">
        <v>27</v>
      </c>
      <c r="D68" s="5" t="s">
        <v>347</v>
      </c>
      <c r="E68" s="5" t="s">
        <v>348</v>
      </c>
      <c r="F68" s="7">
        <v>45158</v>
      </c>
      <c r="G68" s="7">
        <v>45159</v>
      </c>
      <c r="H68" s="5">
        <v>1</v>
      </c>
      <c r="I68" s="5">
        <v>1</v>
      </c>
      <c r="J68" s="5">
        <v>1</v>
      </c>
      <c r="K68" s="5" t="s">
        <v>30</v>
      </c>
      <c r="L68" s="5">
        <v>1020.24</v>
      </c>
      <c r="M68" s="5">
        <v>1020.24</v>
      </c>
      <c r="N68" s="5" t="s">
        <v>349</v>
      </c>
      <c r="O68" s="5" t="s">
        <v>32</v>
      </c>
      <c r="P68" s="5" t="s">
        <v>33</v>
      </c>
      <c r="Q68" s="5">
        <v>0</v>
      </c>
      <c r="R68" s="8">
        <v>45136.0000115741</v>
      </c>
      <c r="S68" s="7">
        <v>45162</v>
      </c>
      <c r="T68" s="5" t="s">
        <v>34</v>
      </c>
      <c r="U68" s="5">
        <v>1020.24</v>
      </c>
      <c r="V68" s="5">
        <v>0</v>
      </c>
      <c r="W68" s="5">
        <v>0</v>
      </c>
      <c r="X68" s="5" t="s">
        <v>350</v>
      </c>
      <c r="Y68" s="5" t="s">
        <v>61</v>
      </c>
    </row>
    <row r="69" s="5" customFormat="1" spans="1:25">
      <c r="A69" s="5" t="s">
        <v>351</v>
      </c>
      <c r="B69" s="5" t="s">
        <v>26</v>
      </c>
      <c r="C69" s="5" t="s">
        <v>27</v>
      </c>
      <c r="D69" s="5" t="s">
        <v>278</v>
      </c>
      <c r="E69" s="5" t="s">
        <v>279</v>
      </c>
      <c r="F69" s="7">
        <v>45154</v>
      </c>
      <c r="G69" s="7">
        <v>45159</v>
      </c>
      <c r="H69" s="5">
        <v>1</v>
      </c>
      <c r="I69" s="5">
        <v>5</v>
      </c>
      <c r="J69" s="5">
        <v>5</v>
      </c>
      <c r="K69" s="5" t="s">
        <v>30</v>
      </c>
      <c r="L69" s="5">
        <v>4457.19</v>
      </c>
      <c r="M69" s="5">
        <v>4457.19</v>
      </c>
      <c r="N69" s="5" t="s">
        <v>352</v>
      </c>
      <c r="O69" s="5" t="s">
        <v>32</v>
      </c>
      <c r="P69" s="5" t="s">
        <v>33</v>
      </c>
      <c r="Q69" s="5">
        <v>0</v>
      </c>
      <c r="R69" s="8">
        <v>45136</v>
      </c>
      <c r="S69" s="7">
        <v>45162</v>
      </c>
      <c r="T69" s="5" t="s">
        <v>34</v>
      </c>
      <c r="U69" s="5">
        <v>4457.19</v>
      </c>
      <c r="V69" s="5">
        <v>0</v>
      </c>
      <c r="W69" s="5">
        <v>0</v>
      </c>
      <c r="X69" s="5" t="s">
        <v>353</v>
      </c>
      <c r="Y69" s="5" t="s">
        <v>354</v>
      </c>
    </row>
    <row r="70" s="5" customFormat="1" spans="1:25">
      <c r="A70" s="5" t="s">
        <v>355</v>
      </c>
      <c r="B70" s="5" t="s">
        <v>26</v>
      </c>
      <c r="C70" s="5" t="s">
        <v>27</v>
      </c>
      <c r="D70" s="5" t="s">
        <v>356</v>
      </c>
      <c r="E70" s="5" t="s">
        <v>357</v>
      </c>
      <c r="F70" s="7">
        <v>45158</v>
      </c>
      <c r="G70" s="7">
        <v>45159</v>
      </c>
      <c r="H70" s="5">
        <v>1</v>
      </c>
      <c r="I70" s="5">
        <v>1</v>
      </c>
      <c r="J70" s="5">
        <v>1</v>
      </c>
      <c r="K70" s="5" t="s">
        <v>30</v>
      </c>
      <c r="L70" s="5">
        <v>969.13</v>
      </c>
      <c r="M70" s="5">
        <v>969.13</v>
      </c>
      <c r="N70" s="5" t="s">
        <v>358</v>
      </c>
      <c r="O70" s="5" t="s">
        <v>32</v>
      </c>
      <c r="P70" s="5" t="s">
        <v>33</v>
      </c>
      <c r="Q70" s="5">
        <v>0</v>
      </c>
      <c r="R70" s="8">
        <v>45136.0000115741</v>
      </c>
      <c r="S70" s="7">
        <v>45162</v>
      </c>
      <c r="T70" s="5" t="s">
        <v>34</v>
      </c>
      <c r="U70" s="5">
        <v>969.13</v>
      </c>
      <c r="V70" s="5">
        <v>0</v>
      </c>
      <c r="W70" s="5">
        <v>0</v>
      </c>
      <c r="X70" s="5" t="s">
        <v>359</v>
      </c>
      <c r="Y70" s="5" t="s">
        <v>61</v>
      </c>
    </row>
    <row r="71" s="5" customFormat="1" spans="1:25">
      <c r="A71" s="5" t="s">
        <v>355</v>
      </c>
      <c r="B71" s="5" t="s">
        <v>26</v>
      </c>
      <c r="C71" s="5" t="s">
        <v>55</v>
      </c>
      <c r="D71" s="5" t="s">
        <v>356</v>
      </c>
      <c r="E71" s="5" t="s">
        <v>357</v>
      </c>
      <c r="F71" s="7">
        <v>45158</v>
      </c>
      <c r="G71" s="7">
        <v>45159</v>
      </c>
      <c r="H71" s="5">
        <v>1</v>
      </c>
      <c r="I71" s="5">
        <v>1</v>
      </c>
      <c r="J71" s="5">
        <v>1</v>
      </c>
      <c r="K71" s="5" t="s">
        <v>30</v>
      </c>
      <c r="L71" s="5">
        <v>-969.13</v>
      </c>
      <c r="M71" s="5">
        <v>-969.13</v>
      </c>
      <c r="N71" s="5" t="s">
        <v>358</v>
      </c>
      <c r="O71" s="5" t="s">
        <v>32</v>
      </c>
      <c r="P71" s="5" t="s">
        <v>33</v>
      </c>
      <c r="Q71" s="5">
        <v>0</v>
      </c>
      <c r="R71" s="8">
        <v>45136.0000115741</v>
      </c>
      <c r="S71" s="7">
        <v>45162</v>
      </c>
      <c r="T71" s="5" t="s">
        <v>34</v>
      </c>
      <c r="U71" s="5">
        <v>-969.13</v>
      </c>
      <c r="V71" s="5">
        <v>0</v>
      </c>
      <c r="W71" s="5">
        <v>0</v>
      </c>
      <c r="X71" s="5" t="s">
        <v>359</v>
      </c>
      <c r="Y71" s="5" t="s">
        <v>61</v>
      </c>
    </row>
    <row r="72" s="5" customFormat="1" spans="1:25">
      <c r="A72" s="5" t="s">
        <v>360</v>
      </c>
      <c r="B72" s="5" t="s">
        <v>26</v>
      </c>
      <c r="C72" s="5" t="s">
        <v>27</v>
      </c>
      <c r="D72" s="5" t="s">
        <v>361</v>
      </c>
      <c r="E72" s="5" t="s">
        <v>362</v>
      </c>
      <c r="F72" s="7">
        <v>45156</v>
      </c>
      <c r="G72" s="7">
        <v>45159</v>
      </c>
      <c r="H72" s="5">
        <v>2</v>
      </c>
      <c r="I72" s="5">
        <v>3</v>
      </c>
      <c r="J72" s="5">
        <v>6</v>
      </c>
      <c r="K72" s="5" t="s">
        <v>30</v>
      </c>
      <c r="L72" s="5">
        <v>2625.72</v>
      </c>
      <c r="M72" s="5">
        <v>2625.72</v>
      </c>
      <c r="N72" s="5" t="s">
        <v>363</v>
      </c>
      <c r="O72" s="5" t="s">
        <v>32</v>
      </c>
      <c r="P72" s="5" t="s">
        <v>33</v>
      </c>
      <c r="Q72" s="5">
        <v>0</v>
      </c>
      <c r="R72" s="8">
        <v>45136.0000115741</v>
      </c>
      <c r="S72" s="7">
        <v>45162</v>
      </c>
      <c r="T72" s="5" t="s">
        <v>34</v>
      </c>
      <c r="U72" s="5">
        <v>2625.72</v>
      </c>
      <c r="V72" s="5">
        <v>0</v>
      </c>
      <c r="W72" s="5">
        <v>0</v>
      </c>
      <c r="X72" s="5" t="s">
        <v>364</v>
      </c>
      <c r="Y72" s="5" t="s">
        <v>365</v>
      </c>
    </row>
    <row r="73" s="5" customFormat="1" spans="1:25">
      <c r="A73" s="5" t="s">
        <v>366</v>
      </c>
      <c r="B73" s="5" t="s">
        <v>26</v>
      </c>
      <c r="C73" s="5" t="s">
        <v>27</v>
      </c>
      <c r="D73" s="5" t="s">
        <v>367</v>
      </c>
      <c r="E73" s="5" t="s">
        <v>368</v>
      </c>
      <c r="F73" s="7">
        <v>45156</v>
      </c>
      <c r="G73" s="7">
        <v>45159</v>
      </c>
      <c r="H73" s="5">
        <v>1</v>
      </c>
      <c r="I73" s="5">
        <v>3</v>
      </c>
      <c r="J73" s="5">
        <v>3</v>
      </c>
      <c r="K73" s="5" t="s">
        <v>30</v>
      </c>
      <c r="L73" s="5">
        <v>4561.47</v>
      </c>
      <c r="M73" s="5">
        <v>4561.47</v>
      </c>
      <c r="N73" s="5" t="s">
        <v>369</v>
      </c>
      <c r="O73" s="5" t="s">
        <v>32</v>
      </c>
      <c r="P73" s="5" t="s">
        <v>33</v>
      </c>
      <c r="Q73" s="5">
        <v>0</v>
      </c>
      <c r="R73" s="8">
        <v>45137.0000115741</v>
      </c>
      <c r="S73" s="7">
        <v>45162</v>
      </c>
      <c r="T73" s="5" t="s">
        <v>34</v>
      </c>
      <c r="U73" s="5">
        <v>4561.47</v>
      </c>
      <c r="V73" s="5">
        <v>0</v>
      </c>
      <c r="W73" s="5">
        <v>0</v>
      </c>
      <c r="X73" s="5" t="s">
        <v>370</v>
      </c>
      <c r="Y73" s="5" t="s">
        <v>371</v>
      </c>
    </row>
    <row r="74" s="5" customFormat="1" spans="1:25">
      <c r="A74" s="5" t="s">
        <v>372</v>
      </c>
      <c r="B74" s="5" t="s">
        <v>26</v>
      </c>
      <c r="C74" s="5" t="s">
        <v>27</v>
      </c>
      <c r="D74" s="5" t="s">
        <v>367</v>
      </c>
      <c r="E74" s="5" t="s">
        <v>373</v>
      </c>
      <c r="F74" s="7">
        <v>45156</v>
      </c>
      <c r="G74" s="7">
        <v>45159</v>
      </c>
      <c r="H74" s="5">
        <v>1</v>
      </c>
      <c r="I74" s="5">
        <v>3</v>
      </c>
      <c r="J74" s="5">
        <v>3</v>
      </c>
      <c r="K74" s="5" t="s">
        <v>30</v>
      </c>
      <c r="L74" s="5">
        <v>4965.09</v>
      </c>
      <c r="M74" s="5">
        <v>4965.09</v>
      </c>
      <c r="N74" s="5" t="s">
        <v>374</v>
      </c>
      <c r="O74" s="5" t="s">
        <v>32</v>
      </c>
      <c r="P74" s="5" t="s">
        <v>33</v>
      </c>
      <c r="Q74" s="5">
        <v>0</v>
      </c>
      <c r="R74" s="8">
        <v>45137</v>
      </c>
      <c r="S74" s="7">
        <v>45162</v>
      </c>
      <c r="T74" s="5" t="s">
        <v>34</v>
      </c>
      <c r="U74" s="5">
        <v>4965.09</v>
      </c>
      <c r="V74" s="5">
        <v>0</v>
      </c>
      <c r="W74" s="5">
        <v>0</v>
      </c>
      <c r="X74" s="5" t="s">
        <v>375</v>
      </c>
      <c r="Y74" s="5" t="s">
        <v>371</v>
      </c>
    </row>
    <row r="75" s="5" customFormat="1" spans="1:25">
      <c r="A75" s="5" t="s">
        <v>376</v>
      </c>
      <c r="B75" s="5" t="s">
        <v>26</v>
      </c>
      <c r="C75" s="5" t="s">
        <v>27</v>
      </c>
      <c r="D75" s="5" t="s">
        <v>377</v>
      </c>
      <c r="E75" s="5" t="s">
        <v>378</v>
      </c>
      <c r="F75" s="7">
        <v>45158</v>
      </c>
      <c r="G75" s="7">
        <v>45159</v>
      </c>
      <c r="H75" s="5">
        <v>1</v>
      </c>
      <c r="I75" s="5">
        <v>1</v>
      </c>
      <c r="J75" s="5">
        <v>1</v>
      </c>
      <c r="K75" s="5" t="s">
        <v>30</v>
      </c>
      <c r="L75" s="5">
        <v>471.55</v>
      </c>
      <c r="M75" s="5">
        <v>471.55</v>
      </c>
      <c r="N75" s="5" t="s">
        <v>379</v>
      </c>
      <c r="O75" s="5" t="s">
        <v>32</v>
      </c>
      <c r="P75" s="5" t="s">
        <v>33</v>
      </c>
      <c r="Q75" s="5">
        <v>0</v>
      </c>
      <c r="R75" s="8">
        <v>45137.0000115741</v>
      </c>
      <c r="S75" s="7">
        <v>45162</v>
      </c>
      <c r="T75" s="5" t="s">
        <v>34</v>
      </c>
      <c r="U75" s="5">
        <v>471.55</v>
      </c>
      <c r="V75" s="5">
        <v>0</v>
      </c>
      <c r="W75" s="5">
        <v>0</v>
      </c>
      <c r="X75" s="5" t="s">
        <v>380</v>
      </c>
      <c r="Y75" s="5" t="s">
        <v>61</v>
      </c>
    </row>
    <row r="76" s="5" customFormat="1" spans="1:25">
      <c r="A76" s="5" t="s">
        <v>381</v>
      </c>
      <c r="B76" s="5" t="s">
        <v>26</v>
      </c>
      <c r="C76" s="5" t="s">
        <v>27</v>
      </c>
      <c r="D76" s="5" t="s">
        <v>382</v>
      </c>
      <c r="E76" s="5" t="s">
        <v>383</v>
      </c>
      <c r="F76" s="7">
        <v>45151</v>
      </c>
      <c r="G76" s="7">
        <v>45159</v>
      </c>
      <c r="H76" s="5">
        <v>1</v>
      </c>
      <c r="I76" s="5">
        <v>8</v>
      </c>
      <c r="J76" s="5">
        <v>8</v>
      </c>
      <c r="K76" s="5" t="s">
        <v>30</v>
      </c>
      <c r="L76" s="5">
        <v>16675.92</v>
      </c>
      <c r="M76" s="5">
        <v>16675.92</v>
      </c>
      <c r="N76" s="5" t="s">
        <v>384</v>
      </c>
      <c r="O76" s="5" t="s">
        <v>32</v>
      </c>
      <c r="P76" s="5" t="s">
        <v>33</v>
      </c>
      <c r="Q76" s="5">
        <v>0</v>
      </c>
      <c r="R76" s="8">
        <v>45138</v>
      </c>
      <c r="S76" s="7">
        <v>45162</v>
      </c>
      <c r="T76" s="5" t="s">
        <v>34</v>
      </c>
      <c r="U76" s="5">
        <v>16675.92</v>
      </c>
      <c r="V76" s="5">
        <v>0</v>
      </c>
      <c r="W76" s="5">
        <v>0</v>
      </c>
      <c r="X76" s="5" t="s">
        <v>385</v>
      </c>
      <c r="Y76" s="5" t="s">
        <v>386</v>
      </c>
    </row>
    <row r="77" s="5" customFormat="1" spans="1:25">
      <c r="A77" s="5" t="s">
        <v>387</v>
      </c>
      <c r="B77" s="5" t="s">
        <v>26</v>
      </c>
      <c r="C77" s="5" t="s">
        <v>27</v>
      </c>
      <c r="D77" s="5" t="s">
        <v>388</v>
      </c>
      <c r="E77" s="5" t="s">
        <v>389</v>
      </c>
      <c r="F77" s="7">
        <v>45156</v>
      </c>
      <c r="G77" s="7">
        <v>45159</v>
      </c>
      <c r="H77" s="5">
        <v>1</v>
      </c>
      <c r="I77" s="5">
        <v>3</v>
      </c>
      <c r="J77" s="5">
        <v>3</v>
      </c>
      <c r="K77" s="5" t="s">
        <v>30</v>
      </c>
      <c r="L77" s="5">
        <v>2072.26</v>
      </c>
      <c r="M77" s="5">
        <v>2072.26</v>
      </c>
      <c r="N77" s="5" t="s">
        <v>390</v>
      </c>
      <c r="O77" s="5" t="s">
        <v>32</v>
      </c>
      <c r="P77" s="5" t="s">
        <v>33</v>
      </c>
      <c r="Q77" s="5">
        <v>0</v>
      </c>
      <c r="R77" s="8">
        <v>45138.0000115741</v>
      </c>
      <c r="S77" s="7">
        <v>45162</v>
      </c>
      <c r="T77" s="5" t="s">
        <v>34</v>
      </c>
      <c r="U77" s="5">
        <v>2072.26</v>
      </c>
      <c r="V77" s="5">
        <v>0</v>
      </c>
      <c r="W77" s="5">
        <v>0</v>
      </c>
      <c r="X77" s="5" t="s">
        <v>391</v>
      </c>
      <c r="Y77" s="5" t="s">
        <v>61</v>
      </c>
    </row>
    <row r="78" s="5" customFormat="1" spans="1:25">
      <c r="A78" s="5" t="s">
        <v>392</v>
      </c>
      <c r="B78" s="5" t="s">
        <v>26</v>
      </c>
      <c r="C78" s="5" t="s">
        <v>27</v>
      </c>
      <c r="D78" s="5" t="s">
        <v>295</v>
      </c>
      <c r="E78" s="5" t="s">
        <v>393</v>
      </c>
      <c r="F78" s="7">
        <v>45154</v>
      </c>
      <c r="G78" s="7">
        <v>45159</v>
      </c>
      <c r="H78" s="5">
        <v>1</v>
      </c>
      <c r="I78" s="5">
        <v>5</v>
      </c>
      <c r="J78" s="5">
        <v>5</v>
      </c>
      <c r="K78" s="5" t="s">
        <v>30</v>
      </c>
      <c r="L78" s="5">
        <v>1791.6</v>
      </c>
      <c r="M78" s="5">
        <v>1791.6</v>
      </c>
      <c r="N78" s="5" t="s">
        <v>394</v>
      </c>
      <c r="O78" s="5" t="s">
        <v>32</v>
      </c>
      <c r="P78" s="5" t="s">
        <v>33</v>
      </c>
      <c r="Q78" s="5">
        <v>0</v>
      </c>
      <c r="R78" s="8">
        <v>45138.0000115741</v>
      </c>
      <c r="S78" s="7">
        <v>45162</v>
      </c>
      <c r="T78" s="5" t="s">
        <v>34</v>
      </c>
      <c r="U78" s="5">
        <v>1791.6</v>
      </c>
      <c r="V78" s="5">
        <v>0</v>
      </c>
      <c r="W78" s="5">
        <v>0</v>
      </c>
      <c r="X78" s="5" t="s">
        <v>395</v>
      </c>
      <c r="Y78" s="5" t="s">
        <v>396</v>
      </c>
    </row>
    <row r="79" s="5" customFormat="1" spans="1:25">
      <c r="A79" s="5" t="s">
        <v>397</v>
      </c>
      <c r="B79" s="5" t="s">
        <v>26</v>
      </c>
      <c r="C79" s="5" t="s">
        <v>27</v>
      </c>
      <c r="D79" s="5" t="s">
        <v>398</v>
      </c>
      <c r="E79" s="5" t="s">
        <v>399</v>
      </c>
      <c r="F79" s="7">
        <v>45156</v>
      </c>
      <c r="G79" s="7">
        <v>45159</v>
      </c>
      <c r="H79" s="5">
        <v>1</v>
      </c>
      <c r="I79" s="5">
        <v>3</v>
      </c>
      <c r="J79" s="5">
        <v>3</v>
      </c>
      <c r="K79" s="5" t="s">
        <v>30</v>
      </c>
      <c r="L79" s="5">
        <v>1655.55</v>
      </c>
      <c r="M79" s="5">
        <v>1655.55</v>
      </c>
      <c r="N79" s="5" t="s">
        <v>400</v>
      </c>
      <c r="O79" s="5" t="s">
        <v>32</v>
      </c>
      <c r="P79" s="5" t="s">
        <v>33</v>
      </c>
      <c r="Q79" s="5">
        <v>0</v>
      </c>
      <c r="R79" s="8">
        <v>45138</v>
      </c>
      <c r="S79" s="7">
        <v>45162</v>
      </c>
      <c r="T79" s="5" t="s">
        <v>34</v>
      </c>
      <c r="U79" s="5">
        <v>1655.55</v>
      </c>
      <c r="V79" s="5">
        <v>0</v>
      </c>
      <c r="W79" s="5">
        <v>0</v>
      </c>
      <c r="X79" s="5" t="s">
        <v>401</v>
      </c>
      <c r="Y79" s="5" t="s">
        <v>402</v>
      </c>
    </row>
    <row r="80" s="5" customFormat="1" spans="1:25">
      <c r="A80" s="5" t="s">
        <v>403</v>
      </c>
      <c r="B80" s="5" t="s">
        <v>26</v>
      </c>
      <c r="C80" s="5" t="s">
        <v>27</v>
      </c>
      <c r="D80" s="5" t="s">
        <v>404</v>
      </c>
      <c r="E80" s="5" t="s">
        <v>405</v>
      </c>
      <c r="F80" s="7">
        <v>45155</v>
      </c>
      <c r="G80" s="7">
        <v>45159</v>
      </c>
      <c r="H80" s="5">
        <v>1</v>
      </c>
      <c r="I80" s="5">
        <v>4</v>
      </c>
      <c r="J80" s="5">
        <v>4</v>
      </c>
      <c r="K80" s="5" t="s">
        <v>30</v>
      </c>
      <c r="L80" s="5">
        <v>1610.44</v>
      </c>
      <c r="M80" s="5">
        <v>1610.44</v>
      </c>
      <c r="N80" s="5" t="s">
        <v>406</v>
      </c>
      <c r="O80" s="5" t="s">
        <v>32</v>
      </c>
      <c r="P80" s="5" t="s">
        <v>33</v>
      </c>
      <c r="Q80" s="5">
        <v>0</v>
      </c>
      <c r="R80" s="8">
        <v>45139</v>
      </c>
      <c r="S80" s="7">
        <v>45162</v>
      </c>
      <c r="T80" s="5" t="s">
        <v>34</v>
      </c>
      <c r="U80" s="5">
        <v>1610.44</v>
      </c>
      <c r="V80" s="5">
        <v>0</v>
      </c>
      <c r="W80" s="5">
        <v>0</v>
      </c>
      <c r="X80" s="5" t="s">
        <v>407</v>
      </c>
      <c r="Y80" s="5" t="s">
        <v>408</v>
      </c>
    </row>
    <row r="81" s="5" customFormat="1" spans="1:25">
      <c r="A81" s="5" t="s">
        <v>409</v>
      </c>
      <c r="B81" s="5" t="s">
        <v>26</v>
      </c>
      <c r="C81" s="5" t="s">
        <v>27</v>
      </c>
      <c r="D81" s="5" t="s">
        <v>361</v>
      </c>
      <c r="E81" s="5" t="s">
        <v>362</v>
      </c>
      <c r="F81" s="7">
        <v>45158</v>
      </c>
      <c r="G81" s="7">
        <v>45159</v>
      </c>
      <c r="H81" s="5">
        <v>1</v>
      </c>
      <c r="I81" s="5">
        <v>1</v>
      </c>
      <c r="J81" s="5">
        <v>1</v>
      </c>
      <c r="K81" s="5" t="s">
        <v>30</v>
      </c>
      <c r="L81" s="5">
        <v>437.91</v>
      </c>
      <c r="M81" s="5">
        <v>437.91</v>
      </c>
      <c r="N81" s="5" t="s">
        <v>410</v>
      </c>
      <c r="O81" s="5" t="s">
        <v>32</v>
      </c>
      <c r="P81" s="5" t="s">
        <v>33</v>
      </c>
      <c r="Q81" s="5">
        <v>0</v>
      </c>
      <c r="R81" s="8">
        <v>45139</v>
      </c>
      <c r="S81" s="7">
        <v>45162</v>
      </c>
      <c r="T81" s="5" t="s">
        <v>34</v>
      </c>
      <c r="U81" s="5">
        <v>437.91</v>
      </c>
      <c r="V81" s="5">
        <v>0</v>
      </c>
      <c r="W81" s="5">
        <v>0</v>
      </c>
      <c r="X81" s="5" t="s">
        <v>411</v>
      </c>
      <c r="Y81" s="5" t="s">
        <v>412</v>
      </c>
    </row>
    <row r="82" s="5" customFormat="1" spans="1:25">
      <c r="A82" s="5" t="s">
        <v>413</v>
      </c>
      <c r="B82" s="5" t="s">
        <v>26</v>
      </c>
      <c r="C82" s="5" t="s">
        <v>27</v>
      </c>
      <c r="D82" s="5" t="s">
        <v>414</v>
      </c>
      <c r="E82" s="5" t="s">
        <v>415</v>
      </c>
      <c r="F82" s="7">
        <v>45158</v>
      </c>
      <c r="G82" s="7">
        <v>45159</v>
      </c>
      <c r="H82" s="5">
        <v>1</v>
      </c>
      <c r="I82" s="5">
        <v>1</v>
      </c>
      <c r="J82" s="5">
        <v>1</v>
      </c>
      <c r="K82" s="5" t="s">
        <v>30</v>
      </c>
      <c r="L82" s="5">
        <v>273.74</v>
      </c>
      <c r="M82" s="5">
        <v>273.74</v>
      </c>
      <c r="N82" s="5" t="s">
        <v>416</v>
      </c>
      <c r="O82" s="5" t="s">
        <v>32</v>
      </c>
      <c r="P82" s="5" t="s">
        <v>33</v>
      </c>
      <c r="Q82" s="5">
        <v>0</v>
      </c>
      <c r="R82" s="8">
        <v>45139.0000115741</v>
      </c>
      <c r="S82" s="7">
        <v>45162</v>
      </c>
      <c r="T82" s="5" t="s">
        <v>34</v>
      </c>
      <c r="U82" s="5">
        <v>273.74</v>
      </c>
      <c r="V82" s="5">
        <v>0</v>
      </c>
      <c r="W82" s="5">
        <v>0</v>
      </c>
      <c r="X82" s="5" t="s">
        <v>417</v>
      </c>
      <c r="Y82" s="5" t="s">
        <v>418</v>
      </c>
    </row>
    <row r="83" s="5" customFormat="1" spans="1:25">
      <c r="A83" s="5" t="s">
        <v>419</v>
      </c>
      <c r="B83" s="5" t="s">
        <v>26</v>
      </c>
      <c r="C83" s="5" t="s">
        <v>27</v>
      </c>
      <c r="D83" s="5" t="s">
        <v>420</v>
      </c>
      <c r="E83" s="5" t="s">
        <v>421</v>
      </c>
      <c r="F83" s="7">
        <v>45158</v>
      </c>
      <c r="G83" s="7">
        <v>45159</v>
      </c>
      <c r="H83" s="5">
        <v>1</v>
      </c>
      <c r="I83" s="5">
        <v>1</v>
      </c>
      <c r="J83" s="5">
        <v>1</v>
      </c>
      <c r="K83" s="5" t="s">
        <v>30</v>
      </c>
      <c r="L83" s="5">
        <v>2030.66</v>
      </c>
      <c r="M83" s="5">
        <v>2030.66</v>
      </c>
      <c r="N83" s="5" t="s">
        <v>422</v>
      </c>
      <c r="O83" s="5" t="s">
        <v>32</v>
      </c>
      <c r="P83" s="5" t="s">
        <v>33</v>
      </c>
      <c r="Q83" s="5">
        <v>0</v>
      </c>
      <c r="R83" s="8">
        <v>45139.0000115741</v>
      </c>
      <c r="S83" s="7">
        <v>45162</v>
      </c>
      <c r="T83" s="5" t="s">
        <v>34</v>
      </c>
      <c r="U83" s="5">
        <v>2030.66</v>
      </c>
      <c r="V83" s="5">
        <v>0</v>
      </c>
      <c r="W83" s="5">
        <v>0</v>
      </c>
      <c r="X83" s="5" t="s">
        <v>423</v>
      </c>
      <c r="Y83" s="5" t="s">
        <v>424</v>
      </c>
    </row>
    <row r="84" s="5" customFormat="1" spans="1:25">
      <c r="A84" s="5" t="s">
        <v>425</v>
      </c>
      <c r="B84" s="5" t="s">
        <v>26</v>
      </c>
      <c r="C84" s="5" t="s">
        <v>27</v>
      </c>
      <c r="D84" s="5" t="s">
        <v>426</v>
      </c>
      <c r="E84" s="5" t="s">
        <v>427</v>
      </c>
      <c r="F84" s="7">
        <v>45157</v>
      </c>
      <c r="G84" s="7">
        <v>45159</v>
      </c>
      <c r="H84" s="5">
        <v>1</v>
      </c>
      <c r="I84" s="5">
        <v>2</v>
      </c>
      <c r="J84" s="5">
        <v>2</v>
      </c>
      <c r="K84" s="5" t="s">
        <v>30</v>
      </c>
      <c r="L84" s="5">
        <v>2387.16</v>
      </c>
      <c r="M84" s="5">
        <v>2387.16</v>
      </c>
      <c r="N84" s="5" t="s">
        <v>428</v>
      </c>
      <c r="O84" s="5" t="s">
        <v>32</v>
      </c>
      <c r="P84" s="5" t="s">
        <v>33</v>
      </c>
      <c r="Q84" s="5">
        <v>0</v>
      </c>
      <c r="R84" s="8">
        <v>45140.0000115741</v>
      </c>
      <c r="S84" s="7">
        <v>45162</v>
      </c>
      <c r="T84" s="5" t="s">
        <v>34</v>
      </c>
      <c r="U84" s="5">
        <v>2387.16</v>
      </c>
      <c r="V84" s="5">
        <v>0</v>
      </c>
      <c r="W84" s="5">
        <v>0</v>
      </c>
      <c r="X84" s="5" t="s">
        <v>429</v>
      </c>
      <c r="Y84" s="5" t="s">
        <v>430</v>
      </c>
    </row>
    <row r="85" s="5" customFormat="1" spans="1:25">
      <c r="A85" s="5" t="s">
        <v>431</v>
      </c>
      <c r="B85" s="5" t="s">
        <v>26</v>
      </c>
      <c r="C85" s="5" t="s">
        <v>27</v>
      </c>
      <c r="D85" s="5" t="s">
        <v>432</v>
      </c>
      <c r="E85" s="5" t="s">
        <v>433</v>
      </c>
      <c r="F85" s="7">
        <v>45156</v>
      </c>
      <c r="G85" s="7">
        <v>45159</v>
      </c>
      <c r="H85" s="5">
        <v>1</v>
      </c>
      <c r="I85" s="5">
        <v>3</v>
      </c>
      <c r="J85" s="5">
        <v>3</v>
      </c>
      <c r="K85" s="5" t="s">
        <v>30</v>
      </c>
      <c r="L85" s="5">
        <v>2332.97</v>
      </c>
      <c r="M85" s="5">
        <v>2332.97</v>
      </c>
      <c r="N85" s="5" t="s">
        <v>434</v>
      </c>
      <c r="O85" s="5" t="s">
        <v>32</v>
      </c>
      <c r="P85" s="5" t="s">
        <v>33</v>
      </c>
      <c r="Q85" s="5">
        <v>0</v>
      </c>
      <c r="R85" s="8">
        <v>45140</v>
      </c>
      <c r="S85" s="7">
        <v>45162</v>
      </c>
      <c r="T85" s="5" t="s">
        <v>34</v>
      </c>
      <c r="U85" s="5">
        <v>2332.97</v>
      </c>
      <c r="V85" s="5">
        <v>0</v>
      </c>
      <c r="W85" s="5">
        <v>0</v>
      </c>
      <c r="X85" s="5" t="s">
        <v>435</v>
      </c>
      <c r="Y85" s="5" t="s">
        <v>436</v>
      </c>
    </row>
    <row r="86" s="5" customFormat="1" spans="1:25">
      <c r="A86" s="5" t="s">
        <v>437</v>
      </c>
      <c r="B86" s="5" t="s">
        <v>26</v>
      </c>
      <c r="C86" s="5" t="s">
        <v>27</v>
      </c>
      <c r="D86" s="5" t="s">
        <v>438</v>
      </c>
      <c r="E86" s="5" t="s">
        <v>439</v>
      </c>
      <c r="F86" s="7">
        <v>45158</v>
      </c>
      <c r="G86" s="7">
        <v>45159</v>
      </c>
      <c r="H86" s="5">
        <v>1</v>
      </c>
      <c r="I86" s="5">
        <v>1</v>
      </c>
      <c r="J86" s="5">
        <v>1</v>
      </c>
      <c r="K86" s="5" t="s">
        <v>30</v>
      </c>
      <c r="L86" s="5">
        <v>1078.32</v>
      </c>
      <c r="M86" s="5">
        <v>1078.32</v>
      </c>
      <c r="N86" s="5" t="s">
        <v>440</v>
      </c>
      <c r="O86" s="5" t="s">
        <v>32</v>
      </c>
      <c r="P86" s="5" t="s">
        <v>33</v>
      </c>
      <c r="Q86" s="5">
        <v>0</v>
      </c>
      <c r="R86" s="8">
        <v>45140</v>
      </c>
      <c r="S86" s="7">
        <v>45162</v>
      </c>
      <c r="T86" s="5" t="s">
        <v>34</v>
      </c>
      <c r="U86" s="5">
        <v>1078.32</v>
      </c>
      <c r="V86" s="5">
        <v>0</v>
      </c>
      <c r="W86" s="5">
        <v>0</v>
      </c>
      <c r="X86" s="5" t="s">
        <v>441</v>
      </c>
      <c r="Y86" s="5" t="s">
        <v>61</v>
      </c>
    </row>
    <row r="87" s="5" customFormat="1" spans="1:25">
      <c r="A87" s="5" t="s">
        <v>437</v>
      </c>
      <c r="B87" s="5" t="s">
        <v>26</v>
      </c>
      <c r="C87" s="5" t="s">
        <v>55</v>
      </c>
      <c r="D87" s="5" t="s">
        <v>438</v>
      </c>
      <c r="E87" s="5" t="s">
        <v>439</v>
      </c>
      <c r="F87" s="7">
        <v>45158</v>
      </c>
      <c r="G87" s="7">
        <v>45159</v>
      </c>
      <c r="H87" s="5">
        <v>1</v>
      </c>
      <c r="I87" s="5">
        <v>1</v>
      </c>
      <c r="J87" s="5">
        <v>1</v>
      </c>
      <c r="K87" s="5" t="s">
        <v>30</v>
      </c>
      <c r="L87" s="5">
        <v>-1078.32</v>
      </c>
      <c r="M87" s="5">
        <v>-1078.32</v>
      </c>
      <c r="N87" s="5" t="s">
        <v>440</v>
      </c>
      <c r="O87" s="5" t="s">
        <v>32</v>
      </c>
      <c r="P87" s="5" t="s">
        <v>33</v>
      </c>
      <c r="Q87" s="5">
        <v>0</v>
      </c>
      <c r="R87" s="8">
        <v>45140</v>
      </c>
      <c r="S87" s="7">
        <v>45162</v>
      </c>
      <c r="T87" s="5" t="s">
        <v>34</v>
      </c>
      <c r="U87" s="5">
        <v>-1078.32</v>
      </c>
      <c r="V87" s="5">
        <v>0</v>
      </c>
      <c r="W87" s="5">
        <v>0</v>
      </c>
      <c r="X87" s="5" t="s">
        <v>441</v>
      </c>
      <c r="Y87" s="5" t="s">
        <v>61</v>
      </c>
    </row>
    <row r="88" s="5" customFormat="1" spans="1:25">
      <c r="A88" s="5" t="s">
        <v>442</v>
      </c>
      <c r="B88" s="5" t="s">
        <v>26</v>
      </c>
      <c r="C88" s="5" t="s">
        <v>27</v>
      </c>
      <c r="D88" s="5" t="s">
        <v>443</v>
      </c>
      <c r="E88" s="5" t="s">
        <v>444</v>
      </c>
      <c r="F88" s="7">
        <v>45158</v>
      </c>
      <c r="G88" s="7">
        <v>45159</v>
      </c>
      <c r="H88" s="5">
        <v>1</v>
      </c>
      <c r="I88" s="5">
        <v>1</v>
      </c>
      <c r="J88" s="5">
        <v>1</v>
      </c>
      <c r="K88" s="5" t="s">
        <v>30</v>
      </c>
      <c r="L88" s="5">
        <v>1383.91</v>
      </c>
      <c r="M88" s="5">
        <v>1383.91</v>
      </c>
      <c r="N88" s="5" t="s">
        <v>445</v>
      </c>
      <c r="O88" s="5" t="s">
        <v>32</v>
      </c>
      <c r="P88" s="5" t="s">
        <v>33</v>
      </c>
      <c r="Q88" s="5">
        <v>0</v>
      </c>
      <c r="R88" s="8">
        <v>45141</v>
      </c>
      <c r="S88" s="7">
        <v>45162</v>
      </c>
      <c r="T88" s="5" t="s">
        <v>34</v>
      </c>
      <c r="U88" s="5">
        <v>1383.91</v>
      </c>
      <c r="V88" s="5">
        <v>0</v>
      </c>
      <c r="W88" s="5">
        <v>0</v>
      </c>
      <c r="X88" s="5" t="s">
        <v>446</v>
      </c>
      <c r="Y88" s="5" t="s">
        <v>447</v>
      </c>
    </row>
    <row r="89" s="5" customFormat="1" spans="1:25">
      <c r="A89" s="5" t="s">
        <v>448</v>
      </c>
      <c r="B89" s="5" t="s">
        <v>26</v>
      </c>
      <c r="C89" s="5" t="s">
        <v>27</v>
      </c>
      <c r="D89" s="5" t="s">
        <v>449</v>
      </c>
      <c r="E89" s="5" t="s">
        <v>450</v>
      </c>
      <c r="F89" s="7">
        <v>45155</v>
      </c>
      <c r="G89" s="7">
        <v>45159</v>
      </c>
      <c r="H89" s="5">
        <v>1</v>
      </c>
      <c r="I89" s="5">
        <v>4</v>
      </c>
      <c r="J89" s="5">
        <v>4</v>
      </c>
      <c r="K89" s="5" t="s">
        <v>30</v>
      </c>
      <c r="L89" s="5">
        <v>6893.76</v>
      </c>
      <c r="M89" s="5">
        <v>6893.76</v>
      </c>
      <c r="N89" s="5" t="s">
        <v>451</v>
      </c>
      <c r="O89" s="5" t="s">
        <v>32</v>
      </c>
      <c r="P89" s="5" t="s">
        <v>33</v>
      </c>
      <c r="Q89" s="5">
        <v>0</v>
      </c>
      <c r="R89" s="8">
        <v>45141</v>
      </c>
      <c r="S89" s="7">
        <v>45162</v>
      </c>
      <c r="T89" s="5" t="s">
        <v>34</v>
      </c>
      <c r="U89" s="5">
        <v>6893.76</v>
      </c>
      <c r="V89" s="5">
        <v>0</v>
      </c>
      <c r="W89" s="5">
        <v>0</v>
      </c>
      <c r="X89" s="5" t="s">
        <v>452</v>
      </c>
      <c r="Y89" s="5" t="s">
        <v>453</v>
      </c>
    </row>
    <row r="90" s="5" customFormat="1" spans="1:25">
      <c r="A90" s="5" t="s">
        <v>454</v>
      </c>
      <c r="B90" s="5" t="s">
        <v>26</v>
      </c>
      <c r="C90" s="5" t="s">
        <v>27</v>
      </c>
      <c r="D90" s="5" t="s">
        <v>455</v>
      </c>
      <c r="E90" s="5" t="s">
        <v>456</v>
      </c>
      <c r="F90" s="7">
        <v>45158</v>
      </c>
      <c r="G90" s="7">
        <v>45159</v>
      </c>
      <c r="H90" s="5">
        <v>1</v>
      </c>
      <c r="I90" s="5">
        <v>1</v>
      </c>
      <c r="J90" s="5">
        <v>1</v>
      </c>
      <c r="K90" s="5" t="s">
        <v>30</v>
      </c>
      <c r="L90" s="5">
        <v>527.18</v>
      </c>
      <c r="M90" s="5">
        <v>527.18</v>
      </c>
      <c r="N90" s="5" t="s">
        <v>457</v>
      </c>
      <c r="O90" s="5" t="s">
        <v>32</v>
      </c>
      <c r="P90" s="5" t="s">
        <v>33</v>
      </c>
      <c r="Q90" s="5">
        <v>0</v>
      </c>
      <c r="R90" s="8">
        <v>45141.0000115741</v>
      </c>
      <c r="S90" s="7">
        <v>45162</v>
      </c>
      <c r="T90" s="5" t="s">
        <v>34</v>
      </c>
      <c r="U90" s="5">
        <v>527.18</v>
      </c>
      <c r="V90" s="5">
        <v>0</v>
      </c>
      <c r="W90" s="5">
        <v>0</v>
      </c>
      <c r="X90" s="5" t="s">
        <v>458</v>
      </c>
      <c r="Y90" s="5" t="s">
        <v>459</v>
      </c>
    </row>
    <row r="91" s="5" customFormat="1" spans="1:25">
      <c r="A91" s="5" t="s">
        <v>460</v>
      </c>
      <c r="B91" s="5" t="s">
        <v>26</v>
      </c>
      <c r="C91" s="5" t="s">
        <v>27</v>
      </c>
      <c r="D91" s="5" t="s">
        <v>461</v>
      </c>
      <c r="E91" s="5" t="s">
        <v>462</v>
      </c>
      <c r="F91" s="7">
        <v>45156</v>
      </c>
      <c r="G91" s="7">
        <v>45159</v>
      </c>
      <c r="H91" s="5">
        <v>1</v>
      </c>
      <c r="I91" s="5">
        <v>3</v>
      </c>
      <c r="J91" s="5">
        <v>3</v>
      </c>
      <c r="K91" s="5" t="s">
        <v>30</v>
      </c>
      <c r="L91" s="5">
        <v>1848.33</v>
      </c>
      <c r="M91" s="5">
        <v>1848.33</v>
      </c>
      <c r="N91" s="5" t="s">
        <v>463</v>
      </c>
      <c r="O91" s="5" t="s">
        <v>32</v>
      </c>
      <c r="P91" s="5" t="s">
        <v>33</v>
      </c>
      <c r="Q91" s="5">
        <v>0</v>
      </c>
      <c r="R91" s="8">
        <v>45141.0000115741</v>
      </c>
      <c r="S91" s="7">
        <v>45162</v>
      </c>
      <c r="T91" s="5" t="s">
        <v>34</v>
      </c>
      <c r="U91" s="5">
        <v>1848.33</v>
      </c>
      <c r="V91" s="5">
        <v>0</v>
      </c>
      <c r="W91" s="5">
        <v>0</v>
      </c>
      <c r="X91" s="5" t="s">
        <v>464</v>
      </c>
      <c r="Y91" s="5" t="s">
        <v>61</v>
      </c>
    </row>
    <row r="92" s="5" customFormat="1" spans="1:25">
      <c r="A92" s="5" t="s">
        <v>188</v>
      </c>
      <c r="B92" s="5" t="s">
        <v>26</v>
      </c>
      <c r="C92" s="5" t="s">
        <v>55</v>
      </c>
      <c r="D92" s="5" t="s">
        <v>189</v>
      </c>
      <c r="E92" s="5" t="s">
        <v>190</v>
      </c>
      <c r="F92" s="7">
        <v>45158</v>
      </c>
      <c r="G92" s="7">
        <v>45159</v>
      </c>
      <c r="H92" s="5">
        <v>1</v>
      </c>
      <c r="I92" s="5">
        <v>1</v>
      </c>
      <c r="J92" s="5">
        <v>1</v>
      </c>
      <c r="K92" s="5" t="s">
        <v>30</v>
      </c>
      <c r="L92" s="5">
        <v>-3422.28</v>
      </c>
      <c r="M92" s="5">
        <v>-3422.28</v>
      </c>
      <c r="N92" s="5" t="s">
        <v>191</v>
      </c>
      <c r="O92" s="5" t="s">
        <v>32</v>
      </c>
      <c r="P92" s="5" t="s">
        <v>33</v>
      </c>
      <c r="Q92" s="5">
        <v>0</v>
      </c>
      <c r="R92" s="8">
        <v>45129.0000115741</v>
      </c>
      <c r="S92" s="7">
        <v>45162</v>
      </c>
      <c r="T92" s="5" t="s">
        <v>34</v>
      </c>
      <c r="U92" s="5">
        <v>-3422.28</v>
      </c>
      <c r="V92" s="5">
        <v>0</v>
      </c>
      <c r="W92" s="5">
        <v>0</v>
      </c>
      <c r="X92" s="5" t="s">
        <v>192</v>
      </c>
      <c r="Y92" s="5" t="s">
        <v>193</v>
      </c>
    </row>
    <row r="93" s="5" customFormat="1" spans="1:25">
      <c r="A93" s="5" t="s">
        <v>316</v>
      </c>
      <c r="B93" s="5" t="s">
        <v>26</v>
      </c>
      <c r="C93" s="5" t="s">
        <v>55</v>
      </c>
      <c r="D93" s="5" t="s">
        <v>317</v>
      </c>
      <c r="E93" s="5" t="s">
        <v>318</v>
      </c>
      <c r="F93" s="7">
        <v>45157</v>
      </c>
      <c r="G93" s="7">
        <v>45159</v>
      </c>
      <c r="H93" s="5">
        <v>1</v>
      </c>
      <c r="I93" s="5">
        <v>2</v>
      </c>
      <c r="J93" s="5">
        <v>2</v>
      </c>
      <c r="K93" s="5" t="s">
        <v>30</v>
      </c>
      <c r="L93" s="5">
        <v>-2686.4</v>
      </c>
      <c r="M93" s="5">
        <v>-2686.4</v>
      </c>
      <c r="N93" s="5" t="s">
        <v>319</v>
      </c>
      <c r="O93" s="5" t="s">
        <v>32</v>
      </c>
      <c r="P93" s="5" t="s">
        <v>33</v>
      </c>
      <c r="Q93" s="5">
        <v>0</v>
      </c>
      <c r="R93" s="8">
        <v>45135</v>
      </c>
      <c r="S93" s="7">
        <v>45162</v>
      </c>
      <c r="T93" s="5" t="s">
        <v>34</v>
      </c>
      <c r="U93" s="5">
        <v>-2686.4</v>
      </c>
      <c r="V93" s="5">
        <v>0</v>
      </c>
      <c r="W93" s="5">
        <v>0</v>
      </c>
      <c r="X93" s="5" t="s">
        <v>320</v>
      </c>
      <c r="Y93" s="5" t="s">
        <v>321</v>
      </c>
    </row>
    <row r="94" s="5" customFormat="1" spans="1:25">
      <c r="A94" s="5" t="s">
        <v>465</v>
      </c>
      <c r="B94" s="5" t="s">
        <v>26</v>
      </c>
      <c r="C94" s="5" t="s">
        <v>27</v>
      </c>
      <c r="D94" s="5" t="s">
        <v>466</v>
      </c>
      <c r="E94" s="5" t="s">
        <v>467</v>
      </c>
      <c r="F94" s="7">
        <v>45157</v>
      </c>
      <c r="G94" s="7">
        <v>45159</v>
      </c>
      <c r="H94" s="5">
        <v>1</v>
      </c>
      <c r="I94" s="5">
        <v>2</v>
      </c>
      <c r="J94" s="5">
        <v>2</v>
      </c>
      <c r="K94" s="5" t="s">
        <v>30</v>
      </c>
      <c r="L94" s="5">
        <v>2450.73</v>
      </c>
      <c r="M94" s="5">
        <v>2450.73</v>
      </c>
      <c r="N94" s="5" t="s">
        <v>468</v>
      </c>
      <c r="O94" s="5" t="s">
        <v>32</v>
      </c>
      <c r="P94" s="5" t="s">
        <v>33</v>
      </c>
      <c r="Q94" s="5">
        <v>0</v>
      </c>
      <c r="R94" s="8">
        <v>45142.0000115741</v>
      </c>
      <c r="S94" s="7">
        <v>45162</v>
      </c>
      <c r="T94" s="5" t="s">
        <v>34</v>
      </c>
      <c r="U94" s="5">
        <v>2450.73</v>
      </c>
      <c r="V94" s="5">
        <v>0</v>
      </c>
      <c r="W94" s="5">
        <v>0</v>
      </c>
      <c r="X94" s="5" t="s">
        <v>469</v>
      </c>
      <c r="Y94" s="5" t="s">
        <v>470</v>
      </c>
    </row>
    <row r="95" s="5" customFormat="1" spans="1:25">
      <c r="A95" s="5" t="s">
        <v>471</v>
      </c>
      <c r="B95" s="5" t="s">
        <v>26</v>
      </c>
      <c r="C95" s="5" t="s">
        <v>27</v>
      </c>
      <c r="D95" s="5" t="s">
        <v>472</v>
      </c>
      <c r="E95" s="5" t="s">
        <v>231</v>
      </c>
      <c r="F95" s="7">
        <v>45157</v>
      </c>
      <c r="G95" s="7">
        <v>45159</v>
      </c>
      <c r="H95" s="5">
        <v>1</v>
      </c>
      <c r="I95" s="5">
        <v>2</v>
      </c>
      <c r="J95" s="5">
        <v>2</v>
      </c>
      <c r="K95" s="5" t="s">
        <v>30</v>
      </c>
      <c r="L95" s="5">
        <v>1628.22</v>
      </c>
      <c r="M95" s="5">
        <v>1628.22</v>
      </c>
      <c r="N95" s="5" t="s">
        <v>473</v>
      </c>
      <c r="O95" s="5" t="s">
        <v>32</v>
      </c>
      <c r="P95" s="5" t="s">
        <v>33</v>
      </c>
      <c r="Q95" s="5">
        <v>0</v>
      </c>
      <c r="R95" s="8">
        <v>45142</v>
      </c>
      <c r="S95" s="7">
        <v>45162</v>
      </c>
      <c r="T95" s="5" t="s">
        <v>34</v>
      </c>
      <c r="U95" s="5">
        <v>1628.22</v>
      </c>
      <c r="V95" s="5">
        <v>0</v>
      </c>
      <c r="W95" s="5">
        <v>0</v>
      </c>
      <c r="X95" s="5" t="s">
        <v>474</v>
      </c>
      <c r="Y95" s="5" t="s">
        <v>475</v>
      </c>
    </row>
    <row r="96" s="5" customFormat="1" spans="1:25">
      <c r="A96" s="5" t="s">
        <v>476</v>
      </c>
      <c r="B96" s="5" t="s">
        <v>26</v>
      </c>
      <c r="C96" s="5" t="s">
        <v>27</v>
      </c>
      <c r="D96" s="5" t="s">
        <v>477</v>
      </c>
      <c r="E96" s="5" t="s">
        <v>478</v>
      </c>
      <c r="F96" s="7">
        <v>45157</v>
      </c>
      <c r="G96" s="7">
        <v>45159</v>
      </c>
      <c r="H96" s="5">
        <v>1</v>
      </c>
      <c r="I96" s="5">
        <v>2</v>
      </c>
      <c r="J96" s="5">
        <v>2</v>
      </c>
      <c r="K96" s="5" t="s">
        <v>30</v>
      </c>
      <c r="L96" s="5">
        <v>4595.01</v>
      </c>
      <c r="M96" s="5">
        <v>4595.01</v>
      </c>
      <c r="N96" s="5" t="s">
        <v>479</v>
      </c>
      <c r="O96" s="5" t="s">
        <v>32</v>
      </c>
      <c r="P96" s="5" t="s">
        <v>33</v>
      </c>
      <c r="Q96" s="5">
        <v>0</v>
      </c>
      <c r="R96" s="8">
        <v>45142</v>
      </c>
      <c r="S96" s="7">
        <v>45162</v>
      </c>
      <c r="T96" s="5" t="s">
        <v>34</v>
      </c>
      <c r="U96" s="5">
        <v>4595.01</v>
      </c>
      <c r="V96" s="5">
        <v>0</v>
      </c>
      <c r="W96" s="5">
        <v>0</v>
      </c>
      <c r="X96" s="5" t="s">
        <v>480</v>
      </c>
      <c r="Y96" s="5" t="s">
        <v>481</v>
      </c>
    </row>
    <row r="97" s="5" customFormat="1" spans="1:25">
      <c r="A97" s="5" t="s">
        <v>482</v>
      </c>
      <c r="B97" s="5" t="s">
        <v>26</v>
      </c>
      <c r="C97" s="5" t="s">
        <v>27</v>
      </c>
      <c r="D97" s="5" t="s">
        <v>483</v>
      </c>
      <c r="E97" s="5" t="s">
        <v>484</v>
      </c>
      <c r="F97" s="7">
        <v>45158</v>
      </c>
      <c r="G97" s="7">
        <v>45159</v>
      </c>
      <c r="H97" s="5">
        <v>1</v>
      </c>
      <c r="I97" s="5">
        <v>1</v>
      </c>
      <c r="J97" s="5">
        <v>1</v>
      </c>
      <c r="K97" s="5" t="s">
        <v>30</v>
      </c>
      <c r="L97" s="5">
        <v>699.37</v>
      </c>
      <c r="M97" s="5">
        <v>699.37</v>
      </c>
      <c r="N97" s="5" t="s">
        <v>485</v>
      </c>
      <c r="O97" s="5" t="s">
        <v>32</v>
      </c>
      <c r="P97" s="5" t="s">
        <v>33</v>
      </c>
      <c r="Q97" s="5">
        <v>0</v>
      </c>
      <c r="R97" s="8">
        <v>45142</v>
      </c>
      <c r="S97" s="7">
        <v>45162</v>
      </c>
      <c r="T97" s="5" t="s">
        <v>34</v>
      </c>
      <c r="U97" s="5">
        <v>699.37</v>
      </c>
      <c r="V97" s="5">
        <v>0</v>
      </c>
      <c r="W97" s="5">
        <v>0</v>
      </c>
      <c r="X97" s="5" t="s">
        <v>486</v>
      </c>
      <c r="Y97" s="5" t="s">
        <v>61</v>
      </c>
    </row>
    <row r="98" s="5" customFormat="1" spans="1:25">
      <c r="A98" s="5" t="s">
        <v>482</v>
      </c>
      <c r="B98" s="5" t="s">
        <v>26</v>
      </c>
      <c r="C98" s="5" t="s">
        <v>55</v>
      </c>
      <c r="D98" s="5" t="s">
        <v>483</v>
      </c>
      <c r="E98" s="5" t="s">
        <v>484</v>
      </c>
      <c r="F98" s="7">
        <v>45158</v>
      </c>
      <c r="G98" s="7">
        <v>45159</v>
      </c>
      <c r="H98" s="5">
        <v>1</v>
      </c>
      <c r="I98" s="5">
        <v>1</v>
      </c>
      <c r="J98" s="5">
        <v>1</v>
      </c>
      <c r="K98" s="5" t="s">
        <v>30</v>
      </c>
      <c r="L98" s="5">
        <v>-699.37</v>
      </c>
      <c r="M98" s="5">
        <v>-699.37</v>
      </c>
      <c r="N98" s="5" t="s">
        <v>485</v>
      </c>
      <c r="O98" s="5" t="s">
        <v>32</v>
      </c>
      <c r="P98" s="5" t="s">
        <v>33</v>
      </c>
      <c r="Q98" s="5">
        <v>0</v>
      </c>
      <c r="R98" s="8">
        <v>45142</v>
      </c>
      <c r="S98" s="7">
        <v>45162</v>
      </c>
      <c r="T98" s="5" t="s">
        <v>34</v>
      </c>
      <c r="U98" s="5">
        <v>-699.37</v>
      </c>
      <c r="V98" s="5">
        <v>0</v>
      </c>
      <c r="W98" s="5">
        <v>0</v>
      </c>
      <c r="X98" s="5" t="s">
        <v>486</v>
      </c>
      <c r="Y98" s="5" t="s">
        <v>61</v>
      </c>
    </row>
    <row r="99" s="5" customFormat="1" spans="1:25">
      <c r="A99" s="5" t="s">
        <v>346</v>
      </c>
      <c r="B99" s="5" t="s">
        <v>26</v>
      </c>
      <c r="C99" s="5" t="s">
        <v>55</v>
      </c>
      <c r="D99" s="5" t="s">
        <v>347</v>
      </c>
      <c r="E99" s="5" t="s">
        <v>348</v>
      </c>
      <c r="F99" s="7">
        <v>45158</v>
      </c>
      <c r="G99" s="7">
        <v>45159</v>
      </c>
      <c r="H99" s="5">
        <v>1</v>
      </c>
      <c r="I99" s="5">
        <v>1</v>
      </c>
      <c r="J99" s="5">
        <v>1</v>
      </c>
      <c r="K99" s="5" t="s">
        <v>30</v>
      </c>
      <c r="L99" s="5">
        <v>-1020.24</v>
      </c>
      <c r="M99" s="5">
        <v>-1020.24</v>
      </c>
      <c r="N99" s="5" t="s">
        <v>349</v>
      </c>
      <c r="O99" s="5" t="s">
        <v>32</v>
      </c>
      <c r="P99" s="5" t="s">
        <v>33</v>
      </c>
      <c r="Q99" s="5">
        <v>0</v>
      </c>
      <c r="R99" s="8">
        <v>45136.0000115741</v>
      </c>
      <c r="S99" s="7">
        <v>45162</v>
      </c>
      <c r="T99" s="5" t="s">
        <v>34</v>
      </c>
      <c r="U99" s="5">
        <v>-1020.24</v>
      </c>
      <c r="V99" s="5">
        <v>0</v>
      </c>
      <c r="W99" s="5">
        <v>0</v>
      </c>
      <c r="X99" s="5" t="s">
        <v>350</v>
      </c>
      <c r="Y99" s="5" t="s">
        <v>61</v>
      </c>
    </row>
    <row r="100" s="5" customFormat="1" spans="1:25">
      <c r="A100" s="5" t="s">
        <v>387</v>
      </c>
      <c r="B100" s="5" t="s">
        <v>26</v>
      </c>
      <c r="C100" s="5" t="s">
        <v>55</v>
      </c>
      <c r="D100" s="5" t="s">
        <v>388</v>
      </c>
      <c r="E100" s="5" t="s">
        <v>389</v>
      </c>
      <c r="F100" s="7">
        <v>45156</v>
      </c>
      <c r="G100" s="7">
        <v>45159</v>
      </c>
      <c r="H100" s="5">
        <v>1</v>
      </c>
      <c r="I100" s="5">
        <v>3</v>
      </c>
      <c r="J100" s="5">
        <v>3</v>
      </c>
      <c r="K100" s="5" t="s">
        <v>30</v>
      </c>
      <c r="L100" s="5">
        <v>-2072.26</v>
      </c>
      <c r="M100" s="5">
        <v>-2072.26</v>
      </c>
      <c r="N100" s="5" t="s">
        <v>390</v>
      </c>
      <c r="O100" s="5" t="s">
        <v>32</v>
      </c>
      <c r="P100" s="5" t="s">
        <v>33</v>
      </c>
      <c r="Q100" s="5">
        <v>0</v>
      </c>
      <c r="R100" s="8">
        <v>45138.0000115741</v>
      </c>
      <c r="S100" s="7">
        <v>45162</v>
      </c>
      <c r="T100" s="5" t="s">
        <v>34</v>
      </c>
      <c r="U100" s="5">
        <v>-2072.26</v>
      </c>
      <c r="V100" s="5">
        <v>0</v>
      </c>
      <c r="W100" s="5">
        <v>0</v>
      </c>
      <c r="X100" s="5" t="s">
        <v>391</v>
      </c>
      <c r="Y100" s="5" t="s">
        <v>61</v>
      </c>
    </row>
    <row r="101" s="5" customFormat="1" spans="1:25">
      <c r="A101" s="5" t="s">
        <v>487</v>
      </c>
      <c r="B101" s="5" t="s">
        <v>26</v>
      </c>
      <c r="C101" s="5" t="s">
        <v>27</v>
      </c>
      <c r="D101" s="5" t="s">
        <v>488</v>
      </c>
      <c r="E101" s="5" t="s">
        <v>489</v>
      </c>
      <c r="F101" s="7">
        <v>45158</v>
      </c>
      <c r="G101" s="7">
        <v>45159</v>
      </c>
      <c r="H101" s="5">
        <v>2</v>
      </c>
      <c r="I101" s="5">
        <v>1</v>
      </c>
      <c r="J101" s="5">
        <v>2</v>
      </c>
      <c r="K101" s="5" t="s">
        <v>30</v>
      </c>
      <c r="L101" s="5">
        <v>2105.2</v>
      </c>
      <c r="M101" s="5">
        <v>2105.2</v>
      </c>
      <c r="N101" s="5" t="s">
        <v>490</v>
      </c>
      <c r="O101" s="5" t="s">
        <v>32</v>
      </c>
      <c r="P101" s="5" t="s">
        <v>33</v>
      </c>
      <c r="Q101" s="5">
        <v>0</v>
      </c>
      <c r="R101" s="8">
        <v>45144.0000115741</v>
      </c>
      <c r="S101" s="7">
        <v>45162</v>
      </c>
      <c r="T101" s="5" t="s">
        <v>34</v>
      </c>
      <c r="U101" s="5">
        <v>2105.2</v>
      </c>
      <c r="V101" s="5">
        <v>0</v>
      </c>
      <c r="W101" s="5">
        <v>0</v>
      </c>
      <c r="X101" s="5" t="s">
        <v>491</v>
      </c>
      <c r="Y101" s="5" t="s">
        <v>492</v>
      </c>
    </row>
    <row r="102" s="5" customFormat="1" spans="1:25">
      <c r="A102" s="5" t="s">
        <v>493</v>
      </c>
      <c r="B102" s="5" t="s">
        <v>26</v>
      </c>
      <c r="C102" s="5" t="s">
        <v>27</v>
      </c>
      <c r="D102" s="5" t="s">
        <v>494</v>
      </c>
      <c r="E102" s="5" t="s">
        <v>495</v>
      </c>
      <c r="F102" s="7">
        <v>45157</v>
      </c>
      <c r="G102" s="7">
        <v>45159</v>
      </c>
      <c r="H102" s="5">
        <v>1</v>
      </c>
      <c r="I102" s="5">
        <v>2</v>
      </c>
      <c r="J102" s="5">
        <v>2</v>
      </c>
      <c r="K102" s="5" t="s">
        <v>30</v>
      </c>
      <c r="L102" s="5">
        <v>2197.86</v>
      </c>
      <c r="M102" s="5">
        <v>2197.86</v>
      </c>
      <c r="N102" s="5" t="s">
        <v>496</v>
      </c>
      <c r="O102" s="5" t="s">
        <v>32</v>
      </c>
      <c r="P102" s="5" t="s">
        <v>33</v>
      </c>
      <c r="Q102" s="5">
        <v>0</v>
      </c>
      <c r="R102" s="8">
        <v>45144</v>
      </c>
      <c r="S102" s="7">
        <v>45162</v>
      </c>
      <c r="T102" s="5" t="s">
        <v>34</v>
      </c>
      <c r="U102" s="5">
        <v>2197.86</v>
      </c>
      <c r="V102" s="5">
        <v>0</v>
      </c>
      <c r="W102" s="5">
        <v>0</v>
      </c>
      <c r="X102" s="5" t="s">
        <v>497</v>
      </c>
      <c r="Y102" s="5" t="s">
        <v>498</v>
      </c>
    </row>
    <row r="103" s="5" customFormat="1" spans="1:25">
      <c r="A103" s="5" t="s">
        <v>499</v>
      </c>
      <c r="B103" s="5" t="s">
        <v>26</v>
      </c>
      <c r="C103" s="5" t="s">
        <v>27</v>
      </c>
      <c r="D103" s="5" t="s">
        <v>500</v>
      </c>
      <c r="E103" s="5" t="s">
        <v>501</v>
      </c>
      <c r="F103" s="7">
        <v>45154</v>
      </c>
      <c r="G103" s="7">
        <v>45159</v>
      </c>
      <c r="H103" s="5">
        <v>1</v>
      </c>
      <c r="I103" s="5">
        <v>5</v>
      </c>
      <c r="J103" s="5">
        <v>5</v>
      </c>
      <c r="K103" s="5" t="s">
        <v>30</v>
      </c>
      <c r="L103" s="5">
        <v>3499.61</v>
      </c>
      <c r="M103" s="5">
        <v>3499.61</v>
      </c>
      <c r="N103" s="5" t="s">
        <v>502</v>
      </c>
      <c r="O103" s="5" t="s">
        <v>32</v>
      </c>
      <c r="P103" s="5" t="s">
        <v>33</v>
      </c>
      <c r="Q103" s="5">
        <v>0</v>
      </c>
      <c r="R103" s="8">
        <v>45144.0000115741</v>
      </c>
      <c r="S103" s="7">
        <v>45162</v>
      </c>
      <c r="T103" s="5" t="s">
        <v>34</v>
      </c>
      <c r="U103" s="5">
        <v>3499.61</v>
      </c>
      <c r="V103" s="5">
        <v>0</v>
      </c>
      <c r="W103" s="5">
        <v>0</v>
      </c>
      <c r="X103" s="5" t="s">
        <v>503</v>
      </c>
      <c r="Y103" s="5" t="s">
        <v>61</v>
      </c>
    </row>
    <row r="104" s="5" customFormat="1" spans="1:25">
      <c r="A104" s="5" t="s">
        <v>499</v>
      </c>
      <c r="B104" s="5" t="s">
        <v>26</v>
      </c>
      <c r="C104" s="5" t="s">
        <v>55</v>
      </c>
      <c r="D104" s="5" t="s">
        <v>500</v>
      </c>
      <c r="E104" s="5" t="s">
        <v>501</v>
      </c>
      <c r="F104" s="7">
        <v>45154</v>
      </c>
      <c r="G104" s="7">
        <v>45159</v>
      </c>
      <c r="H104" s="5">
        <v>1</v>
      </c>
      <c r="I104" s="5">
        <v>5</v>
      </c>
      <c r="J104" s="5">
        <v>5</v>
      </c>
      <c r="K104" s="5" t="s">
        <v>30</v>
      </c>
      <c r="L104" s="5">
        <v>-3499.61</v>
      </c>
      <c r="M104" s="5">
        <v>-3499.61</v>
      </c>
      <c r="N104" s="5" t="s">
        <v>502</v>
      </c>
      <c r="O104" s="5" t="s">
        <v>32</v>
      </c>
      <c r="P104" s="5" t="s">
        <v>33</v>
      </c>
      <c r="Q104" s="5">
        <v>0</v>
      </c>
      <c r="R104" s="8">
        <v>45144.0000115741</v>
      </c>
      <c r="S104" s="7">
        <v>45162</v>
      </c>
      <c r="T104" s="5" t="s">
        <v>34</v>
      </c>
      <c r="U104" s="5">
        <v>-3499.61</v>
      </c>
      <c r="V104" s="5">
        <v>0</v>
      </c>
      <c r="W104" s="5">
        <v>0</v>
      </c>
      <c r="X104" s="5" t="s">
        <v>503</v>
      </c>
      <c r="Y104" s="5" t="s">
        <v>61</v>
      </c>
    </row>
    <row r="105" s="5" customFormat="1" spans="1:25">
      <c r="A105" s="5" t="s">
        <v>504</v>
      </c>
      <c r="B105" s="5" t="s">
        <v>26</v>
      </c>
      <c r="C105" s="5" t="s">
        <v>27</v>
      </c>
      <c r="D105" s="5" t="s">
        <v>505</v>
      </c>
      <c r="E105" s="5" t="s">
        <v>506</v>
      </c>
      <c r="F105" s="7">
        <v>45156</v>
      </c>
      <c r="G105" s="7">
        <v>45159</v>
      </c>
      <c r="H105" s="5">
        <v>1</v>
      </c>
      <c r="I105" s="5">
        <v>3</v>
      </c>
      <c r="J105" s="5">
        <v>3</v>
      </c>
      <c r="K105" s="5" t="s">
        <v>30</v>
      </c>
      <c r="L105" s="5">
        <v>6478.24</v>
      </c>
      <c r="M105" s="5">
        <v>6478.24</v>
      </c>
      <c r="N105" s="5" t="s">
        <v>507</v>
      </c>
      <c r="O105" s="5" t="s">
        <v>32</v>
      </c>
      <c r="P105" s="5" t="s">
        <v>33</v>
      </c>
      <c r="Q105" s="5">
        <v>0</v>
      </c>
      <c r="R105" s="8">
        <v>45145.0000115741</v>
      </c>
      <c r="S105" s="7">
        <v>45162</v>
      </c>
      <c r="T105" s="5" t="s">
        <v>34</v>
      </c>
      <c r="U105" s="5">
        <v>6478.24</v>
      </c>
      <c r="V105" s="5">
        <v>0</v>
      </c>
      <c r="W105" s="5">
        <v>0</v>
      </c>
      <c r="X105" s="5" t="s">
        <v>508</v>
      </c>
      <c r="Y105" s="5" t="s">
        <v>509</v>
      </c>
    </row>
    <row r="106" s="5" customFormat="1" spans="1:25">
      <c r="A106" s="5" t="s">
        <v>510</v>
      </c>
      <c r="B106" s="5" t="s">
        <v>26</v>
      </c>
      <c r="C106" s="5" t="s">
        <v>27</v>
      </c>
      <c r="D106" s="5" t="s">
        <v>511</v>
      </c>
      <c r="E106" s="5" t="s">
        <v>512</v>
      </c>
      <c r="F106" s="7">
        <v>45158</v>
      </c>
      <c r="G106" s="7">
        <v>45159</v>
      </c>
      <c r="H106" s="5">
        <v>1</v>
      </c>
      <c r="I106" s="5">
        <v>1</v>
      </c>
      <c r="J106" s="5">
        <v>1</v>
      </c>
      <c r="K106" s="5" t="s">
        <v>30</v>
      </c>
      <c r="L106" s="5">
        <v>1085.94</v>
      </c>
      <c r="M106" s="5">
        <v>1085.94</v>
      </c>
      <c r="N106" s="5" t="s">
        <v>513</v>
      </c>
      <c r="O106" s="5" t="s">
        <v>32</v>
      </c>
      <c r="P106" s="5" t="s">
        <v>33</v>
      </c>
      <c r="Q106" s="5">
        <v>0</v>
      </c>
      <c r="R106" s="8">
        <v>45145</v>
      </c>
      <c r="S106" s="7">
        <v>45162</v>
      </c>
      <c r="T106" s="5" t="s">
        <v>34</v>
      </c>
      <c r="U106" s="5">
        <v>1085.94</v>
      </c>
      <c r="V106" s="5">
        <v>0</v>
      </c>
      <c r="W106" s="5">
        <v>0</v>
      </c>
      <c r="X106" s="5" t="s">
        <v>514</v>
      </c>
      <c r="Y106" s="5" t="s">
        <v>515</v>
      </c>
    </row>
    <row r="107" s="5" customFormat="1" spans="1:25">
      <c r="A107" s="5" t="s">
        <v>516</v>
      </c>
      <c r="B107" s="5" t="s">
        <v>26</v>
      </c>
      <c r="C107" s="5" t="s">
        <v>27</v>
      </c>
      <c r="D107" s="5" t="s">
        <v>517</v>
      </c>
      <c r="E107" s="5" t="s">
        <v>518</v>
      </c>
      <c r="F107" s="7">
        <v>45156</v>
      </c>
      <c r="G107" s="7">
        <v>45159</v>
      </c>
      <c r="H107" s="5">
        <v>1</v>
      </c>
      <c r="I107" s="5">
        <v>3</v>
      </c>
      <c r="J107" s="5">
        <v>3</v>
      </c>
      <c r="K107" s="5" t="s">
        <v>30</v>
      </c>
      <c r="L107" s="5">
        <v>793.25</v>
      </c>
      <c r="M107" s="5">
        <v>793.25</v>
      </c>
      <c r="N107" s="5" t="s">
        <v>519</v>
      </c>
      <c r="O107" s="5" t="s">
        <v>32</v>
      </c>
      <c r="P107" s="5" t="s">
        <v>33</v>
      </c>
      <c r="Q107" s="5">
        <v>0</v>
      </c>
      <c r="R107" s="8">
        <v>45145.0000115741</v>
      </c>
      <c r="S107" s="7">
        <v>45162</v>
      </c>
      <c r="T107" s="5" t="s">
        <v>34</v>
      </c>
      <c r="U107" s="5">
        <v>793.25</v>
      </c>
      <c r="V107" s="5">
        <v>0</v>
      </c>
      <c r="W107" s="5">
        <v>0</v>
      </c>
      <c r="X107" s="5" t="s">
        <v>520</v>
      </c>
      <c r="Y107" s="5" t="s">
        <v>521</v>
      </c>
    </row>
    <row r="108" s="5" customFormat="1" spans="1:25">
      <c r="A108" s="5" t="s">
        <v>522</v>
      </c>
      <c r="B108" s="5" t="s">
        <v>26</v>
      </c>
      <c r="C108" s="5" t="s">
        <v>27</v>
      </c>
      <c r="D108" s="5" t="s">
        <v>523</v>
      </c>
      <c r="E108" s="5" t="s">
        <v>524</v>
      </c>
      <c r="F108" s="7">
        <v>45156</v>
      </c>
      <c r="G108" s="7">
        <v>45159</v>
      </c>
      <c r="H108" s="5">
        <v>1</v>
      </c>
      <c r="I108" s="5">
        <v>3</v>
      </c>
      <c r="J108" s="5">
        <v>3</v>
      </c>
      <c r="K108" s="5" t="s">
        <v>30</v>
      </c>
      <c r="L108" s="5">
        <v>5664.75</v>
      </c>
      <c r="M108" s="5">
        <v>5664.75</v>
      </c>
      <c r="N108" s="5" t="s">
        <v>525</v>
      </c>
      <c r="O108" s="5" t="s">
        <v>32</v>
      </c>
      <c r="P108" s="5" t="s">
        <v>33</v>
      </c>
      <c r="Q108" s="5">
        <v>0</v>
      </c>
      <c r="R108" s="8">
        <v>45145.0000115741</v>
      </c>
      <c r="S108" s="7">
        <v>45162</v>
      </c>
      <c r="T108" s="5" t="s">
        <v>34</v>
      </c>
      <c r="U108" s="5">
        <v>5664.75</v>
      </c>
      <c r="V108" s="5">
        <v>0</v>
      </c>
      <c r="W108" s="5">
        <v>0</v>
      </c>
      <c r="X108" s="5" t="s">
        <v>526</v>
      </c>
      <c r="Y108" s="5" t="s">
        <v>527</v>
      </c>
    </row>
    <row r="109" s="5" customFormat="1" spans="1:25">
      <c r="A109" s="5" t="s">
        <v>528</v>
      </c>
      <c r="B109" s="5" t="s">
        <v>26</v>
      </c>
      <c r="C109" s="5" t="s">
        <v>27</v>
      </c>
      <c r="D109" s="5" t="s">
        <v>529</v>
      </c>
      <c r="E109" s="5" t="s">
        <v>530</v>
      </c>
      <c r="F109" s="7">
        <v>45157</v>
      </c>
      <c r="G109" s="7">
        <v>45159</v>
      </c>
      <c r="H109" s="5">
        <v>1</v>
      </c>
      <c r="I109" s="5">
        <v>2</v>
      </c>
      <c r="J109" s="5">
        <v>2</v>
      </c>
      <c r="K109" s="5" t="s">
        <v>30</v>
      </c>
      <c r="L109" s="5">
        <v>3312.84</v>
      </c>
      <c r="M109" s="5">
        <v>3312.84</v>
      </c>
      <c r="N109" s="5" t="s">
        <v>531</v>
      </c>
      <c r="O109" s="5" t="s">
        <v>32</v>
      </c>
      <c r="P109" s="5" t="s">
        <v>33</v>
      </c>
      <c r="Q109" s="5">
        <v>0</v>
      </c>
      <c r="R109" s="8">
        <v>45145.0000115741</v>
      </c>
      <c r="S109" s="7">
        <v>45162</v>
      </c>
      <c r="T109" s="5" t="s">
        <v>34</v>
      </c>
      <c r="U109" s="5">
        <v>3312.84</v>
      </c>
      <c r="V109" s="5">
        <v>0</v>
      </c>
      <c r="W109" s="5">
        <v>0</v>
      </c>
      <c r="X109" s="5" t="s">
        <v>532</v>
      </c>
      <c r="Y109" s="5" t="s">
        <v>533</v>
      </c>
    </row>
    <row r="110" s="5" customFormat="1" spans="1:26">
      <c r="A110" s="5" t="s">
        <v>534</v>
      </c>
      <c r="B110" s="5" t="s">
        <v>26</v>
      </c>
      <c r="C110" s="5" t="s">
        <v>27</v>
      </c>
      <c r="D110" s="5" t="s">
        <v>367</v>
      </c>
      <c r="E110" s="5" t="s">
        <v>368</v>
      </c>
      <c r="F110" s="7">
        <v>45154</v>
      </c>
      <c r="G110" s="7">
        <v>45159</v>
      </c>
      <c r="H110" s="5">
        <v>2</v>
      </c>
      <c r="I110" s="5">
        <v>5</v>
      </c>
      <c r="J110" s="5">
        <v>10</v>
      </c>
      <c r="K110" s="5" t="s">
        <v>30</v>
      </c>
      <c r="L110" s="5">
        <v>15337.6</v>
      </c>
      <c r="M110" s="5">
        <v>15337.6</v>
      </c>
      <c r="N110" s="5" t="s">
        <v>535</v>
      </c>
      <c r="O110" s="5" t="s">
        <v>32</v>
      </c>
      <c r="P110" s="5" t="s">
        <v>33</v>
      </c>
      <c r="Q110" s="5">
        <v>0</v>
      </c>
      <c r="R110" s="8">
        <v>45145</v>
      </c>
      <c r="S110" s="7">
        <v>45162</v>
      </c>
      <c r="T110" s="5" t="s">
        <v>34</v>
      </c>
      <c r="U110" s="5">
        <v>15337.6</v>
      </c>
      <c r="V110" s="5">
        <v>0</v>
      </c>
      <c r="W110" s="5">
        <v>0</v>
      </c>
      <c r="X110" s="5" t="s">
        <v>536</v>
      </c>
      <c r="Y110" s="5">
        <v>4936853101</v>
      </c>
      <c r="Z110" s="5" t="s">
        <v>537</v>
      </c>
    </row>
    <row r="111" s="5" customFormat="1" spans="1:25">
      <c r="A111" s="5" t="s">
        <v>522</v>
      </c>
      <c r="B111" s="5" t="s">
        <v>26</v>
      </c>
      <c r="C111" s="5" t="s">
        <v>55</v>
      </c>
      <c r="D111" s="5" t="s">
        <v>523</v>
      </c>
      <c r="E111" s="5" t="s">
        <v>524</v>
      </c>
      <c r="F111" s="7">
        <v>45156</v>
      </c>
      <c r="G111" s="7">
        <v>45159</v>
      </c>
      <c r="H111" s="5">
        <v>1</v>
      </c>
      <c r="I111" s="5">
        <v>3</v>
      </c>
      <c r="J111" s="5">
        <v>3</v>
      </c>
      <c r="K111" s="5" t="s">
        <v>30</v>
      </c>
      <c r="L111" s="5">
        <v>-5664.75</v>
      </c>
      <c r="M111" s="5">
        <v>-5664.75</v>
      </c>
      <c r="N111" s="5" t="s">
        <v>525</v>
      </c>
      <c r="O111" s="5" t="s">
        <v>32</v>
      </c>
      <c r="P111" s="5" t="s">
        <v>33</v>
      </c>
      <c r="Q111" s="5">
        <v>0</v>
      </c>
      <c r="R111" s="8">
        <v>45145.0000115741</v>
      </c>
      <c r="S111" s="7">
        <v>45162</v>
      </c>
      <c r="T111" s="5" t="s">
        <v>34</v>
      </c>
      <c r="U111" s="5">
        <v>-5664.75</v>
      </c>
      <c r="V111" s="5">
        <v>0</v>
      </c>
      <c r="W111" s="5">
        <v>0</v>
      </c>
      <c r="X111" s="5" t="s">
        <v>526</v>
      </c>
      <c r="Y111" s="5" t="s">
        <v>527</v>
      </c>
    </row>
    <row r="112" s="5" customFormat="1" spans="1:25">
      <c r="A112" s="5" t="s">
        <v>538</v>
      </c>
      <c r="B112" s="5" t="s">
        <v>26</v>
      </c>
      <c r="C112" s="5" t="s">
        <v>27</v>
      </c>
      <c r="D112" s="5" t="s">
        <v>539</v>
      </c>
      <c r="E112" s="5" t="s">
        <v>540</v>
      </c>
      <c r="F112" s="7">
        <v>45157</v>
      </c>
      <c r="G112" s="7">
        <v>45159</v>
      </c>
      <c r="H112" s="5">
        <v>1</v>
      </c>
      <c r="I112" s="5">
        <v>2</v>
      </c>
      <c r="J112" s="5">
        <v>2</v>
      </c>
      <c r="K112" s="5" t="s">
        <v>30</v>
      </c>
      <c r="L112" s="5">
        <v>2085.12</v>
      </c>
      <c r="M112" s="5">
        <v>2085.12</v>
      </c>
      <c r="N112" s="5" t="s">
        <v>541</v>
      </c>
      <c r="O112" s="5" t="s">
        <v>32</v>
      </c>
      <c r="P112" s="5" t="s">
        <v>33</v>
      </c>
      <c r="Q112" s="5">
        <v>0</v>
      </c>
      <c r="R112" s="8">
        <v>45145</v>
      </c>
      <c r="S112" s="7">
        <v>45162</v>
      </c>
      <c r="T112" s="5" t="s">
        <v>34</v>
      </c>
      <c r="U112" s="5">
        <v>2085.12</v>
      </c>
      <c r="V112" s="5">
        <v>0</v>
      </c>
      <c r="W112" s="5">
        <v>0</v>
      </c>
      <c r="X112" s="5" t="s">
        <v>542</v>
      </c>
      <c r="Y112" s="5" t="s">
        <v>543</v>
      </c>
    </row>
    <row r="113" s="5" customFormat="1" spans="1:25">
      <c r="A113" s="5" t="s">
        <v>544</v>
      </c>
      <c r="B113" s="5" t="s">
        <v>26</v>
      </c>
      <c r="C113" s="5" t="s">
        <v>27</v>
      </c>
      <c r="D113" s="5" t="s">
        <v>545</v>
      </c>
      <c r="E113" s="5" t="s">
        <v>546</v>
      </c>
      <c r="F113" s="7">
        <v>45158</v>
      </c>
      <c r="G113" s="7">
        <v>45159</v>
      </c>
      <c r="H113" s="5">
        <v>1</v>
      </c>
      <c r="I113" s="5">
        <v>1</v>
      </c>
      <c r="J113" s="5">
        <v>1</v>
      </c>
      <c r="K113" s="5" t="s">
        <v>30</v>
      </c>
      <c r="L113" s="5">
        <v>705.62</v>
      </c>
      <c r="M113" s="5">
        <v>705.62</v>
      </c>
      <c r="N113" s="5" t="s">
        <v>547</v>
      </c>
      <c r="O113" s="5" t="s">
        <v>32</v>
      </c>
      <c r="P113" s="5" t="s">
        <v>33</v>
      </c>
      <c r="Q113" s="5">
        <v>0</v>
      </c>
      <c r="R113" s="8">
        <v>45145</v>
      </c>
      <c r="S113" s="7">
        <v>45162</v>
      </c>
      <c r="T113" s="5" t="s">
        <v>34</v>
      </c>
      <c r="U113" s="5">
        <v>705.62</v>
      </c>
      <c r="V113" s="5">
        <v>0</v>
      </c>
      <c r="W113" s="5">
        <v>0</v>
      </c>
      <c r="X113" s="5" t="s">
        <v>548</v>
      </c>
      <c r="Y113" s="5" t="s">
        <v>549</v>
      </c>
    </row>
    <row r="114" s="5" customFormat="1" spans="1:25">
      <c r="A114" s="5" t="s">
        <v>550</v>
      </c>
      <c r="B114" s="5" t="s">
        <v>26</v>
      </c>
      <c r="C114" s="5" t="s">
        <v>27</v>
      </c>
      <c r="D114" s="5" t="s">
        <v>551</v>
      </c>
      <c r="E114" s="5" t="s">
        <v>552</v>
      </c>
      <c r="F114" s="7">
        <v>45158</v>
      </c>
      <c r="G114" s="7">
        <v>45159</v>
      </c>
      <c r="H114" s="5">
        <v>1</v>
      </c>
      <c r="I114" s="5">
        <v>1</v>
      </c>
      <c r="J114" s="5">
        <v>1</v>
      </c>
      <c r="K114" s="5" t="s">
        <v>30</v>
      </c>
      <c r="L114" s="5">
        <v>946.53</v>
      </c>
      <c r="M114" s="5">
        <v>946.53</v>
      </c>
      <c r="N114" s="5" t="s">
        <v>553</v>
      </c>
      <c r="O114" s="5" t="s">
        <v>32</v>
      </c>
      <c r="P114" s="5" t="s">
        <v>33</v>
      </c>
      <c r="Q114" s="5">
        <v>0</v>
      </c>
      <c r="R114" s="8">
        <v>45145.0000115741</v>
      </c>
      <c r="S114" s="7">
        <v>45162</v>
      </c>
      <c r="T114" s="5" t="s">
        <v>34</v>
      </c>
      <c r="U114" s="5">
        <v>946.53</v>
      </c>
      <c r="V114" s="5">
        <v>0</v>
      </c>
      <c r="W114" s="5">
        <v>0</v>
      </c>
      <c r="X114" s="5" t="s">
        <v>554</v>
      </c>
      <c r="Y114" s="5" t="s">
        <v>555</v>
      </c>
    </row>
    <row r="115" s="5" customFormat="1" spans="1:25">
      <c r="A115" s="5" t="s">
        <v>556</v>
      </c>
      <c r="B115" s="5" t="s">
        <v>26</v>
      </c>
      <c r="C115" s="5" t="s">
        <v>27</v>
      </c>
      <c r="D115" s="5" t="s">
        <v>557</v>
      </c>
      <c r="E115" s="5" t="s">
        <v>558</v>
      </c>
      <c r="F115" s="7">
        <v>45158</v>
      </c>
      <c r="G115" s="7">
        <v>45159</v>
      </c>
      <c r="H115" s="5">
        <v>1</v>
      </c>
      <c r="I115" s="5">
        <v>1</v>
      </c>
      <c r="J115" s="5">
        <v>1</v>
      </c>
      <c r="K115" s="5" t="s">
        <v>30</v>
      </c>
      <c r="L115" s="5">
        <v>1925.43</v>
      </c>
      <c r="M115" s="5">
        <v>1925.43</v>
      </c>
      <c r="N115" s="5" t="s">
        <v>559</v>
      </c>
      <c r="O115" s="5" t="s">
        <v>32</v>
      </c>
      <c r="P115" s="5" t="s">
        <v>33</v>
      </c>
      <c r="Q115" s="5">
        <v>0</v>
      </c>
      <c r="R115" s="8">
        <v>45146</v>
      </c>
      <c r="S115" s="7">
        <v>45162</v>
      </c>
      <c r="T115" s="5" t="s">
        <v>34</v>
      </c>
      <c r="U115" s="5">
        <v>1925.43</v>
      </c>
      <c r="V115" s="5">
        <v>0</v>
      </c>
      <c r="W115" s="5">
        <v>0</v>
      </c>
      <c r="X115" s="5" t="s">
        <v>560</v>
      </c>
      <c r="Y115" s="5" t="s">
        <v>561</v>
      </c>
    </row>
    <row r="116" s="5" customFormat="1" spans="1:25">
      <c r="A116" s="5" t="s">
        <v>562</v>
      </c>
      <c r="B116" s="5" t="s">
        <v>26</v>
      </c>
      <c r="C116" s="5" t="s">
        <v>27</v>
      </c>
      <c r="D116" s="5" t="s">
        <v>563</v>
      </c>
      <c r="E116" s="5" t="s">
        <v>564</v>
      </c>
      <c r="F116" s="7">
        <v>45158</v>
      </c>
      <c r="G116" s="7">
        <v>45159</v>
      </c>
      <c r="H116" s="5">
        <v>1</v>
      </c>
      <c r="I116" s="5">
        <v>1</v>
      </c>
      <c r="J116" s="5">
        <v>1</v>
      </c>
      <c r="K116" s="5" t="s">
        <v>30</v>
      </c>
      <c r="L116" s="5">
        <v>1055.53</v>
      </c>
      <c r="M116" s="5">
        <v>1055.53</v>
      </c>
      <c r="N116" s="5" t="s">
        <v>565</v>
      </c>
      <c r="O116" s="5" t="s">
        <v>32</v>
      </c>
      <c r="P116" s="5" t="s">
        <v>33</v>
      </c>
      <c r="Q116" s="5">
        <v>0</v>
      </c>
      <c r="R116" s="8">
        <v>45147</v>
      </c>
      <c r="S116" s="7">
        <v>45162</v>
      </c>
      <c r="T116" s="5" t="s">
        <v>34</v>
      </c>
      <c r="U116" s="5">
        <v>1055.53</v>
      </c>
      <c r="V116" s="5">
        <v>0</v>
      </c>
      <c r="W116" s="5">
        <v>0</v>
      </c>
      <c r="X116" s="5" t="s">
        <v>566</v>
      </c>
      <c r="Y116" s="5" t="s">
        <v>567</v>
      </c>
    </row>
    <row r="117" s="5" customFormat="1" spans="1:25">
      <c r="A117" s="5" t="s">
        <v>562</v>
      </c>
      <c r="B117" s="5" t="s">
        <v>26</v>
      </c>
      <c r="C117" s="5" t="s">
        <v>55</v>
      </c>
      <c r="D117" s="5" t="s">
        <v>563</v>
      </c>
      <c r="E117" s="5" t="s">
        <v>564</v>
      </c>
      <c r="F117" s="7">
        <v>45158</v>
      </c>
      <c r="G117" s="7">
        <v>45159</v>
      </c>
      <c r="H117" s="5">
        <v>1</v>
      </c>
      <c r="I117" s="5">
        <v>1</v>
      </c>
      <c r="J117" s="5">
        <v>1</v>
      </c>
      <c r="K117" s="5" t="s">
        <v>30</v>
      </c>
      <c r="L117" s="5">
        <v>-1055.53</v>
      </c>
      <c r="M117" s="5">
        <v>-1055.53</v>
      </c>
      <c r="N117" s="5" t="s">
        <v>565</v>
      </c>
      <c r="O117" s="5" t="s">
        <v>32</v>
      </c>
      <c r="P117" s="5" t="s">
        <v>33</v>
      </c>
      <c r="Q117" s="5">
        <v>0</v>
      </c>
      <c r="R117" s="8">
        <v>45147</v>
      </c>
      <c r="S117" s="7">
        <v>45162</v>
      </c>
      <c r="T117" s="5" t="s">
        <v>34</v>
      </c>
      <c r="U117" s="5">
        <v>-1055.53</v>
      </c>
      <c r="V117" s="5">
        <v>0</v>
      </c>
      <c r="W117" s="5">
        <v>0</v>
      </c>
      <c r="X117" s="5" t="s">
        <v>566</v>
      </c>
      <c r="Y117" s="5" t="s">
        <v>567</v>
      </c>
    </row>
    <row r="118" s="5" customFormat="1" spans="1:25">
      <c r="A118" s="5" t="s">
        <v>568</v>
      </c>
      <c r="B118" s="5" t="s">
        <v>26</v>
      </c>
      <c r="C118" s="5" t="s">
        <v>27</v>
      </c>
      <c r="D118" s="5" t="s">
        <v>569</v>
      </c>
      <c r="E118" s="5" t="s">
        <v>570</v>
      </c>
      <c r="F118" s="7">
        <v>45158</v>
      </c>
      <c r="G118" s="7">
        <v>45159</v>
      </c>
      <c r="H118" s="5">
        <v>1</v>
      </c>
      <c r="I118" s="5">
        <v>1</v>
      </c>
      <c r="J118" s="5">
        <v>1</v>
      </c>
      <c r="K118" s="5" t="s">
        <v>30</v>
      </c>
      <c r="L118" s="5">
        <v>1339.7</v>
      </c>
      <c r="M118" s="5">
        <v>1339.7</v>
      </c>
      <c r="N118" s="5" t="s">
        <v>571</v>
      </c>
      <c r="O118" s="5" t="s">
        <v>32</v>
      </c>
      <c r="P118" s="5" t="s">
        <v>33</v>
      </c>
      <c r="Q118" s="5">
        <v>0</v>
      </c>
      <c r="R118" s="8">
        <v>45147.0000115741</v>
      </c>
      <c r="S118" s="7">
        <v>45162</v>
      </c>
      <c r="T118" s="5" t="s">
        <v>34</v>
      </c>
      <c r="U118" s="5">
        <v>1339.7</v>
      </c>
      <c r="V118" s="5">
        <v>0</v>
      </c>
      <c r="W118" s="5">
        <v>0</v>
      </c>
      <c r="X118" s="5" t="s">
        <v>572</v>
      </c>
      <c r="Y118" s="5" t="s">
        <v>573</v>
      </c>
    </row>
    <row r="119" s="5" customFormat="1" spans="1:25">
      <c r="A119" s="5" t="s">
        <v>574</v>
      </c>
      <c r="B119" s="5" t="s">
        <v>26</v>
      </c>
      <c r="C119" s="5" t="s">
        <v>27</v>
      </c>
      <c r="D119" s="5" t="s">
        <v>575</v>
      </c>
      <c r="E119" s="5" t="s">
        <v>576</v>
      </c>
      <c r="F119" s="7">
        <v>45158</v>
      </c>
      <c r="G119" s="7">
        <v>45159</v>
      </c>
      <c r="H119" s="5">
        <v>2</v>
      </c>
      <c r="I119" s="5">
        <v>1</v>
      </c>
      <c r="J119" s="5">
        <v>2</v>
      </c>
      <c r="K119" s="5" t="s">
        <v>30</v>
      </c>
      <c r="L119" s="5">
        <v>365.6</v>
      </c>
      <c r="M119" s="5">
        <v>365.6</v>
      </c>
      <c r="N119" s="5" t="s">
        <v>577</v>
      </c>
      <c r="O119" s="5" t="s">
        <v>32</v>
      </c>
      <c r="P119" s="5" t="s">
        <v>33</v>
      </c>
      <c r="Q119" s="5">
        <v>0</v>
      </c>
      <c r="R119" s="8">
        <v>45147</v>
      </c>
      <c r="S119" s="7">
        <v>45162</v>
      </c>
      <c r="T119" s="5" t="s">
        <v>34</v>
      </c>
      <c r="U119" s="5">
        <v>365.6</v>
      </c>
      <c r="V119" s="5">
        <v>0</v>
      </c>
      <c r="W119" s="5">
        <v>0</v>
      </c>
      <c r="X119" s="5" t="s">
        <v>578</v>
      </c>
      <c r="Y119" s="5" t="s">
        <v>579</v>
      </c>
    </row>
    <row r="120" s="5" customFormat="1" spans="1:25">
      <c r="A120" s="5" t="s">
        <v>580</v>
      </c>
      <c r="B120" s="5" t="s">
        <v>26</v>
      </c>
      <c r="C120" s="5" t="s">
        <v>27</v>
      </c>
      <c r="D120" s="5" t="s">
        <v>581</v>
      </c>
      <c r="E120" s="5" t="s">
        <v>582</v>
      </c>
      <c r="F120" s="7">
        <v>45158</v>
      </c>
      <c r="G120" s="7">
        <v>45159</v>
      </c>
      <c r="H120" s="5">
        <v>1</v>
      </c>
      <c r="I120" s="5">
        <v>1</v>
      </c>
      <c r="J120" s="5">
        <v>1</v>
      </c>
      <c r="K120" s="5" t="s">
        <v>30</v>
      </c>
      <c r="L120" s="5">
        <v>272.79</v>
      </c>
      <c r="M120" s="5">
        <v>272.79</v>
      </c>
      <c r="N120" s="5" t="s">
        <v>583</v>
      </c>
      <c r="O120" s="5" t="s">
        <v>32</v>
      </c>
      <c r="P120" s="5" t="s">
        <v>33</v>
      </c>
      <c r="Q120" s="5">
        <v>0</v>
      </c>
      <c r="R120" s="8">
        <v>45147</v>
      </c>
      <c r="S120" s="7">
        <v>45162</v>
      </c>
      <c r="T120" s="5" t="s">
        <v>34</v>
      </c>
      <c r="U120" s="5">
        <v>272.79</v>
      </c>
      <c r="V120" s="5">
        <v>0</v>
      </c>
      <c r="W120" s="5">
        <v>0</v>
      </c>
      <c r="X120" s="5" t="s">
        <v>584</v>
      </c>
      <c r="Y120" s="5" t="s">
        <v>585</v>
      </c>
    </row>
    <row r="121" s="5" customFormat="1" spans="1:25">
      <c r="A121" s="5" t="s">
        <v>586</v>
      </c>
      <c r="B121" s="5" t="s">
        <v>26</v>
      </c>
      <c r="C121" s="5" t="s">
        <v>27</v>
      </c>
      <c r="D121" s="5" t="s">
        <v>587</v>
      </c>
      <c r="E121" s="5" t="s">
        <v>588</v>
      </c>
      <c r="F121" s="7">
        <v>45156</v>
      </c>
      <c r="G121" s="7">
        <v>45159</v>
      </c>
      <c r="H121" s="5">
        <v>1</v>
      </c>
      <c r="I121" s="5">
        <v>3</v>
      </c>
      <c r="J121" s="5">
        <v>3</v>
      </c>
      <c r="K121" s="5" t="s">
        <v>30</v>
      </c>
      <c r="L121" s="5">
        <v>4687.83</v>
      </c>
      <c r="M121" s="5">
        <v>4687.83</v>
      </c>
      <c r="N121" s="5" t="s">
        <v>589</v>
      </c>
      <c r="O121" s="5" t="s">
        <v>32</v>
      </c>
      <c r="P121" s="5" t="s">
        <v>33</v>
      </c>
      <c r="Q121" s="5">
        <v>0</v>
      </c>
      <c r="R121" s="8">
        <v>45148</v>
      </c>
      <c r="S121" s="7">
        <v>45162</v>
      </c>
      <c r="T121" s="5" t="s">
        <v>34</v>
      </c>
      <c r="U121" s="5">
        <v>4687.83</v>
      </c>
      <c r="V121" s="5">
        <v>0</v>
      </c>
      <c r="W121" s="5">
        <v>0</v>
      </c>
      <c r="X121" s="5" t="s">
        <v>590</v>
      </c>
      <c r="Y121" s="5" t="s">
        <v>591</v>
      </c>
    </row>
    <row r="122" s="5" customFormat="1" spans="1:25">
      <c r="A122" s="5" t="s">
        <v>592</v>
      </c>
      <c r="B122" s="5" t="s">
        <v>26</v>
      </c>
      <c r="C122" s="5" t="s">
        <v>27</v>
      </c>
      <c r="D122" s="5" t="s">
        <v>593</v>
      </c>
      <c r="E122" s="5" t="s">
        <v>594</v>
      </c>
      <c r="F122" s="7">
        <v>45158</v>
      </c>
      <c r="G122" s="7">
        <v>45159</v>
      </c>
      <c r="H122" s="5">
        <v>1</v>
      </c>
      <c r="I122" s="5">
        <v>1</v>
      </c>
      <c r="J122" s="5">
        <v>1</v>
      </c>
      <c r="K122" s="5" t="s">
        <v>30</v>
      </c>
      <c r="L122" s="5">
        <v>462.12</v>
      </c>
      <c r="M122" s="5">
        <v>462.12</v>
      </c>
      <c r="N122" s="5" t="s">
        <v>595</v>
      </c>
      <c r="O122" s="5" t="s">
        <v>32</v>
      </c>
      <c r="P122" s="5" t="s">
        <v>33</v>
      </c>
      <c r="Q122" s="5">
        <v>0</v>
      </c>
      <c r="R122" s="8">
        <v>45148.0000115741</v>
      </c>
      <c r="S122" s="7">
        <v>45162</v>
      </c>
      <c r="T122" s="5" t="s">
        <v>34</v>
      </c>
      <c r="U122" s="5">
        <v>462.12</v>
      </c>
      <c r="V122" s="5">
        <v>0</v>
      </c>
      <c r="W122" s="5">
        <v>0</v>
      </c>
      <c r="X122" s="5" t="s">
        <v>596</v>
      </c>
      <c r="Y122" s="5" t="s">
        <v>597</v>
      </c>
    </row>
    <row r="123" s="5" customFormat="1" spans="1:25">
      <c r="A123" s="5" t="s">
        <v>598</v>
      </c>
      <c r="B123" s="5" t="s">
        <v>26</v>
      </c>
      <c r="C123" s="5" t="s">
        <v>27</v>
      </c>
      <c r="D123" s="5" t="s">
        <v>599</v>
      </c>
      <c r="E123" s="5" t="s">
        <v>600</v>
      </c>
      <c r="F123" s="7">
        <v>45156</v>
      </c>
      <c r="G123" s="7">
        <v>45159</v>
      </c>
      <c r="H123" s="5">
        <v>1</v>
      </c>
      <c r="I123" s="5">
        <v>3</v>
      </c>
      <c r="J123" s="5">
        <v>3</v>
      </c>
      <c r="K123" s="5" t="s">
        <v>30</v>
      </c>
      <c r="L123" s="5">
        <v>3782.19</v>
      </c>
      <c r="M123" s="5">
        <v>3782.19</v>
      </c>
      <c r="N123" s="5" t="s">
        <v>601</v>
      </c>
      <c r="O123" s="5" t="s">
        <v>32</v>
      </c>
      <c r="P123" s="5" t="s">
        <v>33</v>
      </c>
      <c r="Q123" s="5">
        <v>0</v>
      </c>
      <c r="R123" s="8">
        <v>45148.0000115741</v>
      </c>
      <c r="S123" s="7">
        <v>45162</v>
      </c>
      <c r="T123" s="5" t="s">
        <v>34</v>
      </c>
      <c r="U123" s="5">
        <v>3782.19</v>
      </c>
      <c r="V123" s="5">
        <v>0</v>
      </c>
      <c r="W123" s="5">
        <v>0</v>
      </c>
      <c r="X123" s="5" t="s">
        <v>602</v>
      </c>
      <c r="Y123" s="5" t="s">
        <v>61</v>
      </c>
    </row>
    <row r="124" s="5" customFormat="1" spans="1:25">
      <c r="A124" s="5" t="s">
        <v>603</v>
      </c>
      <c r="B124" s="5" t="s">
        <v>26</v>
      </c>
      <c r="C124" s="5" t="s">
        <v>27</v>
      </c>
      <c r="D124" s="5" t="s">
        <v>604</v>
      </c>
      <c r="E124" s="5" t="s">
        <v>600</v>
      </c>
      <c r="F124" s="7">
        <v>45156</v>
      </c>
      <c r="G124" s="7">
        <v>45159</v>
      </c>
      <c r="H124" s="5">
        <v>1</v>
      </c>
      <c r="I124" s="5">
        <v>3</v>
      </c>
      <c r="J124" s="5">
        <v>3</v>
      </c>
      <c r="K124" s="5" t="s">
        <v>30</v>
      </c>
      <c r="L124" s="5">
        <v>2009.73</v>
      </c>
      <c r="M124" s="5">
        <v>2009.73</v>
      </c>
      <c r="N124" s="5" t="s">
        <v>605</v>
      </c>
      <c r="O124" s="5" t="s">
        <v>32</v>
      </c>
      <c r="P124" s="5" t="s">
        <v>33</v>
      </c>
      <c r="Q124" s="5">
        <v>0</v>
      </c>
      <c r="R124" s="8">
        <v>45148.0000115741</v>
      </c>
      <c r="S124" s="7">
        <v>45162</v>
      </c>
      <c r="T124" s="5" t="s">
        <v>34</v>
      </c>
      <c r="U124" s="5">
        <v>2009.73</v>
      </c>
      <c r="V124" s="5">
        <v>0</v>
      </c>
      <c r="W124" s="5">
        <v>0</v>
      </c>
      <c r="X124" s="5" t="s">
        <v>606</v>
      </c>
      <c r="Y124" s="5" t="s">
        <v>607</v>
      </c>
    </row>
    <row r="125" s="5" customFormat="1" spans="1:25">
      <c r="A125" s="5" t="s">
        <v>608</v>
      </c>
      <c r="B125" s="5" t="s">
        <v>26</v>
      </c>
      <c r="C125" s="5" t="s">
        <v>27</v>
      </c>
      <c r="D125" s="5" t="s">
        <v>609</v>
      </c>
      <c r="E125" s="5" t="s">
        <v>610</v>
      </c>
      <c r="F125" s="7">
        <v>45157</v>
      </c>
      <c r="G125" s="7">
        <v>45159</v>
      </c>
      <c r="H125" s="5">
        <v>2</v>
      </c>
      <c r="I125" s="5">
        <v>2</v>
      </c>
      <c r="J125" s="5">
        <v>4</v>
      </c>
      <c r="K125" s="5" t="s">
        <v>30</v>
      </c>
      <c r="L125" s="5">
        <v>2875.68</v>
      </c>
      <c r="M125" s="5">
        <v>2875.68</v>
      </c>
      <c r="N125" s="5" t="s">
        <v>611</v>
      </c>
      <c r="O125" s="5" t="s">
        <v>32</v>
      </c>
      <c r="P125" s="5" t="s">
        <v>33</v>
      </c>
      <c r="Q125" s="5">
        <v>0</v>
      </c>
      <c r="R125" s="8">
        <v>45148.0000115741</v>
      </c>
      <c r="S125" s="7">
        <v>45162</v>
      </c>
      <c r="T125" s="5" t="s">
        <v>34</v>
      </c>
      <c r="U125" s="5">
        <v>2875.68</v>
      </c>
      <c r="V125" s="5">
        <v>0</v>
      </c>
      <c r="W125" s="5">
        <v>0</v>
      </c>
      <c r="X125" s="5" t="s">
        <v>612</v>
      </c>
      <c r="Y125" s="5" t="s">
        <v>61</v>
      </c>
    </row>
    <row r="126" s="5" customFormat="1" spans="1:25">
      <c r="A126" s="5" t="s">
        <v>613</v>
      </c>
      <c r="B126" s="5" t="s">
        <v>26</v>
      </c>
      <c r="C126" s="5" t="s">
        <v>27</v>
      </c>
      <c r="D126" s="5" t="s">
        <v>614</v>
      </c>
      <c r="E126" s="5" t="s">
        <v>615</v>
      </c>
      <c r="F126" s="7">
        <v>45158</v>
      </c>
      <c r="G126" s="7">
        <v>45159</v>
      </c>
      <c r="H126" s="5">
        <v>1</v>
      </c>
      <c r="I126" s="5">
        <v>1</v>
      </c>
      <c r="J126" s="5">
        <v>1</v>
      </c>
      <c r="K126" s="5" t="s">
        <v>30</v>
      </c>
      <c r="L126" s="5">
        <v>278.1</v>
      </c>
      <c r="M126" s="5">
        <v>278.1</v>
      </c>
      <c r="N126" s="5" t="s">
        <v>616</v>
      </c>
      <c r="O126" s="5" t="s">
        <v>32</v>
      </c>
      <c r="P126" s="5" t="s">
        <v>33</v>
      </c>
      <c r="Q126" s="5">
        <v>0</v>
      </c>
      <c r="R126" s="8">
        <v>45148.0000115741</v>
      </c>
      <c r="S126" s="7">
        <v>45162</v>
      </c>
      <c r="T126" s="5" t="s">
        <v>34</v>
      </c>
      <c r="U126" s="5">
        <v>278.1</v>
      </c>
      <c r="V126" s="5">
        <v>0</v>
      </c>
      <c r="W126" s="5">
        <v>0</v>
      </c>
      <c r="X126" s="5" t="s">
        <v>617</v>
      </c>
      <c r="Y126" s="5" t="s">
        <v>618</v>
      </c>
    </row>
    <row r="127" s="5" customFormat="1" spans="1:25">
      <c r="A127" s="5" t="s">
        <v>619</v>
      </c>
      <c r="B127" s="5" t="s">
        <v>26</v>
      </c>
      <c r="C127" s="5" t="s">
        <v>27</v>
      </c>
      <c r="D127" s="5" t="s">
        <v>620</v>
      </c>
      <c r="E127" s="5" t="s">
        <v>621</v>
      </c>
      <c r="F127" s="7">
        <v>45156</v>
      </c>
      <c r="G127" s="7">
        <v>45159</v>
      </c>
      <c r="H127" s="5">
        <v>1</v>
      </c>
      <c r="I127" s="5">
        <v>3</v>
      </c>
      <c r="J127" s="5">
        <v>3</v>
      </c>
      <c r="K127" s="5" t="s">
        <v>30</v>
      </c>
      <c r="L127" s="5">
        <v>3851.31</v>
      </c>
      <c r="M127" s="5">
        <v>3851.31</v>
      </c>
      <c r="N127" s="5" t="s">
        <v>622</v>
      </c>
      <c r="O127" s="5" t="s">
        <v>32</v>
      </c>
      <c r="P127" s="5" t="s">
        <v>33</v>
      </c>
      <c r="Q127" s="5">
        <v>0</v>
      </c>
      <c r="R127" s="8">
        <v>45149.0000115741</v>
      </c>
      <c r="S127" s="7">
        <v>45162</v>
      </c>
      <c r="T127" s="5" t="s">
        <v>34</v>
      </c>
      <c r="U127" s="5">
        <v>3851.31</v>
      </c>
      <c r="V127" s="5">
        <v>0</v>
      </c>
      <c r="W127" s="5">
        <v>0</v>
      </c>
      <c r="X127" s="5" t="s">
        <v>623</v>
      </c>
      <c r="Y127" s="5" t="s">
        <v>624</v>
      </c>
    </row>
    <row r="128" s="5" customFormat="1" spans="1:25">
      <c r="A128" s="5" t="s">
        <v>625</v>
      </c>
      <c r="B128" s="5" t="s">
        <v>26</v>
      </c>
      <c r="C128" s="5" t="s">
        <v>27</v>
      </c>
      <c r="D128" s="5" t="s">
        <v>626</v>
      </c>
      <c r="E128" s="5" t="s">
        <v>627</v>
      </c>
      <c r="F128" s="7">
        <v>45157</v>
      </c>
      <c r="G128" s="7">
        <v>45159</v>
      </c>
      <c r="H128" s="5">
        <v>1</v>
      </c>
      <c r="I128" s="5">
        <v>2</v>
      </c>
      <c r="J128" s="5">
        <v>2</v>
      </c>
      <c r="K128" s="5" t="s">
        <v>30</v>
      </c>
      <c r="L128" s="5">
        <v>2633.53</v>
      </c>
      <c r="M128" s="5">
        <v>2633.53</v>
      </c>
      <c r="N128" s="5" t="s">
        <v>628</v>
      </c>
      <c r="O128" s="5" t="s">
        <v>32</v>
      </c>
      <c r="P128" s="5" t="s">
        <v>33</v>
      </c>
      <c r="Q128" s="5">
        <v>0</v>
      </c>
      <c r="R128" s="8">
        <v>45149</v>
      </c>
      <c r="S128" s="7">
        <v>45162</v>
      </c>
      <c r="T128" s="5" t="s">
        <v>34</v>
      </c>
      <c r="U128" s="5">
        <v>2633.53</v>
      </c>
      <c r="V128" s="5">
        <v>0</v>
      </c>
      <c r="W128" s="5">
        <v>0</v>
      </c>
      <c r="X128" s="5" t="s">
        <v>629</v>
      </c>
      <c r="Y128" s="5" t="s">
        <v>630</v>
      </c>
    </row>
    <row r="129" s="5" customFormat="1" spans="1:25">
      <c r="A129" s="5" t="s">
        <v>631</v>
      </c>
      <c r="B129" s="5" t="s">
        <v>26</v>
      </c>
      <c r="C129" s="5" t="s">
        <v>27</v>
      </c>
      <c r="D129" s="5" t="s">
        <v>632</v>
      </c>
      <c r="E129" s="5" t="s">
        <v>633</v>
      </c>
      <c r="F129" s="7">
        <v>45157</v>
      </c>
      <c r="G129" s="7">
        <v>45159</v>
      </c>
      <c r="H129" s="5">
        <v>1</v>
      </c>
      <c r="I129" s="5">
        <v>2</v>
      </c>
      <c r="J129" s="5">
        <v>2</v>
      </c>
      <c r="K129" s="5" t="s">
        <v>30</v>
      </c>
      <c r="L129" s="5">
        <v>2361.8</v>
      </c>
      <c r="M129" s="5">
        <v>2361.8</v>
      </c>
      <c r="N129" s="5" t="s">
        <v>634</v>
      </c>
      <c r="O129" s="5" t="s">
        <v>32</v>
      </c>
      <c r="P129" s="5" t="s">
        <v>33</v>
      </c>
      <c r="Q129" s="5">
        <v>0</v>
      </c>
      <c r="R129" s="8">
        <v>45149.0000115741</v>
      </c>
      <c r="S129" s="7">
        <v>45162</v>
      </c>
      <c r="T129" s="5" t="s">
        <v>34</v>
      </c>
      <c r="U129" s="5">
        <v>2361.8</v>
      </c>
      <c r="V129" s="5">
        <v>0</v>
      </c>
      <c r="W129" s="5">
        <v>0</v>
      </c>
      <c r="X129" s="5" t="s">
        <v>635</v>
      </c>
      <c r="Y129" s="5" t="s">
        <v>636</v>
      </c>
    </row>
    <row r="130" s="5" customFormat="1" spans="1:25">
      <c r="A130" s="5" t="s">
        <v>637</v>
      </c>
      <c r="B130" s="5" t="s">
        <v>26</v>
      </c>
      <c r="C130" s="5" t="s">
        <v>27</v>
      </c>
      <c r="D130" s="5" t="s">
        <v>638</v>
      </c>
      <c r="E130" s="5" t="s">
        <v>378</v>
      </c>
      <c r="F130" s="7">
        <v>45158</v>
      </c>
      <c r="G130" s="7">
        <v>45159</v>
      </c>
      <c r="H130" s="5">
        <v>1</v>
      </c>
      <c r="I130" s="5">
        <v>1</v>
      </c>
      <c r="J130" s="5">
        <v>1</v>
      </c>
      <c r="K130" s="5" t="s">
        <v>30</v>
      </c>
      <c r="L130" s="5">
        <v>963.24</v>
      </c>
      <c r="M130" s="5">
        <v>963.24</v>
      </c>
      <c r="N130" s="5" t="s">
        <v>639</v>
      </c>
      <c r="O130" s="5" t="s">
        <v>32</v>
      </c>
      <c r="P130" s="5" t="s">
        <v>33</v>
      </c>
      <c r="Q130" s="5">
        <v>0</v>
      </c>
      <c r="R130" s="8">
        <v>45150.0000115741</v>
      </c>
      <c r="S130" s="7">
        <v>45162</v>
      </c>
      <c r="T130" s="5" t="s">
        <v>34</v>
      </c>
      <c r="U130" s="5">
        <v>963.24</v>
      </c>
      <c r="V130" s="5">
        <v>0</v>
      </c>
      <c r="W130" s="5">
        <v>0</v>
      </c>
      <c r="X130" s="5" t="s">
        <v>640</v>
      </c>
      <c r="Y130" s="5" t="s">
        <v>641</v>
      </c>
    </row>
    <row r="131" s="5" customFormat="1" spans="1:25">
      <c r="A131" s="5" t="s">
        <v>642</v>
      </c>
      <c r="B131" s="5" t="s">
        <v>26</v>
      </c>
      <c r="C131" s="5" t="s">
        <v>27</v>
      </c>
      <c r="D131" s="5" t="s">
        <v>643</v>
      </c>
      <c r="E131" s="5" t="s">
        <v>644</v>
      </c>
      <c r="F131" s="7">
        <v>45157</v>
      </c>
      <c r="G131" s="7">
        <v>45159</v>
      </c>
      <c r="H131" s="5">
        <v>1</v>
      </c>
      <c r="I131" s="5">
        <v>2</v>
      </c>
      <c r="J131" s="5">
        <v>2</v>
      </c>
      <c r="K131" s="5" t="s">
        <v>30</v>
      </c>
      <c r="L131" s="5">
        <v>1956.02</v>
      </c>
      <c r="M131" s="5">
        <v>1956.02</v>
      </c>
      <c r="N131" s="5" t="s">
        <v>645</v>
      </c>
      <c r="O131" s="5" t="s">
        <v>32</v>
      </c>
      <c r="P131" s="5" t="s">
        <v>33</v>
      </c>
      <c r="Q131" s="5">
        <v>0</v>
      </c>
      <c r="R131" s="8">
        <v>45150.0000115741</v>
      </c>
      <c r="S131" s="7">
        <v>45162</v>
      </c>
      <c r="T131" s="5" t="s">
        <v>34</v>
      </c>
      <c r="U131" s="5">
        <v>1956.02</v>
      </c>
      <c r="V131" s="5">
        <v>0</v>
      </c>
      <c r="W131" s="5">
        <v>0</v>
      </c>
      <c r="X131" s="5" t="s">
        <v>646</v>
      </c>
      <c r="Y131" s="5" t="s">
        <v>647</v>
      </c>
    </row>
    <row r="132" s="5" customFormat="1" spans="1:25">
      <c r="A132" s="5" t="s">
        <v>476</v>
      </c>
      <c r="B132" s="5" t="s">
        <v>26</v>
      </c>
      <c r="C132" s="5" t="s">
        <v>55</v>
      </c>
      <c r="D132" s="5" t="s">
        <v>477</v>
      </c>
      <c r="E132" s="5" t="s">
        <v>478</v>
      </c>
      <c r="F132" s="7">
        <v>45157</v>
      </c>
      <c r="G132" s="7">
        <v>45159</v>
      </c>
      <c r="H132" s="5">
        <v>1</v>
      </c>
      <c r="I132" s="5">
        <v>2</v>
      </c>
      <c r="J132" s="5">
        <v>2</v>
      </c>
      <c r="K132" s="5" t="s">
        <v>30</v>
      </c>
      <c r="L132" s="5">
        <v>-4595.01</v>
      </c>
      <c r="M132" s="5">
        <v>-4595.01</v>
      </c>
      <c r="N132" s="5" t="s">
        <v>479</v>
      </c>
      <c r="O132" s="5" t="s">
        <v>32</v>
      </c>
      <c r="P132" s="5" t="s">
        <v>33</v>
      </c>
      <c r="Q132" s="5">
        <v>0</v>
      </c>
      <c r="R132" s="8">
        <v>45142</v>
      </c>
      <c r="S132" s="7">
        <v>45162</v>
      </c>
      <c r="T132" s="5" t="s">
        <v>34</v>
      </c>
      <c r="U132" s="5">
        <v>-4595.01</v>
      </c>
      <c r="V132" s="5">
        <v>0</v>
      </c>
      <c r="W132" s="5">
        <v>0</v>
      </c>
      <c r="X132" s="5" t="s">
        <v>480</v>
      </c>
      <c r="Y132" s="5" t="s">
        <v>481</v>
      </c>
    </row>
    <row r="133" s="5" customFormat="1" spans="1:26">
      <c r="A133" s="5" t="s">
        <v>648</v>
      </c>
      <c r="B133" s="5" t="s">
        <v>26</v>
      </c>
      <c r="C133" s="5" t="s">
        <v>27</v>
      </c>
      <c r="D133" s="5" t="s">
        <v>649</v>
      </c>
      <c r="E133" s="5" t="s">
        <v>650</v>
      </c>
      <c r="F133" s="7">
        <v>45158</v>
      </c>
      <c r="G133" s="7">
        <v>45159</v>
      </c>
      <c r="H133" s="5">
        <v>2</v>
      </c>
      <c r="I133" s="5">
        <v>1</v>
      </c>
      <c r="J133" s="5">
        <v>2</v>
      </c>
      <c r="K133" s="5" t="s">
        <v>30</v>
      </c>
      <c r="L133" s="5">
        <v>4259.22</v>
      </c>
      <c r="M133" s="5">
        <v>4259.22</v>
      </c>
      <c r="N133" s="5" t="s">
        <v>651</v>
      </c>
      <c r="O133" s="5" t="s">
        <v>32</v>
      </c>
      <c r="P133" s="5" t="s">
        <v>33</v>
      </c>
      <c r="Q133" s="5">
        <v>0</v>
      </c>
      <c r="R133" s="8">
        <v>45150</v>
      </c>
      <c r="S133" s="7">
        <v>45162</v>
      </c>
      <c r="T133" s="5" t="s">
        <v>34</v>
      </c>
      <c r="U133" s="5">
        <v>4259.22</v>
      </c>
      <c r="V133" s="5">
        <v>0</v>
      </c>
      <c r="W133" s="5">
        <v>0</v>
      </c>
      <c r="X133" s="5" t="s">
        <v>652</v>
      </c>
      <c r="Y133" s="5" t="s">
        <v>653</v>
      </c>
      <c r="Z133" s="5" t="s">
        <v>654</v>
      </c>
    </row>
    <row r="134" s="5" customFormat="1" spans="1:25">
      <c r="A134" s="5" t="s">
        <v>655</v>
      </c>
      <c r="B134" s="5" t="s">
        <v>26</v>
      </c>
      <c r="C134" s="5" t="s">
        <v>27</v>
      </c>
      <c r="D134" s="5" t="s">
        <v>649</v>
      </c>
      <c r="E134" s="5" t="s">
        <v>650</v>
      </c>
      <c r="F134" s="7">
        <v>45158</v>
      </c>
      <c r="G134" s="7">
        <v>45159</v>
      </c>
      <c r="H134" s="5">
        <v>1</v>
      </c>
      <c r="I134" s="5">
        <v>1</v>
      </c>
      <c r="J134" s="5">
        <v>1</v>
      </c>
      <c r="K134" s="5" t="s">
        <v>30</v>
      </c>
      <c r="L134" s="5">
        <v>2129.61</v>
      </c>
      <c r="M134" s="5">
        <v>2129.61</v>
      </c>
      <c r="N134" s="5" t="s">
        <v>656</v>
      </c>
      <c r="O134" s="5" t="s">
        <v>32</v>
      </c>
      <c r="P134" s="5" t="s">
        <v>33</v>
      </c>
      <c r="Q134" s="5">
        <v>0</v>
      </c>
      <c r="R134" s="8">
        <v>45150.0000115741</v>
      </c>
      <c r="S134" s="7">
        <v>45162</v>
      </c>
      <c r="T134" s="5" t="s">
        <v>34</v>
      </c>
      <c r="U134" s="5">
        <v>2129.61</v>
      </c>
      <c r="V134" s="5">
        <v>0</v>
      </c>
      <c r="W134" s="5">
        <v>0</v>
      </c>
      <c r="X134" s="5" t="s">
        <v>657</v>
      </c>
      <c r="Y134" s="5" t="s">
        <v>658</v>
      </c>
    </row>
    <row r="135" s="5" customFormat="1" spans="1:25">
      <c r="A135" s="5" t="s">
        <v>659</v>
      </c>
      <c r="B135" s="5" t="s">
        <v>26</v>
      </c>
      <c r="C135" s="5" t="s">
        <v>27</v>
      </c>
      <c r="D135" s="5" t="s">
        <v>660</v>
      </c>
      <c r="E135" s="5" t="s">
        <v>462</v>
      </c>
      <c r="F135" s="7">
        <v>45157</v>
      </c>
      <c r="G135" s="7">
        <v>45159</v>
      </c>
      <c r="H135" s="5">
        <v>1</v>
      </c>
      <c r="I135" s="5">
        <v>2</v>
      </c>
      <c r="J135" s="5">
        <v>2</v>
      </c>
      <c r="K135" s="5" t="s">
        <v>30</v>
      </c>
      <c r="L135" s="5">
        <v>1204.48</v>
      </c>
      <c r="M135" s="5">
        <v>1204.48</v>
      </c>
      <c r="N135" s="5" t="s">
        <v>661</v>
      </c>
      <c r="O135" s="5" t="s">
        <v>32</v>
      </c>
      <c r="P135" s="5" t="s">
        <v>33</v>
      </c>
      <c r="Q135" s="5">
        <v>0</v>
      </c>
      <c r="R135" s="8">
        <v>45150</v>
      </c>
      <c r="S135" s="7">
        <v>45162</v>
      </c>
      <c r="T135" s="5" t="s">
        <v>34</v>
      </c>
      <c r="U135" s="5">
        <v>1204.48</v>
      </c>
      <c r="V135" s="5">
        <v>0</v>
      </c>
      <c r="W135" s="5">
        <v>0</v>
      </c>
      <c r="X135" s="5" t="s">
        <v>662</v>
      </c>
      <c r="Y135" s="5" t="s">
        <v>663</v>
      </c>
    </row>
    <row r="136" s="5" customFormat="1" spans="1:25">
      <c r="A136" s="5" t="s">
        <v>664</v>
      </c>
      <c r="B136" s="5" t="s">
        <v>26</v>
      </c>
      <c r="C136" s="5" t="s">
        <v>27</v>
      </c>
      <c r="D136" s="5" t="s">
        <v>665</v>
      </c>
      <c r="E136" s="5" t="s">
        <v>175</v>
      </c>
      <c r="F136" s="7">
        <v>45156</v>
      </c>
      <c r="G136" s="7">
        <v>45159</v>
      </c>
      <c r="H136" s="5">
        <v>1</v>
      </c>
      <c r="I136" s="5">
        <v>3</v>
      </c>
      <c r="J136" s="5">
        <v>3</v>
      </c>
      <c r="K136" s="5" t="s">
        <v>30</v>
      </c>
      <c r="L136" s="5">
        <v>4742.97</v>
      </c>
      <c r="M136" s="5">
        <v>4742.97</v>
      </c>
      <c r="N136" s="5" t="s">
        <v>666</v>
      </c>
      <c r="O136" s="5" t="s">
        <v>32</v>
      </c>
      <c r="P136" s="5" t="s">
        <v>33</v>
      </c>
      <c r="Q136" s="5">
        <v>0</v>
      </c>
      <c r="R136" s="8">
        <v>45150</v>
      </c>
      <c r="S136" s="7">
        <v>45162</v>
      </c>
      <c r="T136" s="5" t="s">
        <v>34</v>
      </c>
      <c r="U136" s="5">
        <v>4742.97</v>
      </c>
      <c r="V136" s="5">
        <v>0</v>
      </c>
      <c r="W136" s="5">
        <v>0</v>
      </c>
      <c r="X136" s="5" t="s">
        <v>667</v>
      </c>
      <c r="Y136" s="5" t="s">
        <v>61</v>
      </c>
    </row>
    <row r="137" s="5" customFormat="1" spans="1:25">
      <c r="A137" s="5" t="s">
        <v>668</v>
      </c>
      <c r="B137" s="5" t="s">
        <v>26</v>
      </c>
      <c r="C137" s="5" t="s">
        <v>27</v>
      </c>
      <c r="D137" s="5" t="s">
        <v>523</v>
      </c>
      <c r="E137" s="5" t="s">
        <v>669</v>
      </c>
      <c r="F137" s="7">
        <v>45158</v>
      </c>
      <c r="G137" s="7">
        <v>45159</v>
      </c>
      <c r="H137" s="5">
        <v>1</v>
      </c>
      <c r="I137" s="5">
        <v>1</v>
      </c>
      <c r="J137" s="5">
        <v>1</v>
      </c>
      <c r="K137" s="5" t="s">
        <v>30</v>
      </c>
      <c r="L137" s="5">
        <v>1166.93</v>
      </c>
      <c r="M137" s="5">
        <v>1166.93</v>
      </c>
      <c r="N137" s="5" t="s">
        <v>670</v>
      </c>
      <c r="O137" s="5" t="s">
        <v>32</v>
      </c>
      <c r="P137" s="5" t="s">
        <v>33</v>
      </c>
      <c r="Q137" s="5">
        <v>0</v>
      </c>
      <c r="R137" s="8">
        <v>45150</v>
      </c>
      <c r="S137" s="7">
        <v>45162</v>
      </c>
      <c r="T137" s="5" t="s">
        <v>34</v>
      </c>
      <c r="U137" s="5">
        <v>1166.93</v>
      </c>
      <c r="V137" s="5">
        <v>0</v>
      </c>
      <c r="W137" s="5">
        <v>0</v>
      </c>
      <c r="X137" s="5" t="s">
        <v>671</v>
      </c>
      <c r="Y137" s="5" t="s">
        <v>527</v>
      </c>
    </row>
    <row r="138" s="5" customFormat="1" spans="1:25">
      <c r="A138" s="5" t="s">
        <v>672</v>
      </c>
      <c r="B138" s="5" t="s">
        <v>26</v>
      </c>
      <c r="C138" s="5" t="s">
        <v>27</v>
      </c>
      <c r="D138" s="5" t="s">
        <v>673</v>
      </c>
      <c r="E138" s="5" t="s">
        <v>674</v>
      </c>
      <c r="F138" s="7">
        <v>45156</v>
      </c>
      <c r="G138" s="7">
        <v>45159</v>
      </c>
      <c r="H138" s="5">
        <v>1</v>
      </c>
      <c r="I138" s="5">
        <v>3</v>
      </c>
      <c r="J138" s="5">
        <v>3</v>
      </c>
      <c r="K138" s="5" t="s">
        <v>30</v>
      </c>
      <c r="L138" s="5">
        <v>5139.18</v>
      </c>
      <c r="M138" s="5">
        <v>5139.18</v>
      </c>
      <c r="N138" s="5" t="s">
        <v>675</v>
      </c>
      <c r="O138" s="5" t="s">
        <v>32</v>
      </c>
      <c r="P138" s="5" t="s">
        <v>33</v>
      </c>
      <c r="Q138" s="5">
        <v>0</v>
      </c>
      <c r="R138" s="8">
        <v>45150</v>
      </c>
      <c r="S138" s="7">
        <v>45162</v>
      </c>
      <c r="T138" s="5" t="s">
        <v>34</v>
      </c>
      <c r="U138" s="5">
        <v>5139.18</v>
      </c>
      <c r="V138" s="5">
        <v>0</v>
      </c>
      <c r="W138" s="5">
        <v>0</v>
      </c>
      <c r="X138" s="5" t="s">
        <v>676</v>
      </c>
      <c r="Y138" s="5" t="s">
        <v>677</v>
      </c>
    </row>
    <row r="139" s="5" customFormat="1" spans="1:25">
      <c r="A139" s="5" t="s">
        <v>678</v>
      </c>
      <c r="B139" s="5" t="s">
        <v>26</v>
      </c>
      <c r="C139" s="5" t="s">
        <v>27</v>
      </c>
      <c r="D139" s="5" t="s">
        <v>679</v>
      </c>
      <c r="E139" s="5" t="s">
        <v>680</v>
      </c>
      <c r="F139" s="7">
        <v>45158</v>
      </c>
      <c r="G139" s="7">
        <v>45159</v>
      </c>
      <c r="H139" s="5">
        <v>1</v>
      </c>
      <c r="I139" s="5">
        <v>1</v>
      </c>
      <c r="J139" s="5">
        <v>1</v>
      </c>
      <c r="K139" s="5" t="s">
        <v>30</v>
      </c>
      <c r="L139" s="5">
        <v>581.73</v>
      </c>
      <c r="M139" s="5">
        <v>581.73</v>
      </c>
      <c r="N139" s="5" t="s">
        <v>681</v>
      </c>
      <c r="O139" s="5" t="s">
        <v>32</v>
      </c>
      <c r="P139" s="5" t="s">
        <v>33</v>
      </c>
      <c r="Q139" s="5">
        <v>0</v>
      </c>
      <c r="R139" s="8">
        <v>45150</v>
      </c>
      <c r="S139" s="7">
        <v>45162</v>
      </c>
      <c r="T139" s="5" t="s">
        <v>34</v>
      </c>
      <c r="U139" s="5">
        <v>581.73</v>
      </c>
      <c r="V139" s="5">
        <v>0</v>
      </c>
      <c r="W139" s="5">
        <v>0</v>
      </c>
      <c r="X139" s="5" t="s">
        <v>682</v>
      </c>
      <c r="Y139" s="5" t="s">
        <v>683</v>
      </c>
    </row>
    <row r="140" s="5" customFormat="1" spans="1:25">
      <c r="A140" s="5" t="s">
        <v>684</v>
      </c>
      <c r="B140" s="5" t="s">
        <v>26</v>
      </c>
      <c r="C140" s="5" t="s">
        <v>27</v>
      </c>
      <c r="D140" s="5" t="s">
        <v>685</v>
      </c>
      <c r="E140" s="5" t="s">
        <v>686</v>
      </c>
      <c r="F140" s="7">
        <v>45152</v>
      </c>
      <c r="G140" s="7">
        <v>45159</v>
      </c>
      <c r="H140" s="5">
        <v>1</v>
      </c>
      <c r="I140" s="5">
        <v>7</v>
      </c>
      <c r="J140" s="5">
        <v>7</v>
      </c>
      <c r="K140" s="5" t="s">
        <v>30</v>
      </c>
      <c r="L140" s="5">
        <v>2973.65</v>
      </c>
      <c r="M140" s="5">
        <v>2973.65</v>
      </c>
      <c r="N140" s="5" t="s">
        <v>687</v>
      </c>
      <c r="O140" s="5" t="s">
        <v>32</v>
      </c>
      <c r="P140" s="5" t="s">
        <v>33</v>
      </c>
      <c r="Q140" s="5">
        <v>0</v>
      </c>
      <c r="R140" s="8">
        <v>45151.0000115741</v>
      </c>
      <c r="S140" s="7">
        <v>45162</v>
      </c>
      <c r="T140" s="5" t="s">
        <v>34</v>
      </c>
      <c r="U140" s="5">
        <v>2973.65</v>
      </c>
      <c r="V140" s="5">
        <v>0</v>
      </c>
      <c r="W140" s="5">
        <v>0</v>
      </c>
      <c r="X140" s="5" t="s">
        <v>688</v>
      </c>
      <c r="Y140" s="5" t="s">
        <v>689</v>
      </c>
    </row>
    <row r="141" s="5" customFormat="1" spans="1:25">
      <c r="A141" s="5" t="s">
        <v>690</v>
      </c>
      <c r="B141" s="5" t="s">
        <v>26</v>
      </c>
      <c r="C141" s="5" t="s">
        <v>27</v>
      </c>
      <c r="D141" s="5" t="s">
        <v>691</v>
      </c>
      <c r="E141" s="5" t="s">
        <v>39</v>
      </c>
      <c r="F141" s="7">
        <v>45154</v>
      </c>
      <c r="G141" s="7">
        <v>45159</v>
      </c>
      <c r="H141" s="5">
        <v>1</v>
      </c>
      <c r="I141" s="5">
        <v>5</v>
      </c>
      <c r="J141" s="5">
        <v>5</v>
      </c>
      <c r="K141" s="5" t="s">
        <v>30</v>
      </c>
      <c r="L141" s="5">
        <v>12075.25</v>
      </c>
      <c r="M141" s="5">
        <v>12075.25</v>
      </c>
      <c r="N141" s="5" t="s">
        <v>692</v>
      </c>
      <c r="O141" s="5" t="s">
        <v>32</v>
      </c>
      <c r="P141" s="5" t="s">
        <v>33</v>
      </c>
      <c r="Q141" s="5">
        <v>0</v>
      </c>
      <c r="R141" s="8">
        <v>45151.0000115741</v>
      </c>
      <c r="S141" s="7">
        <v>45162</v>
      </c>
      <c r="T141" s="5" t="s">
        <v>34</v>
      </c>
      <c r="U141" s="5">
        <v>12075.25</v>
      </c>
      <c r="V141" s="5">
        <v>0</v>
      </c>
      <c r="W141" s="5">
        <v>0</v>
      </c>
      <c r="X141" s="5" t="s">
        <v>693</v>
      </c>
      <c r="Y141" s="5" t="s">
        <v>694</v>
      </c>
    </row>
    <row r="142" s="5" customFormat="1" spans="1:25">
      <c r="A142" s="5" t="s">
        <v>695</v>
      </c>
      <c r="B142" s="5" t="s">
        <v>26</v>
      </c>
      <c r="C142" s="5" t="s">
        <v>27</v>
      </c>
      <c r="D142" s="5" t="s">
        <v>696</v>
      </c>
      <c r="E142" s="5" t="s">
        <v>175</v>
      </c>
      <c r="F142" s="7">
        <v>45155</v>
      </c>
      <c r="G142" s="7">
        <v>45159</v>
      </c>
      <c r="H142" s="5">
        <v>1</v>
      </c>
      <c r="I142" s="5">
        <v>4</v>
      </c>
      <c r="J142" s="5">
        <v>4</v>
      </c>
      <c r="K142" s="5" t="s">
        <v>30</v>
      </c>
      <c r="L142" s="5">
        <v>3404.84</v>
      </c>
      <c r="M142" s="5">
        <v>3404.84</v>
      </c>
      <c r="N142" s="5" t="s">
        <v>697</v>
      </c>
      <c r="O142" s="5" t="s">
        <v>32</v>
      </c>
      <c r="P142" s="5" t="s">
        <v>33</v>
      </c>
      <c r="Q142" s="5">
        <v>0</v>
      </c>
      <c r="R142" s="8">
        <v>45151.0000115741</v>
      </c>
      <c r="S142" s="7">
        <v>45162</v>
      </c>
      <c r="T142" s="5" t="s">
        <v>34</v>
      </c>
      <c r="U142" s="5">
        <v>3404.84</v>
      </c>
      <c r="V142" s="5">
        <v>0</v>
      </c>
      <c r="W142" s="5">
        <v>0</v>
      </c>
      <c r="X142" s="5" t="s">
        <v>698</v>
      </c>
      <c r="Y142" s="5" t="s">
        <v>61</v>
      </c>
    </row>
    <row r="143" s="5" customFormat="1" spans="1:25">
      <c r="A143" s="5" t="s">
        <v>699</v>
      </c>
      <c r="B143" s="5" t="s">
        <v>26</v>
      </c>
      <c r="C143" s="5" t="s">
        <v>27</v>
      </c>
      <c r="D143" s="5" t="s">
        <v>700</v>
      </c>
      <c r="E143" s="5" t="s">
        <v>701</v>
      </c>
      <c r="F143" s="7">
        <v>45158</v>
      </c>
      <c r="G143" s="7">
        <v>45159</v>
      </c>
      <c r="H143" s="5">
        <v>1</v>
      </c>
      <c r="I143" s="5">
        <v>1</v>
      </c>
      <c r="J143" s="5">
        <v>1</v>
      </c>
      <c r="K143" s="5" t="s">
        <v>30</v>
      </c>
      <c r="L143" s="5">
        <v>406.83</v>
      </c>
      <c r="M143" s="5">
        <v>406.83</v>
      </c>
      <c r="N143" s="5" t="s">
        <v>702</v>
      </c>
      <c r="O143" s="5" t="s">
        <v>32</v>
      </c>
      <c r="P143" s="5" t="s">
        <v>33</v>
      </c>
      <c r="Q143" s="5">
        <v>0</v>
      </c>
      <c r="R143" s="8">
        <v>45151</v>
      </c>
      <c r="S143" s="7">
        <v>45162</v>
      </c>
      <c r="T143" s="5" t="s">
        <v>34</v>
      </c>
      <c r="U143" s="5">
        <v>406.83</v>
      </c>
      <c r="V143" s="5">
        <v>0</v>
      </c>
      <c r="W143" s="5">
        <v>0</v>
      </c>
      <c r="X143" s="5" t="s">
        <v>703</v>
      </c>
      <c r="Y143" s="5" t="s">
        <v>704</v>
      </c>
    </row>
    <row r="144" s="5" customFormat="1" spans="1:25">
      <c r="A144" s="5" t="s">
        <v>705</v>
      </c>
      <c r="B144" s="5" t="s">
        <v>26</v>
      </c>
      <c r="C144" s="5" t="s">
        <v>27</v>
      </c>
      <c r="D144" s="5" t="s">
        <v>706</v>
      </c>
      <c r="E144" s="5" t="s">
        <v>707</v>
      </c>
      <c r="F144" s="7">
        <v>45157</v>
      </c>
      <c r="G144" s="7">
        <v>45159</v>
      </c>
      <c r="H144" s="5">
        <v>2</v>
      </c>
      <c r="I144" s="5">
        <v>2</v>
      </c>
      <c r="J144" s="5">
        <v>4</v>
      </c>
      <c r="K144" s="5" t="s">
        <v>30</v>
      </c>
      <c r="L144" s="5">
        <v>4559.08</v>
      </c>
      <c r="M144" s="5">
        <v>4559.08</v>
      </c>
      <c r="N144" s="5" t="s">
        <v>708</v>
      </c>
      <c r="O144" s="5" t="s">
        <v>32</v>
      </c>
      <c r="P144" s="5" t="s">
        <v>33</v>
      </c>
      <c r="Q144" s="5">
        <v>0</v>
      </c>
      <c r="R144" s="8">
        <v>45151.0000115741</v>
      </c>
      <c r="S144" s="7">
        <v>45162</v>
      </c>
      <c r="T144" s="5" t="s">
        <v>34</v>
      </c>
      <c r="U144" s="5">
        <v>4559.08</v>
      </c>
      <c r="V144" s="5">
        <v>0</v>
      </c>
      <c r="W144" s="5">
        <v>0</v>
      </c>
      <c r="X144" s="5" t="s">
        <v>709</v>
      </c>
      <c r="Y144" s="5" t="s">
        <v>710</v>
      </c>
    </row>
    <row r="145" s="5" customFormat="1" spans="1:25">
      <c r="A145" s="5" t="s">
        <v>711</v>
      </c>
      <c r="B145" s="5" t="s">
        <v>26</v>
      </c>
      <c r="C145" s="5" t="s">
        <v>27</v>
      </c>
      <c r="D145" s="5" t="s">
        <v>712</v>
      </c>
      <c r="E145" s="5" t="s">
        <v>713</v>
      </c>
      <c r="F145" s="7">
        <v>45157</v>
      </c>
      <c r="G145" s="7">
        <v>45159</v>
      </c>
      <c r="H145" s="5">
        <v>1</v>
      </c>
      <c r="I145" s="5">
        <v>2</v>
      </c>
      <c r="J145" s="5">
        <v>2</v>
      </c>
      <c r="K145" s="5" t="s">
        <v>30</v>
      </c>
      <c r="L145" s="5">
        <v>1164.27</v>
      </c>
      <c r="M145" s="5">
        <v>1164.27</v>
      </c>
      <c r="N145" s="5" t="s">
        <v>714</v>
      </c>
      <c r="O145" s="5" t="s">
        <v>32</v>
      </c>
      <c r="P145" s="5" t="s">
        <v>33</v>
      </c>
      <c r="Q145" s="5">
        <v>0</v>
      </c>
      <c r="R145" s="8">
        <v>45151.0000115741</v>
      </c>
      <c r="S145" s="7">
        <v>45162</v>
      </c>
      <c r="T145" s="5" t="s">
        <v>34</v>
      </c>
      <c r="U145" s="5">
        <v>1164.27</v>
      </c>
      <c r="V145" s="5">
        <v>0</v>
      </c>
      <c r="W145" s="5">
        <v>0</v>
      </c>
      <c r="X145" s="5" t="s">
        <v>715</v>
      </c>
      <c r="Y145" s="5" t="s">
        <v>716</v>
      </c>
    </row>
    <row r="146" s="5" customFormat="1" spans="1:25">
      <c r="A146" s="5" t="s">
        <v>717</v>
      </c>
      <c r="B146" s="5" t="s">
        <v>26</v>
      </c>
      <c r="C146" s="5" t="s">
        <v>27</v>
      </c>
      <c r="D146" s="5" t="s">
        <v>718</v>
      </c>
      <c r="E146" s="5" t="s">
        <v>719</v>
      </c>
      <c r="F146" s="7">
        <v>45158</v>
      </c>
      <c r="G146" s="7">
        <v>45159</v>
      </c>
      <c r="H146" s="5">
        <v>1</v>
      </c>
      <c r="I146" s="5">
        <v>1</v>
      </c>
      <c r="J146" s="5">
        <v>1</v>
      </c>
      <c r="K146" s="5" t="s">
        <v>30</v>
      </c>
      <c r="L146" s="5">
        <v>522.41</v>
      </c>
      <c r="M146" s="5">
        <v>522.41</v>
      </c>
      <c r="N146" s="5" t="s">
        <v>720</v>
      </c>
      <c r="O146" s="5" t="s">
        <v>32</v>
      </c>
      <c r="P146" s="5" t="s">
        <v>33</v>
      </c>
      <c r="Q146" s="5">
        <v>0</v>
      </c>
      <c r="R146" s="8">
        <v>45151.0000115741</v>
      </c>
      <c r="S146" s="7">
        <v>45162</v>
      </c>
      <c r="T146" s="5" t="s">
        <v>34</v>
      </c>
      <c r="U146" s="5">
        <v>522.41</v>
      </c>
      <c r="V146" s="5">
        <v>0</v>
      </c>
      <c r="W146" s="5">
        <v>0</v>
      </c>
      <c r="X146" s="5" t="s">
        <v>721</v>
      </c>
      <c r="Y146" s="5" t="s">
        <v>722</v>
      </c>
    </row>
    <row r="147" s="5" customFormat="1" spans="1:25">
      <c r="A147" s="5" t="s">
        <v>448</v>
      </c>
      <c r="B147" s="5" t="s">
        <v>26</v>
      </c>
      <c r="C147" s="5" t="s">
        <v>55</v>
      </c>
      <c r="D147" s="5" t="s">
        <v>449</v>
      </c>
      <c r="E147" s="5" t="s">
        <v>450</v>
      </c>
      <c r="F147" s="7">
        <v>45155</v>
      </c>
      <c r="G147" s="7">
        <v>45159</v>
      </c>
      <c r="H147" s="5">
        <v>1</v>
      </c>
      <c r="I147" s="5">
        <v>4</v>
      </c>
      <c r="J147" s="5">
        <v>4</v>
      </c>
      <c r="K147" s="5" t="s">
        <v>30</v>
      </c>
      <c r="L147" s="5">
        <v>-6893.76</v>
      </c>
      <c r="M147" s="5">
        <v>-6893.76</v>
      </c>
      <c r="N147" s="5" t="s">
        <v>451</v>
      </c>
      <c r="O147" s="5" t="s">
        <v>32</v>
      </c>
      <c r="P147" s="5" t="s">
        <v>33</v>
      </c>
      <c r="Q147" s="5">
        <v>0</v>
      </c>
      <c r="R147" s="8">
        <v>45141</v>
      </c>
      <c r="S147" s="7">
        <v>45162</v>
      </c>
      <c r="T147" s="5" t="s">
        <v>34</v>
      </c>
      <c r="U147" s="5">
        <v>-6893.76</v>
      </c>
      <c r="V147" s="5">
        <v>0</v>
      </c>
      <c r="W147" s="5">
        <v>0</v>
      </c>
      <c r="X147" s="5" t="s">
        <v>452</v>
      </c>
      <c r="Y147" s="5" t="s">
        <v>453</v>
      </c>
    </row>
    <row r="148" s="5" customFormat="1" spans="1:25">
      <c r="A148" s="5" t="s">
        <v>723</v>
      </c>
      <c r="B148" s="5" t="s">
        <v>26</v>
      </c>
      <c r="C148" s="5" t="s">
        <v>27</v>
      </c>
      <c r="D148" s="5" t="s">
        <v>724</v>
      </c>
      <c r="E148" s="5" t="s">
        <v>725</v>
      </c>
      <c r="F148" s="7">
        <v>45158</v>
      </c>
      <c r="G148" s="7">
        <v>45159</v>
      </c>
      <c r="H148" s="5">
        <v>1</v>
      </c>
      <c r="I148" s="5">
        <v>1</v>
      </c>
      <c r="J148" s="5">
        <v>1</v>
      </c>
      <c r="K148" s="5" t="s">
        <v>30</v>
      </c>
      <c r="L148" s="5">
        <v>993.64</v>
      </c>
      <c r="M148" s="5">
        <v>993.64</v>
      </c>
      <c r="N148" s="5" t="s">
        <v>726</v>
      </c>
      <c r="O148" s="5" t="s">
        <v>32</v>
      </c>
      <c r="P148" s="5" t="s">
        <v>33</v>
      </c>
      <c r="Q148" s="5">
        <v>0</v>
      </c>
      <c r="R148" s="8">
        <v>45152</v>
      </c>
      <c r="S148" s="7">
        <v>45162</v>
      </c>
      <c r="T148" s="5" t="s">
        <v>34</v>
      </c>
      <c r="U148" s="5">
        <v>993.64</v>
      </c>
      <c r="V148" s="5">
        <v>0</v>
      </c>
      <c r="W148" s="5">
        <v>0</v>
      </c>
      <c r="X148" s="5" t="s">
        <v>727</v>
      </c>
      <c r="Y148" s="5" t="s">
        <v>728</v>
      </c>
    </row>
    <row r="149" s="5" customFormat="1" spans="1:25">
      <c r="A149" s="5" t="s">
        <v>729</v>
      </c>
      <c r="B149" s="5" t="s">
        <v>26</v>
      </c>
      <c r="C149" s="5" t="s">
        <v>27</v>
      </c>
      <c r="D149" s="5" t="s">
        <v>730</v>
      </c>
      <c r="E149" s="5" t="s">
        <v>731</v>
      </c>
      <c r="F149" s="7">
        <v>45158</v>
      </c>
      <c r="G149" s="7">
        <v>45159</v>
      </c>
      <c r="H149" s="5">
        <v>1</v>
      </c>
      <c r="I149" s="5">
        <v>1</v>
      </c>
      <c r="J149" s="5">
        <v>1</v>
      </c>
      <c r="K149" s="5" t="s">
        <v>30</v>
      </c>
      <c r="L149" s="5">
        <v>392.53</v>
      </c>
      <c r="M149" s="5">
        <v>392.53</v>
      </c>
      <c r="N149" s="5" t="s">
        <v>732</v>
      </c>
      <c r="O149" s="5" t="s">
        <v>32</v>
      </c>
      <c r="P149" s="5" t="s">
        <v>33</v>
      </c>
      <c r="Q149" s="5">
        <v>0</v>
      </c>
      <c r="R149" s="8">
        <v>45152</v>
      </c>
      <c r="S149" s="7">
        <v>45162</v>
      </c>
      <c r="T149" s="5" t="s">
        <v>34</v>
      </c>
      <c r="U149" s="5">
        <v>392.53</v>
      </c>
      <c r="V149" s="5">
        <v>0</v>
      </c>
      <c r="W149" s="5">
        <v>0</v>
      </c>
      <c r="X149" s="5" t="s">
        <v>733</v>
      </c>
      <c r="Y149" s="5" t="s">
        <v>61</v>
      </c>
    </row>
    <row r="150" s="5" customFormat="1" spans="1:25">
      <c r="A150" s="5" t="s">
        <v>734</v>
      </c>
      <c r="B150" s="5" t="s">
        <v>26</v>
      </c>
      <c r="C150" s="5" t="s">
        <v>27</v>
      </c>
      <c r="D150" s="5" t="s">
        <v>735</v>
      </c>
      <c r="E150" s="5" t="s">
        <v>736</v>
      </c>
      <c r="F150" s="7">
        <v>45155</v>
      </c>
      <c r="G150" s="7">
        <v>45159</v>
      </c>
      <c r="H150" s="5">
        <v>1</v>
      </c>
      <c r="I150" s="5">
        <v>4</v>
      </c>
      <c r="J150" s="5">
        <v>4</v>
      </c>
      <c r="K150" s="5" t="s">
        <v>30</v>
      </c>
      <c r="L150" s="5">
        <v>5817.8</v>
      </c>
      <c r="M150" s="5">
        <v>5817.8</v>
      </c>
      <c r="N150" s="5" t="s">
        <v>737</v>
      </c>
      <c r="O150" s="5" t="s">
        <v>32</v>
      </c>
      <c r="P150" s="5" t="s">
        <v>33</v>
      </c>
      <c r="Q150" s="5">
        <v>0</v>
      </c>
      <c r="R150" s="8">
        <v>45152</v>
      </c>
      <c r="S150" s="7">
        <v>45162</v>
      </c>
      <c r="T150" s="5" t="s">
        <v>34</v>
      </c>
      <c r="U150" s="5">
        <v>5817.8</v>
      </c>
      <c r="V150" s="5">
        <v>0</v>
      </c>
      <c r="W150" s="5">
        <v>0</v>
      </c>
      <c r="X150" s="5" t="s">
        <v>738</v>
      </c>
      <c r="Y150" s="5" t="s">
        <v>739</v>
      </c>
    </row>
    <row r="151" s="5" customFormat="1" spans="1:25">
      <c r="A151" s="5" t="s">
        <v>740</v>
      </c>
      <c r="B151" s="5" t="s">
        <v>26</v>
      </c>
      <c r="C151" s="5" t="s">
        <v>27</v>
      </c>
      <c r="D151" s="5" t="s">
        <v>741</v>
      </c>
      <c r="E151" s="5" t="s">
        <v>742</v>
      </c>
      <c r="F151" s="7">
        <v>45156</v>
      </c>
      <c r="G151" s="7">
        <v>45159</v>
      </c>
      <c r="H151" s="5">
        <v>1</v>
      </c>
      <c r="I151" s="5">
        <v>3</v>
      </c>
      <c r="J151" s="5">
        <v>3</v>
      </c>
      <c r="K151" s="5" t="s">
        <v>30</v>
      </c>
      <c r="L151" s="5">
        <v>4760.24</v>
      </c>
      <c r="M151" s="5">
        <v>4760.24</v>
      </c>
      <c r="N151" s="5" t="s">
        <v>743</v>
      </c>
      <c r="O151" s="5" t="s">
        <v>32</v>
      </c>
      <c r="P151" s="5" t="s">
        <v>33</v>
      </c>
      <c r="Q151" s="5">
        <v>0</v>
      </c>
      <c r="R151" s="8">
        <v>45152.0000115741</v>
      </c>
      <c r="S151" s="7">
        <v>45162</v>
      </c>
      <c r="T151" s="5" t="s">
        <v>34</v>
      </c>
      <c r="U151" s="5">
        <v>4760.24</v>
      </c>
      <c r="V151" s="5">
        <v>0</v>
      </c>
      <c r="W151" s="5">
        <v>0</v>
      </c>
      <c r="X151" s="5" t="s">
        <v>744</v>
      </c>
      <c r="Y151" s="5" t="s">
        <v>745</v>
      </c>
    </row>
    <row r="152" s="5" customFormat="1" spans="1:25">
      <c r="A152" s="5" t="s">
        <v>351</v>
      </c>
      <c r="B152" s="5" t="s">
        <v>26</v>
      </c>
      <c r="C152" s="5" t="s">
        <v>55</v>
      </c>
      <c r="D152" s="5" t="s">
        <v>278</v>
      </c>
      <c r="E152" s="5" t="s">
        <v>279</v>
      </c>
      <c r="F152" s="7">
        <v>45154</v>
      </c>
      <c r="G152" s="7">
        <v>45159</v>
      </c>
      <c r="H152" s="5">
        <v>1</v>
      </c>
      <c r="I152" s="5">
        <v>5</v>
      </c>
      <c r="J152" s="5">
        <v>5</v>
      </c>
      <c r="K152" s="5" t="s">
        <v>30</v>
      </c>
      <c r="L152" s="5">
        <v>-4457.19</v>
      </c>
      <c r="M152" s="5">
        <v>-4457.19</v>
      </c>
      <c r="N152" s="5" t="s">
        <v>352</v>
      </c>
      <c r="O152" s="5" t="s">
        <v>32</v>
      </c>
      <c r="P152" s="5" t="s">
        <v>33</v>
      </c>
      <c r="Q152" s="5">
        <v>0</v>
      </c>
      <c r="R152" s="8">
        <v>45136</v>
      </c>
      <c r="S152" s="7">
        <v>45162</v>
      </c>
      <c r="T152" s="5" t="s">
        <v>34</v>
      </c>
      <c r="U152" s="5">
        <v>-4457.19</v>
      </c>
      <c r="V152" s="5">
        <v>0</v>
      </c>
      <c r="W152" s="5">
        <v>0</v>
      </c>
      <c r="X152" s="5" t="s">
        <v>353</v>
      </c>
      <c r="Y152" s="5" t="s">
        <v>354</v>
      </c>
    </row>
    <row r="153" s="5" customFormat="1" spans="1:25">
      <c r="A153" s="5" t="s">
        <v>746</v>
      </c>
      <c r="B153" s="5" t="s">
        <v>26</v>
      </c>
      <c r="C153" s="5" t="s">
        <v>27</v>
      </c>
      <c r="D153" s="5" t="s">
        <v>747</v>
      </c>
      <c r="E153" s="5" t="s">
        <v>175</v>
      </c>
      <c r="F153" s="7">
        <v>45157</v>
      </c>
      <c r="G153" s="7">
        <v>45159</v>
      </c>
      <c r="H153" s="5">
        <v>1</v>
      </c>
      <c r="I153" s="5">
        <v>2</v>
      </c>
      <c r="J153" s="5">
        <v>2</v>
      </c>
      <c r="K153" s="5" t="s">
        <v>30</v>
      </c>
      <c r="L153" s="5">
        <v>6600.45</v>
      </c>
      <c r="M153" s="5">
        <v>6600.45</v>
      </c>
      <c r="N153" s="5" t="s">
        <v>748</v>
      </c>
      <c r="O153" s="5" t="s">
        <v>32</v>
      </c>
      <c r="P153" s="5" t="s">
        <v>33</v>
      </c>
      <c r="Q153" s="5">
        <v>0</v>
      </c>
      <c r="R153" s="8">
        <v>45152</v>
      </c>
      <c r="S153" s="7">
        <v>45162</v>
      </c>
      <c r="T153" s="5" t="s">
        <v>34</v>
      </c>
      <c r="U153" s="5">
        <v>6600.45</v>
      </c>
      <c r="V153" s="5">
        <v>0</v>
      </c>
      <c r="W153" s="5">
        <v>0</v>
      </c>
      <c r="X153" s="5" t="s">
        <v>749</v>
      </c>
      <c r="Y153" s="5" t="s">
        <v>750</v>
      </c>
    </row>
    <row r="154" s="5" customFormat="1" spans="1:25">
      <c r="A154" s="5" t="s">
        <v>751</v>
      </c>
      <c r="B154" s="5" t="s">
        <v>26</v>
      </c>
      <c r="C154" s="5" t="s">
        <v>27</v>
      </c>
      <c r="D154" s="5" t="s">
        <v>752</v>
      </c>
      <c r="E154" s="5" t="s">
        <v>753</v>
      </c>
      <c r="F154" s="7">
        <v>45158</v>
      </c>
      <c r="G154" s="7">
        <v>45159</v>
      </c>
      <c r="H154" s="5">
        <v>1</v>
      </c>
      <c r="I154" s="5">
        <v>1</v>
      </c>
      <c r="J154" s="5">
        <v>1</v>
      </c>
      <c r="K154" s="5" t="s">
        <v>30</v>
      </c>
      <c r="L154" s="5">
        <v>752.11</v>
      </c>
      <c r="M154" s="5">
        <v>752.11</v>
      </c>
      <c r="N154" s="5" t="s">
        <v>754</v>
      </c>
      <c r="O154" s="5" t="s">
        <v>32</v>
      </c>
      <c r="P154" s="5" t="s">
        <v>33</v>
      </c>
      <c r="Q154" s="5">
        <v>0</v>
      </c>
      <c r="R154" s="8">
        <v>45152</v>
      </c>
      <c r="S154" s="7">
        <v>45162</v>
      </c>
      <c r="T154" s="5" t="s">
        <v>34</v>
      </c>
      <c r="U154" s="5">
        <v>752.11</v>
      </c>
      <c r="V154" s="5">
        <v>0</v>
      </c>
      <c r="W154" s="5">
        <v>0</v>
      </c>
      <c r="X154" s="5" t="s">
        <v>755</v>
      </c>
      <c r="Y154" s="5" t="s">
        <v>756</v>
      </c>
    </row>
    <row r="155" s="5" customFormat="1" spans="1:25">
      <c r="A155" s="5" t="s">
        <v>757</v>
      </c>
      <c r="B155" s="5" t="s">
        <v>26</v>
      </c>
      <c r="C155" s="5" t="s">
        <v>27</v>
      </c>
      <c r="D155" s="5" t="s">
        <v>758</v>
      </c>
      <c r="E155" s="5" t="s">
        <v>759</v>
      </c>
      <c r="F155" s="7">
        <v>45158</v>
      </c>
      <c r="G155" s="7">
        <v>45159</v>
      </c>
      <c r="H155" s="5">
        <v>1</v>
      </c>
      <c r="I155" s="5">
        <v>1</v>
      </c>
      <c r="J155" s="5">
        <v>1</v>
      </c>
      <c r="K155" s="5" t="s">
        <v>30</v>
      </c>
      <c r="L155" s="5">
        <v>1838.64</v>
      </c>
      <c r="M155" s="5">
        <v>1838.64</v>
      </c>
      <c r="N155" s="5" t="s">
        <v>760</v>
      </c>
      <c r="O155" s="5" t="s">
        <v>32</v>
      </c>
      <c r="P155" s="5" t="s">
        <v>33</v>
      </c>
      <c r="Q155" s="5">
        <v>0</v>
      </c>
      <c r="R155" s="8">
        <v>45153</v>
      </c>
      <c r="S155" s="7">
        <v>45162</v>
      </c>
      <c r="T155" s="5" t="s">
        <v>34</v>
      </c>
      <c r="U155" s="5">
        <v>1838.64</v>
      </c>
      <c r="V155" s="5">
        <v>0</v>
      </c>
      <c r="W155" s="5">
        <v>0</v>
      </c>
      <c r="X155" s="5" t="s">
        <v>761</v>
      </c>
      <c r="Y155" s="5" t="s">
        <v>762</v>
      </c>
    </row>
    <row r="156" s="5" customFormat="1" spans="1:25">
      <c r="A156" s="5" t="s">
        <v>763</v>
      </c>
      <c r="B156" s="5" t="s">
        <v>26</v>
      </c>
      <c r="C156" s="5" t="s">
        <v>27</v>
      </c>
      <c r="D156" s="5" t="s">
        <v>764</v>
      </c>
      <c r="E156" s="5" t="s">
        <v>765</v>
      </c>
      <c r="F156" s="7">
        <v>45158</v>
      </c>
      <c r="G156" s="7">
        <v>45159</v>
      </c>
      <c r="H156" s="5">
        <v>1</v>
      </c>
      <c r="I156" s="5">
        <v>1</v>
      </c>
      <c r="J156" s="5">
        <v>1</v>
      </c>
      <c r="K156" s="5" t="s">
        <v>30</v>
      </c>
      <c r="L156" s="5">
        <v>565.59</v>
      </c>
      <c r="M156" s="5">
        <v>565.59</v>
      </c>
      <c r="N156" s="5" t="s">
        <v>766</v>
      </c>
      <c r="O156" s="5" t="s">
        <v>32</v>
      </c>
      <c r="P156" s="5" t="s">
        <v>33</v>
      </c>
      <c r="Q156" s="5">
        <v>0</v>
      </c>
      <c r="R156" s="8">
        <v>45153</v>
      </c>
      <c r="S156" s="7">
        <v>45162</v>
      </c>
      <c r="T156" s="5" t="s">
        <v>34</v>
      </c>
      <c r="U156" s="5">
        <v>565.59</v>
      </c>
      <c r="V156" s="5">
        <v>0</v>
      </c>
      <c r="W156" s="5">
        <v>0</v>
      </c>
      <c r="X156" s="5" t="s">
        <v>767</v>
      </c>
      <c r="Y156" s="5" t="s">
        <v>61</v>
      </c>
    </row>
    <row r="157" s="5" customFormat="1" spans="1:25">
      <c r="A157" s="5" t="s">
        <v>768</v>
      </c>
      <c r="B157" s="5" t="s">
        <v>26</v>
      </c>
      <c r="C157" s="5" t="s">
        <v>27</v>
      </c>
      <c r="D157" s="5" t="s">
        <v>251</v>
      </c>
      <c r="E157" s="5" t="s">
        <v>769</v>
      </c>
      <c r="F157" s="7">
        <v>45156</v>
      </c>
      <c r="G157" s="7">
        <v>45159</v>
      </c>
      <c r="H157" s="5">
        <v>2</v>
      </c>
      <c r="I157" s="5">
        <v>3</v>
      </c>
      <c r="J157" s="5">
        <v>6</v>
      </c>
      <c r="K157" s="5" t="s">
        <v>30</v>
      </c>
      <c r="L157" s="5">
        <v>2382.38</v>
      </c>
      <c r="M157" s="5">
        <v>2382.38</v>
      </c>
      <c r="N157" s="5" t="s">
        <v>770</v>
      </c>
      <c r="O157" s="5" t="s">
        <v>32</v>
      </c>
      <c r="P157" s="5" t="s">
        <v>33</v>
      </c>
      <c r="Q157" s="5">
        <v>0</v>
      </c>
      <c r="R157" s="8">
        <v>45153.0000115741</v>
      </c>
      <c r="S157" s="7">
        <v>45162</v>
      </c>
      <c r="T157" s="5" t="s">
        <v>34</v>
      </c>
      <c r="U157" s="5">
        <v>2382.38</v>
      </c>
      <c r="V157" s="5">
        <v>0</v>
      </c>
      <c r="W157" s="5">
        <v>0</v>
      </c>
      <c r="X157" s="5" t="s">
        <v>771</v>
      </c>
      <c r="Y157" s="5" t="s">
        <v>61</v>
      </c>
    </row>
    <row r="158" s="5" customFormat="1" spans="1:25">
      <c r="A158" s="5" t="s">
        <v>772</v>
      </c>
      <c r="B158" s="5" t="s">
        <v>26</v>
      </c>
      <c r="C158" s="5" t="s">
        <v>27</v>
      </c>
      <c r="D158" s="5" t="s">
        <v>773</v>
      </c>
      <c r="E158" s="5" t="s">
        <v>774</v>
      </c>
      <c r="F158" s="7">
        <v>45155</v>
      </c>
      <c r="G158" s="7">
        <v>45159</v>
      </c>
      <c r="H158" s="5">
        <v>1</v>
      </c>
      <c r="I158" s="5">
        <v>4</v>
      </c>
      <c r="J158" s="5">
        <v>4</v>
      </c>
      <c r="K158" s="5" t="s">
        <v>30</v>
      </c>
      <c r="L158" s="5">
        <v>1963.4</v>
      </c>
      <c r="M158" s="5">
        <v>1963.4</v>
      </c>
      <c r="N158" s="5" t="s">
        <v>775</v>
      </c>
      <c r="O158" s="5" t="s">
        <v>32</v>
      </c>
      <c r="P158" s="5" t="s">
        <v>33</v>
      </c>
      <c r="Q158" s="5">
        <v>0</v>
      </c>
      <c r="R158" s="8">
        <v>45153.0000115741</v>
      </c>
      <c r="S158" s="7">
        <v>45162</v>
      </c>
      <c r="T158" s="5" t="s">
        <v>34</v>
      </c>
      <c r="U158" s="5">
        <v>1963.4</v>
      </c>
      <c r="V158" s="5">
        <v>0</v>
      </c>
      <c r="W158" s="5">
        <v>0</v>
      </c>
      <c r="X158" s="5" t="s">
        <v>776</v>
      </c>
      <c r="Y158" s="5" t="s">
        <v>777</v>
      </c>
    </row>
    <row r="159" s="5" customFormat="1" spans="1:25">
      <c r="A159" s="5" t="s">
        <v>778</v>
      </c>
      <c r="B159" s="5" t="s">
        <v>26</v>
      </c>
      <c r="C159" s="5" t="s">
        <v>27</v>
      </c>
      <c r="D159" s="5" t="s">
        <v>779</v>
      </c>
      <c r="E159" s="5" t="s">
        <v>780</v>
      </c>
      <c r="F159" s="7">
        <v>45157</v>
      </c>
      <c r="G159" s="7">
        <v>45159</v>
      </c>
      <c r="H159" s="5">
        <v>1</v>
      </c>
      <c r="I159" s="5">
        <v>2</v>
      </c>
      <c r="J159" s="5">
        <v>2</v>
      </c>
      <c r="K159" s="5" t="s">
        <v>30</v>
      </c>
      <c r="L159" s="5">
        <v>481.2</v>
      </c>
      <c r="M159" s="5">
        <v>481.2</v>
      </c>
      <c r="N159" s="5" t="s">
        <v>781</v>
      </c>
      <c r="O159" s="5" t="s">
        <v>32</v>
      </c>
      <c r="P159" s="5" t="s">
        <v>33</v>
      </c>
      <c r="Q159" s="5">
        <v>0</v>
      </c>
      <c r="R159" s="8">
        <v>45153</v>
      </c>
      <c r="S159" s="7">
        <v>45162</v>
      </c>
      <c r="T159" s="5" t="s">
        <v>34</v>
      </c>
      <c r="U159" s="5">
        <v>481.2</v>
      </c>
      <c r="V159" s="5">
        <v>0</v>
      </c>
      <c r="W159" s="5">
        <v>0</v>
      </c>
      <c r="X159" s="5" t="s">
        <v>782</v>
      </c>
      <c r="Y159" s="5" t="s">
        <v>783</v>
      </c>
    </row>
    <row r="160" s="5" customFormat="1" spans="1:25">
      <c r="A160" s="5" t="s">
        <v>784</v>
      </c>
      <c r="B160" s="5" t="s">
        <v>26</v>
      </c>
      <c r="C160" s="5" t="s">
        <v>27</v>
      </c>
      <c r="D160" s="5" t="s">
        <v>785</v>
      </c>
      <c r="E160" s="5" t="s">
        <v>786</v>
      </c>
      <c r="F160" s="7">
        <v>45157</v>
      </c>
      <c r="G160" s="7">
        <v>45159</v>
      </c>
      <c r="H160" s="5">
        <v>1</v>
      </c>
      <c r="I160" s="5">
        <v>2</v>
      </c>
      <c r="J160" s="5">
        <v>2</v>
      </c>
      <c r="K160" s="5" t="s">
        <v>30</v>
      </c>
      <c r="L160" s="5">
        <v>1378.38</v>
      </c>
      <c r="M160" s="5">
        <v>1378.38</v>
      </c>
      <c r="N160" s="5" t="s">
        <v>787</v>
      </c>
      <c r="O160" s="5" t="s">
        <v>32</v>
      </c>
      <c r="P160" s="5" t="s">
        <v>33</v>
      </c>
      <c r="Q160" s="5">
        <v>0</v>
      </c>
      <c r="R160" s="8">
        <v>45153</v>
      </c>
      <c r="S160" s="7">
        <v>45162</v>
      </c>
      <c r="T160" s="5" t="s">
        <v>34</v>
      </c>
      <c r="U160" s="5">
        <v>1378.38</v>
      </c>
      <c r="V160" s="5">
        <v>0</v>
      </c>
      <c r="W160" s="5">
        <v>0</v>
      </c>
      <c r="X160" s="5" t="s">
        <v>788</v>
      </c>
      <c r="Y160" s="5" t="s">
        <v>789</v>
      </c>
    </row>
    <row r="161" s="5" customFormat="1" spans="1:25">
      <c r="A161" s="5" t="s">
        <v>790</v>
      </c>
      <c r="B161" s="5" t="s">
        <v>26</v>
      </c>
      <c r="C161" s="5" t="s">
        <v>27</v>
      </c>
      <c r="D161" s="5" t="s">
        <v>791</v>
      </c>
      <c r="E161" s="5" t="s">
        <v>792</v>
      </c>
      <c r="F161" s="7">
        <v>45158</v>
      </c>
      <c r="G161" s="7">
        <v>45159</v>
      </c>
      <c r="H161" s="5">
        <v>1</v>
      </c>
      <c r="I161" s="5">
        <v>1</v>
      </c>
      <c r="J161" s="5">
        <v>1</v>
      </c>
      <c r="K161" s="5" t="s">
        <v>30</v>
      </c>
      <c r="L161" s="5">
        <v>979.86</v>
      </c>
      <c r="M161" s="5">
        <v>979.86</v>
      </c>
      <c r="N161" s="5" t="s">
        <v>793</v>
      </c>
      <c r="O161" s="5" t="s">
        <v>32</v>
      </c>
      <c r="P161" s="5" t="s">
        <v>33</v>
      </c>
      <c r="Q161" s="5">
        <v>0</v>
      </c>
      <c r="R161" s="8">
        <v>45153</v>
      </c>
      <c r="S161" s="7">
        <v>45162</v>
      </c>
      <c r="T161" s="5" t="s">
        <v>34</v>
      </c>
      <c r="U161" s="5">
        <v>979.86</v>
      </c>
      <c r="V161" s="5">
        <v>0</v>
      </c>
      <c r="W161" s="5">
        <v>0</v>
      </c>
      <c r="X161" s="5" t="s">
        <v>794</v>
      </c>
      <c r="Y161" s="5" t="s">
        <v>795</v>
      </c>
    </row>
    <row r="162" s="5" customFormat="1" spans="1:25">
      <c r="A162" s="5" t="s">
        <v>796</v>
      </c>
      <c r="B162" s="5" t="s">
        <v>26</v>
      </c>
      <c r="C162" s="5" t="s">
        <v>27</v>
      </c>
      <c r="D162" s="5" t="s">
        <v>797</v>
      </c>
      <c r="E162" s="5" t="s">
        <v>798</v>
      </c>
      <c r="F162" s="7">
        <v>45158</v>
      </c>
      <c r="G162" s="7">
        <v>45159</v>
      </c>
      <c r="H162" s="5">
        <v>1</v>
      </c>
      <c r="I162" s="5">
        <v>1</v>
      </c>
      <c r="J162" s="5">
        <v>1</v>
      </c>
      <c r="K162" s="5" t="s">
        <v>30</v>
      </c>
      <c r="L162" s="5">
        <v>383.67</v>
      </c>
      <c r="M162" s="5">
        <v>383.67</v>
      </c>
      <c r="N162" s="5" t="s">
        <v>799</v>
      </c>
      <c r="O162" s="5" t="s">
        <v>32</v>
      </c>
      <c r="P162" s="5" t="s">
        <v>33</v>
      </c>
      <c r="Q162" s="5">
        <v>0</v>
      </c>
      <c r="R162" s="8">
        <v>45153.0000115741</v>
      </c>
      <c r="S162" s="7">
        <v>45162</v>
      </c>
      <c r="T162" s="5" t="s">
        <v>34</v>
      </c>
      <c r="U162" s="5">
        <v>383.67</v>
      </c>
      <c r="V162" s="5">
        <v>0</v>
      </c>
      <c r="W162" s="5">
        <v>0</v>
      </c>
      <c r="X162" s="5" t="s">
        <v>800</v>
      </c>
      <c r="Y162" s="5" t="s">
        <v>801</v>
      </c>
    </row>
    <row r="163" s="5" customFormat="1" spans="1:25">
      <c r="A163" s="5" t="s">
        <v>802</v>
      </c>
      <c r="B163" s="5" t="s">
        <v>26</v>
      </c>
      <c r="C163" s="5" t="s">
        <v>27</v>
      </c>
      <c r="D163" s="5" t="s">
        <v>803</v>
      </c>
      <c r="E163" s="5" t="s">
        <v>804</v>
      </c>
      <c r="F163" s="7">
        <v>45158</v>
      </c>
      <c r="G163" s="7">
        <v>45159</v>
      </c>
      <c r="H163" s="5">
        <v>1</v>
      </c>
      <c r="I163" s="5">
        <v>1</v>
      </c>
      <c r="J163" s="5">
        <v>1</v>
      </c>
      <c r="K163" s="5" t="s">
        <v>30</v>
      </c>
      <c r="L163" s="5">
        <v>753.47</v>
      </c>
      <c r="M163" s="5">
        <v>753.47</v>
      </c>
      <c r="N163" s="5" t="s">
        <v>805</v>
      </c>
      <c r="O163" s="5" t="s">
        <v>32</v>
      </c>
      <c r="P163" s="5" t="s">
        <v>33</v>
      </c>
      <c r="Q163" s="5">
        <v>0</v>
      </c>
      <c r="R163" s="8">
        <v>45153</v>
      </c>
      <c r="S163" s="7">
        <v>45162</v>
      </c>
      <c r="T163" s="5" t="s">
        <v>34</v>
      </c>
      <c r="U163" s="5">
        <v>753.47</v>
      </c>
      <c r="V163" s="5">
        <v>0</v>
      </c>
      <c r="W163" s="5">
        <v>0</v>
      </c>
      <c r="X163" s="5" t="s">
        <v>806</v>
      </c>
      <c r="Y163" s="5" t="s">
        <v>807</v>
      </c>
    </row>
    <row r="164" s="5" customFormat="1" spans="1:25">
      <c r="A164" s="5" t="s">
        <v>808</v>
      </c>
      <c r="B164" s="5" t="s">
        <v>26</v>
      </c>
      <c r="C164" s="5" t="s">
        <v>27</v>
      </c>
      <c r="D164" s="5" t="s">
        <v>809</v>
      </c>
      <c r="E164" s="5" t="s">
        <v>810</v>
      </c>
      <c r="F164" s="7">
        <v>45154</v>
      </c>
      <c r="G164" s="7">
        <v>45159</v>
      </c>
      <c r="H164" s="5">
        <v>1</v>
      </c>
      <c r="I164" s="5">
        <v>5</v>
      </c>
      <c r="J164" s="5">
        <v>5</v>
      </c>
      <c r="K164" s="5" t="s">
        <v>30</v>
      </c>
      <c r="L164" s="5">
        <v>4631.13</v>
      </c>
      <c r="M164" s="5">
        <v>4631.13</v>
      </c>
      <c r="N164" s="5" t="s">
        <v>811</v>
      </c>
      <c r="O164" s="5" t="s">
        <v>32</v>
      </c>
      <c r="P164" s="5" t="s">
        <v>33</v>
      </c>
      <c r="Q164" s="5">
        <v>0</v>
      </c>
      <c r="R164" s="8">
        <v>45153</v>
      </c>
      <c r="S164" s="7">
        <v>45162</v>
      </c>
      <c r="T164" s="5" t="s">
        <v>34</v>
      </c>
      <c r="U164" s="5">
        <v>4631.13</v>
      </c>
      <c r="V164" s="5">
        <v>0</v>
      </c>
      <c r="W164" s="5">
        <v>0</v>
      </c>
      <c r="X164" s="5" t="s">
        <v>812</v>
      </c>
      <c r="Y164" s="5" t="s">
        <v>813</v>
      </c>
    </row>
    <row r="165" s="5" customFormat="1" spans="1:25">
      <c r="A165" s="5" t="s">
        <v>814</v>
      </c>
      <c r="B165" s="5" t="s">
        <v>26</v>
      </c>
      <c r="C165" s="5" t="s">
        <v>27</v>
      </c>
      <c r="D165" s="5" t="s">
        <v>815</v>
      </c>
      <c r="E165" s="5" t="s">
        <v>669</v>
      </c>
      <c r="F165" s="7">
        <v>45158</v>
      </c>
      <c r="G165" s="7">
        <v>45159</v>
      </c>
      <c r="H165" s="5">
        <v>1</v>
      </c>
      <c r="I165" s="5">
        <v>1</v>
      </c>
      <c r="J165" s="5">
        <v>1</v>
      </c>
      <c r="K165" s="5" t="s">
        <v>30</v>
      </c>
      <c r="L165" s="5">
        <v>1274.19</v>
      </c>
      <c r="M165" s="5">
        <v>1274.19</v>
      </c>
      <c r="N165" s="5" t="s">
        <v>816</v>
      </c>
      <c r="O165" s="5" t="s">
        <v>32</v>
      </c>
      <c r="P165" s="5" t="s">
        <v>33</v>
      </c>
      <c r="Q165" s="5">
        <v>0</v>
      </c>
      <c r="R165" s="8">
        <v>45154.0000115741</v>
      </c>
      <c r="S165" s="7">
        <v>45162</v>
      </c>
      <c r="T165" s="5" t="s">
        <v>34</v>
      </c>
      <c r="U165" s="5">
        <v>1274.19</v>
      </c>
      <c r="V165" s="5">
        <v>0</v>
      </c>
      <c r="W165" s="5">
        <v>0</v>
      </c>
      <c r="X165" s="5" t="s">
        <v>817</v>
      </c>
      <c r="Y165" s="5" t="s">
        <v>818</v>
      </c>
    </row>
    <row r="166" s="5" customFormat="1" spans="1:25">
      <c r="A166" s="5" t="s">
        <v>819</v>
      </c>
      <c r="B166" s="5" t="s">
        <v>26</v>
      </c>
      <c r="C166" s="5" t="s">
        <v>27</v>
      </c>
      <c r="D166" s="5" t="s">
        <v>820</v>
      </c>
      <c r="E166" s="5" t="s">
        <v>821</v>
      </c>
      <c r="F166" s="7">
        <v>45158</v>
      </c>
      <c r="G166" s="7">
        <v>45159</v>
      </c>
      <c r="H166" s="5">
        <v>1</v>
      </c>
      <c r="I166" s="5">
        <v>1</v>
      </c>
      <c r="J166" s="5">
        <v>1</v>
      </c>
      <c r="K166" s="5" t="s">
        <v>30</v>
      </c>
      <c r="L166" s="5">
        <v>943.11</v>
      </c>
      <c r="M166" s="5">
        <v>943.11</v>
      </c>
      <c r="N166" s="5" t="s">
        <v>822</v>
      </c>
      <c r="O166" s="5" t="s">
        <v>32</v>
      </c>
      <c r="P166" s="5" t="s">
        <v>33</v>
      </c>
      <c r="Q166" s="5">
        <v>0</v>
      </c>
      <c r="R166" s="8">
        <v>45154.0000115741</v>
      </c>
      <c r="S166" s="7">
        <v>45162</v>
      </c>
      <c r="T166" s="5" t="s">
        <v>34</v>
      </c>
      <c r="U166" s="5">
        <v>943.11</v>
      </c>
      <c r="V166" s="5">
        <v>0</v>
      </c>
      <c r="W166" s="5">
        <v>0</v>
      </c>
      <c r="X166" s="5" t="s">
        <v>823</v>
      </c>
      <c r="Y166" s="5" t="s">
        <v>61</v>
      </c>
    </row>
    <row r="167" s="5" customFormat="1" spans="1:25">
      <c r="A167" s="5" t="s">
        <v>824</v>
      </c>
      <c r="B167" s="5" t="s">
        <v>26</v>
      </c>
      <c r="C167" s="5" t="s">
        <v>27</v>
      </c>
      <c r="D167" s="5" t="s">
        <v>696</v>
      </c>
      <c r="E167" s="5" t="s">
        <v>175</v>
      </c>
      <c r="F167" s="7">
        <v>45156</v>
      </c>
      <c r="G167" s="7">
        <v>45159</v>
      </c>
      <c r="H167" s="5">
        <v>1</v>
      </c>
      <c r="I167" s="5">
        <v>3</v>
      </c>
      <c r="J167" s="5">
        <v>3</v>
      </c>
      <c r="K167" s="5" t="s">
        <v>30</v>
      </c>
      <c r="L167" s="5">
        <v>2645.13</v>
      </c>
      <c r="M167" s="5">
        <v>2645.13</v>
      </c>
      <c r="N167" s="5" t="s">
        <v>825</v>
      </c>
      <c r="O167" s="5" t="s">
        <v>32</v>
      </c>
      <c r="P167" s="5" t="s">
        <v>33</v>
      </c>
      <c r="Q167" s="5">
        <v>0</v>
      </c>
      <c r="R167" s="8">
        <v>45154.0000115741</v>
      </c>
      <c r="S167" s="7">
        <v>45162</v>
      </c>
      <c r="T167" s="5" t="s">
        <v>34</v>
      </c>
      <c r="U167" s="5">
        <v>2645.13</v>
      </c>
      <c r="V167" s="5">
        <v>0</v>
      </c>
      <c r="W167" s="5">
        <v>0</v>
      </c>
      <c r="X167" s="5" t="s">
        <v>826</v>
      </c>
      <c r="Y167" s="5" t="s">
        <v>827</v>
      </c>
    </row>
    <row r="168" s="5" customFormat="1" spans="1:25">
      <c r="A168" s="5" t="s">
        <v>828</v>
      </c>
      <c r="B168" s="5" t="s">
        <v>26</v>
      </c>
      <c r="C168" s="5" t="s">
        <v>27</v>
      </c>
      <c r="D168" s="5" t="s">
        <v>829</v>
      </c>
      <c r="E168" s="5" t="s">
        <v>175</v>
      </c>
      <c r="F168" s="7">
        <v>45156</v>
      </c>
      <c r="G168" s="7">
        <v>45159</v>
      </c>
      <c r="H168" s="5">
        <v>1</v>
      </c>
      <c r="I168" s="5">
        <v>3</v>
      </c>
      <c r="J168" s="5">
        <v>3</v>
      </c>
      <c r="K168" s="5" t="s">
        <v>30</v>
      </c>
      <c r="L168" s="5">
        <v>2460.81</v>
      </c>
      <c r="M168" s="5">
        <v>2460.81</v>
      </c>
      <c r="N168" s="5" t="s">
        <v>830</v>
      </c>
      <c r="O168" s="5" t="s">
        <v>32</v>
      </c>
      <c r="P168" s="5" t="s">
        <v>33</v>
      </c>
      <c r="Q168" s="5">
        <v>0</v>
      </c>
      <c r="R168" s="8">
        <v>45154</v>
      </c>
      <c r="S168" s="7">
        <v>45162</v>
      </c>
      <c r="T168" s="5" t="s">
        <v>34</v>
      </c>
      <c r="U168" s="5">
        <v>2460.81</v>
      </c>
      <c r="V168" s="5">
        <v>0</v>
      </c>
      <c r="W168" s="5">
        <v>0</v>
      </c>
      <c r="X168" s="5" t="s">
        <v>831</v>
      </c>
      <c r="Y168" s="5" t="s">
        <v>61</v>
      </c>
    </row>
    <row r="169" s="5" customFormat="1" spans="1:25">
      <c r="A169" s="5" t="s">
        <v>832</v>
      </c>
      <c r="B169" s="5" t="s">
        <v>26</v>
      </c>
      <c r="C169" s="5" t="s">
        <v>27</v>
      </c>
      <c r="D169" s="5" t="s">
        <v>833</v>
      </c>
      <c r="E169" s="5" t="s">
        <v>462</v>
      </c>
      <c r="F169" s="7">
        <v>45158</v>
      </c>
      <c r="G169" s="7">
        <v>45159</v>
      </c>
      <c r="H169" s="5">
        <v>1</v>
      </c>
      <c r="I169" s="5">
        <v>1</v>
      </c>
      <c r="J169" s="5">
        <v>1</v>
      </c>
      <c r="K169" s="5" t="s">
        <v>30</v>
      </c>
      <c r="L169" s="5">
        <v>517.87</v>
      </c>
      <c r="M169" s="5">
        <v>517.87</v>
      </c>
      <c r="N169" s="5" t="s">
        <v>834</v>
      </c>
      <c r="O169" s="5" t="s">
        <v>32</v>
      </c>
      <c r="P169" s="5" t="s">
        <v>33</v>
      </c>
      <c r="Q169" s="5">
        <v>0</v>
      </c>
      <c r="R169" s="8">
        <v>45154.0000115741</v>
      </c>
      <c r="S169" s="7">
        <v>45162</v>
      </c>
      <c r="T169" s="5" t="s">
        <v>34</v>
      </c>
      <c r="U169" s="5">
        <v>517.87</v>
      </c>
      <c r="V169" s="5">
        <v>0</v>
      </c>
      <c r="W169" s="5">
        <v>0</v>
      </c>
      <c r="X169" s="5" t="s">
        <v>835</v>
      </c>
      <c r="Y169" s="5" t="s">
        <v>836</v>
      </c>
    </row>
    <row r="170" s="5" customFormat="1" spans="1:25">
      <c r="A170" s="5" t="s">
        <v>837</v>
      </c>
      <c r="B170" s="5" t="s">
        <v>26</v>
      </c>
      <c r="C170" s="5" t="s">
        <v>27</v>
      </c>
      <c r="D170" s="5" t="s">
        <v>838</v>
      </c>
      <c r="E170" s="5" t="s">
        <v>839</v>
      </c>
      <c r="F170" s="7">
        <v>45158</v>
      </c>
      <c r="G170" s="7">
        <v>45159</v>
      </c>
      <c r="H170" s="5">
        <v>1</v>
      </c>
      <c r="I170" s="5">
        <v>1</v>
      </c>
      <c r="J170" s="5">
        <v>1</v>
      </c>
      <c r="K170" s="5" t="s">
        <v>30</v>
      </c>
      <c r="L170" s="5">
        <v>477.47</v>
      </c>
      <c r="M170" s="5">
        <v>477.47</v>
      </c>
      <c r="N170" s="5" t="s">
        <v>840</v>
      </c>
      <c r="O170" s="5" t="s">
        <v>32</v>
      </c>
      <c r="P170" s="5" t="s">
        <v>33</v>
      </c>
      <c r="Q170" s="5">
        <v>0</v>
      </c>
      <c r="R170" s="8">
        <v>45154.0000115741</v>
      </c>
      <c r="S170" s="7">
        <v>45162</v>
      </c>
      <c r="T170" s="5" t="s">
        <v>34</v>
      </c>
      <c r="U170" s="5">
        <v>477.47</v>
      </c>
      <c r="V170" s="5">
        <v>0</v>
      </c>
      <c r="W170" s="5">
        <v>0</v>
      </c>
      <c r="X170" s="5" t="s">
        <v>841</v>
      </c>
      <c r="Y170" s="5" t="s">
        <v>61</v>
      </c>
    </row>
    <row r="171" s="5" customFormat="1" spans="1:25">
      <c r="A171" s="5" t="s">
        <v>842</v>
      </c>
      <c r="B171" s="5" t="s">
        <v>26</v>
      </c>
      <c r="C171" s="5" t="s">
        <v>27</v>
      </c>
      <c r="D171" s="5" t="s">
        <v>843</v>
      </c>
      <c r="E171" s="5" t="s">
        <v>844</v>
      </c>
      <c r="F171" s="7">
        <v>45158</v>
      </c>
      <c r="G171" s="7">
        <v>45159</v>
      </c>
      <c r="H171" s="5">
        <v>1</v>
      </c>
      <c r="I171" s="5">
        <v>1</v>
      </c>
      <c r="J171" s="5">
        <v>1</v>
      </c>
      <c r="K171" s="5" t="s">
        <v>30</v>
      </c>
      <c r="L171" s="5">
        <v>790.06</v>
      </c>
      <c r="M171" s="5">
        <v>790.06</v>
      </c>
      <c r="N171" s="5" t="s">
        <v>845</v>
      </c>
      <c r="O171" s="5" t="s">
        <v>32</v>
      </c>
      <c r="P171" s="5" t="s">
        <v>33</v>
      </c>
      <c r="Q171" s="5">
        <v>0</v>
      </c>
      <c r="R171" s="8">
        <v>45154</v>
      </c>
      <c r="S171" s="7">
        <v>45162</v>
      </c>
      <c r="T171" s="5" t="s">
        <v>34</v>
      </c>
      <c r="U171" s="5">
        <v>790.06</v>
      </c>
      <c r="V171" s="5">
        <v>0</v>
      </c>
      <c r="W171" s="5">
        <v>0</v>
      </c>
      <c r="X171" s="5" t="s">
        <v>846</v>
      </c>
      <c r="Y171" s="5" t="s">
        <v>847</v>
      </c>
    </row>
    <row r="172" s="5" customFormat="1" spans="1:25">
      <c r="A172" s="5" t="s">
        <v>837</v>
      </c>
      <c r="B172" s="5" t="s">
        <v>26</v>
      </c>
      <c r="C172" s="5" t="s">
        <v>55</v>
      </c>
      <c r="D172" s="5" t="s">
        <v>838</v>
      </c>
      <c r="E172" s="5" t="s">
        <v>839</v>
      </c>
      <c r="F172" s="7">
        <v>45158</v>
      </c>
      <c r="G172" s="7">
        <v>45159</v>
      </c>
      <c r="H172" s="5">
        <v>1</v>
      </c>
      <c r="I172" s="5">
        <v>1</v>
      </c>
      <c r="J172" s="5">
        <v>1</v>
      </c>
      <c r="K172" s="5" t="s">
        <v>30</v>
      </c>
      <c r="L172" s="5">
        <v>-477.47</v>
      </c>
      <c r="M172" s="5">
        <v>-477.47</v>
      </c>
      <c r="N172" s="5" t="s">
        <v>840</v>
      </c>
      <c r="O172" s="5" t="s">
        <v>32</v>
      </c>
      <c r="P172" s="5" t="s">
        <v>33</v>
      </c>
      <c r="Q172" s="5">
        <v>0</v>
      </c>
      <c r="R172" s="8">
        <v>45154.0000115741</v>
      </c>
      <c r="S172" s="7">
        <v>45162</v>
      </c>
      <c r="T172" s="5" t="s">
        <v>34</v>
      </c>
      <c r="U172" s="5">
        <v>-477.47</v>
      </c>
      <c r="V172" s="5">
        <v>0</v>
      </c>
      <c r="W172" s="5">
        <v>0</v>
      </c>
      <c r="X172" s="5" t="s">
        <v>841</v>
      </c>
      <c r="Y172" s="5" t="s">
        <v>61</v>
      </c>
    </row>
    <row r="173" s="5" customFormat="1" spans="1:25">
      <c r="A173" s="5" t="s">
        <v>848</v>
      </c>
      <c r="B173" s="5" t="s">
        <v>26</v>
      </c>
      <c r="C173" s="5" t="s">
        <v>27</v>
      </c>
      <c r="D173" s="5" t="s">
        <v>849</v>
      </c>
      <c r="E173" s="5" t="s">
        <v>175</v>
      </c>
      <c r="F173" s="7">
        <v>45157</v>
      </c>
      <c r="G173" s="7">
        <v>45159</v>
      </c>
      <c r="H173" s="5">
        <v>1</v>
      </c>
      <c r="I173" s="5">
        <v>2</v>
      </c>
      <c r="J173" s="5">
        <v>2</v>
      </c>
      <c r="K173" s="5" t="s">
        <v>30</v>
      </c>
      <c r="L173" s="5">
        <v>368.59</v>
      </c>
      <c r="M173" s="5">
        <v>368.59</v>
      </c>
      <c r="N173" s="5" t="s">
        <v>850</v>
      </c>
      <c r="O173" s="5" t="s">
        <v>32</v>
      </c>
      <c r="P173" s="5" t="s">
        <v>33</v>
      </c>
      <c r="Q173" s="5">
        <v>0</v>
      </c>
      <c r="R173" s="8">
        <v>45154.0000115741</v>
      </c>
      <c r="S173" s="7">
        <v>45162</v>
      </c>
      <c r="T173" s="5" t="s">
        <v>34</v>
      </c>
      <c r="U173" s="5">
        <v>368.59</v>
      </c>
      <c r="V173" s="5">
        <v>0</v>
      </c>
      <c r="W173" s="5">
        <v>0</v>
      </c>
      <c r="X173" s="5" t="s">
        <v>851</v>
      </c>
      <c r="Y173" s="5" t="s">
        <v>852</v>
      </c>
    </row>
    <row r="174" s="5" customFormat="1" spans="1:25">
      <c r="A174" s="5" t="s">
        <v>853</v>
      </c>
      <c r="B174" s="5" t="s">
        <v>26</v>
      </c>
      <c r="C174" s="5" t="s">
        <v>27</v>
      </c>
      <c r="D174" s="5" t="s">
        <v>854</v>
      </c>
      <c r="E174" s="5" t="s">
        <v>855</v>
      </c>
      <c r="F174" s="7">
        <v>45158</v>
      </c>
      <c r="G174" s="7">
        <v>45159</v>
      </c>
      <c r="H174" s="5">
        <v>1</v>
      </c>
      <c r="I174" s="5">
        <v>1</v>
      </c>
      <c r="J174" s="5">
        <v>1</v>
      </c>
      <c r="K174" s="5" t="s">
        <v>30</v>
      </c>
      <c r="L174" s="5">
        <v>329.94</v>
      </c>
      <c r="M174" s="5">
        <v>329.94</v>
      </c>
      <c r="N174" s="5" t="s">
        <v>856</v>
      </c>
      <c r="O174" s="5" t="s">
        <v>32</v>
      </c>
      <c r="P174" s="5" t="s">
        <v>33</v>
      </c>
      <c r="Q174" s="5">
        <v>0</v>
      </c>
      <c r="R174" s="8">
        <v>45154.0000115741</v>
      </c>
      <c r="S174" s="7">
        <v>45162</v>
      </c>
      <c r="T174" s="5" t="s">
        <v>34</v>
      </c>
      <c r="U174" s="5">
        <v>329.94</v>
      </c>
      <c r="V174" s="5">
        <v>0</v>
      </c>
      <c r="W174" s="5">
        <v>0</v>
      </c>
      <c r="X174" s="5" t="s">
        <v>857</v>
      </c>
      <c r="Y174" s="5" t="s">
        <v>858</v>
      </c>
    </row>
    <row r="175" s="5" customFormat="1" spans="1:25">
      <c r="A175" s="5" t="s">
        <v>859</v>
      </c>
      <c r="B175" s="5" t="s">
        <v>26</v>
      </c>
      <c r="C175" s="5" t="s">
        <v>27</v>
      </c>
      <c r="D175" s="5" t="s">
        <v>860</v>
      </c>
      <c r="E175" s="5" t="s">
        <v>861</v>
      </c>
      <c r="F175" s="7">
        <v>45155</v>
      </c>
      <c r="G175" s="7">
        <v>45159</v>
      </c>
      <c r="H175" s="5">
        <v>1</v>
      </c>
      <c r="I175" s="5">
        <v>4</v>
      </c>
      <c r="J175" s="5">
        <v>4</v>
      </c>
      <c r="K175" s="5" t="s">
        <v>30</v>
      </c>
      <c r="L175" s="5">
        <v>2895.17</v>
      </c>
      <c r="M175" s="5">
        <v>2895.17</v>
      </c>
      <c r="N175" s="5" t="s">
        <v>862</v>
      </c>
      <c r="O175" s="5" t="s">
        <v>32</v>
      </c>
      <c r="P175" s="5" t="s">
        <v>33</v>
      </c>
      <c r="Q175" s="5">
        <v>0</v>
      </c>
      <c r="R175" s="8">
        <v>45154.0000115741</v>
      </c>
      <c r="S175" s="7">
        <v>45162</v>
      </c>
      <c r="T175" s="5" t="s">
        <v>34</v>
      </c>
      <c r="U175" s="5">
        <v>2895.17</v>
      </c>
      <c r="V175" s="5">
        <v>0</v>
      </c>
      <c r="W175" s="5">
        <v>0</v>
      </c>
      <c r="X175" s="5" t="s">
        <v>863</v>
      </c>
      <c r="Y175" s="5" t="s">
        <v>864</v>
      </c>
    </row>
    <row r="176" s="5" customFormat="1" spans="1:25">
      <c r="A176" s="5" t="s">
        <v>865</v>
      </c>
      <c r="B176" s="5" t="s">
        <v>26</v>
      </c>
      <c r="C176" s="5" t="s">
        <v>27</v>
      </c>
      <c r="D176" s="5" t="s">
        <v>866</v>
      </c>
      <c r="E176" s="5" t="s">
        <v>867</v>
      </c>
      <c r="F176" s="7">
        <v>45157</v>
      </c>
      <c r="G176" s="7">
        <v>45159</v>
      </c>
      <c r="H176" s="5">
        <v>1</v>
      </c>
      <c r="I176" s="5">
        <v>2</v>
      </c>
      <c r="J176" s="5">
        <v>2</v>
      </c>
      <c r="K176" s="5" t="s">
        <v>30</v>
      </c>
      <c r="L176" s="5">
        <v>4147.42</v>
      </c>
      <c r="M176" s="5">
        <v>4147.42</v>
      </c>
      <c r="N176" s="5" t="s">
        <v>868</v>
      </c>
      <c r="O176" s="5" t="s">
        <v>32</v>
      </c>
      <c r="P176" s="5" t="s">
        <v>33</v>
      </c>
      <c r="Q176" s="5">
        <v>0</v>
      </c>
      <c r="R176" s="8">
        <v>45154.0000115741</v>
      </c>
      <c r="S176" s="7">
        <v>45162</v>
      </c>
      <c r="T176" s="5" t="s">
        <v>34</v>
      </c>
      <c r="U176" s="5">
        <v>4147.42</v>
      </c>
      <c r="V176" s="5">
        <v>0</v>
      </c>
      <c r="W176" s="5">
        <v>0</v>
      </c>
      <c r="X176" s="5" t="s">
        <v>869</v>
      </c>
      <c r="Y176" s="5" t="s">
        <v>61</v>
      </c>
    </row>
    <row r="177" s="5" customFormat="1" spans="1:25">
      <c r="A177" s="5" t="s">
        <v>870</v>
      </c>
      <c r="B177" s="5" t="s">
        <v>26</v>
      </c>
      <c r="C177" s="5" t="s">
        <v>27</v>
      </c>
      <c r="D177" s="5" t="s">
        <v>820</v>
      </c>
      <c r="E177" s="5" t="s">
        <v>821</v>
      </c>
      <c r="F177" s="7">
        <v>45158</v>
      </c>
      <c r="G177" s="7">
        <v>45159</v>
      </c>
      <c r="H177" s="5">
        <v>1</v>
      </c>
      <c r="I177" s="5">
        <v>1</v>
      </c>
      <c r="J177" s="5">
        <v>1</v>
      </c>
      <c r="K177" s="5" t="s">
        <v>30</v>
      </c>
      <c r="L177" s="5">
        <v>943.11</v>
      </c>
      <c r="M177" s="5">
        <v>943.11</v>
      </c>
      <c r="N177" s="5" t="s">
        <v>871</v>
      </c>
      <c r="O177" s="5" t="s">
        <v>32</v>
      </c>
      <c r="P177" s="5" t="s">
        <v>33</v>
      </c>
      <c r="Q177" s="5">
        <v>0</v>
      </c>
      <c r="R177" s="8">
        <v>45154</v>
      </c>
      <c r="S177" s="7">
        <v>45162</v>
      </c>
      <c r="T177" s="5" t="s">
        <v>34</v>
      </c>
      <c r="U177" s="5">
        <v>943.11</v>
      </c>
      <c r="V177" s="5">
        <v>0</v>
      </c>
      <c r="W177" s="5">
        <v>0</v>
      </c>
      <c r="X177" s="5" t="s">
        <v>872</v>
      </c>
      <c r="Y177" s="5" t="s">
        <v>61</v>
      </c>
    </row>
    <row r="178" s="5" customFormat="1" spans="1:25">
      <c r="A178" s="5" t="s">
        <v>873</v>
      </c>
      <c r="B178" s="5" t="s">
        <v>26</v>
      </c>
      <c r="C178" s="5" t="s">
        <v>27</v>
      </c>
      <c r="D178" s="5" t="s">
        <v>874</v>
      </c>
      <c r="E178" s="5" t="s">
        <v>680</v>
      </c>
      <c r="F178" s="7">
        <v>45157</v>
      </c>
      <c r="G178" s="7">
        <v>45159</v>
      </c>
      <c r="H178" s="5">
        <v>1</v>
      </c>
      <c r="I178" s="5">
        <v>2</v>
      </c>
      <c r="J178" s="5">
        <v>2</v>
      </c>
      <c r="K178" s="5" t="s">
        <v>30</v>
      </c>
      <c r="L178" s="5">
        <v>445.64</v>
      </c>
      <c r="M178" s="5">
        <v>445.64</v>
      </c>
      <c r="N178" s="5" t="s">
        <v>875</v>
      </c>
      <c r="O178" s="5" t="s">
        <v>32</v>
      </c>
      <c r="P178" s="5" t="s">
        <v>33</v>
      </c>
      <c r="Q178" s="5">
        <v>0</v>
      </c>
      <c r="R178" s="8">
        <v>45155.0000115741</v>
      </c>
      <c r="S178" s="7">
        <v>45162</v>
      </c>
      <c r="T178" s="5" t="s">
        <v>34</v>
      </c>
      <c r="U178" s="5">
        <v>445.64</v>
      </c>
      <c r="V178" s="5">
        <v>0</v>
      </c>
      <c r="W178" s="5">
        <v>0</v>
      </c>
      <c r="X178" s="5" t="s">
        <v>876</v>
      </c>
      <c r="Y178" s="5" t="s">
        <v>61</v>
      </c>
    </row>
    <row r="179" s="5" customFormat="1" spans="1:25">
      <c r="A179" s="5" t="s">
        <v>877</v>
      </c>
      <c r="B179" s="5" t="s">
        <v>26</v>
      </c>
      <c r="C179" s="5" t="s">
        <v>27</v>
      </c>
      <c r="D179" s="5" t="s">
        <v>878</v>
      </c>
      <c r="E179" s="5" t="s">
        <v>879</v>
      </c>
      <c r="F179" s="7">
        <v>45158</v>
      </c>
      <c r="G179" s="7">
        <v>45159</v>
      </c>
      <c r="H179" s="5">
        <v>1</v>
      </c>
      <c r="I179" s="5">
        <v>1</v>
      </c>
      <c r="J179" s="5">
        <v>1</v>
      </c>
      <c r="K179" s="5" t="s">
        <v>30</v>
      </c>
      <c r="L179" s="5">
        <v>1235.32</v>
      </c>
      <c r="M179" s="5">
        <v>1235.32</v>
      </c>
      <c r="N179" s="5" t="s">
        <v>880</v>
      </c>
      <c r="O179" s="5" t="s">
        <v>32</v>
      </c>
      <c r="P179" s="5" t="s">
        <v>33</v>
      </c>
      <c r="Q179" s="5">
        <v>0</v>
      </c>
      <c r="R179" s="8">
        <v>45155</v>
      </c>
      <c r="S179" s="7">
        <v>45162</v>
      </c>
      <c r="T179" s="5" t="s">
        <v>34</v>
      </c>
      <c r="U179" s="5">
        <v>1235.32</v>
      </c>
      <c r="V179" s="5">
        <v>0</v>
      </c>
      <c r="W179" s="5">
        <v>0</v>
      </c>
      <c r="X179" s="5" t="s">
        <v>881</v>
      </c>
      <c r="Y179" s="5" t="s">
        <v>882</v>
      </c>
    </row>
    <row r="180" s="5" customFormat="1" spans="1:25">
      <c r="A180" s="5" t="s">
        <v>883</v>
      </c>
      <c r="B180" s="5" t="s">
        <v>26</v>
      </c>
      <c r="C180" s="5" t="s">
        <v>27</v>
      </c>
      <c r="D180" s="5" t="s">
        <v>884</v>
      </c>
      <c r="E180" s="5" t="s">
        <v>885</v>
      </c>
      <c r="F180" s="7">
        <v>45156</v>
      </c>
      <c r="G180" s="7">
        <v>45159</v>
      </c>
      <c r="H180" s="5">
        <v>1</v>
      </c>
      <c r="I180" s="5">
        <v>3</v>
      </c>
      <c r="J180" s="5">
        <v>3</v>
      </c>
      <c r="K180" s="5" t="s">
        <v>30</v>
      </c>
      <c r="L180" s="5">
        <v>1526.73</v>
      </c>
      <c r="M180" s="5">
        <v>1526.73</v>
      </c>
      <c r="N180" s="5" t="s">
        <v>886</v>
      </c>
      <c r="O180" s="5" t="s">
        <v>32</v>
      </c>
      <c r="P180" s="5" t="s">
        <v>33</v>
      </c>
      <c r="Q180" s="5">
        <v>0</v>
      </c>
      <c r="R180" s="8">
        <v>45155.0000115741</v>
      </c>
      <c r="S180" s="7">
        <v>45162</v>
      </c>
      <c r="T180" s="5" t="s">
        <v>34</v>
      </c>
      <c r="U180" s="5">
        <v>1526.73</v>
      </c>
      <c r="V180" s="5">
        <v>0</v>
      </c>
      <c r="W180" s="5">
        <v>0</v>
      </c>
      <c r="X180" s="5" t="s">
        <v>887</v>
      </c>
      <c r="Y180" s="5" t="s">
        <v>61</v>
      </c>
    </row>
    <row r="181" s="5" customFormat="1" spans="1:25">
      <c r="A181" s="5" t="s">
        <v>888</v>
      </c>
      <c r="B181" s="5" t="s">
        <v>26</v>
      </c>
      <c r="C181" s="5" t="s">
        <v>27</v>
      </c>
      <c r="D181" s="5" t="s">
        <v>889</v>
      </c>
      <c r="E181" s="5" t="s">
        <v>890</v>
      </c>
      <c r="F181" s="7">
        <v>45158</v>
      </c>
      <c r="G181" s="7">
        <v>45159</v>
      </c>
      <c r="H181" s="5">
        <v>1</v>
      </c>
      <c r="I181" s="5">
        <v>1</v>
      </c>
      <c r="J181" s="5">
        <v>1</v>
      </c>
      <c r="K181" s="5" t="s">
        <v>30</v>
      </c>
      <c r="L181" s="5">
        <v>2405.57</v>
      </c>
      <c r="M181" s="5">
        <v>2405.57</v>
      </c>
      <c r="N181" s="5" t="s">
        <v>891</v>
      </c>
      <c r="O181" s="5" t="s">
        <v>32</v>
      </c>
      <c r="P181" s="5" t="s">
        <v>33</v>
      </c>
      <c r="Q181" s="5">
        <v>0</v>
      </c>
      <c r="R181" s="8">
        <v>45155.0000115741</v>
      </c>
      <c r="S181" s="7">
        <v>45162</v>
      </c>
      <c r="T181" s="5" t="s">
        <v>34</v>
      </c>
      <c r="U181" s="5">
        <v>2405.57</v>
      </c>
      <c r="V181" s="5">
        <v>0</v>
      </c>
      <c r="W181" s="5">
        <v>0</v>
      </c>
      <c r="X181" s="5" t="s">
        <v>892</v>
      </c>
      <c r="Y181" s="5" t="s">
        <v>893</v>
      </c>
    </row>
    <row r="182" s="5" customFormat="1" spans="1:25">
      <c r="A182" s="5" t="s">
        <v>894</v>
      </c>
      <c r="B182" s="5" t="s">
        <v>26</v>
      </c>
      <c r="C182" s="5" t="s">
        <v>27</v>
      </c>
      <c r="D182" s="5" t="s">
        <v>895</v>
      </c>
      <c r="E182" s="5" t="s">
        <v>896</v>
      </c>
      <c r="F182" s="7">
        <v>45158</v>
      </c>
      <c r="G182" s="7">
        <v>45159</v>
      </c>
      <c r="H182" s="5">
        <v>1</v>
      </c>
      <c r="I182" s="5">
        <v>1</v>
      </c>
      <c r="J182" s="5">
        <v>1</v>
      </c>
      <c r="K182" s="5" t="s">
        <v>30</v>
      </c>
      <c r="L182" s="5">
        <v>421.29</v>
      </c>
      <c r="M182" s="5">
        <v>421.29</v>
      </c>
      <c r="N182" s="5" t="s">
        <v>897</v>
      </c>
      <c r="O182" s="5" t="s">
        <v>32</v>
      </c>
      <c r="P182" s="5" t="s">
        <v>33</v>
      </c>
      <c r="Q182" s="5">
        <v>0</v>
      </c>
      <c r="R182" s="8">
        <v>45155</v>
      </c>
      <c r="S182" s="7">
        <v>45162</v>
      </c>
      <c r="T182" s="5" t="s">
        <v>34</v>
      </c>
      <c r="U182" s="5">
        <v>421.29</v>
      </c>
      <c r="V182" s="5">
        <v>0</v>
      </c>
      <c r="W182" s="5">
        <v>0</v>
      </c>
      <c r="X182" s="5" t="s">
        <v>898</v>
      </c>
      <c r="Y182" s="5" t="s">
        <v>899</v>
      </c>
    </row>
    <row r="183" s="5" customFormat="1" spans="1:25">
      <c r="A183" s="5" t="s">
        <v>900</v>
      </c>
      <c r="B183" s="5" t="s">
        <v>26</v>
      </c>
      <c r="C183" s="5" t="s">
        <v>27</v>
      </c>
      <c r="D183" s="5" t="s">
        <v>901</v>
      </c>
      <c r="E183" s="5" t="s">
        <v>902</v>
      </c>
      <c r="F183" s="7">
        <v>45158</v>
      </c>
      <c r="G183" s="7">
        <v>45159</v>
      </c>
      <c r="H183" s="5">
        <v>1</v>
      </c>
      <c r="I183" s="5">
        <v>1</v>
      </c>
      <c r="J183" s="5">
        <v>1</v>
      </c>
      <c r="K183" s="5" t="s">
        <v>30</v>
      </c>
      <c r="L183" s="5">
        <v>1338.88</v>
      </c>
      <c r="M183" s="5">
        <v>1338.88</v>
      </c>
      <c r="N183" s="5" t="s">
        <v>903</v>
      </c>
      <c r="O183" s="5" t="s">
        <v>32</v>
      </c>
      <c r="P183" s="5" t="s">
        <v>33</v>
      </c>
      <c r="Q183" s="5">
        <v>0</v>
      </c>
      <c r="R183" s="8">
        <v>45155</v>
      </c>
      <c r="S183" s="7">
        <v>45162</v>
      </c>
      <c r="T183" s="5" t="s">
        <v>34</v>
      </c>
      <c r="U183" s="5">
        <v>1338.88</v>
      </c>
      <c r="V183" s="5">
        <v>0</v>
      </c>
      <c r="W183" s="5">
        <v>0</v>
      </c>
      <c r="X183" s="5" t="s">
        <v>61</v>
      </c>
      <c r="Y183" s="5" t="s">
        <v>904</v>
      </c>
    </row>
    <row r="184" s="5" customFormat="1" spans="1:25">
      <c r="A184" s="5" t="s">
        <v>905</v>
      </c>
      <c r="B184" s="5" t="s">
        <v>26</v>
      </c>
      <c r="C184" s="5" t="s">
        <v>27</v>
      </c>
      <c r="D184" s="5" t="s">
        <v>906</v>
      </c>
      <c r="E184" s="5" t="s">
        <v>680</v>
      </c>
      <c r="F184" s="7">
        <v>45157</v>
      </c>
      <c r="G184" s="7">
        <v>45159</v>
      </c>
      <c r="H184" s="5">
        <v>1</v>
      </c>
      <c r="I184" s="5">
        <v>2</v>
      </c>
      <c r="J184" s="5">
        <v>2</v>
      </c>
      <c r="K184" s="5" t="s">
        <v>30</v>
      </c>
      <c r="L184" s="5">
        <v>2860.33</v>
      </c>
      <c r="M184" s="5">
        <v>2860.33</v>
      </c>
      <c r="N184" s="5" t="s">
        <v>907</v>
      </c>
      <c r="O184" s="5" t="s">
        <v>32</v>
      </c>
      <c r="P184" s="5" t="s">
        <v>33</v>
      </c>
      <c r="Q184" s="5">
        <v>0</v>
      </c>
      <c r="R184" s="8">
        <v>45155</v>
      </c>
      <c r="S184" s="7">
        <v>45162</v>
      </c>
      <c r="T184" s="5" t="s">
        <v>34</v>
      </c>
      <c r="U184" s="5">
        <v>2860.33</v>
      </c>
      <c r="V184" s="5">
        <v>0</v>
      </c>
      <c r="W184" s="5">
        <v>0</v>
      </c>
      <c r="X184" s="5" t="s">
        <v>908</v>
      </c>
      <c r="Y184" s="5" t="s">
        <v>61</v>
      </c>
    </row>
    <row r="185" s="5" customFormat="1" spans="1:25">
      <c r="A185" s="5" t="s">
        <v>909</v>
      </c>
      <c r="B185" s="5" t="s">
        <v>26</v>
      </c>
      <c r="C185" s="5" t="s">
        <v>27</v>
      </c>
      <c r="D185" s="5" t="s">
        <v>910</v>
      </c>
      <c r="E185" s="5" t="s">
        <v>911</v>
      </c>
      <c r="F185" s="7">
        <v>45158</v>
      </c>
      <c r="G185" s="7">
        <v>45159</v>
      </c>
      <c r="H185" s="5">
        <v>1</v>
      </c>
      <c r="I185" s="5">
        <v>1</v>
      </c>
      <c r="J185" s="5">
        <v>1</v>
      </c>
      <c r="K185" s="5" t="s">
        <v>30</v>
      </c>
      <c r="L185" s="5">
        <v>593.17</v>
      </c>
      <c r="M185" s="5">
        <v>593.17</v>
      </c>
      <c r="N185" s="5" t="s">
        <v>912</v>
      </c>
      <c r="O185" s="5" t="s">
        <v>32</v>
      </c>
      <c r="P185" s="5" t="s">
        <v>33</v>
      </c>
      <c r="Q185" s="5">
        <v>0</v>
      </c>
      <c r="R185" s="8">
        <v>45155</v>
      </c>
      <c r="S185" s="7">
        <v>45162</v>
      </c>
      <c r="T185" s="5" t="s">
        <v>34</v>
      </c>
      <c r="U185" s="5">
        <v>593.17</v>
      </c>
      <c r="V185" s="5">
        <v>0</v>
      </c>
      <c r="W185" s="5">
        <v>0</v>
      </c>
      <c r="X185" s="5" t="s">
        <v>913</v>
      </c>
      <c r="Y185" s="5" t="s">
        <v>61</v>
      </c>
    </row>
    <row r="186" s="5" customFormat="1" spans="1:25">
      <c r="A186" s="5" t="s">
        <v>914</v>
      </c>
      <c r="B186" s="5" t="s">
        <v>26</v>
      </c>
      <c r="C186" s="5" t="s">
        <v>27</v>
      </c>
      <c r="D186" s="5" t="s">
        <v>915</v>
      </c>
      <c r="E186" s="5" t="s">
        <v>916</v>
      </c>
      <c r="F186" s="7">
        <v>45155</v>
      </c>
      <c r="G186" s="7">
        <v>45159</v>
      </c>
      <c r="H186" s="5">
        <v>1</v>
      </c>
      <c r="I186" s="5">
        <v>4</v>
      </c>
      <c r="J186" s="5">
        <v>4</v>
      </c>
      <c r="K186" s="5" t="s">
        <v>30</v>
      </c>
      <c r="L186" s="5">
        <v>563.13</v>
      </c>
      <c r="M186" s="5">
        <v>563.13</v>
      </c>
      <c r="N186" s="5" t="s">
        <v>917</v>
      </c>
      <c r="O186" s="5" t="s">
        <v>32</v>
      </c>
      <c r="P186" s="5" t="s">
        <v>33</v>
      </c>
      <c r="Q186" s="5">
        <v>0</v>
      </c>
      <c r="R186" s="8">
        <v>45155.0000115741</v>
      </c>
      <c r="S186" s="7">
        <v>45162</v>
      </c>
      <c r="T186" s="5" t="s">
        <v>34</v>
      </c>
      <c r="U186" s="5">
        <v>563.13</v>
      </c>
      <c r="V186" s="5">
        <v>0</v>
      </c>
      <c r="W186" s="5">
        <v>0</v>
      </c>
      <c r="X186" s="5" t="s">
        <v>918</v>
      </c>
      <c r="Y186" s="5" t="s">
        <v>919</v>
      </c>
    </row>
    <row r="187" s="5" customFormat="1" spans="1:25">
      <c r="A187" s="5" t="s">
        <v>920</v>
      </c>
      <c r="B187" s="5" t="s">
        <v>26</v>
      </c>
      <c r="C187" s="5" t="s">
        <v>27</v>
      </c>
      <c r="D187" s="5" t="s">
        <v>921</v>
      </c>
      <c r="E187" s="5" t="s">
        <v>922</v>
      </c>
      <c r="F187" s="7">
        <v>45157</v>
      </c>
      <c r="G187" s="7">
        <v>45159</v>
      </c>
      <c r="H187" s="5">
        <v>1</v>
      </c>
      <c r="I187" s="5">
        <v>2</v>
      </c>
      <c r="J187" s="5">
        <v>2</v>
      </c>
      <c r="K187" s="5" t="s">
        <v>30</v>
      </c>
      <c r="L187" s="5">
        <v>1434.88</v>
      </c>
      <c r="M187" s="5">
        <v>1434.88</v>
      </c>
      <c r="N187" s="5" t="s">
        <v>923</v>
      </c>
      <c r="O187" s="5" t="s">
        <v>32</v>
      </c>
      <c r="P187" s="5" t="s">
        <v>33</v>
      </c>
      <c r="Q187" s="5">
        <v>0</v>
      </c>
      <c r="R187" s="8">
        <v>45155</v>
      </c>
      <c r="S187" s="7">
        <v>45162</v>
      </c>
      <c r="T187" s="5" t="s">
        <v>34</v>
      </c>
      <c r="U187" s="5">
        <v>1434.88</v>
      </c>
      <c r="V187" s="5">
        <v>0</v>
      </c>
      <c r="W187" s="5">
        <v>0</v>
      </c>
      <c r="X187" s="5" t="s">
        <v>924</v>
      </c>
      <c r="Y187" s="5" t="s">
        <v>61</v>
      </c>
    </row>
    <row r="188" s="5" customFormat="1" spans="1:26">
      <c r="A188" s="5" t="s">
        <v>925</v>
      </c>
      <c r="B188" s="5" t="s">
        <v>26</v>
      </c>
      <c r="C188" s="5" t="s">
        <v>27</v>
      </c>
      <c r="D188" s="5" t="s">
        <v>926</v>
      </c>
      <c r="E188" s="5" t="s">
        <v>927</v>
      </c>
      <c r="F188" s="7">
        <v>45155</v>
      </c>
      <c r="G188" s="7">
        <v>45159</v>
      </c>
      <c r="H188" s="5">
        <v>2</v>
      </c>
      <c r="I188" s="5">
        <v>4</v>
      </c>
      <c r="J188" s="5">
        <v>8</v>
      </c>
      <c r="K188" s="5" t="s">
        <v>30</v>
      </c>
      <c r="L188" s="5">
        <v>3727.52</v>
      </c>
      <c r="M188" s="5">
        <v>3727.52</v>
      </c>
      <c r="N188" s="5" t="s">
        <v>928</v>
      </c>
      <c r="O188" s="5" t="s">
        <v>32</v>
      </c>
      <c r="P188" s="5" t="s">
        <v>33</v>
      </c>
      <c r="Q188" s="5">
        <v>0</v>
      </c>
      <c r="R188" s="8">
        <v>45155</v>
      </c>
      <c r="S188" s="7">
        <v>45162</v>
      </c>
      <c r="T188" s="5" t="s">
        <v>34</v>
      </c>
      <c r="U188" s="5">
        <v>3727.52</v>
      </c>
      <c r="V188" s="5">
        <v>0</v>
      </c>
      <c r="W188" s="5">
        <v>0</v>
      </c>
      <c r="X188" s="5" t="s">
        <v>929</v>
      </c>
      <c r="Y188" s="5" t="s">
        <v>930</v>
      </c>
      <c r="Z188" s="5" t="s">
        <v>931</v>
      </c>
    </row>
    <row r="189" s="5" customFormat="1" spans="1:25">
      <c r="A189" s="5" t="s">
        <v>932</v>
      </c>
      <c r="B189" s="5" t="s">
        <v>26</v>
      </c>
      <c r="C189" s="5" t="s">
        <v>27</v>
      </c>
      <c r="D189" s="5" t="s">
        <v>329</v>
      </c>
      <c r="E189" s="5" t="s">
        <v>933</v>
      </c>
      <c r="F189" s="7">
        <v>45158</v>
      </c>
      <c r="G189" s="7">
        <v>45159</v>
      </c>
      <c r="H189" s="5">
        <v>1</v>
      </c>
      <c r="I189" s="5">
        <v>1</v>
      </c>
      <c r="J189" s="5">
        <v>1</v>
      </c>
      <c r="K189" s="5" t="s">
        <v>30</v>
      </c>
      <c r="L189" s="5">
        <v>683.19</v>
      </c>
      <c r="M189" s="5">
        <v>683.19</v>
      </c>
      <c r="N189" s="5" t="s">
        <v>934</v>
      </c>
      <c r="O189" s="5" t="s">
        <v>32</v>
      </c>
      <c r="P189" s="5" t="s">
        <v>33</v>
      </c>
      <c r="Q189" s="5">
        <v>0</v>
      </c>
      <c r="R189" s="8">
        <v>45155.0000115741</v>
      </c>
      <c r="S189" s="7">
        <v>45162</v>
      </c>
      <c r="T189" s="5" t="s">
        <v>34</v>
      </c>
      <c r="U189" s="5">
        <v>683.19</v>
      </c>
      <c r="V189" s="5">
        <v>0</v>
      </c>
      <c r="W189" s="5">
        <v>0</v>
      </c>
      <c r="X189" s="5" t="s">
        <v>935</v>
      </c>
      <c r="Y189" s="5" t="s">
        <v>333</v>
      </c>
    </row>
    <row r="190" s="5" customFormat="1" spans="1:25">
      <c r="A190" s="5" t="s">
        <v>936</v>
      </c>
      <c r="B190" s="5" t="s">
        <v>26</v>
      </c>
      <c r="C190" s="5" t="s">
        <v>27</v>
      </c>
      <c r="D190" s="5" t="s">
        <v>937</v>
      </c>
      <c r="E190" s="5" t="s">
        <v>938</v>
      </c>
      <c r="F190" s="7">
        <v>45158</v>
      </c>
      <c r="G190" s="7">
        <v>45159</v>
      </c>
      <c r="H190" s="5">
        <v>1</v>
      </c>
      <c r="I190" s="5">
        <v>1</v>
      </c>
      <c r="J190" s="5">
        <v>1</v>
      </c>
      <c r="K190" s="5" t="s">
        <v>30</v>
      </c>
      <c r="L190" s="5">
        <v>1485.85</v>
      </c>
      <c r="M190" s="5">
        <v>1485.85</v>
      </c>
      <c r="N190" s="5" t="s">
        <v>939</v>
      </c>
      <c r="O190" s="5" t="s">
        <v>32</v>
      </c>
      <c r="P190" s="5" t="s">
        <v>33</v>
      </c>
      <c r="Q190" s="5">
        <v>0</v>
      </c>
      <c r="R190" s="8">
        <v>45155.0000115741</v>
      </c>
      <c r="S190" s="7">
        <v>45162</v>
      </c>
      <c r="T190" s="5" t="s">
        <v>34</v>
      </c>
      <c r="U190" s="5">
        <v>1485.85</v>
      </c>
      <c r="V190" s="5">
        <v>0</v>
      </c>
      <c r="W190" s="5">
        <v>0</v>
      </c>
      <c r="X190" s="5" t="s">
        <v>940</v>
      </c>
      <c r="Y190" s="5" t="s">
        <v>941</v>
      </c>
    </row>
    <row r="191" s="5" customFormat="1" spans="1:25">
      <c r="A191" s="5" t="s">
        <v>942</v>
      </c>
      <c r="B191" s="5" t="s">
        <v>26</v>
      </c>
      <c r="C191" s="5" t="s">
        <v>27</v>
      </c>
      <c r="D191" s="5" t="s">
        <v>943</v>
      </c>
      <c r="E191" s="5" t="s">
        <v>944</v>
      </c>
      <c r="F191" s="7">
        <v>45157</v>
      </c>
      <c r="G191" s="7">
        <v>45159</v>
      </c>
      <c r="H191" s="5">
        <v>1</v>
      </c>
      <c r="I191" s="5">
        <v>2</v>
      </c>
      <c r="J191" s="5">
        <v>2</v>
      </c>
      <c r="K191" s="5" t="s">
        <v>30</v>
      </c>
      <c r="L191" s="5">
        <v>2690.32</v>
      </c>
      <c r="M191" s="5">
        <v>2690.32</v>
      </c>
      <c r="N191" s="5" t="s">
        <v>945</v>
      </c>
      <c r="O191" s="5" t="s">
        <v>32</v>
      </c>
      <c r="P191" s="5" t="s">
        <v>33</v>
      </c>
      <c r="Q191" s="5">
        <v>0</v>
      </c>
      <c r="R191" s="8">
        <v>45155</v>
      </c>
      <c r="S191" s="7">
        <v>45162</v>
      </c>
      <c r="T191" s="5" t="s">
        <v>34</v>
      </c>
      <c r="U191" s="5">
        <v>2690.32</v>
      </c>
      <c r="V191" s="5">
        <v>0</v>
      </c>
      <c r="W191" s="5">
        <v>0</v>
      </c>
      <c r="X191" s="5" t="s">
        <v>946</v>
      </c>
      <c r="Y191" s="5" t="s">
        <v>947</v>
      </c>
    </row>
    <row r="192" s="5" customFormat="1" spans="1:25">
      <c r="A192" s="5" t="s">
        <v>948</v>
      </c>
      <c r="B192" s="5" t="s">
        <v>26</v>
      </c>
      <c r="C192" s="5" t="s">
        <v>27</v>
      </c>
      <c r="D192" s="5" t="s">
        <v>949</v>
      </c>
      <c r="E192" s="5" t="s">
        <v>462</v>
      </c>
      <c r="F192" s="7">
        <v>45158</v>
      </c>
      <c r="G192" s="7">
        <v>45159</v>
      </c>
      <c r="H192" s="5">
        <v>1</v>
      </c>
      <c r="I192" s="5">
        <v>1</v>
      </c>
      <c r="J192" s="5">
        <v>1</v>
      </c>
      <c r="K192" s="5" t="s">
        <v>30</v>
      </c>
      <c r="L192" s="5">
        <v>352.97</v>
      </c>
      <c r="M192" s="5">
        <v>352.97</v>
      </c>
      <c r="N192" s="5" t="s">
        <v>950</v>
      </c>
      <c r="O192" s="5" t="s">
        <v>32</v>
      </c>
      <c r="P192" s="5" t="s">
        <v>33</v>
      </c>
      <c r="Q192" s="5">
        <v>0</v>
      </c>
      <c r="R192" s="8">
        <v>45155.0000115741</v>
      </c>
      <c r="S192" s="7">
        <v>45162</v>
      </c>
      <c r="T192" s="5" t="s">
        <v>34</v>
      </c>
      <c r="U192" s="5">
        <v>352.97</v>
      </c>
      <c r="V192" s="5">
        <v>0</v>
      </c>
      <c r="W192" s="5">
        <v>0</v>
      </c>
      <c r="X192" s="5" t="s">
        <v>951</v>
      </c>
      <c r="Y192" s="5" t="s">
        <v>61</v>
      </c>
    </row>
    <row r="193" s="5" customFormat="1" spans="1:25">
      <c r="A193" s="5" t="s">
        <v>952</v>
      </c>
      <c r="B193" s="5" t="s">
        <v>26</v>
      </c>
      <c r="C193" s="5" t="s">
        <v>27</v>
      </c>
      <c r="D193" s="5" t="s">
        <v>874</v>
      </c>
      <c r="E193" s="5" t="s">
        <v>170</v>
      </c>
      <c r="F193" s="7">
        <v>45157</v>
      </c>
      <c r="G193" s="7">
        <v>45159</v>
      </c>
      <c r="H193" s="5">
        <v>1</v>
      </c>
      <c r="I193" s="5">
        <v>2</v>
      </c>
      <c r="J193" s="5">
        <v>2</v>
      </c>
      <c r="K193" s="5" t="s">
        <v>30</v>
      </c>
      <c r="L193" s="5">
        <v>524.52</v>
      </c>
      <c r="M193" s="5">
        <v>524.52</v>
      </c>
      <c r="N193" s="5" t="s">
        <v>953</v>
      </c>
      <c r="O193" s="5" t="s">
        <v>32</v>
      </c>
      <c r="P193" s="5" t="s">
        <v>33</v>
      </c>
      <c r="Q193" s="5">
        <v>0</v>
      </c>
      <c r="R193" s="8">
        <v>45155.0000115741</v>
      </c>
      <c r="S193" s="7">
        <v>45162</v>
      </c>
      <c r="T193" s="5" t="s">
        <v>34</v>
      </c>
      <c r="U193" s="5">
        <v>524.52</v>
      </c>
      <c r="V193" s="5">
        <v>0</v>
      </c>
      <c r="W193" s="5">
        <v>0</v>
      </c>
      <c r="X193" s="5" t="s">
        <v>954</v>
      </c>
      <c r="Y193" s="5" t="s">
        <v>61</v>
      </c>
    </row>
    <row r="194" s="5" customFormat="1" spans="1:25">
      <c r="A194" s="5" t="s">
        <v>955</v>
      </c>
      <c r="B194" s="5" t="s">
        <v>26</v>
      </c>
      <c r="C194" s="5" t="s">
        <v>27</v>
      </c>
      <c r="D194" s="5" t="s">
        <v>956</v>
      </c>
      <c r="E194" s="5" t="s">
        <v>957</v>
      </c>
      <c r="F194" s="7">
        <v>45158</v>
      </c>
      <c r="G194" s="7">
        <v>45159</v>
      </c>
      <c r="H194" s="5">
        <v>1</v>
      </c>
      <c r="I194" s="5">
        <v>1</v>
      </c>
      <c r="J194" s="5">
        <v>1</v>
      </c>
      <c r="K194" s="5" t="s">
        <v>30</v>
      </c>
      <c r="L194" s="5">
        <v>660.03</v>
      </c>
      <c r="M194" s="5">
        <v>660.03</v>
      </c>
      <c r="N194" s="5" t="s">
        <v>958</v>
      </c>
      <c r="O194" s="5" t="s">
        <v>32</v>
      </c>
      <c r="P194" s="5" t="s">
        <v>33</v>
      </c>
      <c r="Q194" s="5">
        <v>0</v>
      </c>
      <c r="R194" s="8">
        <v>45156</v>
      </c>
      <c r="S194" s="7">
        <v>45162</v>
      </c>
      <c r="T194" s="5" t="s">
        <v>34</v>
      </c>
      <c r="U194" s="5">
        <v>660.03</v>
      </c>
      <c r="V194" s="5">
        <v>0</v>
      </c>
      <c r="W194" s="5">
        <v>0</v>
      </c>
      <c r="X194" s="5" t="s">
        <v>959</v>
      </c>
      <c r="Y194" s="5" t="s">
        <v>960</v>
      </c>
    </row>
    <row r="195" s="5" customFormat="1" spans="1:25">
      <c r="A195" s="5" t="s">
        <v>961</v>
      </c>
      <c r="B195" s="5" t="s">
        <v>26</v>
      </c>
      <c r="C195" s="5" t="s">
        <v>27</v>
      </c>
      <c r="D195" s="5" t="s">
        <v>962</v>
      </c>
      <c r="E195" s="5" t="s">
        <v>963</v>
      </c>
      <c r="F195" s="7">
        <v>45157</v>
      </c>
      <c r="G195" s="7">
        <v>45159</v>
      </c>
      <c r="H195" s="5">
        <v>1</v>
      </c>
      <c r="I195" s="5">
        <v>2</v>
      </c>
      <c r="J195" s="5">
        <v>2</v>
      </c>
      <c r="K195" s="5" t="s">
        <v>30</v>
      </c>
      <c r="L195" s="5">
        <v>400.25</v>
      </c>
      <c r="M195" s="5">
        <v>400.25</v>
      </c>
      <c r="N195" s="5" t="s">
        <v>964</v>
      </c>
      <c r="O195" s="5" t="s">
        <v>32</v>
      </c>
      <c r="P195" s="5" t="s">
        <v>33</v>
      </c>
      <c r="Q195" s="5">
        <v>0</v>
      </c>
      <c r="R195" s="8">
        <v>45156.0000115741</v>
      </c>
      <c r="S195" s="7">
        <v>45162</v>
      </c>
      <c r="T195" s="5" t="s">
        <v>34</v>
      </c>
      <c r="U195" s="5">
        <v>400.25</v>
      </c>
      <c r="V195" s="5">
        <v>0</v>
      </c>
      <c r="W195" s="5">
        <v>0</v>
      </c>
      <c r="X195" s="5" t="s">
        <v>965</v>
      </c>
      <c r="Y195" s="5" t="s">
        <v>966</v>
      </c>
    </row>
    <row r="196" s="5" customFormat="1" spans="1:25">
      <c r="A196" s="5" t="s">
        <v>967</v>
      </c>
      <c r="B196" s="5" t="s">
        <v>26</v>
      </c>
      <c r="C196" s="5" t="s">
        <v>27</v>
      </c>
      <c r="D196" s="5" t="s">
        <v>968</v>
      </c>
      <c r="E196" s="5" t="s">
        <v>368</v>
      </c>
      <c r="F196" s="7">
        <v>45157</v>
      </c>
      <c r="G196" s="7">
        <v>45159</v>
      </c>
      <c r="H196" s="5">
        <v>1</v>
      </c>
      <c r="I196" s="5">
        <v>2</v>
      </c>
      <c r="J196" s="5">
        <v>2</v>
      </c>
      <c r="K196" s="5" t="s">
        <v>30</v>
      </c>
      <c r="L196" s="5">
        <v>743.22</v>
      </c>
      <c r="M196" s="5">
        <v>743.22</v>
      </c>
      <c r="N196" s="5" t="s">
        <v>969</v>
      </c>
      <c r="O196" s="5" t="s">
        <v>32</v>
      </c>
      <c r="P196" s="5" t="s">
        <v>33</v>
      </c>
      <c r="Q196" s="5">
        <v>0</v>
      </c>
      <c r="R196" s="8">
        <v>45156</v>
      </c>
      <c r="S196" s="7">
        <v>45162</v>
      </c>
      <c r="T196" s="5" t="s">
        <v>34</v>
      </c>
      <c r="U196" s="5">
        <v>743.22</v>
      </c>
      <c r="V196" s="5">
        <v>0</v>
      </c>
      <c r="W196" s="5">
        <v>0</v>
      </c>
      <c r="X196" s="5" t="s">
        <v>970</v>
      </c>
      <c r="Y196" s="5" t="s">
        <v>971</v>
      </c>
    </row>
    <row r="197" s="5" customFormat="1" spans="1:25">
      <c r="A197" s="5" t="s">
        <v>972</v>
      </c>
      <c r="B197" s="5" t="s">
        <v>26</v>
      </c>
      <c r="C197" s="5" t="s">
        <v>27</v>
      </c>
      <c r="D197" s="5" t="s">
        <v>973</v>
      </c>
      <c r="E197" s="5" t="s">
        <v>974</v>
      </c>
      <c r="F197" s="7">
        <v>45157</v>
      </c>
      <c r="G197" s="7">
        <v>45159</v>
      </c>
      <c r="H197" s="5">
        <v>1</v>
      </c>
      <c r="I197" s="5">
        <v>2</v>
      </c>
      <c r="J197" s="5">
        <v>2</v>
      </c>
      <c r="K197" s="5" t="s">
        <v>30</v>
      </c>
      <c r="L197" s="5">
        <v>912.34</v>
      </c>
      <c r="M197" s="5">
        <v>912.34</v>
      </c>
      <c r="N197" s="5" t="s">
        <v>975</v>
      </c>
      <c r="O197" s="5" t="s">
        <v>32</v>
      </c>
      <c r="P197" s="5" t="s">
        <v>33</v>
      </c>
      <c r="Q197" s="5">
        <v>0</v>
      </c>
      <c r="R197" s="8">
        <v>45156</v>
      </c>
      <c r="S197" s="7">
        <v>45162</v>
      </c>
      <c r="T197" s="5" t="s">
        <v>34</v>
      </c>
      <c r="U197" s="5">
        <v>912.34</v>
      </c>
      <c r="V197" s="5">
        <v>0</v>
      </c>
      <c r="W197" s="5">
        <v>0</v>
      </c>
      <c r="X197" s="5" t="s">
        <v>976</v>
      </c>
      <c r="Y197" s="5" t="s">
        <v>977</v>
      </c>
    </row>
    <row r="198" s="5" customFormat="1" spans="1:25">
      <c r="A198" s="5" t="s">
        <v>978</v>
      </c>
      <c r="B198" s="5" t="s">
        <v>26</v>
      </c>
      <c r="C198" s="5" t="s">
        <v>27</v>
      </c>
      <c r="D198" s="5" t="s">
        <v>979</v>
      </c>
      <c r="E198" s="5" t="s">
        <v>736</v>
      </c>
      <c r="F198" s="7">
        <v>45158</v>
      </c>
      <c r="G198" s="7">
        <v>45159</v>
      </c>
      <c r="H198" s="5">
        <v>1</v>
      </c>
      <c r="I198" s="5">
        <v>1</v>
      </c>
      <c r="J198" s="5">
        <v>1</v>
      </c>
      <c r="K198" s="5" t="s">
        <v>30</v>
      </c>
      <c r="L198" s="5">
        <v>160.85</v>
      </c>
      <c r="M198" s="5">
        <v>160.85</v>
      </c>
      <c r="N198" s="5" t="s">
        <v>980</v>
      </c>
      <c r="O198" s="5" t="s">
        <v>32</v>
      </c>
      <c r="P198" s="5" t="s">
        <v>33</v>
      </c>
      <c r="Q198" s="5">
        <v>0</v>
      </c>
      <c r="R198" s="8">
        <v>45156</v>
      </c>
      <c r="S198" s="7">
        <v>45162</v>
      </c>
      <c r="T198" s="5" t="s">
        <v>34</v>
      </c>
      <c r="U198" s="5">
        <v>160.85</v>
      </c>
      <c r="V198" s="5">
        <v>0</v>
      </c>
      <c r="W198" s="5">
        <v>0</v>
      </c>
      <c r="X198" s="5" t="s">
        <v>981</v>
      </c>
      <c r="Y198" s="5" t="s">
        <v>982</v>
      </c>
    </row>
    <row r="199" s="5" customFormat="1" spans="1:25">
      <c r="A199" s="5" t="s">
        <v>983</v>
      </c>
      <c r="B199" s="5" t="s">
        <v>26</v>
      </c>
      <c r="C199" s="5" t="s">
        <v>27</v>
      </c>
      <c r="D199" s="5" t="s">
        <v>984</v>
      </c>
      <c r="E199" s="5" t="s">
        <v>985</v>
      </c>
      <c r="F199" s="7">
        <v>45157</v>
      </c>
      <c r="G199" s="7">
        <v>45159</v>
      </c>
      <c r="H199" s="5">
        <v>2</v>
      </c>
      <c r="I199" s="5">
        <v>2</v>
      </c>
      <c r="J199" s="5">
        <v>4</v>
      </c>
      <c r="K199" s="5" t="s">
        <v>30</v>
      </c>
      <c r="L199" s="5">
        <v>7588.84</v>
      </c>
      <c r="M199" s="5">
        <v>7588.84</v>
      </c>
      <c r="N199" s="5" t="s">
        <v>986</v>
      </c>
      <c r="O199" s="5" t="s">
        <v>32</v>
      </c>
      <c r="P199" s="5" t="s">
        <v>33</v>
      </c>
      <c r="Q199" s="5">
        <v>0</v>
      </c>
      <c r="R199" s="8">
        <v>45156.0000115741</v>
      </c>
      <c r="S199" s="7">
        <v>45162</v>
      </c>
      <c r="T199" s="5" t="s">
        <v>34</v>
      </c>
      <c r="U199" s="5">
        <v>7588.84</v>
      </c>
      <c r="V199" s="5">
        <v>0</v>
      </c>
      <c r="W199" s="5">
        <v>0</v>
      </c>
      <c r="X199" s="5" t="s">
        <v>987</v>
      </c>
      <c r="Y199" s="5" t="s">
        <v>988</v>
      </c>
    </row>
    <row r="200" s="5" customFormat="1" spans="1:25">
      <c r="A200" s="5" t="s">
        <v>989</v>
      </c>
      <c r="B200" s="5" t="s">
        <v>26</v>
      </c>
      <c r="C200" s="5" t="s">
        <v>27</v>
      </c>
      <c r="D200" s="5" t="s">
        <v>990</v>
      </c>
      <c r="E200" s="5" t="s">
        <v>991</v>
      </c>
      <c r="F200" s="7">
        <v>45157</v>
      </c>
      <c r="G200" s="7">
        <v>45159</v>
      </c>
      <c r="H200" s="5">
        <v>1</v>
      </c>
      <c r="I200" s="5">
        <v>2</v>
      </c>
      <c r="J200" s="5">
        <v>2</v>
      </c>
      <c r="K200" s="5" t="s">
        <v>30</v>
      </c>
      <c r="L200" s="5">
        <v>943.1</v>
      </c>
      <c r="M200" s="5">
        <v>943.1</v>
      </c>
      <c r="N200" s="5" t="s">
        <v>992</v>
      </c>
      <c r="O200" s="5" t="s">
        <v>32</v>
      </c>
      <c r="P200" s="5" t="s">
        <v>33</v>
      </c>
      <c r="Q200" s="5">
        <v>0</v>
      </c>
      <c r="R200" s="8">
        <v>45156</v>
      </c>
      <c r="S200" s="7">
        <v>45162</v>
      </c>
      <c r="T200" s="5" t="s">
        <v>34</v>
      </c>
      <c r="U200" s="5">
        <v>943.1</v>
      </c>
      <c r="V200" s="5">
        <v>0</v>
      </c>
      <c r="W200" s="5">
        <v>0</v>
      </c>
      <c r="X200" s="5" t="s">
        <v>993</v>
      </c>
      <c r="Y200" s="5" t="s">
        <v>994</v>
      </c>
    </row>
    <row r="201" s="5" customFormat="1" spans="1:25">
      <c r="A201" s="5" t="s">
        <v>995</v>
      </c>
      <c r="B201" s="5" t="s">
        <v>26</v>
      </c>
      <c r="C201" s="5" t="s">
        <v>27</v>
      </c>
      <c r="D201" s="5" t="s">
        <v>996</v>
      </c>
      <c r="E201" s="5" t="s">
        <v>175</v>
      </c>
      <c r="F201" s="7">
        <v>45156</v>
      </c>
      <c r="G201" s="7">
        <v>45159</v>
      </c>
      <c r="H201" s="5">
        <v>1</v>
      </c>
      <c r="I201" s="5">
        <v>3</v>
      </c>
      <c r="J201" s="5">
        <v>3</v>
      </c>
      <c r="K201" s="5" t="s">
        <v>30</v>
      </c>
      <c r="L201" s="5">
        <v>606.72</v>
      </c>
      <c r="M201" s="5">
        <v>606.72</v>
      </c>
      <c r="N201" s="5" t="s">
        <v>997</v>
      </c>
      <c r="O201" s="5" t="s">
        <v>32</v>
      </c>
      <c r="P201" s="5" t="s">
        <v>33</v>
      </c>
      <c r="Q201" s="5">
        <v>0</v>
      </c>
      <c r="R201" s="8">
        <v>45156.0000115741</v>
      </c>
      <c r="S201" s="7">
        <v>45162</v>
      </c>
      <c r="T201" s="5" t="s">
        <v>34</v>
      </c>
      <c r="U201" s="5">
        <v>606.72</v>
      </c>
      <c r="V201" s="5">
        <v>0</v>
      </c>
      <c r="W201" s="5">
        <v>0</v>
      </c>
      <c r="X201" s="5" t="s">
        <v>998</v>
      </c>
      <c r="Y201" s="5" t="s">
        <v>999</v>
      </c>
    </row>
    <row r="202" s="5" customFormat="1" spans="1:25">
      <c r="A202" s="5" t="s">
        <v>1000</v>
      </c>
      <c r="B202" s="5" t="s">
        <v>26</v>
      </c>
      <c r="C202" s="5" t="s">
        <v>27</v>
      </c>
      <c r="D202" s="5" t="s">
        <v>1001</v>
      </c>
      <c r="E202" s="5" t="s">
        <v>1002</v>
      </c>
      <c r="F202" s="7">
        <v>45158</v>
      </c>
      <c r="G202" s="7">
        <v>45159</v>
      </c>
      <c r="H202" s="5">
        <v>1</v>
      </c>
      <c r="I202" s="5">
        <v>1</v>
      </c>
      <c r="J202" s="5">
        <v>1</v>
      </c>
      <c r="K202" s="5" t="s">
        <v>30</v>
      </c>
      <c r="L202" s="5">
        <v>165.98</v>
      </c>
      <c r="M202" s="5">
        <v>165.98</v>
      </c>
      <c r="N202" s="5" t="s">
        <v>1003</v>
      </c>
      <c r="O202" s="5" t="s">
        <v>32</v>
      </c>
      <c r="P202" s="5" t="s">
        <v>33</v>
      </c>
      <c r="Q202" s="5">
        <v>0</v>
      </c>
      <c r="R202" s="8">
        <v>45156.0000115741</v>
      </c>
      <c r="S202" s="7">
        <v>45162</v>
      </c>
      <c r="T202" s="5" t="s">
        <v>34</v>
      </c>
      <c r="U202" s="5">
        <v>165.98</v>
      </c>
      <c r="V202" s="5">
        <v>0</v>
      </c>
      <c r="W202" s="5">
        <v>0</v>
      </c>
      <c r="X202" s="5" t="s">
        <v>1004</v>
      </c>
      <c r="Y202" s="5" t="s">
        <v>1005</v>
      </c>
    </row>
    <row r="203" s="5" customFormat="1" spans="1:25">
      <c r="A203" s="5" t="s">
        <v>1006</v>
      </c>
      <c r="B203" s="5" t="s">
        <v>26</v>
      </c>
      <c r="C203" s="5" t="s">
        <v>27</v>
      </c>
      <c r="D203" s="5" t="s">
        <v>1007</v>
      </c>
      <c r="E203" s="5" t="s">
        <v>1008</v>
      </c>
      <c r="F203" s="7">
        <v>45158</v>
      </c>
      <c r="G203" s="7">
        <v>45159</v>
      </c>
      <c r="H203" s="5">
        <v>1</v>
      </c>
      <c r="I203" s="5">
        <v>1</v>
      </c>
      <c r="J203" s="5">
        <v>1</v>
      </c>
      <c r="K203" s="5" t="s">
        <v>30</v>
      </c>
      <c r="L203" s="5">
        <v>431.68</v>
      </c>
      <c r="M203" s="5">
        <v>431.68</v>
      </c>
      <c r="N203" s="5" t="s">
        <v>1009</v>
      </c>
      <c r="O203" s="5" t="s">
        <v>32</v>
      </c>
      <c r="P203" s="5" t="s">
        <v>33</v>
      </c>
      <c r="Q203" s="5">
        <v>0</v>
      </c>
      <c r="R203" s="8">
        <v>45156</v>
      </c>
      <c r="S203" s="7">
        <v>45162</v>
      </c>
      <c r="T203" s="5" t="s">
        <v>34</v>
      </c>
      <c r="U203" s="5">
        <v>431.68</v>
      </c>
      <c r="V203" s="5">
        <v>0</v>
      </c>
      <c r="W203" s="5">
        <v>0</v>
      </c>
      <c r="X203" s="5" t="s">
        <v>1010</v>
      </c>
      <c r="Y203" s="5" t="s">
        <v>61</v>
      </c>
    </row>
    <row r="204" s="5" customFormat="1" spans="1:25">
      <c r="A204" s="5" t="s">
        <v>1011</v>
      </c>
      <c r="B204" s="5" t="s">
        <v>26</v>
      </c>
      <c r="C204" s="5" t="s">
        <v>27</v>
      </c>
      <c r="D204" s="5" t="s">
        <v>1012</v>
      </c>
      <c r="E204" s="5" t="s">
        <v>1013</v>
      </c>
      <c r="F204" s="7">
        <v>45158</v>
      </c>
      <c r="G204" s="7">
        <v>45159</v>
      </c>
      <c r="H204" s="5">
        <v>1</v>
      </c>
      <c r="I204" s="5">
        <v>1</v>
      </c>
      <c r="J204" s="5">
        <v>1</v>
      </c>
      <c r="K204" s="5" t="s">
        <v>30</v>
      </c>
      <c r="L204" s="5">
        <v>304.86</v>
      </c>
      <c r="M204" s="5">
        <v>304.86</v>
      </c>
      <c r="N204" s="5" t="s">
        <v>1014</v>
      </c>
      <c r="O204" s="5" t="s">
        <v>32</v>
      </c>
      <c r="P204" s="5" t="s">
        <v>33</v>
      </c>
      <c r="Q204" s="5">
        <v>0</v>
      </c>
      <c r="R204" s="8">
        <v>45156</v>
      </c>
      <c r="S204" s="7">
        <v>45162</v>
      </c>
      <c r="T204" s="5" t="s">
        <v>34</v>
      </c>
      <c r="U204" s="5">
        <v>304.86</v>
      </c>
      <c r="V204" s="5">
        <v>0</v>
      </c>
      <c r="W204" s="5">
        <v>0</v>
      </c>
      <c r="X204" s="5" t="s">
        <v>1015</v>
      </c>
      <c r="Y204" s="5" t="s">
        <v>1016</v>
      </c>
    </row>
    <row r="205" s="5" customFormat="1" spans="1:25">
      <c r="A205" s="5" t="s">
        <v>1017</v>
      </c>
      <c r="B205" s="5" t="s">
        <v>26</v>
      </c>
      <c r="C205" s="5" t="s">
        <v>27</v>
      </c>
      <c r="D205" s="5" t="s">
        <v>1018</v>
      </c>
      <c r="E205" s="5" t="s">
        <v>1019</v>
      </c>
      <c r="F205" s="7">
        <v>45157</v>
      </c>
      <c r="G205" s="7">
        <v>45159</v>
      </c>
      <c r="H205" s="5">
        <v>1</v>
      </c>
      <c r="I205" s="5">
        <v>2</v>
      </c>
      <c r="J205" s="5">
        <v>2</v>
      </c>
      <c r="K205" s="5" t="s">
        <v>30</v>
      </c>
      <c r="L205" s="5">
        <v>986.22</v>
      </c>
      <c r="M205" s="5">
        <v>986.22</v>
      </c>
      <c r="N205" s="5" t="s">
        <v>1020</v>
      </c>
      <c r="O205" s="5" t="s">
        <v>32</v>
      </c>
      <c r="P205" s="5" t="s">
        <v>33</v>
      </c>
      <c r="Q205" s="5">
        <v>0</v>
      </c>
      <c r="R205" s="8">
        <v>45156.0000115741</v>
      </c>
      <c r="S205" s="7">
        <v>45162</v>
      </c>
      <c r="T205" s="5" t="s">
        <v>34</v>
      </c>
      <c r="U205" s="5">
        <v>986.22</v>
      </c>
      <c r="V205" s="5">
        <v>0</v>
      </c>
      <c r="W205" s="5">
        <v>0</v>
      </c>
      <c r="X205" s="5" t="s">
        <v>1021</v>
      </c>
      <c r="Y205" s="5" t="s">
        <v>1022</v>
      </c>
    </row>
    <row r="206" s="5" customFormat="1" spans="1:25">
      <c r="A206" s="5" t="s">
        <v>1023</v>
      </c>
      <c r="B206" s="5" t="s">
        <v>26</v>
      </c>
      <c r="C206" s="5" t="s">
        <v>27</v>
      </c>
      <c r="D206" s="5" t="s">
        <v>1024</v>
      </c>
      <c r="E206" s="5" t="s">
        <v>39</v>
      </c>
      <c r="F206" s="7">
        <v>45158</v>
      </c>
      <c r="G206" s="7">
        <v>45159</v>
      </c>
      <c r="H206" s="5">
        <v>1</v>
      </c>
      <c r="I206" s="5">
        <v>1</v>
      </c>
      <c r="J206" s="5">
        <v>1</v>
      </c>
      <c r="K206" s="5" t="s">
        <v>30</v>
      </c>
      <c r="L206" s="5">
        <v>1264.89</v>
      </c>
      <c r="M206" s="5">
        <v>1264.89</v>
      </c>
      <c r="N206" s="5" t="s">
        <v>1025</v>
      </c>
      <c r="O206" s="5" t="s">
        <v>32</v>
      </c>
      <c r="P206" s="5" t="s">
        <v>33</v>
      </c>
      <c r="Q206" s="5">
        <v>0</v>
      </c>
      <c r="R206" s="8">
        <v>45156</v>
      </c>
      <c r="S206" s="7">
        <v>45162</v>
      </c>
      <c r="T206" s="5" t="s">
        <v>34</v>
      </c>
      <c r="U206" s="5">
        <v>1264.89</v>
      </c>
      <c r="V206" s="5">
        <v>0</v>
      </c>
      <c r="W206" s="5">
        <v>0</v>
      </c>
      <c r="X206" s="5" t="s">
        <v>1026</v>
      </c>
      <c r="Y206" s="5" t="s">
        <v>61</v>
      </c>
    </row>
    <row r="207" s="5" customFormat="1" spans="1:25">
      <c r="A207" s="5" t="s">
        <v>1027</v>
      </c>
      <c r="B207" s="5" t="s">
        <v>26</v>
      </c>
      <c r="C207" s="5" t="s">
        <v>27</v>
      </c>
      <c r="D207" s="5" t="s">
        <v>1028</v>
      </c>
      <c r="E207" s="5" t="s">
        <v>1029</v>
      </c>
      <c r="F207" s="7">
        <v>45157</v>
      </c>
      <c r="G207" s="7">
        <v>45159</v>
      </c>
      <c r="H207" s="5">
        <v>1</v>
      </c>
      <c r="I207" s="5">
        <v>2</v>
      </c>
      <c r="J207" s="5">
        <v>2</v>
      </c>
      <c r="K207" s="5" t="s">
        <v>30</v>
      </c>
      <c r="L207" s="5">
        <v>1061.2</v>
      </c>
      <c r="M207" s="5">
        <v>1061.2</v>
      </c>
      <c r="N207" s="5" t="s">
        <v>1030</v>
      </c>
      <c r="O207" s="5" t="s">
        <v>32</v>
      </c>
      <c r="P207" s="5" t="s">
        <v>33</v>
      </c>
      <c r="Q207" s="5">
        <v>0</v>
      </c>
      <c r="R207" s="8">
        <v>45156</v>
      </c>
      <c r="S207" s="7">
        <v>45162</v>
      </c>
      <c r="T207" s="5" t="s">
        <v>34</v>
      </c>
      <c r="U207" s="5">
        <v>1061.2</v>
      </c>
      <c r="V207" s="5">
        <v>0</v>
      </c>
      <c r="W207" s="5">
        <v>0</v>
      </c>
      <c r="X207" s="5" t="s">
        <v>1031</v>
      </c>
      <c r="Y207" s="5" t="s">
        <v>1032</v>
      </c>
    </row>
    <row r="208" s="5" customFormat="1" spans="1:25">
      <c r="A208" s="5" t="s">
        <v>1033</v>
      </c>
      <c r="B208" s="5" t="s">
        <v>26</v>
      </c>
      <c r="C208" s="5" t="s">
        <v>27</v>
      </c>
      <c r="D208" s="5" t="s">
        <v>1034</v>
      </c>
      <c r="E208" s="5" t="s">
        <v>1035</v>
      </c>
      <c r="F208" s="7">
        <v>45158</v>
      </c>
      <c r="G208" s="7">
        <v>45159</v>
      </c>
      <c r="H208" s="5">
        <v>1</v>
      </c>
      <c r="I208" s="5">
        <v>1</v>
      </c>
      <c r="J208" s="5">
        <v>1</v>
      </c>
      <c r="K208" s="5" t="s">
        <v>30</v>
      </c>
      <c r="L208" s="5">
        <v>701.26</v>
      </c>
      <c r="M208" s="5">
        <v>701.26</v>
      </c>
      <c r="N208" s="5" t="s">
        <v>1036</v>
      </c>
      <c r="O208" s="5" t="s">
        <v>32</v>
      </c>
      <c r="P208" s="5" t="s">
        <v>33</v>
      </c>
      <c r="Q208" s="5">
        <v>0</v>
      </c>
      <c r="R208" s="8">
        <v>45156</v>
      </c>
      <c r="S208" s="7">
        <v>45162</v>
      </c>
      <c r="T208" s="5" t="s">
        <v>34</v>
      </c>
      <c r="U208" s="5">
        <v>701.26</v>
      </c>
      <c r="V208" s="5">
        <v>0</v>
      </c>
      <c r="W208" s="5">
        <v>0</v>
      </c>
      <c r="X208" s="5" t="s">
        <v>1037</v>
      </c>
      <c r="Y208" s="5" t="s">
        <v>1038</v>
      </c>
    </row>
    <row r="209" s="5" customFormat="1" spans="1:25">
      <c r="A209" s="5" t="s">
        <v>1039</v>
      </c>
      <c r="B209" s="5" t="s">
        <v>26</v>
      </c>
      <c r="C209" s="5" t="s">
        <v>27</v>
      </c>
      <c r="D209" s="5" t="s">
        <v>1040</v>
      </c>
      <c r="E209" s="5" t="s">
        <v>1041</v>
      </c>
      <c r="F209" s="7">
        <v>45157</v>
      </c>
      <c r="G209" s="7">
        <v>45159</v>
      </c>
      <c r="H209" s="5">
        <v>2</v>
      </c>
      <c r="I209" s="5">
        <v>2</v>
      </c>
      <c r="J209" s="5">
        <v>4</v>
      </c>
      <c r="K209" s="5" t="s">
        <v>30</v>
      </c>
      <c r="L209" s="5">
        <v>1389.4</v>
      </c>
      <c r="M209" s="5">
        <v>1389.4</v>
      </c>
      <c r="N209" s="5" t="s">
        <v>1042</v>
      </c>
      <c r="O209" s="5" t="s">
        <v>32</v>
      </c>
      <c r="P209" s="5" t="s">
        <v>33</v>
      </c>
      <c r="Q209" s="5">
        <v>0</v>
      </c>
      <c r="R209" s="8">
        <v>45156.0000115741</v>
      </c>
      <c r="S209" s="7">
        <v>45162</v>
      </c>
      <c r="T209" s="5" t="s">
        <v>34</v>
      </c>
      <c r="U209" s="5">
        <v>1389.4</v>
      </c>
      <c r="V209" s="5">
        <v>0</v>
      </c>
      <c r="W209" s="5">
        <v>0</v>
      </c>
      <c r="X209" s="5" t="s">
        <v>1043</v>
      </c>
      <c r="Y209" s="5" t="s">
        <v>61</v>
      </c>
    </row>
    <row r="210" s="5" customFormat="1" spans="1:25">
      <c r="A210" s="5" t="s">
        <v>1044</v>
      </c>
      <c r="B210" s="5" t="s">
        <v>26</v>
      </c>
      <c r="C210" s="5" t="s">
        <v>27</v>
      </c>
      <c r="D210" s="5" t="s">
        <v>517</v>
      </c>
      <c r="E210" s="5" t="s">
        <v>1045</v>
      </c>
      <c r="F210" s="7">
        <v>45158</v>
      </c>
      <c r="G210" s="7">
        <v>45159</v>
      </c>
      <c r="H210" s="5">
        <v>1</v>
      </c>
      <c r="I210" s="5">
        <v>1</v>
      </c>
      <c r="J210" s="5">
        <v>1</v>
      </c>
      <c r="K210" s="5" t="s">
        <v>30</v>
      </c>
      <c r="L210" s="5">
        <v>203.35</v>
      </c>
      <c r="M210" s="5">
        <v>203.35</v>
      </c>
      <c r="N210" s="5" t="s">
        <v>1046</v>
      </c>
      <c r="O210" s="5" t="s">
        <v>32</v>
      </c>
      <c r="P210" s="5" t="s">
        <v>33</v>
      </c>
      <c r="Q210" s="5">
        <v>0</v>
      </c>
      <c r="R210" s="8">
        <v>45157.0000115741</v>
      </c>
      <c r="S210" s="7">
        <v>45162</v>
      </c>
      <c r="T210" s="5" t="s">
        <v>34</v>
      </c>
      <c r="U210" s="5">
        <v>203.35</v>
      </c>
      <c r="V210" s="5">
        <v>0</v>
      </c>
      <c r="W210" s="5">
        <v>0</v>
      </c>
      <c r="X210" s="5" t="s">
        <v>1047</v>
      </c>
      <c r="Y210" s="5" t="s">
        <v>1048</v>
      </c>
    </row>
    <row r="211" s="5" customFormat="1" spans="1:25">
      <c r="A211" s="5" t="s">
        <v>1049</v>
      </c>
      <c r="B211" s="5" t="s">
        <v>26</v>
      </c>
      <c r="C211" s="5" t="s">
        <v>27</v>
      </c>
      <c r="D211" s="5" t="s">
        <v>1050</v>
      </c>
      <c r="E211" s="5" t="s">
        <v>1051</v>
      </c>
      <c r="F211" s="7">
        <v>45158</v>
      </c>
      <c r="G211" s="7">
        <v>45159</v>
      </c>
      <c r="H211" s="5">
        <v>1</v>
      </c>
      <c r="I211" s="5">
        <v>1</v>
      </c>
      <c r="J211" s="5">
        <v>1</v>
      </c>
      <c r="K211" s="5" t="s">
        <v>30</v>
      </c>
      <c r="L211" s="5">
        <v>400.07</v>
      </c>
      <c r="M211" s="5">
        <v>400.07</v>
      </c>
      <c r="N211" s="5" t="s">
        <v>1052</v>
      </c>
      <c r="O211" s="5" t="s">
        <v>32</v>
      </c>
      <c r="P211" s="5" t="s">
        <v>33</v>
      </c>
      <c r="Q211" s="5">
        <v>0</v>
      </c>
      <c r="R211" s="8">
        <v>45157</v>
      </c>
      <c r="S211" s="7">
        <v>45162</v>
      </c>
      <c r="T211" s="5" t="s">
        <v>34</v>
      </c>
      <c r="U211" s="5">
        <v>400.07</v>
      </c>
      <c r="V211" s="5">
        <v>0</v>
      </c>
      <c r="W211" s="5">
        <v>0</v>
      </c>
      <c r="X211" s="5" t="s">
        <v>1053</v>
      </c>
      <c r="Y211" s="5" t="s">
        <v>61</v>
      </c>
    </row>
    <row r="212" s="5" customFormat="1" spans="1:25">
      <c r="A212" s="5" t="s">
        <v>1054</v>
      </c>
      <c r="B212" s="5" t="s">
        <v>26</v>
      </c>
      <c r="C212" s="5" t="s">
        <v>27</v>
      </c>
      <c r="D212" s="5" t="s">
        <v>1055</v>
      </c>
      <c r="E212" s="5" t="s">
        <v>588</v>
      </c>
      <c r="F212" s="7">
        <v>45158</v>
      </c>
      <c r="G212" s="7">
        <v>45159</v>
      </c>
      <c r="H212" s="5">
        <v>1</v>
      </c>
      <c r="I212" s="5">
        <v>1</v>
      </c>
      <c r="J212" s="5">
        <v>1</v>
      </c>
      <c r="K212" s="5" t="s">
        <v>30</v>
      </c>
      <c r="L212" s="5">
        <v>2287.09</v>
      </c>
      <c r="M212" s="5">
        <v>2287.09</v>
      </c>
      <c r="N212" s="5" t="s">
        <v>1056</v>
      </c>
      <c r="O212" s="5" t="s">
        <v>32</v>
      </c>
      <c r="P212" s="5" t="s">
        <v>33</v>
      </c>
      <c r="Q212" s="5">
        <v>0</v>
      </c>
      <c r="R212" s="8">
        <v>45157.0000115741</v>
      </c>
      <c r="S212" s="7">
        <v>45162</v>
      </c>
      <c r="T212" s="5" t="s">
        <v>34</v>
      </c>
      <c r="U212" s="5">
        <v>2287.09</v>
      </c>
      <c r="V212" s="5">
        <v>0</v>
      </c>
      <c r="W212" s="5">
        <v>0</v>
      </c>
      <c r="X212" s="5" t="s">
        <v>1057</v>
      </c>
      <c r="Y212" s="5" t="s">
        <v>1058</v>
      </c>
    </row>
    <row r="213" s="5" customFormat="1" spans="1:25">
      <c r="A213" s="5" t="s">
        <v>1059</v>
      </c>
      <c r="B213" s="5" t="s">
        <v>26</v>
      </c>
      <c r="C213" s="5" t="s">
        <v>27</v>
      </c>
      <c r="D213" s="5" t="s">
        <v>488</v>
      </c>
      <c r="E213" s="5" t="s">
        <v>489</v>
      </c>
      <c r="F213" s="7">
        <v>45158</v>
      </c>
      <c r="G213" s="7">
        <v>45159</v>
      </c>
      <c r="H213" s="5">
        <v>1</v>
      </c>
      <c r="I213" s="5">
        <v>1</v>
      </c>
      <c r="J213" s="5">
        <v>1</v>
      </c>
      <c r="K213" s="5" t="s">
        <v>30</v>
      </c>
      <c r="L213" s="5">
        <v>1042.15</v>
      </c>
      <c r="M213" s="5">
        <v>1042.15</v>
      </c>
      <c r="N213" s="5" t="s">
        <v>1060</v>
      </c>
      <c r="O213" s="5" t="s">
        <v>32</v>
      </c>
      <c r="P213" s="5" t="s">
        <v>33</v>
      </c>
      <c r="Q213" s="5">
        <v>0</v>
      </c>
      <c r="R213" s="8">
        <v>45157</v>
      </c>
      <c r="S213" s="7">
        <v>45162</v>
      </c>
      <c r="T213" s="5" t="s">
        <v>34</v>
      </c>
      <c r="U213" s="5">
        <v>1042.15</v>
      </c>
      <c r="V213" s="5">
        <v>0</v>
      </c>
      <c r="W213" s="5">
        <v>0</v>
      </c>
      <c r="X213" s="5" t="s">
        <v>1061</v>
      </c>
      <c r="Y213" s="5" t="s">
        <v>1062</v>
      </c>
    </row>
    <row r="214" s="5" customFormat="1" spans="1:25">
      <c r="A214" s="5" t="s">
        <v>1063</v>
      </c>
      <c r="B214" s="5" t="s">
        <v>26</v>
      </c>
      <c r="C214" s="5" t="s">
        <v>27</v>
      </c>
      <c r="D214" s="5" t="s">
        <v>1064</v>
      </c>
      <c r="E214" s="5" t="s">
        <v>1065</v>
      </c>
      <c r="F214" s="7">
        <v>45157</v>
      </c>
      <c r="G214" s="7">
        <v>45159</v>
      </c>
      <c r="H214" s="5">
        <v>1</v>
      </c>
      <c r="I214" s="5">
        <v>2</v>
      </c>
      <c r="J214" s="5">
        <v>2</v>
      </c>
      <c r="K214" s="5" t="s">
        <v>30</v>
      </c>
      <c r="L214" s="5">
        <v>708</v>
      </c>
      <c r="M214" s="5">
        <v>708</v>
      </c>
      <c r="N214" s="5" t="s">
        <v>1066</v>
      </c>
      <c r="O214" s="5" t="s">
        <v>32</v>
      </c>
      <c r="P214" s="5" t="s">
        <v>33</v>
      </c>
      <c r="Q214" s="5">
        <v>0</v>
      </c>
      <c r="R214" s="8">
        <v>45157</v>
      </c>
      <c r="S214" s="7">
        <v>45162</v>
      </c>
      <c r="T214" s="5" t="s">
        <v>34</v>
      </c>
      <c r="U214" s="5">
        <v>708</v>
      </c>
      <c r="V214" s="5">
        <v>0</v>
      </c>
      <c r="W214" s="5">
        <v>0</v>
      </c>
      <c r="X214" s="5" t="s">
        <v>1067</v>
      </c>
      <c r="Y214" s="5" t="s">
        <v>1068</v>
      </c>
    </row>
    <row r="215" s="5" customFormat="1" spans="1:25">
      <c r="A215" s="5" t="s">
        <v>1069</v>
      </c>
      <c r="B215" s="5" t="s">
        <v>26</v>
      </c>
      <c r="C215" s="5" t="s">
        <v>27</v>
      </c>
      <c r="D215" s="5" t="s">
        <v>1070</v>
      </c>
      <c r="E215" s="5" t="s">
        <v>1071</v>
      </c>
      <c r="F215" s="7">
        <v>45158</v>
      </c>
      <c r="G215" s="7">
        <v>45159</v>
      </c>
      <c r="H215" s="5">
        <v>1</v>
      </c>
      <c r="I215" s="5">
        <v>1</v>
      </c>
      <c r="J215" s="5">
        <v>1</v>
      </c>
      <c r="K215" s="5" t="s">
        <v>30</v>
      </c>
      <c r="L215" s="5">
        <v>650.54</v>
      </c>
      <c r="M215" s="5">
        <v>650.54</v>
      </c>
      <c r="N215" s="5" t="s">
        <v>1072</v>
      </c>
      <c r="O215" s="5" t="s">
        <v>32</v>
      </c>
      <c r="P215" s="5" t="s">
        <v>33</v>
      </c>
      <c r="Q215" s="5">
        <v>0</v>
      </c>
      <c r="R215" s="8">
        <v>45157</v>
      </c>
      <c r="S215" s="7">
        <v>45162</v>
      </c>
      <c r="T215" s="5" t="s">
        <v>34</v>
      </c>
      <c r="U215" s="5">
        <v>650.54</v>
      </c>
      <c r="V215" s="5">
        <v>0</v>
      </c>
      <c r="W215" s="5">
        <v>0</v>
      </c>
      <c r="X215" s="5" t="s">
        <v>1073</v>
      </c>
      <c r="Y215" s="5" t="s">
        <v>61</v>
      </c>
    </row>
    <row r="216" s="5" customFormat="1" spans="1:25">
      <c r="A216" s="5" t="s">
        <v>1074</v>
      </c>
      <c r="B216" s="5" t="s">
        <v>26</v>
      </c>
      <c r="C216" s="5" t="s">
        <v>27</v>
      </c>
      <c r="D216" s="5" t="s">
        <v>1075</v>
      </c>
      <c r="E216" s="5" t="s">
        <v>1076</v>
      </c>
      <c r="F216" s="7">
        <v>45158</v>
      </c>
      <c r="G216" s="7">
        <v>45159</v>
      </c>
      <c r="H216" s="5">
        <v>1</v>
      </c>
      <c r="I216" s="5">
        <v>1</v>
      </c>
      <c r="J216" s="5">
        <v>1</v>
      </c>
      <c r="K216" s="5" t="s">
        <v>30</v>
      </c>
      <c r="L216" s="5">
        <v>825.99</v>
      </c>
      <c r="M216" s="5">
        <v>825.99</v>
      </c>
      <c r="N216" s="5" t="s">
        <v>1077</v>
      </c>
      <c r="O216" s="5" t="s">
        <v>32</v>
      </c>
      <c r="P216" s="5" t="s">
        <v>33</v>
      </c>
      <c r="Q216" s="5">
        <v>0</v>
      </c>
      <c r="R216" s="8">
        <v>45157</v>
      </c>
      <c r="S216" s="7">
        <v>45162</v>
      </c>
      <c r="T216" s="5" t="s">
        <v>34</v>
      </c>
      <c r="U216" s="5">
        <v>825.99</v>
      </c>
      <c r="V216" s="5">
        <v>0</v>
      </c>
      <c r="W216" s="5">
        <v>0</v>
      </c>
      <c r="X216" s="5" t="s">
        <v>1078</v>
      </c>
      <c r="Y216" s="5" t="s">
        <v>1079</v>
      </c>
    </row>
    <row r="217" s="5" customFormat="1" spans="1:26">
      <c r="A217" s="5" t="s">
        <v>1080</v>
      </c>
      <c r="B217" s="5" t="s">
        <v>26</v>
      </c>
      <c r="C217" s="5" t="s">
        <v>27</v>
      </c>
      <c r="D217" s="5" t="s">
        <v>1081</v>
      </c>
      <c r="E217" s="5" t="s">
        <v>1082</v>
      </c>
      <c r="F217" s="7">
        <v>45158</v>
      </c>
      <c r="G217" s="7">
        <v>45159</v>
      </c>
      <c r="H217" s="5">
        <v>2</v>
      </c>
      <c r="I217" s="5">
        <v>1</v>
      </c>
      <c r="J217" s="5">
        <v>2</v>
      </c>
      <c r="K217" s="5" t="s">
        <v>30</v>
      </c>
      <c r="L217" s="5">
        <v>996.6</v>
      </c>
      <c r="M217" s="5">
        <v>996.6</v>
      </c>
      <c r="N217" s="5" t="s">
        <v>1083</v>
      </c>
      <c r="O217" s="5" t="s">
        <v>32</v>
      </c>
      <c r="P217" s="5" t="s">
        <v>33</v>
      </c>
      <c r="Q217" s="5">
        <v>0</v>
      </c>
      <c r="R217" s="8">
        <v>45157</v>
      </c>
      <c r="S217" s="7">
        <v>45162</v>
      </c>
      <c r="T217" s="5" t="s">
        <v>34</v>
      </c>
      <c r="U217" s="5">
        <v>996.6</v>
      </c>
      <c r="V217" s="5">
        <v>0</v>
      </c>
      <c r="W217" s="5">
        <v>0</v>
      </c>
      <c r="X217" s="5" t="s">
        <v>1084</v>
      </c>
      <c r="Y217" s="5" t="s">
        <v>1085</v>
      </c>
      <c r="Z217" s="5" t="s">
        <v>1086</v>
      </c>
    </row>
    <row r="218" s="5" customFormat="1" spans="1:25">
      <c r="A218" s="5" t="s">
        <v>1087</v>
      </c>
      <c r="B218" s="5" t="s">
        <v>26</v>
      </c>
      <c r="C218" s="5" t="s">
        <v>27</v>
      </c>
      <c r="D218" s="5" t="s">
        <v>1088</v>
      </c>
      <c r="E218" s="5" t="s">
        <v>1089</v>
      </c>
      <c r="F218" s="7">
        <v>45157</v>
      </c>
      <c r="G218" s="7">
        <v>45159</v>
      </c>
      <c r="H218" s="5">
        <v>1</v>
      </c>
      <c r="I218" s="5">
        <v>2</v>
      </c>
      <c r="J218" s="5">
        <v>2</v>
      </c>
      <c r="K218" s="5" t="s">
        <v>30</v>
      </c>
      <c r="L218" s="5">
        <v>480.22</v>
      </c>
      <c r="M218" s="5">
        <v>480.22</v>
      </c>
      <c r="N218" s="5" t="s">
        <v>1090</v>
      </c>
      <c r="O218" s="5" t="s">
        <v>32</v>
      </c>
      <c r="P218" s="5" t="s">
        <v>33</v>
      </c>
      <c r="Q218" s="5">
        <v>0</v>
      </c>
      <c r="R218" s="8">
        <v>45157</v>
      </c>
      <c r="S218" s="7">
        <v>45162</v>
      </c>
      <c r="T218" s="5" t="s">
        <v>34</v>
      </c>
      <c r="U218" s="5">
        <v>480.22</v>
      </c>
      <c r="V218" s="5">
        <v>0</v>
      </c>
      <c r="W218" s="5">
        <v>0</v>
      </c>
      <c r="X218" s="5" t="s">
        <v>1091</v>
      </c>
      <c r="Y218" s="5" t="s">
        <v>1092</v>
      </c>
    </row>
    <row r="219" s="5" customFormat="1" spans="1:25">
      <c r="A219" s="5" t="s">
        <v>1093</v>
      </c>
      <c r="B219" s="5" t="s">
        <v>26</v>
      </c>
      <c r="C219" s="5" t="s">
        <v>27</v>
      </c>
      <c r="D219" s="5" t="s">
        <v>1094</v>
      </c>
      <c r="E219" s="5" t="s">
        <v>1095</v>
      </c>
      <c r="F219" s="7">
        <v>45158</v>
      </c>
      <c r="G219" s="7">
        <v>45159</v>
      </c>
      <c r="H219" s="5">
        <v>5</v>
      </c>
      <c r="I219" s="5">
        <v>1</v>
      </c>
      <c r="J219" s="5">
        <v>5</v>
      </c>
      <c r="K219" s="5" t="s">
        <v>30</v>
      </c>
      <c r="L219" s="5">
        <v>10810.1</v>
      </c>
      <c r="M219" s="5">
        <v>10810.1</v>
      </c>
      <c r="N219" s="5" t="s">
        <v>1096</v>
      </c>
      <c r="O219" s="5" t="s">
        <v>32</v>
      </c>
      <c r="P219" s="5" t="s">
        <v>33</v>
      </c>
      <c r="Q219" s="5">
        <v>0</v>
      </c>
      <c r="R219" s="8">
        <v>45157.0000115741</v>
      </c>
      <c r="S219" s="7">
        <v>45162</v>
      </c>
      <c r="T219" s="5" t="s">
        <v>34</v>
      </c>
      <c r="U219" s="5">
        <v>10810.1</v>
      </c>
      <c r="V219" s="5">
        <v>0</v>
      </c>
      <c r="W219" s="5">
        <v>0</v>
      </c>
      <c r="X219" s="5" t="s">
        <v>1097</v>
      </c>
      <c r="Y219" s="5" t="s">
        <v>61</v>
      </c>
    </row>
    <row r="220" s="5" customFormat="1" spans="1:25">
      <c r="A220" s="5" t="s">
        <v>1098</v>
      </c>
      <c r="B220" s="5" t="s">
        <v>26</v>
      </c>
      <c r="C220" s="5" t="s">
        <v>27</v>
      </c>
      <c r="D220" s="5" t="s">
        <v>1099</v>
      </c>
      <c r="E220" s="5" t="s">
        <v>1100</v>
      </c>
      <c r="F220" s="7">
        <v>45158</v>
      </c>
      <c r="G220" s="7">
        <v>45159</v>
      </c>
      <c r="H220" s="5">
        <v>1</v>
      </c>
      <c r="I220" s="5">
        <v>1</v>
      </c>
      <c r="J220" s="5">
        <v>1</v>
      </c>
      <c r="K220" s="5" t="s">
        <v>30</v>
      </c>
      <c r="L220" s="5">
        <v>314.87</v>
      </c>
      <c r="M220" s="5">
        <v>314.87</v>
      </c>
      <c r="N220" s="5" t="s">
        <v>1101</v>
      </c>
      <c r="O220" s="5" t="s">
        <v>32</v>
      </c>
      <c r="P220" s="5" t="s">
        <v>33</v>
      </c>
      <c r="Q220" s="5">
        <v>0</v>
      </c>
      <c r="R220" s="8">
        <v>45157</v>
      </c>
      <c r="S220" s="7">
        <v>45162</v>
      </c>
      <c r="T220" s="5" t="s">
        <v>34</v>
      </c>
      <c r="U220" s="5">
        <v>314.87</v>
      </c>
      <c r="V220" s="5">
        <v>0</v>
      </c>
      <c r="W220" s="5">
        <v>0</v>
      </c>
      <c r="X220" s="5" t="s">
        <v>1102</v>
      </c>
      <c r="Y220" s="5" t="s">
        <v>1103</v>
      </c>
    </row>
    <row r="221" s="5" customFormat="1" spans="1:25">
      <c r="A221" s="5" t="s">
        <v>1104</v>
      </c>
      <c r="B221" s="5" t="s">
        <v>26</v>
      </c>
      <c r="C221" s="5" t="s">
        <v>27</v>
      </c>
      <c r="D221" s="5" t="s">
        <v>1105</v>
      </c>
      <c r="E221" s="5" t="s">
        <v>1106</v>
      </c>
      <c r="F221" s="7">
        <v>45157</v>
      </c>
      <c r="G221" s="7">
        <v>45159</v>
      </c>
      <c r="H221" s="5">
        <v>1</v>
      </c>
      <c r="I221" s="5">
        <v>2</v>
      </c>
      <c r="J221" s="5">
        <v>2</v>
      </c>
      <c r="K221" s="5" t="s">
        <v>30</v>
      </c>
      <c r="L221" s="5">
        <v>1297.48</v>
      </c>
      <c r="M221" s="5">
        <v>1297.48</v>
      </c>
      <c r="N221" s="5" t="s">
        <v>1107</v>
      </c>
      <c r="O221" s="5" t="s">
        <v>32</v>
      </c>
      <c r="P221" s="5" t="s">
        <v>33</v>
      </c>
      <c r="Q221" s="5">
        <v>0</v>
      </c>
      <c r="R221" s="8">
        <v>45157</v>
      </c>
      <c r="S221" s="7">
        <v>45162</v>
      </c>
      <c r="T221" s="5" t="s">
        <v>34</v>
      </c>
      <c r="U221" s="5">
        <v>1297.48</v>
      </c>
      <c r="V221" s="5">
        <v>0</v>
      </c>
      <c r="W221" s="5">
        <v>0</v>
      </c>
      <c r="X221" s="5" t="s">
        <v>1108</v>
      </c>
      <c r="Y221" s="5" t="s">
        <v>1109</v>
      </c>
    </row>
    <row r="222" s="5" customFormat="1" spans="1:25">
      <c r="A222" s="5" t="s">
        <v>1110</v>
      </c>
      <c r="B222" s="5" t="s">
        <v>26</v>
      </c>
      <c r="C222" s="5" t="s">
        <v>27</v>
      </c>
      <c r="D222" s="5" t="s">
        <v>523</v>
      </c>
      <c r="E222" s="5" t="s">
        <v>114</v>
      </c>
      <c r="F222" s="7">
        <v>45158</v>
      </c>
      <c r="G222" s="7">
        <v>45159</v>
      </c>
      <c r="H222" s="5">
        <v>1</v>
      </c>
      <c r="I222" s="5">
        <v>1</v>
      </c>
      <c r="J222" s="5">
        <v>1</v>
      </c>
      <c r="K222" s="5" t="s">
        <v>30</v>
      </c>
      <c r="L222" s="5">
        <v>1159.76</v>
      </c>
      <c r="M222" s="5">
        <v>1159.76</v>
      </c>
      <c r="N222" s="5" t="s">
        <v>1111</v>
      </c>
      <c r="O222" s="5" t="s">
        <v>32</v>
      </c>
      <c r="P222" s="5" t="s">
        <v>33</v>
      </c>
      <c r="Q222" s="5">
        <v>0</v>
      </c>
      <c r="R222" s="8">
        <v>45157.0000115741</v>
      </c>
      <c r="S222" s="7">
        <v>45162</v>
      </c>
      <c r="T222" s="5" t="s">
        <v>34</v>
      </c>
      <c r="U222" s="5">
        <v>1159.76</v>
      </c>
      <c r="V222" s="5">
        <v>0</v>
      </c>
      <c r="W222" s="5">
        <v>0</v>
      </c>
      <c r="X222" s="5" t="s">
        <v>1112</v>
      </c>
      <c r="Y222" s="5" t="s">
        <v>527</v>
      </c>
    </row>
    <row r="223" s="5" customFormat="1" spans="1:25">
      <c r="A223" s="5" t="s">
        <v>1113</v>
      </c>
      <c r="B223" s="5" t="s">
        <v>26</v>
      </c>
      <c r="C223" s="5" t="s">
        <v>27</v>
      </c>
      <c r="D223" s="5" t="s">
        <v>712</v>
      </c>
      <c r="E223" s="5" t="s">
        <v>1114</v>
      </c>
      <c r="F223" s="7">
        <v>45158</v>
      </c>
      <c r="G223" s="7">
        <v>45159</v>
      </c>
      <c r="H223" s="5">
        <v>1</v>
      </c>
      <c r="I223" s="5">
        <v>1</v>
      </c>
      <c r="J223" s="5">
        <v>1</v>
      </c>
      <c r="K223" s="5" t="s">
        <v>30</v>
      </c>
      <c r="L223" s="5">
        <v>559.92</v>
      </c>
      <c r="M223" s="5">
        <v>559.92</v>
      </c>
      <c r="N223" s="5" t="s">
        <v>1115</v>
      </c>
      <c r="O223" s="5" t="s">
        <v>32</v>
      </c>
      <c r="P223" s="5" t="s">
        <v>33</v>
      </c>
      <c r="Q223" s="5">
        <v>0</v>
      </c>
      <c r="R223" s="8">
        <v>45157</v>
      </c>
      <c r="S223" s="7">
        <v>45162</v>
      </c>
      <c r="T223" s="5" t="s">
        <v>34</v>
      </c>
      <c r="U223" s="5">
        <v>559.92</v>
      </c>
      <c r="V223" s="5">
        <v>0</v>
      </c>
      <c r="W223" s="5">
        <v>0</v>
      </c>
      <c r="X223" s="5" t="s">
        <v>1116</v>
      </c>
      <c r="Y223" s="5" t="s">
        <v>1117</v>
      </c>
    </row>
    <row r="224" s="5" customFormat="1" spans="1:25">
      <c r="A224" s="5" t="s">
        <v>1118</v>
      </c>
      <c r="B224" s="5" t="s">
        <v>26</v>
      </c>
      <c r="C224" s="5" t="s">
        <v>27</v>
      </c>
      <c r="D224" s="5" t="s">
        <v>1119</v>
      </c>
      <c r="E224" s="5" t="s">
        <v>1120</v>
      </c>
      <c r="F224" s="7">
        <v>45158</v>
      </c>
      <c r="G224" s="7">
        <v>45159</v>
      </c>
      <c r="H224" s="5">
        <v>1</v>
      </c>
      <c r="I224" s="5">
        <v>1</v>
      </c>
      <c r="J224" s="5">
        <v>1</v>
      </c>
      <c r="K224" s="5" t="s">
        <v>30</v>
      </c>
      <c r="L224" s="5">
        <v>657.67</v>
      </c>
      <c r="M224" s="5">
        <v>657.67</v>
      </c>
      <c r="N224" s="5" t="s">
        <v>1121</v>
      </c>
      <c r="O224" s="5" t="s">
        <v>32</v>
      </c>
      <c r="P224" s="5" t="s">
        <v>33</v>
      </c>
      <c r="Q224" s="5">
        <v>0</v>
      </c>
      <c r="R224" s="8">
        <v>45157.0000115741</v>
      </c>
      <c r="S224" s="7">
        <v>45162</v>
      </c>
      <c r="T224" s="5" t="s">
        <v>34</v>
      </c>
      <c r="U224" s="5">
        <v>657.67</v>
      </c>
      <c r="V224" s="5">
        <v>0</v>
      </c>
      <c r="W224" s="5">
        <v>0</v>
      </c>
      <c r="X224" s="5" t="s">
        <v>1122</v>
      </c>
      <c r="Y224" s="5" t="s">
        <v>1123</v>
      </c>
    </row>
    <row r="225" s="5" customFormat="1" spans="1:25">
      <c r="A225" s="5" t="s">
        <v>1124</v>
      </c>
      <c r="B225" s="5" t="s">
        <v>26</v>
      </c>
      <c r="C225" s="5" t="s">
        <v>27</v>
      </c>
      <c r="D225" s="5" t="s">
        <v>1125</v>
      </c>
      <c r="E225" s="5" t="s">
        <v>368</v>
      </c>
      <c r="F225" s="7">
        <v>45157</v>
      </c>
      <c r="G225" s="7">
        <v>45159</v>
      </c>
      <c r="H225" s="5">
        <v>1</v>
      </c>
      <c r="I225" s="5">
        <v>2</v>
      </c>
      <c r="J225" s="5">
        <v>2</v>
      </c>
      <c r="K225" s="5" t="s">
        <v>30</v>
      </c>
      <c r="L225" s="5">
        <v>1209</v>
      </c>
      <c r="M225" s="5">
        <v>1209</v>
      </c>
      <c r="N225" s="5" t="s">
        <v>1126</v>
      </c>
      <c r="O225" s="5" t="s">
        <v>32</v>
      </c>
      <c r="P225" s="5" t="s">
        <v>33</v>
      </c>
      <c r="Q225" s="5">
        <v>0</v>
      </c>
      <c r="R225" s="8">
        <v>45157.0000115741</v>
      </c>
      <c r="S225" s="7">
        <v>45162</v>
      </c>
      <c r="T225" s="5" t="s">
        <v>34</v>
      </c>
      <c r="U225" s="5">
        <v>1209</v>
      </c>
      <c r="V225" s="5">
        <v>0</v>
      </c>
      <c r="W225" s="5">
        <v>0</v>
      </c>
      <c r="X225" s="5" t="s">
        <v>1127</v>
      </c>
      <c r="Y225" s="5" t="s">
        <v>1128</v>
      </c>
    </row>
    <row r="226" s="5" customFormat="1" spans="1:25">
      <c r="A226" s="5" t="s">
        <v>1129</v>
      </c>
      <c r="B226" s="5" t="s">
        <v>26</v>
      </c>
      <c r="C226" s="5" t="s">
        <v>27</v>
      </c>
      <c r="D226" s="5" t="s">
        <v>1130</v>
      </c>
      <c r="E226" s="5" t="s">
        <v>1131</v>
      </c>
      <c r="F226" s="7">
        <v>45158</v>
      </c>
      <c r="G226" s="7">
        <v>45159</v>
      </c>
      <c r="H226" s="5">
        <v>1</v>
      </c>
      <c r="I226" s="5">
        <v>1</v>
      </c>
      <c r="J226" s="5">
        <v>1</v>
      </c>
      <c r="K226" s="5" t="s">
        <v>30</v>
      </c>
      <c r="L226" s="5">
        <v>354.59</v>
      </c>
      <c r="M226" s="5">
        <v>354.59</v>
      </c>
      <c r="N226" s="5" t="s">
        <v>1132</v>
      </c>
      <c r="O226" s="5" t="s">
        <v>32</v>
      </c>
      <c r="P226" s="5" t="s">
        <v>33</v>
      </c>
      <c r="Q226" s="5">
        <v>0</v>
      </c>
      <c r="R226" s="8">
        <v>45157</v>
      </c>
      <c r="S226" s="7">
        <v>45162</v>
      </c>
      <c r="T226" s="5" t="s">
        <v>34</v>
      </c>
      <c r="U226" s="5">
        <v>354.59</v>
      </c>
      <c r="V226" s="5">
        <v>0</v>
      </c>
      <c r="W226" s="5">
        <v>0</v>
      </c>
      <c r="X226" s="5" t="s">
        <v>1133</v>
      </c>
      <c r="Y226" s="5" t="s">
        <v>1134</v>
      </c>
    </row>
    <row r="227" s="5" customFormat="1" spans="1:25">
      <c r="A227" s="5" t="s">
        <v>1135</v>
      </c>
      <c r="B227" s="5" t="s">
        <v>26</v>
      </c>
      <c r="C227" s="5" t="s">
        <v>27</v>
      </c>
      <c r="D227" s="5" t="s">
        <v>1136</v>
      </c>
      <c r="E227" s="5" t="s">
        <v>1137</v>
      </c>
      <c r="F227" s="7">
        <v>45157</v>
      </c>
      <c r="G227" s="7">
        <v>45159</v>
      </c>
      <c r="H227" s="5">
        <v>1</v>
      </c>
      <c r="I227" s="5">
        <v>2</v>
      </c>
      <c r="J227" s="5">
        <v>2</v>
      </c>
      <c r="K227" s="5" t="s">
        <v>30</v>
      </c>
      <c r="L227" s="5">
        <v>2629.69</v>
      </c>
      <c r="M227" s="5">
        <v>2629.69</v>
      </c>
      <c r="N227" s="5" t="s">
        <v>1138</v>
      </c>
      <c r="O227" s="5" t="s">
        <v>32</v>
      </c>
      <c r="P227" s="5" t="s">
        <v>33</v>
      </c>
      <c r="Q227" s="5">
        <v>0</v>
      </c>
      <c r="R227" s="8">
        <v>45157</v>
      </c>
      <c r="S227" s="7">
        <v>45162</v>
      </c>
      <c r="T227" s="5" t="s">
        <v>34</v>
      </c>
      <c r="U227" s="5">
        <v>2629.69</v>
      </c>
      <c r="V227" s="5">
        <v>0</v>
      </c>
      <c r="W227" s="5">
        <v>0</v>
      </c>
      <c r="X227" s="5" t="s">
        <v>1139</v>
      </c>
      <c r="Y227" s="5" t="s">
        <v>1140</v>
      </c>
    </row>
    <row r="228" s="5" customFormat="1" spans="1:25">
      <c r="A228" s="5" t="s">
        <v>1141</v>
      </c>
      <c r="B228" s="5" t="s">
        <v>26</v>
      </c>
      <c r="C228" s="5" t="s">
        <v>27</v>
      </c>
      <c r="D228" s="5" t="s">
        <v>1142</v>
      </c>
      <c r="E228" s="5" t="s">
        <v>1143</v>
      </c>
      <c r="F228" s="7">
        <v>45158</v>
      </c>
      <c r="G228" s="7">
        <v>45159</v>
      </c>
      <c r="H228" s="5">
        <v>1</v>
      </c>
      <c r="I228" s="5">
        <v>1</v>
      </c>
      <c r="J228" s="5">
        <v>1</v>
      </c>
      <c r="K228" s="5" t="s">
        <v>30</v>
      </c>
      <c r="L228" s="5">
        <v>251.82</v>
      </c>
      <c r="M228" s="5">
        <v>251.82</v>
      </c>
      <c r="N228" s="5" t="s">
        <v>1144</v>
      </c>
      <c r="O228" s="5" t="s">
        <v>32</v>
      </c>
      <c r="P228" s="5" t="s">
        <v>33</v>
      </c>
      <c r="Q228" s="5">
        <v>0</v>
      </c>
      <c r="R228" s="8">
        <v>45157.0000115741</v>
      </c>
      <c r="S228" s="7">
        <v>45162</v>
      </c>
      <c r="T228" s="5" t="s">
        <v>34</v>
      </c>
      <c r="U228" s="5">
        <v>251.82</v>
      </c>
      <c r="V228" s="5">
        <v>0</v>
      </c>
      <c r="W228" s="5">
        <v>0</v>
      </c>
      <c r="X228" s="5" t="s">
        <v>1145</v>
      </c>
      <c r="Y228" s="5" t="s">
        <v>61</v>
      </c>
    </row>
    <row r="229" s="5" customFormat="1" spans="1:25">
      <c r="A229" s="5" t="s">
        <v>1146</v>
      </c>
      <c r="B229" s="5" t="s">
        <v>26</v>
      </c>
      <c r="C229" s="5" t="s">
        <v>27</v>
      </c>
      <c r="D229" s="5" t="s">
        <v>1147</v>
      </c>
      <c r="E229" s="5" t="s">
        <v>1148</v>
      </c>
      <c r="F229" s="7">
        <v>45157</v>
      </c>
      <c r="G229" s="7">
        <v>45159</v>
      </c>
      <c r="H229" s="5">
        <v>1</v>
      </c>
      <c r="I229" s="5">
        <v>2</v>
      </c>
      <c r="J229" s="5">
        <v>2</v>
      </c>
      <c r="K229" s="5" t="s">
        <v>30</v>
      </c>
      <c r="L229" s="5">
        <v>5389.94</v>
      </c>
      <c r="M229" s="5">
        <v>5389.94</v>
      </c>
      <c r="N229" s="5" t="s">
        <v>1149</v>
      </c>
      <c r="O229" s="5" t="s">
        <v>32</v>
      </c>
      <c r="P229" s="5" t="s">
        <v>33</v>
      </c>
      <c r="Q229" s="5">
        <v>0</v>
      </c>
      <c r="R229" s="8">
        <v>45157</v>
      </c>
      <c r="S229" s="7">
        <v>45162</v>
      </c>
      <c r="T229" s="5" t="s">
        <v>34</v>
      </c>
      <c r="U229" s="5">
        <v>5389.94</v>
      </c>
      <c r="V229" s="5">
        <v>0</v>
      </c>
      <c r="W229" s="5">
        <v>0</v>
      </c>
      <c r="X229" s="5" t="s">
        <v>1150</v>
      </c>
      <c r="Y229" s="5" t="s">
        <v>1151</v>
      </c>
    </row>
    <row r="230" s="5" customFormat="1" spans="1:25">
      <c r="A230" s="5" t="s">
        <v>1152</v>
      </c>
      <c r="B230" s="5" t="s">
        <v>26</v>
      </c>
      <c r="C230" s="5" t="s">
        <v>27</v>
      </c>
      <c r="D230" s="5" t="s">
        <v>1153</v>
      </c>
      <c r="E230" s="5" t="s">
        <v>231</v>
      </c>
      <c r="F230" s="7">
        <v>45158</v>
      </c>
      <c r="G230" s="7">
        <v>45159</v>
      </c>
      <c r="H230" s="5">
        <v>1</v>
      </c>
      <c r="I230" s="5">
        <v>1</v>
      </c>
      <c r="J230" s="5">
        <v>1</v>
      </c>
      <c r="K230" s="5" t="s">
        <v>30</v>
      </c>
      <c r="L230" s="5">
        <v>543.06</v>
      </c>
      <c r="M230" s="5">
        <v>543.06</v>
      </c>
      <c r="N230" s="5" t="s">
        <v>1154</v>
      </c>
      <c r="O230" s="5" t="s">
        <v>32</v>
      </c>
      <c r="P230" s="5" t="s">
        <v>33</v>
      </c>
      <c r="Q230" s="5">
        <v>0</v>
      </c>
      <c r="R230" s="8">
        <v>45157.0000115741</v>
      </c>
      <c r="S230" s="7">
        <v>45162</v>
      </c>
      <c r="T230" s="5" t="s">
        <v>34</v>
      </c>
      <c r="U230" s="5">
        <v>543.06</v>
      </c>
      <c r="V230" s="5">
        <v>0</v>
      </c>
      <c r="W230" s="5">
        <v>0</v>
      </c>
      <c r="X230" s="5" t="s">
        <v>1155</v>
      </c>
      <c r="Y230" s="5" t="s">
        <v>1156</v>
      </c>
    </row>
    <row r="231" s="5" customFormat="1" spans="1:25">
      <c r="A231" s="5" t="s">
        <v>1157</v>
      </c>
      <c r="B231" s="5" t="s">
        <v>26</v>
      </c>
      <c r="C231" s="5" t="s">
        <v>27</v>
      </c>
      <c r="D231" s="5" t="s">
        <v>1158</v>
      </c>
      <c r="E231" s="5" t="s">
        <v>231</v>
      </c>
      <c r="F231" s="7">
        <v>45157</v>
      </c>
      <c r="G231" s="7">
        <v>45159</v>
      </c>
      <c r="H231" s="5">
        <v>1</v>
      </c>
      <c r="I231" s="5">
        <v>2</v>
      </c>
      <c r="J231" s="5">
        <v>2</v>
      </c>
      <c r="K231" s="5" t="s">
        <v>30</v>
      </c>
      <c r="L231" s="5">
        <v>459.98</v>
      </c>
      <c r="M231" s="5">
        <v>459.98</v>
      </c>
      <c r="N231" s="5" t="s">
        <v>1159</v>
      </c>
      <c r="O231" s="5" t="s">
        <v>32</v>
      </c>
      <c r="P231" s="5" t="s">
        <v>33</v>
      </c>
      <c r="Q231" s="5">
        <v>0</v>
      </c>
      <c r="R231" s="8">
        <v>45157.0000115741</v>
      </c>
      <c r="S231" s="7">
        <v>45162</v>
      </c>
      <c r="T231" s="5" t="s">
        <v>34</v>
      </c>
      <c r="U231" s="5">
        <v>459.98</v>
      </c>
      <c r="V231" s="5">
        <v>0</v>
      </c>
      <c r="W231" s="5">
        <v>0</v>
      </c>
      <c r="X231" s="5" t="s">
        <v>1160</v>
      </c>
      <c r="Y231" s="5" t="s">
        <v>1161</v>
      </c>
    </row>
    <row r="232" s="5" customFormat="1" spans="1:25">
      <c r="A232" s="5" t="s">
        <v>1162</v>
      </c>
      <c r="B232" s="5" t="s">
        <v>26</v>
      </c>
      <c r="C232" s="5" t="s">
        <v>27</v>
      </c>
      <c r="D232" s="5" t="s">
        <v>1163</v>
      </c>
      <c r="E232" s="5" t="s">
        <v>1164</v>
      </c>
      <c r="F232" s="7">
        <v>45158</v>
      </c>
      <c r="G232" s="7">
        <v>45159</v>
      </c>
      <c r="H232" s="5">
        <v>1</v>
      </c>
      <c r="I232" s="5">
        <v>1</v>
      </c>
      <c r="J232" s="5">
        <v>1</v>
      </c>
      <c r="K232" s="5" t="s">
        <v>30</v>
      </c>
      <c r="L232" s="5">
        <v>163.87</v>
      </c>
      <c r="M232" s="5">
        <v>163.87</v>
      </c>
      <c r="N232" s="5" t="s">
        <v>1165</v>
      </c>
      <c r="O232" s="5" t="s">
        <v>32</v>
      </c>
      <c r="P232" s="5" t="s">
        <v>33</v>
      </c>
      <c r="Q232" s="5">
        <v>0</v>
      </c>
      <c r="R232" s="8">
        <v>45157</v>
      </c>
      <c r="S232" s="7">
        <v>45162</v>
      </c>
      <c r="T232" s="5" t="s">
        <v>34</v>
      </c>
      <c r="U232" s="5">
        <v>163.87</v>
      </c>
      <c r="V232" s="5">
        <v>0</v>
      </c>
      <c r="W232" s="5">
        <v>0</v>
      </c>
      <c r="X232" s="5" t="s">
        <v>1166</v>
      </c>
      <c r="Y232" s="5" t="s">
        <v>1167</v>
      </c>
    </row>
    <row r="233" s="5" customFormat="1" spans="1:25">
      <c r="A233" s="5" t="s">
        <v>1168</v>
      </c>
      <c r="B233" s="5" t="s">
        <v>26</v>
      </c>
      <c r="C233" s="5" t="s">
        <v>27</v>
      </c>
      <c r="D233" s="5" t="s">
        <v>1169</v>
      </c>
      <c r="E233" s="5" t="s">
        <v>1170</v>
      </c>
      <c r="F233" s="7">
        <v>45158</v>
      </c>
      <c r="G233" s="7">
        <v>45159</v>
      </c>
      <c r="H233" s="5">
        <v>1</v>
      </c>
      <c r="I233" s="5">
        <v>1</v>
      </c>
      <c r="J233" s="5">
        <v>1</v>
      </c>
      <c r="K233" s="5" t="s">
        <v>30</v>
      </c>
      <c r="L233" s="5">
        <v>484.55</v>
      </c>
      <c r="M233" s="5">
        <v>484.55</v>
      </c>
      <c r="N233" s="5" t="s">
        <v>1171</v>
      </c>
      <c r="O233" s="5" t="s">
        <v>32</v>
      </c>
      <c r="P233" s="5" t="s">
        <v>33</v>
      </c>
      <c r="Q233" s="5">
        <v>0</v>
      </c>
      <c r="R233" s="8">
        <v>45157.0000115741</v>
      </c>
      <c r="S233" s="7">
        <v>45162</v>
      </c>
      <c r="T233" s="5" t="s">
        <v>34</v>
      </c>
      <c r="U233" s="5">
        <v>484.55</v>
      </c>
      <c r="V233" s="5">
        <v>0</v>
      </c>
      <c r="W233" s="5">
        <v>0</v>
      </c>
      <c r="X233" s="5" t="s">
        <v>1172</v>
      </c>
      <c r="Y233" s="5" t="s">
        <v>1173</v>
      </c>
    </row>
    <row r="234" s="5" customFormat="1" spans="1:25">
      <c r="A234" s="5" t="s">
        <v>1174</v>
      </c>
      <c r="B234" s="5" t="s">
        <v>26</v>
      </c>
      <c r="C234" s="5" t="s">
        <v>27</v>
      </c>
      <c r="D234" s="5" t="s">
        <v>1175</v>
      </c>
      <c r="E234" s="5" t="s">
        <v>1176</v>
      </c>
      <c r="F234" s="7">
        <v>45158</v>
      </c>
      <c r="G234" s="7">
        <v>45159</v>
      </c>
      <c r="H234" s="5">
        <v>1</v>
      </c>
      <c r="I234" s="5">
        <v>1</v>
      </c>
      <c r="J234" s="5">
        <v>1</v>
      </c>
      <c r="K234" s="5" t="s">
        <v>30</v>
      </c>
      <c r="L234" s="5">
        <v>563.09</v>
      </c>
      <c r="M234" s="5">
        <v>563.09</v>
      </c>
      <c r="N234" s="5" t="s">
        <v>1177</v>
      </c>
      <c r="O234" s="5" t="s">
        <v>32</v>
      </c>
      <c r="P234" s="5" t="s">
        <v>33</v>
      </c>
      <c r="Q234" s="5">
        <v>0</v>
      </c>
      <c r="R234" s="8">
        <v>45157</v>
      </c>
      <c r="S234" s="7">
        <v>45162</v>
      </c>
      <c r="T234" s="5" t="s">
        <v>34</v>
      </c>
      <c r="U234" s="5">
        <v>563.09</v>
      </c>
      <c r="V234" s="5">
        <v>0</v>
      </c>
      <c r="W234" s="5">
        <v>0</v>
      </c>
      <c r="X234" s="5" t="s">
        <v>1178</v>
      </c>
      <c r="Y234" s="5" t="s">
        <v>1179</v>
      </c>
    </row>
    <row r="235" s="5" customFormat="1" spans="1:25">
      <c r="A235" s="5" t="s">
        <v>1180</v>
      </c>
      <c r="B235" s="5" t="s">
        <v>26</v>
      </c>
      <c r="C235" s="5" t="s">
        <v>27</v>
      </c>
      <c r="D235" s="5" t="s">
        <v>949</v>
      </c>
      <c r="E235" s="5" t="s">
        <v>378</v>
      </c>
      <c r="F235" s="7">
        <v>45158</v>
      </c>
      <c r="G235" s="7">
        <v>45159</v>
      </c>
      <c r="H235" s="5">
        <v>1</v>
      </c>
      <c r="I235" s="5">
        <v>1</v>
      </c>
      <c r="J235" s="5">
        <v>1</v>
      </c>
      <c r="K235" s="5" t="s">
        <v>30</v>
      </c>
      <c r="L235" s="5">
        <v>354.18</v>
      </c>
      <c r="M235" s="5">
        <v>354.18</v>
      </c>
      <c r="N235" s="5" t="s">
        <v>1181</v>
      </c>
      <c r="O235" s="5" t="s">
        <v>32</v>
      </c>
      <c r="P235" s="5" t="s">
        <v>33</v>
      </c>
      <c r="Q235" s="5">
        <v>0</v>
      </c>
      <c r="R235" s="8">
        <v>45157</v>
      </c>
      <c r="S235" s="7">
        <v>45162</v>
      </c>
      <c r="T235" s="5" t="s">
        <v>34</v>
      </c>
      <c r="U235" s="5">
        <v>354.18</v>
      </c>
      <c r="V235" s="5">
        <v>0</v>
      </c>
      <c r="W235" s="5">
        <v>0</v>
      </c>
      <c r="X235" s="5" t="s">
        <v>1182</v>
      </c>
      <c r="Y235" s="5" t="s">
        <v>61</v>
      </c>
    </row>
    <row r="236" s="5" customFormat="1" spans="1:25">
      <c r="A236" s="5" t="s">
        <v>1183</v>
      </c>
      <c r="B236" s="5" t="s">
        <v>26</v>
      </c>
      <c r="C236" s="5" t="s">
        <v>27</v>
      </c>
      <c r="D236" s="5" t="s">
        <v>1184</v>
      </c>
      <c r="E236" s="5" t="s">
        <v>1185</v>
      </c>
      <c r="F236" s="7">
        <v>45158</v>
      </c>
      <c r="G236" s="7">
        <v>45159</v>
      </c>
      <c r="H236" s="5">
        <v>1</v>
      </c>
      <c r="I236" s="5">
        <v>1</v>
      </c>
      <c r="J236" s="5">
        <v>1</v>
      </c>
      <c r="K236" s="5" t="s">
        <v>30</v>
      </c>
      <c r="L236" s="5">
        <v>235.75</v>
      </c>
      <c r="M236" s="5">
        <v>235.75</v>
      </c>
      <c r="N236" s="5" t="s">
        <v>1186</v>
      </c>
      <c r="O236" s="5" t="s">
        <v>32</v>
      </c>
      <c r="P236" s="5" t="s">
        <v>33</v>
      </c>
      <c r="Q236" s="5">
        <v>0</v>
      </c>
      <c r="R236" s="8">
        <v>45157</v>
      </c>
      <c r="S236" s="7">
        <v>45162</v>
      </c>
      <c r="T236" s="5" t="s">
        <v>34</v>
      </c>
      <c r="U236" s="5">
        <v>235.75</v>
      </c>
      <c r="V236" s="5">
        <v>0</v>
      </c>
      <c r="W236" s="5">
        <v>0</v>
      </c>
      <c r="X236" s="5" t="s">
        <v>1187</v>
      </c>
      <c r="Y236" s="5" t="s">
        <v>1188</v>
      </c>
    </row>
    <row r="237" s="5" customFormat="1" spans="1:25">
      <c r="A237" s="5" t="s">
        <v>1189</v>
      </c>
      <c r="B237" s="5" t="s">
        <v>26</v>
      </c>
      <c r="C237" s="5" t="s">
        <v>27</v>
      </c>
      <c r="D237" s="5" t="s">
        <v>1190</v>
      </c>
      <c r="E237" s="5" t="s">
        <v>1191</v>
      </c>
      <c r="F237" s="7">
        <v>45158</v>
      </c>
      <c r="G237" s="7">
        <v>45159</v>
      </c>
      <c r="H237" s="5">
        <v>1</v>
      </c>
      <c r="I237" s="5">
        <v>1</v>
      </c>
      <c r="J237" s="5">
        <v>1</v>
      </c>
      <c r="K237" s="5" t="s">
        <v>30</v>
      </c>
      <c r="L237" s="5">
        <v>1722.28</v>
      </c>
      <c r="M237" s="5">
        <v>1722.28</v>
      </c>
      <c r="N237" s="5" t="s">
        <v>1192</v>
      </c>
      <c r="O237" s="5" t="s">
        <v>32</v>
      </c>
      <c r="P237" s="5" t="s">
        <v>33</v>
      </c>
      <c r="Q237" s="5">
        <v>0</v>
      </c>
      <c r="R237" s="8">
        <v>45157</v>
      </c>
      <c r="S237" s="7">
        <v>45162</v>
      </c>
      <c r="T237" s="5" t="s">
        <v>34</v>
      </c>
      <c r="U237" s="5">
        <v>1722.28</v>
      </c>
      <c r="V237" s="5">
        <v>0</v>
      </c>
      <c r="W237" s="5">
        <v>0</v>
      </c>
      <c r="X237" s="5" t="s">
        <v>1193</v>
      </c>
      <c r="Y237" s="5" t="s">
        <v>1194</v>
      </c>
    </row>
    <row r="238" s="5" customFormat="1" spans="1:25">
      <c r="A238" s="5" t="s">
        <v>1195</v>
      </c>
      <c r="B238" s="5" t="s">
        <v>26</v>
      </c>
      <c r="C238" s="5" t="s">
        <v>27</v>
      </c>
      <c r="D238" s="5" t="s">
        <v>1088</v>
      </c>
      <c r="E238" s="5" t="s">
        <v>1089</v>
      </c>
      <c r="F238" s="7">
        <v>45157</v>
      </c>
      <c r="G238" s="7">
        <v>45159</v>
      </c>
      <c r="H238" s="5">
        <v>1</v>
      </c>
      <c r="I238" s="5">
        <v>2</v>
      </c>
      <c r="J238" s="5">
        <v>2</v>
      </c>
      <c r="K238" s="5" t="s">
        <v>30</v>
      </c>
      <c r="L238" s="5">
        <v>480.22</v>
      </c>
      <c r="M238" s="5">
        <v>480.22</v>
      </c>
      <c r="N238" s="5" t="s">
        <v>1196</v>
      </c>
      <c r="O238" s="5" t="s">
        <v>32</v>
      </c>
      <c r="P238" s="5" t="s">
        <v>33</v>
      </c>
      <c r="Q238" s="5">
        <v>0</v>
      </c>
      <c r="R238" s="8">
        <v>45157.0000115741</v>
      </c>
      <c r="S238" s="7">
        <v>45162</v>
      </c>
      <c r="T238" s="5" t="s">
        <v>34</v>
      </c>
      <c r="U238" s="5">
        <v>480.22</v>
      </c>
      <c r="V238" s="5">
        <v>0</v>
      </c>
      <c r="W238" s="5">
        <v>0</v>
      </c>
      <c r="X238" s="5" t="s">
        <v>1197</v>
      </c>
      <c r="Y238" s="5" t="s">
        <v>1198</v>
      </c>
    </row>
    <row r="239" s="5" customFormat="1" spans="1:25">
      <c r="A239" s="5" t="s">
        <v>1199</v>
      </c>
      <c r="B239" s="5" t="s">
        <v>26</v>
      </c>
      <c r="C239" s="5" t="s">
        <v>27</v>
      </c>
      <c r="D239" s="5" t="s">
        <v>1200</v>
      </c>
      <c r="E239" s="5" t="s">
        <v>1201</v>
      </c>
      <c r="F239" s="7">
        <v>45158</v>
      </c>
      <c r="G239" s="7">
        <v>45159</v>
      </c>
      <c r="H239" s="5">
        <v>1</v>
      </c>
      <c r="I239" s="5">
        <v>1</v>
      </c>
      <c r="J239" s="5">
        <v>1</v>
      </c>
      <c r="K239" s="5" t="s">
        <v>30</v>
      </c>
      <c r="L239" s="5">
        <v>190.15</v>
      </c>
      <c r="M239" s="5">
        <v>190.15</v>
      </c>
      <c r="N239" s="5" t="s">
        <v>1202</v>
      </c>
      <c r="O239" s="5" t="s">
        <v>32</v>
      </c>
      <c r="P239" s="5" t="s">
        <v>33</v>
      </c>
      <c r="Q239" s="5">
        <v>0</v>
      </c>
      <c r="R239" s="8">
        <v>45157.0000115741</v>
      </c>
      <c r="S239" s="7">
        <v>45162</v>
      </c>
      <c r="T239" s="5" t="s">
        <v>34</v>
      </c>
      <c r="U239" s="5">
        <v>190.15</v>
      </c>
      <c r="V239" s="5">
        <v>0</v>
      </c>
      <c r="W239" s="5">
        <v>0</v>
      </c>
      <c r="X239" s="5" t="s">
        <v>1203</v>
      </c>
      <c r="Y239" s="5" t="s">
        <v>1204</v>
      </c>
    </row>
    <row r="240" s="5" customFormat="1" spans="1:25">
      <c r="A240" s="5" t="s">
        <v>1205</v>
      </c>
      <c r="B240" s="5" t="s">
        <v>26</v>
      </c>
      <c r="C240" s="5" t="s">
        <v>27</v>
      </c>
      <c r="D240" s="5" t="s">
        <v>1206</v>
      </c>
      <c r="E240" s="5" t="s">
        <v>736</v>
      </c>
      <c r="F240" s="7">
        <v>45158</v>
      </c>
      <c r="G240" s="7">
        <v>45159</v>
      </c>
      <c r="H240" s="5">
        <v>1</v>
      </c>
      <c r="I240" s="5">
        <v>1</v>
      </c>
      <c r="J240" s="5">
        <v>1</v>
      </c>
      <c r="K240" s="5" t="s">
        <v>30</v>
      </c>
      <c r="L240" s="5">
        <v>177.07</v>
      </c>
      <c r="M240" s="5">
        <v>177.07</v>
      </c>
      <c r="N240" s="5" t="s">
        <v>1207</v>
      </c>
      <c r="O240" s="5" t="s">
        <v>32</v>
      </c>
      <c r="P240" s="5" t="s">
        <v>33</v>
      </c>
      <c r="Q240" s="5">
        <v>0</v>
      </c>
      <c r="R240" s="8">
        <v>45157.0000115741</v>
      </c>
      <c r="S240" s="7">
        <v>45162</v>
      </c>
      <c r="T240" s="5" t="s">
        <v>34</v>
      </c>
      <c r="U240" s="5">
        <v>177.07</v>
      </c>
      <c r="V240" s="5">
        <v>0</v>
      </c>
      <c r="W240" s="5">
        <v>0</v>
      </c>
      <c r="X240" s="5" t="s">
        <v>1208</v>
      </c>
      <c r="Y240" s="5" t="s">
        <v>1209</v>
      </c>
    </row>
    <row r="241" s="5" customFormat="1" spans="1:25">
      <c r="A241" s="5" t="s">
        <v>1210</v>
      </c>
      <c r="B241" s="5" t="s">
        <v>26</v>
      </c>
      <c r="C241" s="5" t="s">
        <v>27</v>
      </c>
      <c r="D241" s="5" t="s">
        <v>1211</v>
      </c>
      <c r="E241" s="5" t="s">
        <v>885</v>
      </c>
      <c r="F241" s="7">
        <v>45158</v>
      </c>
      <c r="G241" s="7">
        <v>45159</v>
      </c>
      <c r="H241" s="5">
        <v>1</v>
      </c>
      <c r="I241" s="5">
        <v>1</v>
      </c>
      <c r="J241" s="5">
        <v>1</v>
      </c>
      <c r="K241" s="5" t="s">
        <v>30</v>
      </c>
      <c r="L241" s="5">
        <v>351.6</v>
      </c>
      <c r="M241" s="5">
        <v>351.6</v>
      </c>
      <c r="N241" s="5" t="s">
        <v>1212</v>
      </c>
      <c r="O241" s="5" t="s">
        <v>32</v>
      </c>
      <c r="P241" s="5" t="s">
        <v>33</v>
      </c>
      <c r="Q241" s="5">
        <v>0</v>
      </c>
      <c r="R241" s="8">
        <v>45157</v>
      </c>
      <c r="S241" s="7">
        <v>45162</v>
      </c>
      <c r="T241" s="5" t="s">
        <v>34</v>
      </c>
      <c r="U241" s="5">
        <v>351.6</v>
      </c>
      <c r="V241" s="5">
        <v>0</v>
      </c>
      <c r="W241" s="5">
        <v>0</v>
      </c>
      <c r="X241" s="5" t="s">
        <v>1213</v>
      </c>
      <c r="Y241" s="5" t="s">
        <v>1214</v>
      </c>
    </row>
    <row r="242" s="5" customFormat="1" spans="1:25">
      <c r="A242" s="5" t="s">
        <v>1215</v>
      </c>
      <c r="B242" s="5" t="s">
        <v>26</v>
      </c>
      <c r="C242" s="5" t="s">
        <v>27</v>
      </c>
      <c r="D242" s="5" t="s">
        <v>523</v>
      </c>
      <c r="E242" s="5" t="s">
        <v>1216</v>
      </c>
      <c r="F242" s="7">
        <v>45158</v>
      </c>
      <c r="G242" s="7">
        <v>45159</v>
      </c>
      <c r="H242" s="5">
        <v>2</v>
      </c>
      <c r="I242" s="5">
        <v>1</v>
      </c>
      <c r="J242" s="5">
        <v>2</v>
      </c>
      <c r="K242" s="5" t="s">
        <v>30</v>
      </c>
      <c r="L242" s="5">
        <v>2319.52</v>
      </c>
      <c r="M242" s="5">
        <v>2319.52</v>
      </c>
      <c r="N242" s="5" t="s">
        <v>1217</v>
      </c>
      <c r="O242" s="5" t="s">
        <v>32</v>
      </c>
      <c r="P242" s="5" t="s">
        <v>33</v>
      </c>
      <c r="Q242" s="5">
        <v>0</v>
      </c>
      <c r="R242" s="8">
        <v>45157</v>
      </c>
      <c r="S242" s="7">
        <v>45162</v>
      </c>
      <c r="T242" s="5" t="s">
        <v>34</v>
      </c>
      <c r="U242" s="5">
        <v>2319.52</v>
      </c>
      <c r="V242" s="5">
        <v>0</v>
      </c>
      <c r="W242" s="5">
        <v>0</v>
      </c>
      <c r="X242" s="5" t="s">
        <v>1218</v>
      </c>
      <c r="Y242" s="5" t="s">
        <v>527</v>
      </c>
    </row>
    <row r="243" s="5" customFormat="1" spans="1:25">
      <c r="A243" s="5" t="s">
        <v>1219</v>
      </c>
      <c r="B243" s="5" t="s">
        <v>26</v>
      </c>
      <c r="C243" s="5" t="s">
        <v>27</v>
      </c>
      <c r="D243" s="5" t="s">
        <v>1220</v>
      </c>
      <c r="E243" s="5" t="s">
        <v>39</v>
      </c>
      <c r="F243" s="7">
        <v>45158</v>
      </c>
      <c r="G243" s="7">
        <v>45159</v>
      </c>
      <c r="H243" s="5">
        <v>1</v>
      </c>
      <c r="I243" s="5">
        <v>1</v>
      </c>
      <c r="J243" s="5">
        <v>1</v>
      </c>
      <c r="K243" s="5" t="s">
        <v>30</v>
      </c>
      <c r="L243" s="5">
        <v>315.73</v>
      </c>
      <c r="M243" s="5">
        <v>315.73</v>
      </c>
      <c r="N243" s="5" t="s">
        <v>1221</v>
      </c>
      <c r="O243" s="5" t="s">
        <v>32</v>
      </c>
      <c r="P243" s="5" t="s">
        <v>33</v>
      </c>
      <c r="Q243" s="5">
        <v>0</v>
      </c>
      <c r="R243" s="8">
        <v>45157</v>
      </c>
      <c r="S243" s="7">
        <v>45162</v>
      </c>
      <c r="T243" s="5" t="s">
        <v>34</v>
      </c>
      <c r="U243" s="5">
        <v>315.73</v>
      </c>
      <c r="V243" s="5">
        <v>0</v>
      </c>
      <c r="W243" s="5">
        <v>0</v>
      </c>
      <c r="X243" s="5" t="s">
        <v>1222</v>
      </c>
      <c r="Y243" s="5" t="s">
        <v>1223</v>
      </c>
    </row>
    <row r="244" s="5" customFormat="1" spans="1:25">
      <c r="A244" s="5" t="s">
        <v>1224</v>
      </c>
      <c r="B244" s="5" t="s">
        <v>26</v>
      </c>
      <c r="C244" s="5" t="s">
        <v>27</v>
      </c>
      <c r="D244" s="5" t="s">
        <v>1225</v>
      </c>
      <c r="E244" s="5" t="s">
        <v>1226</v>
      </c>
      <c r="F244" s="7">
        <v>45158</v>
      </c>
      <c r="G244" s="7">
        <v>45159</v>
      </c>
      <c r="H244" s="5">
        <v>1</v>
      </c>
      <c r="I244" s="5">
        <v>1</v>
      </c>
      <c r="J244" s="5">
        <v>1</v>
      </c>
      <c r="K244" s="5" t="s">
        <v>30</v>
      </c>
      <c r="L244" s="5">
        <v>619.17</v>
      </c>
      <c r="M244" s="5">
        <v>619.17</v>
      </c>
      <c r="N244" s="5" t="s">
        <v>1227</v>
      </c>
      <c r="O244" s="5" t="s">
        <v>32</v>
      </c>
      <c r="P244" s="5" t="s">
        <v>33</v>
      </c>
      <c r="Q244" s="5">
        <v>0</v>
      </c>
      <c r="R244" s="8">
        <v>45158</v>
      </c>
      <c r="S244" s="7">
        <v>45162</v>
      </c>
      <c r="T244" s="5" t="s">
        <v>34</v>
      </c>
      <c r="U244" s="5">
        <v>619.17</v>
      </c>
      <c r="V244" s="5">
        <v>0</v>
      </c>
      <c r="W244" s="5">
        <v>0</v>
      </c>
      <c r="X244" s="5" t="s">
        <v>1228</v>
      </c>
      <c r="Y244" s="5" t="s">
        <v>1229</v>
      </c>
    </row>
    <row r="245" s="5" customFormat="1" spans="1:25">
      <c r="A245" s="5" t="s">
        <v>1230</v>
      </c>
      <c r="B245" s="5" t="s">
        <v>26</v>
      </c>
      <c r="C245" s="5" t="s">
        <v>27</v>
      </c>
      <c r="D245" s="5" t="s">
        <v>1231</v>
      </c>
      <c r="E245" s="5" t="s">
        <v>1232</v>
      </c>
      <c r="F245" s="7">
        <v>45158</v>
      </c>
      <c r="G245" s="7">
        <v>45159</v>
      </c>
      <c r="H245" s="5">
        <v>1</v>
      </c>
      <c r="I245" s="5">
        <v>1</v>
      </c>
      <c r="J245" s="5">
        <v>1</v>
      </c>
      <c r="K245" s="5" t="s">
        <v>30</v>
      </c>
      <c r="L245" s="5">
        <v>1061.64</v>
      </c>
      <c r="M245" s="5">
        <v>1061.64</v>
      </c>
      <c r="N245" s="5" t="s">
        <v>1233</v>
      </c>
      <c r="O245" s="5" t="s">
        <v>32</v>
      </c>
      <c r="P245" s="5" t="s">
        <v>33</v>
      </c>
      <c r="Q245" s="5">
        <v>0</v>
      </c>
      <c r="R245" s="8">
        <v>45158</v>
      </c>
      <c r="S245" s="7">
        <v>45162</v>
      </c>
      <c r="T245" s="5" t="s">
        <v>34</v>
      </c>
      <c r="U245" s="5">
        <v>1061.64</v>
      </c>
      <c r="V245" s="5">
        <v>0</v>
      </c>
      <c r="W245" s="5">
        <v>0</v>
      </c>
      <c r="X245" s="5" t="s">
        <v>1234</v>
      </c>
      <c r="Y245" s="5" t="s">
        <v>1235</v>
      </c>
    </row>
    <row r="246" s="5" customFormat="1" spans="1:25">
      <c r="A246" s="5" t="s">
        <v>1236</v>
      </c>
      <c r="B246" s="5" t="s">
        <v>26</v>
      </c>
      <c r="C246" s="5" t="s">
        <v>27</v>
      </c>
      <c r="D246" s="5" t="s">
        <v>1237</v>
      </c>
      <c r="E246" s="5" t="s">
        <v>1238</v>
      </c>
      <c r="F246" s="7">
        <v>45158</v>
      </c>
      <c r="G246" s="7">
        <v>45159</v>
      </c>
      <c r="H246" s="5">
        <v>1</v>
      </c>
      <c r="I246" s="5">
        <v>1</v>
      </c>
      <c r="J246" s="5">
        <v>1</v>
      </c>
      <c r="K246" s="5" t="s">
        <v>30</v>
      </c>
      <c r="L246" s="5">
        <v>522.42</v>
      </c>
      <c r="M246" s="5">
        <v>522.42</v>
      </c>
      <c r="N246" s="5" t="s">
        <v>1239</v>
      </c>
      <c r="O246" s="5" t="s">
        <v>32</v>
      </c>
      <c r="P246" s="5" t="s">
        <v>33</v>
      </c>
      <c r="Q246" s="5">
        <v>0</v>
      </c>
      <c r="R246" s="8">
        <v>45158</v>
      </c>
      <c r="S246" s="7">
        <v>45162</v>
      </c>
      <c r="T246" s="5" t="s">
        <v>34</v>
      </c>
      <c r="U246" s="5">
        <v>522.42</v>
      </c>
      <c r="V246" s="5">
        <v>0</v>
      </c>
      <c r="W246" s="5">
        <v>0</v>
      </c>
      <c r="X246" s="5" t="s">
        <v>1240</v>
      </c>
      <c r="Y246" s="5" t="s">
        <v>1241</v>
      </c>
    </row>
    <row r="247" s="5" customFormat="1" spans="1:25">
      <c r="A247" s="5" t="s">
        <v>1242</v>
      </c>
      <c r="B247" s="5" t="s">
        <v>26</v>
      </c>
      <c r="C247" s="5" t="s">
        <v>27</v>
      </c>
      <c r="D247" s="5" t="s">
        <v>1243</v>
      </c>
      <c r="E247" s="5" t="s">
        <v>1244</v>
      </c>
      <c r="F247" s="7">
        <v>45158</v>
      </c>
      <c r="G247" s="7">
        <v>45159</v>
      </c>
      <c r="H247" s="5">
        <v>1</v>
      </c>
      <c r="I247" s="5">
        <v>1</v>
      </c>
      <c r="J247" s="5">
        <v>1</v>
      </c>
      <c r="K247" s="5" t="s">
        <v>30</v>
      </c>
      <c r="L247" s="5">
        <v>221.51</v>
      </c>
      <c r="M247" s="5">
        <v>221.51</v>
      </c>
      <c r="N247" s="5" t="s">
        <v>1245</v>
      </c>
      <c r="O247" s="5" t="s">
        <v>32</v>
      </c>
      <c r="P247" s="5" t="s">
        <v>33</v>
      </c>
      <c r="Q247" s="5">
        <v>0</v>
      </c>
      <c r="R247" s="8">
        <v>45158</v>
      </c>
      <c r="S247" s="7">
        <v>45162</v>
      </c>
      <c r="T247" s="5" t="s">
        <v>34</v>
      </c>
      <c r="U247" s="5">
        <v>221.51</v>
      </c>
      <c r="V247" s="5">
        <v>0</v>
      </c>
      <c r="W247" s="5">
        <v>0</v>
      </c>
      <c r="X247" s="5" t="s">
        <v>1246</v>
      </c>
      <c r="Y247" s="5" t="s">
        <v>1247</v>
      </c>
    </row>
    <row r="248" s="5" customFormat="1" spans="1:25">
      <c r="A248" s="5" t="s">
        <v>1248</v>
      </c>
      <c r="B248" s="5" t="s">
        <v>26</v>
      </c>
      <c r="C248" s="5" t="s">
        <v>27</v>
      </c>
      <c r="D248" s="5" t="s">
        <v>1249</v>
      </c>
      <c r="E248" s="5" t="s">
        <v>1250</v>
      </c>
      <c r="F248" s="7">
        <v>45158</v>
      </c>
      <c r="G248" s="7">
        <v>45159</v>
      </c>
      <c r="H248" s="5">
        <v>1</v>
      </c>
      <c r="I248" s="5">
        <v>1</v>
      </c>
      <c r="J248" s="5">
        <v>1</v>
      </c>
      <c r="K248" s="5" t="s">
        <v>30</v>
      </c>
      <c r="L248" s="5">
        <v>962.34</v>
      </c>
      <c r="M248" s="5">
        <v>962.34</v>
      </c>
      <c r="N248" s="5" t="s">
        <v>1251</v>
      </c>
      <c r="O248" s="5" t="s">
        <v>32</v>
      </c>
      <c r="P248" s="5" t="s">
        <v>33</v>
      </c>
      <c r="Q248" s="5">
        <v>0</v>
      </c>
      <c r="R248" s="8">
        <v>45158</v>
      </c>
      <c r="S248" s="7">
        <v>45162</v>
      </c>
      <c r="T248" s="5" t="s">
        <v>34</v>
      </c>
      <c r="U248" s="5">
        <v>962.34</v>
      </c>
      <c r="V248" s="5">
        <v>0</v>
      </c>
      <c r="W248" s="5">
        <v>0</v>
      </c>
      <c r="X248" s="5" t="s">
        <v>1252</v>
      </c>
      <c r="Y248" s="5" t="s">
        <v>1253</v>
      </c>
    </row>
    <row r="249" s="5" customFormat="1" spans="1:25">
      <c r="A249" s="5" t="s">
        <v>1254</v>
      </c>
      <c r="B249" s="5" t="s">
        <v>26</v>
      </c>
      <c r="C249" s="5" t="s">
        <v>27</v>
      </c>
      <c r="D249" s="5" t="s">
        <v>1255</v>
      </c>
      <c r="E249" s="5" t="s">
        <v>1256</v>
      </c>
      <c r="F249" s="7">
        <v>45158</v>
      </c>
      <c r="G249" s="7">
        <v>45159</v>
      </c>
      <c r="H249" s="5">
        <v>1</v>
      </c>
      <c r="I249" s="5">
        <v>1</v>
      </c>
      <c r="J249" s="5">
        <v>1</v>
      </c>
      <c r="K249" s="5" t="s">
        <v>30</v>
      </c>
      <c r="L249" s="5">
        <v>475.18</v>
      </c>
      <c r="M249" s="5">
        <v>475.18</v>
      </c>
      <c r="N249" s="5" t="s">
        <v>1257</v>
      </c>
      <c r="O249" s="5" t="s">
        <v>32</v>
      </c>
      <c r="P249" s="5" t="s">
        <v>33</v>
      </c>
      <c r="Q249" s="5">
        <v>0</v>
      </c>
      <c r="R249" s="8">
        <v>45158.0000115741</v>
      </c>
      <c r="S249" s="7">
        <v>45162</v>
      </c>
      <c r="T249" s="5" t="s">
        <v>34</v>
      </c>
      <c r="U249" s="5">
        <v>475.18</v>
      </c>
      <c r="V249" s="5">
        <v>0</v>
      </c>
      <c r="W249" s="5">
        <v>0</v>
      </c>
      <c r="X249" s="5" t="s">
        <v>1258</v>
      </c>
      <c r="Y249" s="5" t="s">
        <v>1259</v>
      </c>
    </row>
    <row r="250" s="5" customFormat="1" spans="1:25">
      <c r="A250" s="5" t="s">
        <v>1260</v>
      </c>
      <c r="B250" s="5" t="s">
        <v>26</v>
      </c>
      <c r="C250" s="5" t="s">
        <v>27</v>
      </c>
      <c r="D250" s="5" t="s">
        <v>1261</v>
      </c>
      <c r="E250" s="5" t="s">
        <v>1262</v>
      </c>
      <c r="F250" s="7">
        <v>45158</v>
      </c>
      <c r="G250" s="7">
        <v>45159</v>
      </c>
      <c r="H250" s="5">
        <v>1</v>
      </c>
      <c r="I250" s="5">
        <v>1</v>
      </c>
      <c r="J250" s="5">
        <v>1</v>
      </c>
      <c r="K250" s="5" t="s">
        <v>30</v>
      </c>
      <c r="L250" s="5">
        <v>943.6</v>
      </c>
      <c r="M250" s="5">
        <v>943.6</v>
      </c>
      <c r="N250" s="5" t="s">
        <v>1263</v>
      </c>
      <c r="O250" s="5" t="s">
        <v>32</v>
      </c>
      <c r="P250" s="5" t="s">
        <v>33</v>
      </c>
      <c r="Q250" s="5">
        <v>0</v>
      </c>
      <c r="R250" s="8">
        <v>45158.0000115741</v>
      </c>
      <c r="S250" s="7">
        <v>45162</v>
      </c>
      <c r="T250" s="5" t="s">
        <v>34</v>
      </c>
      <c r="U250" s="5">
        <v>943.6</v>
      </c>
      <c r="V250" s="5">
        <v>0</v>
      </c>
      <c r="W250" s="5">
        <v>0</v>
      </c>
      <c r="X250" s="5" t="s">
        <v>1264</v>
      </c>
      <c r="Y250" s="5" t="s">
        <v>1265</v>
      </c>
    </row>
    <row r="251" s="5" customFormat="1" spans="1:25">
      <c r="A251" s="5" t="s">
        <v>1266</v>
      </c>
      <c r="B251" s="5" t="s">
        <v>26</v>
      </c>
      <c r="C251" s="5" t="s">
        <v>27</v>
      </c>
      <c r="D251" s="5" t="s">
        <v>1267</v>
      </c>
      <c r="E251" s="5" t="s">
        <v>1268</v>
      </c>
      <c r="F251" s="7">
        <v>45158</v>
      </c>
      <c r="G251" s="7">
        <v>45159</v>
      </c>
      <c r="H251" s="5">
        <v>1</v>
      </c>
      <c r="I251" s="5">
        <v>1</v>
      </c>
      <c r="J251" s="5">
        <v>1</v>
      </c>
      <c r="K251" s="5" t="s">
        <v>30</v>
      </c>
      <c r="L251" s="5">
        <v>533.28</v>
      </c>
      <c r="M251" s="5">
        <v>533.28</v>
      </c>
      <c r="N251" s="5" t="s">
        <v>1269</v>
      </c>
      <c r="O251" s="5" t="s">
        <v>32</v>
      </c>
      <c r="P251" s="5" t="s">
        <v>33</v>
      </c>
      <c r="Q251" s="5">
        <v>0</v>
      </c>
      <c r="R251" s="8">
        <v>45158.0000115741</v>
      </c>
      <c r="S251" s="7">
        <v>45162</v>
      </c>
      <c r="T251" s="5" t="s">
        <v>34</v>
      </c>
      <c r="U251" s="5">
        <v>533.28</v>
      </c>
      <c r="V251" s="5">
        <v>0</v>
      </c>
      <c r="W251" s="5">
        <v>0</v>
      </c>
      <c r="X251" s="5" t="s">
        <v>1270</v>
      </c>
      <c r="Y251" s="5" t="s">
        <v>1271</v>
      </c>
    </row>
    <row r="252" s="5" customFormat="1" spans="1:25">
      <c r="A252" s="5" t="s">
        <v>1272</v>
      </c>
      <c r="B252" s="5" t="s">
        <v>26</v>
      </c>
      <c r="C252" s="5" t="s">
        <v>27</v>
      </c>
      <c r="D252" s="5" t="s">
        <v>1273</v>
      </c>
      <c r="E252" s="5" t="s">
        <v>1274</v>
      </c>
      <c r="F252" s="7">
        <v>45158</v>
      </c>
      <c r="G252" s="7">
        <v>45159</v>
      </c>
      <c r="H252" s="5">
        <v>1</v>
      </c>
      <c r="I252" s="5">
        <v>1</v>
      </c>
      <c r="J252" s="5">
        <v>1</v>
      </c>
      <c r="K252" s="5" t="s">
        <v>30</v>
      </c>
      <c r="L252" s="5">
        <v>522.23</v>
      </c>
      <c r="M252" s="5">
        <v>522.23</v>
      </c>
      <c r="N252" s="5" t="s">
        <v>1275</v>
      </c>
      <c r="O252" s="5" t="s">
        <v>32</v>
      </c>
      <c r="P252" s="5" t="s">
        <v>33</v>
      </c>
      <c r="Q252" s="5">
        <v>0</v>
      </c>
      <c r="R252" s="8">
        <v>45158</v>
      </c>
      <c r="S252" s="7">
        <v>45162</v>
      </c>
      <c r="T252" s="5" t="s">
        <v>34</v>
      </c>
      <c r="U252" s="5">
        <v>522.23</v>
      </c>
      <c r="V252" s="5">
        <v>0</v>
      </c>
      <c r="W252" s="5">
        <v>0</v>
      </c>
      <c r="X252" s="5" t="s">
        <v>1276</v>
      </c>
      <c r="Y252" s="5" t="s">
        <v>1277</v>
      </c>
    </row>
    <row r="253" s="5" customFormat="1" spans="1:25">
      <c r="A253" s="5" t="s">
        <v>1278</v>
      </c>
      <c r="B253" s="5" t="s">
        <v>26</v>
      </c>
      <c r="C253" s="5" t="s">
        <v>27</v>
      </c>
      <c r="D253" s="5" t="s">
        <v>523</v>
      </c>
      <c r="E253" s="5" t="s">
        <v>1216</v>
      </c>
      <c r="F253" s="7">
        <v>45158</v>
      </c>
      <c r="G253" s="7">
        <v>45159</v>
      </c>
      <c r="H253" s="5">
        <v>1</v>
      </c>
      <c r="I253" s="5">
        <v>1</v>
      </c>
      <c r="J253" s="5">
        <v>1</v>
      </c>
      <c r="K253" s="5" t="s">
        <v>30</v>
      </c>
      <c r="L253" s="5">
        <v>1160.03</v>
      </c>
      <c r="M253" s="5">
        <v>1160.03</v>
      </c>
      <c r="N253" s="5" t="s">
        <v>1279</v>
      </c>
      <c r="O253" s="5" t="s">
        <v>32</v>
      </c>
      <c r="P253" s="5" t="s">
        <v>33</v>
      </c>
      <c r="Q253" s="5">
        <v>0</v>
      </c>
      <c r="R253" s="8">
        <v>45158</v>
      </c>
      <c r="S253" s="7">
        <v>45162</v>
      </c>
      <c r="T253" s="5" t="s">
        <v>34</v>
      </c>
      <c r="U253" s="5">
        <v>1160.03</v>
      </c>
      <c r="V253" s="5">
        <v>0</v>
      </c>
      <c r="W253" s="5">
        <v>0</v>
      </c>
      <c r="X253" s="5" t="s">
        <v>1280</v>
      </c>
      <c r="Y253" s="5" t="s">
        <v>527</v>
      </c>
    </row>
    <row r="254" s="5" customFormat="1" spans="1:25">
      <c r="A254" s="5" t="s">
        <v>1281</v>
      </c>
      <c r="B254" s="5" t="s">
        <v>26</v>
      </c>
      <c r="C254" s="5" t="s">
        <v>27</v>
      </c>
      <c r="D254" s="5" t="s">
        <v>1282</v>
      </c>
      <c r="E254" s="5" t="s">
        <v>1283</v>
      </c>
      <c r="F254" s="7">
        <v>45158</v>
      </c>
      <c r="G254" s="7">
        <v>45159</v>
      </c>
      <c r="H254" s="5">
        <v>1</v>
      </c>
      <c r="I254" s="5">
        <v>1</v>
      </c>
      <c r="J254" s="5">
        <v>1</v>
      </c>
      <c r="K254" s="5" t="s">
        <v>30</v>
      </c>
      <c r="L254" s="5">
        <v>845.99</v>
      </c>
      <c r="M254" s="5">
        <v>845.99</v>
      </c>
      <c r="N254" s="5" t="s">
        <v>1284</v>
      </c>
      <c r="O254" s="5" t="s">
        <v>32</v>
      </c>
      <c r="P254" s="5" t="s">
        <v>33</v>
      </c>
      <c r="Q254" s="5">
        <v>0</v>
      </c>
      <c r="R254" s="8">
        <v>45158</v>
      </c>
      <c r="S254" s="7">
        <v>45162</v>
      </c>
      <c r="T254" s="5" t="s">
        <v>34</v>
      </c>
      <c r="U254" s="5">
        <v>845.99</v>
      </c>
      <c r="V254" s="5">
        <v>0</v>
      </c>
      <c r="W254" s="5">
        <v>0</v>
      </c>
      <c r="X254" s="5" t="s">
        <v>1285</v>
      </c>
      <c r="Y254" s="5" t="s">
        <v>1286</v>
      </c>
    </row>
    <row r="255" s="5" customFormat="1" spans="1:25">
      <c r="A255" s="5" t="s">
        <v>1287</v>
      </c>
      <c r="B255" s="5" t="s">
        <v>26</v>
      </c>
      <c r="C255" s="5" t="s">
        <v>27</v>
      </c>
      <c r="D255" s="5" t="s">
        <v>1273</v>
      </c>
      <c r="E255" s="5" t="s">
        <v>1274</v>
      </c>
      <c r="F255" s="7">
        <v>45158</v>
      </c>
      <c r="G255" s="7">
        <v>45159</v>
      </c>
      <c r="H255" s="5">
        <v>1</v>
      </c>
      <c r="I255" s="5">
        <v>1</v>
      </c>
      <c r="J255" s="5">
        <v>1</v>
      </c>
      <c r="K255" s="5" t="s">
        <v>30</v>
      </c>
      <c r="L255" s="5">
        <v>522.23</v>
      </c>
      <c r="M255" s="5">
        <v>522.23</v>
      </c>
      <c r="N255" s="5" t="s">
        <v>1288</v>
      </c>
      <c r="O255" s="5" t="s">
        <v>32</v>
      </c>
      <c r="P255" s="5" t="s">
        <v>33</v>
      </c>
      <c r="Q255" s="5">
        <v>0</v>
      </c>
      <c r="R255" s="8">
        <v>45158</v>
      </c>
      <c r="S255" s="7">
        <v>45162</v>
      </c>
      <c r="T255" s="5" t="s">
        <v>34</v>
      </c>
      <c r="U255" s="5">
        <v>522.23</v>
      </c>
      <c r="V255" s="5">
        <v>0</v>
      </c>
      <c r="W255" s="5">
        <v>0</v>
      </c>
      <c r="X255" s="5" t="s">
        <v>1289</v>
      </c>
      <c r="Y255" s="5" t="s">
        <v>1290</v>
      </c>
    </row>
    <row r="256" s="5" customFormat="1" spans="1:25">
      <c r="A256" s="5" t="s">
        <v>1291</v>
      </c>
      <c r="B256" s="5" t="s">
        <v>26</v>
      </c>
      <c r="C256" s="5" t="s">
        <v>27</v>
      </c>
      <c r="D256" s="5" t="s">
        <v>1292</v>
      </c>
      <c r="E256" s="5" t="s">
        <v>1293</v>
      </c>
      <c r="F256" s="7">
        <v>45158</v>
      </c>
      <c r="G256" s="7">
        <v>45159</v>
      </c>
      <c r="H256" s="5">
        <v>1</v>
      </c>
      <c r="I256" s="5">
        <v>1</v>
      </c>
      <c r="J256" s="5">
        <v>1</v>
      </c>
      <c r="K256" s="5" t="s">
        <v>30</v>
      </c>
      <c r="L256" s="5">
        <v>274.41</v>
      </c>
      <c r="M256" s="5">
        <v>274.41</v>
      </c>
      <c r="N256" s="5" t="s">
        <v>1294</v>
      </c>
      <c r="O256" s="5" t="s">
        <v>32</v>
      </c>
      <c r="P256" s="5" t="s">
        <v>33</v>
      </c>
      <c r="Q256" s="5">
        <v>0</v>
      </c>
      <c r="R256" s="8">
        <v>45158.0000115741</v>
      </c>
      <c r="S256" s="7">
        <v>45162</v>
      </c>
      <c r="T256" s="5" t="s">
        <v>34</v>
      </c>
      <c r="U256" s="5">
        <v>274.41</v>
      </c>
      <c r="V256" s="5">
        <v>0</v>
      </c>
      <c r="W256" s="5">
        <v>0</v>
      </c>
      <c r="X256" s="5" t="s">
        <v>1295</v>
      </c>
      <c r="Y256" s="5" t="s">
        <v>61</v>
      </c>
    </row>
    <row r="257" s="5" customFormat="1" spans="1:25">
      <c r="A257" s="5" t="s">
        <v>1296</v>
      </c>
      <c r="B257" s="5" t="s">
        <v>26</v>
      </c>
      <c r="C257" s="5" t="s">
        <v>27</v>
      </c>
      <c r="D257" s="5" t="s">
        <v>1297</v>
      </c>
      <c r="E257" s="5" t="s">
        <v>1298</v>
      </c>
      <c r="F257" s="7">
        <v>45158</v>
      </c>
      <c r="G257" s="7">
        <v>45159</v>
      </c>
      <c r="H257" s="5">
        <v>1</v>
      </c>
      <c r="I257" s="5">
        <v>1</v>
      </c>
      <c r="J257" s="5">
        <v>1</v>
      </c>
      <c r="K257" s="5" t="s">
        <v>30</v>
      </c>
      <c r="L257" s="5">
        <v>203.24</v>
      </c>
      <c r="M257" s="5">
        <v>203.24</v>
      </c>
      <c r="N257" s="5" t="s">
        <v>1299</v>
      </c>
      <c r="O257" s="5" t="s">
        <v>32</v>
      </c>
      <c r="P257" s="5" t="s">
        <v>33</v>
      </c>
      <c r="Q257" s="5">
        <v>0</v>
      </c>
      <c r="R257" s="8">
        <v>45158</v>
      </c>
      <c r="S257" s="7">
        <v>45162</v>
      </c>
      <c r="T257" s="5" t="s">
        <v>34</v>
      </c>
      <c r="U257" s="5">
        <v>203.24</v>
      </c>
      <c r="V257" s="5">
        <v>0</v>
      </c>
      <c r="W257" s="5">
        <v>0</v>
      </c>
      <c r="X257" s="5" t="s">
        <v>1300</v>
      </c>
      <c r="Y257" s="5" t="s">
        <v>1301</v>
      </c>
    </row>
    <row r="258" s="5" customFormat="1" spans="1:25">
      <c r="A258" s="5" t="s">
        <v>1302</v>
      </c>
      <c r="B258" s="5" t="s">
        <v>26</v>
      </c>
      <c r="C258" s="5" t="s">
        <v>27</v>
      </c>
      <c r="D258" s="5" t="s">
        <v>1303</v>
      </c>
      <c r="E258" s="5" t="s">
        <v>1304</v>
      </c>
      <c r="F258" s="7">
        <v>45158</v>
      </c>
      <c r="G258" s="7">
        <v>45159</v>
      </c>
      <c r="H258" s="5">
        <v>1</v>
      </c>
      <c r="I258" s="5">
        <v>1</v>
      </c>
      <c r="J258" s="5">
        <v>1</v>
      </c>
      <c r="K258" s="5" t="s">
        <v>30</v>
      </c>
      <c r="L258" s="5">
        <v>1208.93</v>
      </c>
      <c r="M258" s="5">
        <v>1208.93</v>
      </c>
      <c r="N258" s="5" t="s">
        <v>1305</v>
      </c>
      <c r="O258" s="5" t="s">
        <v>32</v>
      </c>
      <c r="P258" s="5" t="s">
        <v>33</v>
      </c>
      <c r="Q258" s="5">
        <v>0</v>
      </c>
      <c r="R258" s="8">
        <v>45158.0000115741</v>
      </c>
      <c r="S258" s="7">
        <v>45162</v>
      </c>
      <c r="T258" s="5" t="s">
        <v>34</v>
      </c>
      <c r="U258" s="5">
        <v>1208.93</v>
      </c>
      <c r="V258" s="5">
        <v>0</v>
      </c>
      <c r="W258" s="5">
        <v>0</v>
      </c>
      <c r="X258" s="5" t="s">
        <v>1306</v>
      </c>
      <c r="Y258" s="5" t="s">
        <v>1307</v>
      </c>
    </row>
    <row r="259" s="5" customFormat="1" spans="1:25">
      <c r="A259" s="5" t="s">
        <v>1308</v>
      </c>
      <c r="B259" s="5" t="s">
        <v>26</v>
      </c>
      <c r="C259" s="5" t="s">
        <v>27</v>
      </c>
      <c r="D259" s="5" t="s">
        <v>1309</v>
      </c>
      <c r="E259" s="5" t="s">
        <v>1310</v>
      </c>
      <c r="F259" s="7">
        <v>45158</v>
      </c>
      <c r="G259" s="7">
        <v>45159</v>
      </c>
      <c r="H259" s="5">
        <v>1</v>
      </c>
      <c r="I259" s="5">
        <v>1</v>
      </c>
      <c r="J259" s="5">
        <v>1</v>
      </c>
      <c r="K259" s="5" t="s">
        <v>30</v>
      </c>
      <c r="L259" s="5">
        <v>1642.26</v>
      </c>
      <c r="M259" s="5">
        <v>1642.26</v>
      </c>
      <c r="N259" s="5" t="s">
        <v>1311</v>
      </c>
      <c r="O259" s="5" t="s">
        <v>32</v>
      </c>
      <c r="P259" s="5" t="s">
        <v>33</v>
      </c>
      <c r="Q259" s="5">
        <v>0</v>
      </c>
      <c r="R259" s="8">
        <v>45158.0000115741</v>
      </c>
      <c r="S259" s="7">
        <v>45162</v>
      </c>
      <c r="T259" s="5" t="s">
        <v>34</v>
      </c>
      <c r="U259" s="5">
        <v>1642.26</v>
      </c>
      <c r="V259" s="5">
        <v>0</v>
      </c>
      <c r="W259" s="5">
        <v>0</v>
      </c>
      <c r="X259" s="5" t="s">
        <v>1312</v>
      </c>
      <c r="Y259" s="5" t="s">
        <v>1313</v>
      </c>
    </row>
    <row r="260" s="5" customFormat="1" spans="1:25">
      <c r="A260" s="5" t="s">
        <v>1314</v>
      </c>
      <c r="B260" s="5" t="s">
        <v>26</v>
      </c>
      <c r="C260" s="5" t="s">
        <v>27</v>
      </c>
      <c r="D260" s="5" t="s">
        <v>1315</v>
      </c>
      <c r="E260" s="5" t="s">
        <v>175</v>
      </c>
      <c r="F260" s="7">
        <v>45158</v>
      </c>
      <c r="G260" s="7">
        <v>45159</v>
      </c>
      <c r="H260" s="5">
        <v>1</v>
      </c>
      <c r="I260" s="5">
        <v>1</v>
      </c>
      <c r="J260" s="5">
        <v>1</v>
      </c>
      <c r="K260" s="5" t="s">
        <v>30</v>
      </c>
      <c r="L260" s="5">
        <v>309.89</v>
      </c>
      <c r="M260" s="5">
        <v>309.89</v>
      </c>
      <c r="N260" s="5" t="s">
        <v>1316</v>
      </c>
      <c r="O260" s="5" t="s">
        <v>32</v>
      </c>
      <c r="P260" s="5" t="s">
        <v>33</v>
      </c>
      <c r="Q260" s="5">
        <v>0</v>
      </c>
      <c r="R260" s="8">
        <v>45158.0000115741</v>
      </c>
      <c r="S260" s="7">
        <v>45162</v>
      </c>
      <c r="T260" s="5" t="s">
        <v>34</v>
      </c>
      <c r="U260" s="5">
        <v>309.89</v>
      </c>
      <c r="V260" s="5">
        <v>0</v>
      </c>
      <c r="W260" s="5">
        <v>0</v>
      </c>
      <c r="X260" s="5" t="s">
        <v>1317</v>
      </c>
      <c r="Y260" s="5" t="s">
        <v>1318</v>
      </c>
    </row>
    <row r="261" s="5" customFormat="1" spans="1:25">
      <c r="A261" s="5" t="s">
        <v>1291</v>
      </c>
      <c r="B261" s="5" t="s">
        <v>26</v>
      </c>
      <c r="C261" s="5" t="s">
        <v>55</v>
      </c>
      <c r="D261" s="5" t="s">
        <v>1292</v>
      </c>
      <c r="E261" s="5" t="s">
        <v>1293</v>
      </c>
      <c r="F261" s="7">
        <v>45158</v>
      </c>
      <c r="G261" s="7">
        <v>45159</v>
      </c>
      <c r="H261" s="5">
        <v>1</v>
      </c>
      <c r="I261" s="5">
        <v>1</v>
      </c>
      <c r="J261" s="5">
        <v>1</v>
      </c>
      <c r="K261" s="5" t="s">
        <v>30</v>
      </c>
      <c r="L261" s="5">
        <v>-274.41</v>
      </c>
      <c r="M261" s="5">
        <v>-274.41</v>
      </c>
      <c r="N261" s="5" t="s">
        <v>1294</v>
      </c>
      <c r="O261" s="5" t="s">
        <v>32</v>
      </c>
      <c r="P261" s="5" t="s">
        <v>33</v>
      </c>
      <c r="Q261" s="5">
        <v>0</v>
      </c>
      <c r="R261" s="8">
        <v>45158.0000115741</v>
      </c>
      <c r="S261" s="7">
        <v>45162</v>
      </c>
      <c r="T261" s="5" t="s">
        <v>34</v>
      </c>
      <c r="U261" s="5">
        <v>-274.41</v>
      </c>
      <c r="V261" s="5">
        <v>0</v>
      </c>
      <c r="W261" s="5">
        <v>0</v>
      </c>
      <c r="X261" s="5" t="s">
        <v>1295</v>
      </c>
      <c r="Y261" s="5" t="s">
        <v>61</v>
      </c>
    </row>
    <row r="262" s="5" customFormat="1" spans="1:25">
      <c r="A262" s="5" t="s">
        <v>1319</v>
      </c>
      <c r="B262" s="5" t="s">
        <v>26</v>
      </c>
      <c r="C262" s="5" t="s">
        <v>27</v>
      </c>
      <c r="D262" s="5" t="s">
        <v>1320</v>
      </c>
      <c r="E262" s="5" t="s">
        <v>804</v>
      </c>
      <c r="F262" s="7">
        <v>45158</v>
      </c>
      <c r="G262" s="7">
        <v>45159</v>
      </c>
      <c r="H262" s="5">
        <v>1</v>
      </c>
      <c r="I262" s="5">
        <v>1</v>
      </c>
      <c r="J262" s="5">
        <v>1</v>
      </c>
      <c r="K262" s="5" t="s">
        <v>30</v>
      </c>
      <c r="L262" s="5">
        <v>2357.98</v>
      </c>
      <c r="M262" s="5">
        <v>2357.98</v>
      </c>
      <c r="N262" s="5" t="s">
        <v>1321</v>
      </c>
      <c r="O262" s="5" t="s">
        <v>32</v>
      </c>
      <c r="P262" s="5" t="s">
        <v>33</v>
      </c>
      <c r="Q262" s="5">
        <v>0</v>
      </c>
      <c r="R262" s="8">
        <v>45158</v>
      </c>
      <c r="S262" s="7">
        <v>45162</v>
      </c>
      <c r="T262" s="5" t="s">
        <v>34</v>
      </c>
      <c r="U262" s="5">
        <v>2357.98</v>
      </c>
      <c r="V262" s="5">
        <v>0</v>
      </c>
      <c r="W262" s="5">
        <v>0</v>
      </c>
      <c r="X262" s="5" t="s">
        <v>1322</v>
      </c>
      <c r="Y262" s="5" t="s">
        <v>1323</v>
      </c>
    </row>
    <row r="263" s="5" customFormat="1" spans="1:25">
      <c r="A263" s="5" t="s">
        <v>1324</v>
      </c>
      <c r="B263" s="5" t="s">
        <v>26</v>
      </c>
      <c r="C263" s="5" t="s">
        <v>27</v>
      </c>
      <c r="D263" s="5" t="s">
        <v>1325</v>
      </c>
      <c r="E263" s="5" t="s">
        <v>1326</v>
      </c>
      <c r="F263" s="7">
        <v>45158</v>
      </c>
      <c r="G263" s="7">
        <v>45159</v>
      </c>
      <c r="H263" s="5">
        <v>1</v>
      </c>
      <c r="I263" s="5">
        <v>1</v>
      </c>
      <c r="J263" s="5">
        <v>1</v>
      </c>
      <c r="K263" s="5" t="s">
        <v>30</v>
      </c>
      <c r="L263" s="5">
        <v>1262.77</v>
      </c>
      <c r="M263" s="5">
        <v>1262.77</v>
      </c>
      <c r="N263" s="5" t="s">
        <v>1327</v>
      </c>
      <c r="O263" s="5" t="s">
        <v>32</v>
      </c>
      <c r="P263" s="5" t="s">
        <v>33</v>
      </c>
      <c r="Q263" s="5">
        <v>0</v>
      </c>
      <c r="R263" s="8">
        <v>45158</v>
      </c>
      <c r="S263" s="7">
        <v>45162</v>
      </c>
      <c r="T263" s="5" t="s">
        <v>34</v>
      </c>
      <c r="U263" s="5">
        <v>1262.77</v>
      </c>
      <c r="V263" s="5">
        <v>0</v>
      </c>
      <c r="W263" s="5">
        <v>0</v>
      </c>
      <c r="X263" s="5" t="s">
        <v>1328</v>
      </c>
      <c r="Y263" s="5" t="s">
        <v>1329</v>
      </c>
    </row>
    <row r="264" s="5" customFormat="1" spans="1:25">
      <c r="A264" s="5" t="s">
        <v>1330</v>
      </c>
      <c r="B264" s="5" t="s">
        <v>26</v>
      </c>
      <c r="C264" s="5" t="s">
        <v>27</v>
      </c>
      <c r="D264" s="5" t="s">
        <v>1331</v>
      </c>
      <c r="E264" s="5" t="s">
        <v>1332</v>
      </c>
      <c r="F264" s="7">
        <v>45158</v>
      </c>
      <c r="G264" s="7">
        <v>45159</v>
      </c>
      <c r="H264" s="5">
        <v>1</v>
      </c>
      <c r="I264" s="5">
        <v>1</v>
      </c>
      <c r="J264" s="5">
        <v>1</v>
      </c>
      <c r="K264" s="5" t="s">
        <v>30</v>
      </c>
      <c r="L264" s="5">
        <v>359.83</v>
      </c>
      <c r="M264" s="5">
        <v>359.83</v>
      </c>
      <c r="N264" s="5" t="s">
        <v>1333</v>
      </c>
      <c r="O264" s="5" t="s">
        <v>32</v>
      </c>
      <c r="P264" s="5" t="s">
        <v>33</v>
      </c>
      <c r="Q264" s="5">
        <v>0</v>
      </c>
      <c r="R264" s="8">
        <v>45158.0000115741</v>
      </c>
      <c r="S264" s="7">
        <v>45162</v>
      </c>
      <c r="T264" s="5" t="s">
        <v>34</v>
      </c>
      <c r="U264" s="5">
        <v>359.83</v>
      </c>
      <c r="V264" s="5">
        <v>0</v>
      </c>
      <c r="W264" s="5">
        <v>0</v>
      </c>
      <c r="X264" s="5" t="s">
        <v>1334</v>
      </c>
      <c r="Y264" s="5" t="s">
        <v>1335</v>
      </c>
    </row>
    <row r="265" s="5" customFormat="1" spans="1:25">
      <c r="A265" s="5" t="s">
        <v>1336</v>
      </c>
      <c r="B265" s="5" t="s">
        <v>26</v>
      </c>
      <c r="C265" s="5" t="s">
        <v>27</v>
      </c>
      <c r="D265" s="5" t="s">
        <v>1337</v>
      </c>
      <c r="E265" s="5" t="s">
        <v>1338</v>
      </c>
      <c r="F265" s="7">
        <v>45158</v>
      </c>
      <c r="G265" s="7">
        <v>45159</v>
      </c>
      <c r="H265" s="5">
        <v>1</v>
      </c>
      <c r="I265" s="5">
        <v>1</v>
      </c>
      <c r="J265" s="5">
        <v>1</v>
      </c>
      <c r="K265" s="5" t="s">
        <v>30</v>
      </c>
      <c r="L265" s="5">
        <v>1303.31</v>
      </c>
      <c r="M265" s="5">
        <v>1303.31</v>
      </c>
      <c r="N265" s="5" t="s">
        <v>1339</v>
      </c>
      <c r="O265" s="5" t="s">
        <v>32</v>
      </c>
      <c r="P265" s="5" t="s">
        <v>33</v>
      </c>
      <c r="Q265" s="5">
        <v>0</v>
      </c>
      <c r="R265" s="8">
        <v>45158.0000115741</v>
      </c>
      <c r="S265" s="7">
        <v>45162</v>
      </c>
      <c r="T265" s="5" t="s">
        <v>34</v>
      </c>
      <c r="U265" s="5">
        <v>1303.31</v>
      </c>
      <c r="V265" s="5">
        <v>0</v>
      </c>
      <c r="W265" s="5">
        <v>0</v>
      </c>
      <c r="X265" s="5" t="s">
        <v>1340</v>
      </c>
      <c r="Y265" s="5" t="s">
        <v>1341</v>
      </c>
    </row>
    <row r="266" s="5" customFormat="1" spans="1:25">
      <c r="A266" s="5" t="s">
        <v>1342</v>
      </c>
      <c r="B266" s="5" t="s">
        <v>26</v>
      </c>
      <c r="C266" s="5" t="s">
        <v>27</v>
      </c>
      <c r="D266" s="5" t="s">
        <v>990</v>
      </c>
      <c r="E266" s="5" t="s">
        <v>1343</v>
      </c>
      <c r="F266" s="7">
        <v>45158</v>
      </c>
      <c r="G266" s="7">
        <v>45159</v>
      </c>
      <c r="H266" s="5">
        <v>1</v>
      </c>
      <c r="I266" s="5">
        <v>1</v>
      </c>
      <c r="J266" s="5">
        <v>1</v>
      </c>
      <c r="K266" s="5" t="s">
        <v>30</v>
      </c>
      <c r="L266" s="5">
        <v>487.05</v>
      </c>
      <c r="M266" s="5">
        <v>487.05</v>
      </c>
      <c r="N266" s="5" t="s">
        <v>1344</v>
      </c>
      <c r="O266" s="5" t="s">
        <v>32</v>
      </c>
      <c r="P266" s="5" t="s">
        <v>33</v>
      </c>
      <c r="Q266" s="5">
        <v>0</v>
      </c>
      <c r="R266" s="8">
        <v>45158.0000115741</v>
      </c>
      <c r="S266" s="7">
        <v>45162</v>
      </c>
      <c r="T266" s="5" t="s">
        <v>34</v>
      </c>
      <c r="U266" s="5">
        <v>487.05</v>
      </c>
      <c r="V266" s="5">
        <v>0</v>
      </c>
      <c r="W266" s="5">
        <v>0</v>
      </c>
      <c r="X266" s="5" t="s">
        <v>1345</v>
      </c>
      <c r="Y266" s="5" t="s">
        <v>1346</v>
      </c>
    </row>
    <row r="267" s="5" customFormat="1" spans="1:25">
      <c r="A267" s="5" t="s">
        <v>1347</v>
      </c>
      <c r="B267" s="5" t="s">
        <v>26</v>
      </c>
      <c r="C267" s="5" t="s">
        <v>27</v>
      </c>
      <c r="D267" s="5" t="s">
        <v>1273</v>
      </c>
      <c r="E267" s="5" t="s">
        <v>1274</v>
      </c>
      <c r="F267" s="7">
        <v>45158</v>
      </c>
      <c r="G267" s="7">
        <v>45159</v>
      </c>
      <c r="H267" s="5">
        <v>1</v>
      </c>
      <c r="I267" s="5">
        <v>1</v>
      </c>
      <c r="J267" s="5">
        <v>1</v>
      </c>
      <c r="K267" s="5" t="s">
        <v>30</v>
      </c>
      <c r="L267" s="5">
        <v>522.23</v>
      </c>
      <c r="M267" s="5">
        <v>522.23</v>
      </c>
      <c r="N267" s="5" t="s">
        <v>1348</v>
      </c>
      <c r="O267" s="5" t="s">
        <v>32</v>
      </c>
      <c r="P267" s="5" t="s">
        <v>33</v>
      </c>
      <c r="Q267" s="5">
        <v>0</v>
      </c>
      <c r="R267" s="8">
        <v>45158.0000115741</v>
      </c>
      <c r="S267" s="7">
        <v>45162</v>
      </c>
      <c r="T267" s="5" t="s">
        <v>34</v>
      </c>
      <c r="U267" s="5">
        <v>522.23</v>
      </c>
      <c r="V267" s="5">
        <v>0</v>
      </c>
      <c r="W267" s="5">
        <v>0</v>
      </c>
      <c r="X267" s="5" t="s">
        <v>1349</v>
      </c>
      <c r="Y267" s="5" t="s">
        <v>1350</v>
      </c>
    </row>
    <row r="268" s="5" customFormat="1" spans="1:25">
      <c r="A268" s="5" t="s">
        <v>1351</v>
      </c>
      <c r="B268" s="5" t="s">
        <v>26</v>
      </c>
      <c r="C268" s="5" t="s">
        <v>27</v>
      </c>
      <c r="D268" s="5" t="s">
        <v>1352</v>
      </c>
      <c r="E268" s="5" t="s">
        <v>1298</v>
      </c>
      <c r="F268" s="7">
        <v>45158</v>
      </c>
      <c r="G268" s="7">
        <v>45159</v>
      </c>
      <c r="H268" s="5">
        <v>1</v>
      </c>
      <c r="I268" s="5">
        <v>1</v>
      </c>
      <c r="J268" s="5">
        <v>1</v>
      </c>
      <c r="K268" s="5" t="s">
        <v>30</v>
      </c>
      <c r="L268" s="5">
        <v>204.75</v>
      </c>
      <c r="M268" s="5">
        <v>204.75</v>
      </c>
      <c r="N268" s="5" t="s">
        <v>1353</v>
      </c>
      <c r="O268" s="5" t="s">
        <v>32</v>
      </c>
      <c r="P268" s="5" t="s">
        <v>33</v>
      </c>
      <c r="Q268" s="5">
        <v>0</v>
      </c>
      <c r="R268" s="8">
        <v>45158</v>
      </c>
      <c r="S268" s="7">
        <v>45162</v>
      </c>
      <c r="T268" s="5" t="s">
        <v>34</v>
      </c>
      <c r="U268" s="5">
        <v>204.75</v>
      </c>
      <c r="V268" s="5">
        <v>0</v>
      </c>
      <c r="W268" s="5">
        <v>0</v>
      </c>
      <c r="X268" s="5" t="s">
        <v>1354</v>
      </c>
      <c r="Y268" s="5" t="s">
        <v>1355</v>
      </c>
    </row>
    <row r="269" s="5" customFormat="1" spans="1:25">
      <c r="A269" s="5" t="s">
        <v>1356</v>
      </c>
      <c r="B269" s="5" t="s">
        <v>26</v>
      </c>
      <c r="C269" s="5" t="s">
        <v>27</v>
      </c>
      <c r="D269" s="5" t="s">
        <v>1357</v>
      </c>
      <c r="E269" s="5" t="s">
        <v>462</v>
      </c>
      <c r="F269" s="7">
        <v>45158</v>
      </c>
      <c r="G269" s="7">
        <v>45159</v>
      </c>
      <c r="H269" s="5">
        <v>1</v>
      </c>
      <c r="I269" s="5">
        <v>1</v>
      </c>
      <c r="J269" s="5">
        <v>1</v>
      </c>
      <c r="K269" s="5" t="s">
        <v>30</v>
      </c>
      <c r="L269" s="5">
        <v>180.32</v>
      </c>
      <c r="M269" s="5">
        <v>180.32</v>
      </c>
      <c r="N269" s="5" t="s">
        <v>1358</v>
      </c>
      <c r="O269" s="5" t="s">
        <v>32</v>
      </c>
      <c r="P269" s="5" t="s">
        <v>33</v>
      </c>
      <c r="Q269" s="5">
        <v>0</v>
      </c>
      <c r="R269" s="8">
        <v>45158</v>
      </c>
      <c r="S269" s="7">
        <v>45162</v>
      </c>
      <c r="T269" s="5" t="s">
        <v>34</v>
      </c>
      <c r="U269" s="5">
        <v>180.32</v>
      </c>
      <c r="V269" s="5">
        <v>0</v>
      </c>
      <c r="W269" s="5">
        <v>0</v>
      </c>
      <c r="X269" s="5" t="s">
        <v>1359</v>
      </c>
      <c r="Y269" s="5" t="s">
        <v>1360</v>
      </c>
    </row>
    <row r="270" s="5" customFormat="1" spans="1:25">
      <c r="A270" s="5" t="s">
        <v>1361</v>
      </c>
      <c r="B270" s="5" t="s">
        <v>26</v>
      </c>
      <c r="C270" s="5" t="s">
        <v>27</v>
      </c>
      <c r="D270" s="5" t="s">
        <v>1362</v>
      </c>
      <c r="E270" s="5" t="s">
        <v>175</v>
      </c>
      <c r="F270" s="7">
        <v>45158</v>
      </c>
      <c r="G270" s="7">
        <v>45159</v>
      </c>
      <c r="H270" s="5">
        <v>1</v>
      </c>
      <c r="I270" s="5">
        <v>1</v>
      </c>
      <c r="J270" s="5">
        <v>1</v>
      </c>
      <c r="K270" s="5" t="s">
        <v>30</v>
      </c>
      <c r="L270" s="5">
        <v>125.26</v>
      </c>
      <c r="M270" s="5">
        <v>125.26</v>
      </c>
      <c r="N270" s="5" t="s">
        <v>1363</v>
      </c>
      <c r="O270" s="5" t="s">
        <v>32</v>
      </c>
      <c r="P270" s="5" t="s">
        <v>33</v>
      </c>
      <c r="Q270" s="5">
        <v>0</v>
      </c>
      <c r="R270" s="8">
        <v>45158</v>
      </c>
      <c r="S270" s="7">
        <v>45162</v>
      </c>
      <c r="T270" s="5" t="s">
        <v>34</v>
      </c>
      <c r="U270" s="5">
        <v>125.26</v>
      </c>
      <c r="V270" s="5">
        <v>0</v>
      </c>
      <c r="W270" s="5">
        <v>0</v>
      </c>
      <c r="X270" s="5" t="s">
        <v>1364</v>
      </c>
      <c r="Y270" s="5" t="s">
        <v>1365</v>
      </c>
    </row>
    <row r="271" s="5" customFormat="1" spans="1:25">
      <c r="A271" s="5" t="s">
        <v>1366</v>
      </c>
      <c r="B271" s="5" t="s">
        <v>26</v>
      </c>
      <c r="C271" s="5" t="s">
        <v>27</v>
      </c>
      <c r="D271" s="5" t="s">
        <v>1331</v>
      </c>
      <c r="E271" s="5" t="s">
        <v>1332</v>
      </c>
      <c r="F271" s="7">
        <v>45158</v>
      </c>
      <c r="G271" s="7">
        <v>45159</v>
      </c>
      <c r="H271" s="5">
        <v>1</v>
      </c>
      <c r="I271" s="5">
        <v>1</v>
      </c>
      <c r="J271" s="5">
        <v>1</v>
      </c>
      <c r="K271" s="5" t="s">
        <v>30</v>
      </c>
      <c r="L271" s="5">
        <v>359.83</v>
      </c>
      <c r="M271" s="5">
        <v>359.83</v>
      </c>
      <c r="N271" s="5" t="s">
        <v>1367</v>
      </c>
      <c r="O271" s="5" t="s">
        <v>32</v>
      </c>
      <c r="P271" s="5" t="s">
        <v>33</v>
      </c>
      <c r="Q271" s="5">
        <v>0</v>
      </c>
      <c r="R271" s="8">
        <v>45158</v>
      </c>
      <c r="S271" s="7">
        <v>45162</v>
      </c>
      <c r="T271" s="5" t="s">
        <v>34</v>
      </c>
      <c r="U271" s="5">
        <v>359.83</v>
      </c>
      <c r="V271" s="5">
        <v>0</v>
      </c>
      <c r="W271" s="5">
        <v>0</v>
      </c>
      <c r="X271" s="5" t="s">
        <v>1368</v>
      </c>
      <c r="Y271" s="5" t="s">
        <v>1369</v>
      </c>
    </row>
    <row r="272" s="5" customFormat="1" spans="1:25">
      <c r="A272" s="5" t="s">
        <v>1370</v>
      </c>
      <c r="B272" s="5" t="s">
        <v>26</v>
      </c>
      <c r="C272" s="5" t="s">
        <v>27</v>
      </c>
      <c r="D272" s="5" t="s">
        <v>1371</v>
      </c>
      <c r="E272" s="5" t="s">
        <v>680</v>
      </c>
      <c r="F272" s="7">
        <v>45158</v>
      </c>
      <c r="G272" s="7">
        <v>45159</v>
      </c>
      <c r="H272" s="5">
        <v>1</v>
      </c>
      <c r="I272" s="5">
        <v>1</v>
      </c>
      <c r="J272" s="5">
        <v>1</v>
      </c>
      <c r="K272" s="5" t="s">
        <v>30</v>
      </c>
      <c r="L272" s="5">
        <v>361.81</v>
      </c>
      <c r="M272" s="5">
        <v>361.81</v>
      </c>
      <c r="N272" s="5" t="s">
        <v>1372</v>
      </c>
      <c r="O272" s="5" t="s">
        <v>32</v>
      </c>
      <c r="P272" s="5" t="s">
        <v>33</v>
      </c>
      <c r="Q272" s="5">
        <v>0</v>
      </c>
      <c r="R272" s="8">
        <v>45158.0000115741</v>
      </c>
      <c r="S272" s="7">
        <v>45162</v>
      </c>
      <c r="T272" s="5" t="s">
        <v>34</v>
      </c>
      <c r="U272" s="5">
        <v>361.81</v>
      </c>
      <c r="V272" s="5">
        <v>0</v>
      </c>
      <c r="W272" s="5">
        <v>0</v>
      </c>
      <c r="X272" s="5" t="s">
        <v>1373</v>
      </c>
      <c r="Y272" s="5" t="s">
        <v>1374</v>
      </c>
    </row>
    <row r="273" s="5" customFormat="1" spans="1:25">
      <c r="A273" s="5" t="s">
        <v>1375</v>
      </c>
      <c r="B273" s="5" t="s">
        <v>26</v>
      </c>
      <c r="C273" s="5" t="s">
        <v>27</v>
      </c>
      <c r="D273" s="5" t="s">
        <v>973</v>
      </c>
      <c r="E273" s="5" t="s">
        <v>1376</v>
      </c>
      <c r="F273" s="7">
        <v>45158</v>
      </c>
      <c r="G273" s="7">
        <v>45159</v>
      </c>
      <c r="H273" s="5">
        <v>2</v>
      </c>
      <c r="I273" s="5">
        <v>1</v>
      </c>
      <c r="J273" s="5">
        <v>2</v>
      </c>
      <c r="K273" s="5" t="s">
        <v>30</v>
      </c>
      <c r="L273" s="5">
        <v>628.88</v>
      </c>
      <c r="M273" s="5">
        <v>628.88</v>
      </c>
      <c r="N273" s="5" t="s">
        <v>1377</v>
      </c>
      <c r="O273" s="5" t="s">
        <v>32</v>
      </c>
      <c r="P273" s="5" t="s">
        <v>33</v>
      </c>
      <c r="Q273" s="5">
        <v>0</v>
      </c>
      <c r="R273" s="8">
        <v>45158.0000115741</v>
      </c>
      <c r="S273" s="7">
        <v>45162</v>
      </c>
      <c r="T273" s="5" t="s">
        <v>34</v>
      </c>
      <c r="U273" s="5">
        <v>628.88</v>
      </c>
      <c r="V273" s="5">
        <v>0</v>
      </c>
      <c r="W273" s="5">
        <v>0</v>
      </c>
      <c r="X273" s="5" t="s">
        <v>1378</v>
      </c>
      <c r="Y273" s="5" t="s">
        <v>1379</v>
      </c>
    </row>
    <row r="274" s="5" customFormat="1" spans="1:25">
      <c r="A274" s="5" t="s">
        <v>1380</v>
      </c>
      <c r="B274" s="5" t="s">
        <v>26</v>
      </c>
      <c r="C274" s="5" t="s">
        <v>27</v>
      </c>
      <c r="D274" s="5" t="s">
        <v>1273</v>
      </c>
      <c r="E274" s="5" t="s">
        <v>1274</v>
      </c>
      <c r="F274" s="7">
        <v>45158</v>
      </c>
      <c r="G274" s="7">
        <v>45159</v>
      </c>
      <c r="H274" s="5">
        <v>1</v>
      </c>
      <c r="I274" s="5">
        <v>1</v>
      </c>
      <c r="J274" s="5">
        <v>1</v>
      </c>
      <c r="K274" s="5" t="s">
        <v>30</v>
      </c>
      <c r="L274" s="5">
        <v>522.23</v>
      </c>
      <c r="M274" s="5">
        <v>522.23</v>
      </c>
      <c r="N274" s="5" t="s">
        <v>1381</v>
      </c>
      <c r="O274" s="5" t="s">
        <v>32</v>
      </c>
      <c r="P274" s="5" t="s">
        <v>33</v>
      </c>
      <c r="Q274" s="5">
        <v>0</v>
      </c>
      <c r="R274" s="8">
        <v>45158.0000115741</v>
      </c>
      <c r="S274" s="7">
        <v>45162</v>
      </c>
      <c r="T274" s="5" t="s">
        <v>34</v>
      </c>
      <c r="U274" s="5">
        <v>522.23</v>
      </c>
      <c r="V274" s="5">
        <v>0</v>
      </c>
      <c r="W274" s="5">
        <v>0</v>
      </c>
      <c r="X274" s="5" t="s">
        <v>1382</v>
      </c>
      <c r="Y274" s="5" t="s">
        <v>1383</v>
      </c>
    </row>
    <row r="275" s="5" customFormat="1" spans="1:26">
      <c r="A275" s="5" t="s">
        <v>1384</v>
      </c>
      <c r="B275" s="5" t="s">
        <v>26</v>
      </c>
      <c r="C275" s="5" t="s">
        <v>27</v>
      </c>
      <c r="D275" s="5" t="s">
        <v>1385</v>
      </c>
      <c r="E275" s="5" t="s">
        <v>1386</v>
      </c>
      <c r="F275" s="7">
        <v>45158</v>
      </c>
      <c r="G275" s="7">
        <v>45159</v>
      </c>
      <c r="H275" s="5">
        <v>2</v>
      </c>
      <c r="I275" s="5">
        <v>1</v>
      </c>
      <c r="J275" s="5">
        <v>2</v>
      </c>
      <c r="K275" s="5" t="s">
        <v>30</v>
      </c>
      <c r="L275" s="5">
        <v>1048.66</v>
      </c>
      <c r="M275" s="5">
        <v>1048.66</v>
      </c>
      <c r="N275" s="5" t="s">
        <v>1387</v>
      </c>
      <c r="O275" s="5" t="s">
        <v>32</v>
      </c>
      <c r="P275" s="5" t="s">
        <v>33</v>
      </c>
      <c r="Q275" s="5">
        <v>0</v>
      </c>
      <c r="R275" s="8">
        <v>45158</v>
      </c>
      <c r="S275" s="7">
        <v>45162</v>
      </c>
      <c r="T275" s="5" t="s">
        <v>34</v>
      </c>
      <c r="U275" s="5">
        <v>1048.66</v>
      </c>
      <c r="V275" s="5">
        <v>0</v>
      </c>
      <c r="W275" s="5">
        <v>0</v>
      </c>
      <c r="X275" s="5" t="s">
        <v>1388</v>
      </c>
      <c r="Y275" s="5">
        <v>-71441417</v>
      </c>
      <c r="Z275" s="5" t="s">
        <v>1389</v>
      </c>
    </row>
    <row r="276" s="5" customFormat="1" spans="1:25">
      <c r="A276" s="5" t="s">
        <v>1390</v>
      </c>
      <c r="B276" s="5" t="s">
        <v>26</v>
      </c>
      <c r="C276" s="5" t="s">
        <v>27</v>
      </c>
      <c r="D276" s="5" t="s">
        <v>1391</v>
      </c>
      <c r="E276" s="5" t="s">
        <v>1392</v>
      </c>
      <c r="F276" s="7">
        <v>45158</v>
      </c>
      <c r="G276" s="7">
        <v>45159</v>
      </c>
      <c r="H276" s="5">
        <v>1</v>
      </c>
      <c r="I276" s="5">
        <v>1</v>
      </c>
      <c r="J276" s="5">
        <v>1</v>
      </c>
      <c r="K276" s="5" t="s">
        <v>30</v>
      </c>
      <c r="L276" s="5">
        <v>137.71</v>
      </c>
      <c r="M276" s="5">
        <v>137.71</v>
      </c>
      <c r="N276" s="5" t="s">
        <v>1393</v>
      </c>
      <c r="O276" s="5" t="s">
        <v>32</v>
      </c>
      <c r="P276" s="5" t="s">
        <v>33</v>
      </c>
      <c r="Q276" s="5">
        <v>0</v>
      </c>
      <c r="R276" s="8">
        <v>45158</v>
      </c>
      <c r="S276" s="7">
        <v>45162</v>
      </c>
      <c r="T276" s="5" t="s">
        <v>34</v>
      </c>
      <c r="U276" s="5">
        <v>137.71</v>
      </c>
      <c r="V276" s="5">
        <v>0</v>
      </c>
      <c r="W276" s="5">
        <v>0</v>
      </c>
      <c r="X276" s="5" t="s">
        <v>1394</v>
      </c>
      <c r="Y276" s="5" t="s">
        <v>1395</v>
      </c>
    </row>
    <row r="277" s="5" customFormat="1" spans="1:25">
      <c r="A277" s="5" t="s">
        <v>1396</v>
      </c>
      <c r="B277" s="5" t="s">
        <v>26</v>
      </c>
      <c r="C277" s="5" t="s">
        <v>27</v>
      </c>
      <c r="D277" s="5" t="s">
        <v>1397</v>
      </c>
      <c r="E277" s="5" t="s">
        <v>39</v>
      </c>
      <c r="F277" s="7">
        <v>45158</v>
      </c>
      <c r="G277" s="7">
        <v>45159</v>
      </c>
      <c r="H277" s="5">
        <v>1</v>
      </c>
      <c r="I277" s="5">
        <v>1</v>
      </c>
      <c r="J277" s="5">
        <v>1</v>
      </c>
      <c r="K277" s="5" t="s">
        <v>30</v>
      </c>
      <c r="L277" s="5">
        <v>581.08</v>
      </c>
      <c r="M277" s="5">
        <v>581.08</v>
      </c>
      <c r="N277" s="5" t="s">
        <v>1398</v>
      </c>
      <c r="O277" s="5" t="s">
        <v>32</v>
      </c>
      <c r="P277" s="5" t="s">
        <v>33</v>
      </c>
      <c r="Q277" s="5">
        <v>0</v>
      </c>
      <c r="R277" s="8">
        <v>45158.0000115741</v>
      </c>
      <c r="S277" s="7">
        <v>45162</v>
      </c>
      <c r="T277" s="5" t="s">
        <v>34</v>
      </c>
      <c r="U277" s="5">
        <v>581.08</v>
      </c>
      <c r="V277" s="5">
        <v>0</v>
      </c>
      <c r="W277" s="5">
        <v>0</v>
      </c>
      <c r="X277" s="5" t="s">
        <v>1399</v>
      </c>
      <c r="Y277" s="5" t="s">
        <v>1400</v>
      </c>
    </row>
    <row r="278" s="5" customFormat="1" spans="1:25">
      <c r="A278" s="5" t="s">
        <v>1401</v>
      </c>
      <c r="B278" s="5" t="s">
        <v>26</v>
      </c>
      <c r="C278" s="5" t="s">
        <v>27</v>
      </c>
      <c r="D278" s="5" t="s">
        <v>1402</v>
      </c>
      <c r="E278" s="5" t="s">
        <v>1403</v>
      </c>
      <c r="F278" s="7">
        <v>45158</v>
      </c>
      <c r="G278" s="7">
        <v>45159</v>
      </c>
      <c r="H278" s="5">
        <v>1</v>
      </c>
      <c r="I278" s="5">
        <v>1</v>
      </c>
      <c r="J278" s="5">
        <v>1</v>
      </c>
      <c r="K278" s="5" t="s">
        <v>30</v>
      </c>
      <c r="L278" s="5">
        <v>421.38</v>
      </c>
      <c r="M278" s="5">
        <v>421.38</v>
      </c>
      <c r="N278" s="5" t="s">
        <v>1404</v>
      </c>
      <c r="O278" s="5" t="s">
        <v>32</v>
      </c>
      <c r="P278" s="5" t="s">
        <v>33</v>
      </c>
      <c r="Q278" s="5">
        <v>0</v>
      </c>
      <c r="R278" s="8">
        <v>45158</v>
      </c>
      <c r="S278" s="7">
        <v>45162</v>
      </c>
      <c r="T278" s="5" t="s">
        <v>34</v>
      </c>
      <c r="U278" s="5">
        <v>421.38</v>
      </c>
      <c r="V278" s="5">
        <v>0</v>
      </c>
      <c r="W278" s="5">
        <v>0</v>
      </c>
      <c r="X278" s="5" t="s">
        <v>1405</v>
      </c>
      <c r="Y278" s="5" t="s">
        <v>1406</v>
      </c>
    </row>
    <row r="279" s="5" customFormat="1" spans="1:25">
      <c r="A279" s="5" t="s">
        <v>1407</v>
      </c>
      <c r="B279" s="5" t="s">
        <v>26</v>
      </c>
      <c r="C279" s="5" t="s">
        <v>27</v>
      </c>
      <c r="D279" s="5" t="s">
        <v>1408</v>
      </c>
      <c r="E279" s="5" t="s">
        <v>1409</v>
      </c>
      <c r="F279" s="7">
        <v>45158</v>
      </c>
      <c r="G279" s="7">
        <v>45159</v>
      </c>
      <c r="H279" s="5">
        <v>1</v>
      </c>
      <c r="I279" s="5">
        <v>1</v>
      </c>
      <c r="J279" s="5">
        <v>1</v>
      </c>
      <c r="K279" s="5" t="s">
        <v>30</v>
      </c>
      <c r="L279" s="5">
        <v>848.45</v>
      </c>
      <c r="M279" s="5">
        <v>848.45</v>
      </c>
      <c r="N279" s="5" t="s">
        <v>1410</v>
      </c>
      <c r="O279" s="5" t="s">
        <v>32</v>
      </c>
      <c r="P279" s="5" t="s">
        <v>33</v>
      </c>
      <c r="Q279" s="5">
        <v>0</v>
      </c>
      <c r="R279" s="8">
        <v>45158</v>
      </c>
      <c r="S279" s="7">
        <v>45162</v>
      </c>
      <c r="T279" s="5" t="s">
        <v>34</v>
      </c>
      <c r="U279" s="5">
        <v>848.45</v>
      </c>
      <c r="V279" s="5">
        <v>0</v>
      </c>
      <c r="W279" s="5">
        <v>0</v>
      </c>
      <c r="X279" s="5" t="s">
        <v>1411</v>
      </c>
      <c r="Y279" s="5" t="s">
        <v>1412</v>
      </c>
    </row>
    <row r="280" s="5" customFormat="1" spans="1:25">
      <c r="A280" s="5" t="s">
        <v>1413</v>
      </c>
      <c r="B280" s="5" t="s">
        <v>26</v>
      </c>
      <c r="C280" s="5" t="s">
        <v>27</v>
      </c>
      <c r="D280" s="5" t="s">
        <v>1414</v>
      </c>
      <c r="E280" s="5" t="s">
        <v>1392</v>
      </c>
      <c r="F280" s="7">
        <v>45158</v>
      </c>
      <c r="G280" s="7">
        <v>45159</v>
      </c>
      <c r="H280" s="5">
        <v>1</v>
      </c>
      <c r="I280" s="5">
        <v>1</v>
      </c>
      <c r="J280" s="5">
        <v>1</v>
      </c>
      <c r="K280" s="5" t="s">
        <v>30</v>
      </c>
      <c r="L280" s="5">
        <v>500.85</v>
      </c>
      <c r="M280" s="5">
        <v>500.85</v>
      </c>
      <c r="N280" s="5" t="s">
        <v>1415</v>
      </c>
      <c r="O280" s="5" t="s">
        <v>32</v>
      </c>
      <c r="P280" s="5" t="s">
        <v>33</v>
      </c>
      <c r="Q280" s="5">
        <v>0</v>
      </c>
      <c r="R280" s="8">
        <v>45158.0000115741</v>
      </c>
      <c r="S280" s="7">
        <v>45162</v>
      </c>
      <c r="T280" s="5" t="s">
        <v>34</v>
      </c>
      <c r="U280" s="5">
        <v>500.85</v>
      </c>
      <c r="V280" s="5">
        <v>0</v>
      </c>
      <c r="W280" s="5">
        <v>0</v>
      </c>
      <c r="X280" s="5" t="s">
        <v>1416</v>
      </c>
      <c r="Y280" s="5" t="s">
        <v>1417</v>
      </c>
    </row>
    <row r="281" s="5" customFormat="1" spans="1:25">
      <c r="A281" s="5" t="s">
        <v>1418</v>
      </c>
      <c r="B281" s="5" t="s">
        <v>26</v>
      </c>
      <c r="C281" s="5" t="s">
        <v>27</v>
      </c>
      <c r="D281" s="5" t="s">
        <v>1273</v>
      </c>
      <c r="E281" s="5" t="s">
        <v>1274</v>
      </c>
      <c r="F281" s="7">
        <v>45158</v>
      </c>
      <c r="G281" s="7">
        <v>45159</v>
      </c>
      <c r="H281" s="5">
        <v>4</v>
      </c>
      <c r="I281" s="5">
        <v>1</v>
      </c>
      <c r="J281" s="5">
        <v>4</v>
      </c>
      <c r="K281" s="5" t="s">
        <v>30</v>
      </c>
      <c r="L281" s="5">
        <v>2088.92</v>
      </c>
      <c r="M281" s="5">
        <v>2088.92</v>
      </c>
      <c r="N281" s="5" t="s">
        <v>1419</v>
      </c>
      <c r="O281" s="5" t="s">
        <v>32</v>
      </c>
      <c r="P281" s="5" t="s">
        <v>33</v>
      </c>
      <c r="Q281" s="5">
        <v>0</v>
      </c>
      <c r="R281" s="8">
        <v>45158</v>
      </c>
      <c r="S281" s="7">
        <v>45162</v>
      </c>
      <c r="T281" s="5" t="s">
        <v>34</v>
      </c>
      <c r="U281" s="5">
        <v>2088.92</v>
      </c>
      <c r="V281" s="5">
        <v>0</v>
      </c>
      <c r="W281" s="5">
        <v>0</v>
      </c>
      <c r="X281" s="5" t="s">
        <v>1420</v>
      </c>
      <c r="Y281" s="5" t="s">
        <v>1421</v>
      </c>
    </row>
    <row r="282" s="5" customFormat="1" spans="1:25">
      <c r="A282" s="5" t="s">
        <v>1422</v>
      </c>
      <c r="B282" s="5" t="s">
        <v>26</v>
      </c>
      <c r="C282" s="5" t="s">
        <v>27</v>
      </c>
      <c r="D282" s="5" t="s">
        <v>1423</v>
      </c>
      <c r="E282" s="5" t="s">
        <v>890</v>
      </c>
      <c r="F282" s="7">
        <v>45158</v>
      </c>
      <c r="G282" s="7">
        <v>45159</v>
      </c>
      <c r="H282" s="5">
        <v>1</v>
      </c>
      <c r="I282" s="5">
        <v>1</v>
      </c>
      <c r="J282" s="5">
        <v>1</v>
      </c>
      <c r="K282" s="5" t="s">
        <v>30</v>
      </c>
      <c r="L282" s="5">
        <v>323.23</v>
      </c>
      <c r="M282" s="5">
        <v>323.23</v>
      </c>
      <c r="N282" s="5" t="s">
        <v>1424</v>
      </c>
      <c r="O282" s="5" t="s">
        <v>32</v>
      </c>
      <c r="P282" s="5" t="s">
        <v>33</v>
      </c>
      <c r="Q282" s="5">
        <v>0</v>
      </c>
      <c r="R282" s="8">
        <v>45158</v>
      </c>
      <c r="S282" s="7">
        <v>45162</v>
      </c>
      <c r="T282" s="5" t="s">
        <v>34</v>
      </c>
      <c r="U282" s="5">
        <v>323.23</v>
      </c>
      <c r="V282" s="5">
        <v>0</v>
      </c>
      <c r="W282" s="5">
        <v>0</v>
      </c>
      <c r="X282" s="5" t="s">
        <v>1425</v>
      </c>
      <c r="Y282" s="5" t="s">
        <v>61</v>
      </c>
    </row>
    <row r="283" s="5" customFormat="1" spans="1:25">
      <c r="A283" s="5" t="s">
        <v>1426</v>
      </c>
      <c r="B283" s="5" t="s">
        <v>26</v>
      </c>
      <c r="C283" s="5" t="s">
        <v>27</v>
      </c>
      <c r="D283" s="5" t="s">
        <v>1427</v>
      </c>
      <c r="E283" s="5" t="s">
        <v>1293</v>
      </c>
      <c r="F283" s="7">
        <v>45158</v>
      </c>
      <c r="G283" s="7">
        <v>45159</v>
      </c>
      <c r="H283" s="5">
        <v>1</v>
      </c>
      <c r="I283" s="5">
        <v>1</v>
      </c>
      <c r="J283" s="5">
        <v>1</v>
      </c>
      <c r="K283" s="5" t="s">
        <v>30</v>
      </c>
      <c r="L283" s="5">
        <v>940.37</v>
      </c>
      <c r="M283" s="5">
        <v>940.37</v>
      </c>
      <c r="N283" s="5" t="s">
        <v>1428</v>
      </c>
      <c r="O283" s="5" t="s">
        <v>32</v>
      </c>
      <c r="P283" s="5" t="s">
        <v>33</v>
      </c>
      <c r="Q283" s="5">
        <v>0</v>
      </c>
      <c r="R283" s="8">
        <v>45158.0000115741</v>
      </c>
      <c r="S283" s="7">
        <v>45162</v>
      </c>
      <c r="T283" s="5" t="s">
        <v>34</v>
      </c>
      <c r="U283" s="5">
        <v>940.37</v>
      </c>
      <c r="V283" s="5">
        <v>0</v>
      </c>
      <c r="W283" s="5">
        <v>0</v>
      </c>
      <c r="X283" s="5" t="s">
        <v>1429</v>
      </c>
      <c r="Y283" s="5" t="s">
        <v>1430</v>
      </c>
    </row>
    <row r="284" s="5" customFormat="1" spans="1:25">
      <c r="A284" s="5" t="s">
        <v>1431</v>
      </c>
      <c r="B284" s="5" t="s">
        <v>26</v>
      </c>
      <c r="C284" s="5" t="s">
        <v>27</v>
      </c>
      <c r="D284" s="5" t="s">
        <v>1432</v>
      </c>
      <c r="E284" s="5" t="s">
        <v>1433</v>
      </c>
      <c r="F284" s="7">
        <v>45158</v>
      </c>
      <c r="G284" s="7">
        <v>45159</v>
      </c>
      <c r="H284" s="5">
        <v>1</v>
      </c>
      <c r="I284" s="5">
        <v>1</v>
      </c>
      <c r="J284" s="5">
        <v>1</v>
      </c>
      <c r="K284" s="5" t="s">
        <v>30</v>
      </c>
      <c r="L284" s="5">
        <v>325.43</v>
      </c>
      <c r="M284" s="5">
        <v>325.43</v>
      </c>
      <c r="N284" s="5" t="s">
        <v>1434</v>
      </c>
      <c r="O284" s="5" t="s">
        <v>32</v>
      </c>
      <c r="P284" s="5" t="s">
        <v>33</v>
      </c>
      <c r="Q284" s="5">
        <v>0</v>
      </c>
      <c r="R284" s="8">
        <v>45158.0000115741</v>
      </c>
      <c r="S284" s="7">
        <v>45162</v>
      </c>
      <c r="T284" s="5" t="s">
        <v>34</v>
      </c>
      <c r="U284" s="5">
        <v>325.43</v>
      </c>
      <c r="V284" s="5">
        <v>0</v>
      </c>
      <c r="W284" s="5">
        <v>0</v>
      </c>
      <c r="X284" s="5" t="s">
        <v>1435</v>
      </c>
      <c r="Y284" s="5" t="s">
        <v>1436</v>
      </c>
    </row>
    <row r="285" s="5" customFormat="1" spans="1:25">
      <c r="A285" s="5" t="s">
        <v>1437</v>
      </c>
      <c r="B285" s="5" t="s">
        <v>26</v>
      </c>
      <c r="C285" s="5" t="s">
        <v>27</v>
      </c>
      <c r="D285" s="5" t="s">
        <v>1438</v>
      </c>
      <c r="E285" s="5" t="s">
        <v>1439</v>
      </c>
      <c r="F285" s="7">
        <v>45158</v>
      </c>
      <c r="G285" s="7">
        <v>45159</v>
      </c>
      <c r="H285" s="5">
        <v>1</v>
      </c>
      <c r="I285" s="5">
        <v>1</v>
      </c>
      <c r="J285" s="5">
        <v>1</v>
      </c>
      <c r="K285" s="5" t="s">
        <v>30</v>
      </c>
      <c r="L285" s="5">
        <v>446.54</v>
      </c>
      <c r="M285" s="5">
        <v>446.54</v>
      </c>
      <c r="N285" s="5" t="s">
        <v>1440</v>
      </c>
      <c r="O285" s="5" t="s">
        <v>32</v>
      </c>
      <c r="P285" s="5" t="s">
        <v>33</v>
      </c>
      <c r="Q285" s="5">
        <v>0</v>
      </c>
      <c r="R285" s="8">
        <v>45158</v>
      </c>
      <c r="S285" s="7">
        <v>45162</v>
      </c>
      <c r="T285" s="5" t="s">
        <v>34</v>
      </c>
      <c r="U285" s="5">
        <v>446.54</v>
      </c>
      <c r="V285" s="5">
        <v>0</v>
      </c>
      <c r="W285" s="5">
        <v>0</v>
      </c>
      <c r="X285" s="5" t="s">
        <v>1441</v>
      </c>
      <c r="Y285" s="5" t="s">
        <v>1442</v>
      </c>
    </row>
    <row r="286" s="5" customFormat="1" spans="1:25">
      <c r="A286" s="5" t="s">
        <v>1443</v>
      </c>
      <c r="B286" s="5" t="s">
        <v>26</v>
      </c>
      <c r="C286" s="5" t="s">
        <v>27</v>
      </c>
      <c r="D286" s="5" t="s">
        <v>1444</v>
      </c>
      <c r="E286" s="5" t="s">
        <v>1445</v>
      </c>
      <c r="F286" s="7">
        <v>45158</v>
      </c>
      <c r="G286" s="7">
        <v>45159</v>
      </c>
      <c r="H286" s="5">
        <v>1</v>
      </c>
      <c r="I286" s="5">
        <v>1</v>
      </c>
      <c r="J286" s="5">
        <v>1</v>
      </c>
      <c r="K286" s="5" t="s">
        <v>30</v>
      </c>
      <c r="L286" s="5">
        <v>608.42</v>
      </c>
      <c r="M286" s="5">
        <v>608.42</v>
      </c>
      <c r="N286" s="5" t="s">
        <v>1446</v>
      </c>
      <c r="O286" s="5" t="s">
        <v>32</v>
      </c>
      <c r="P286" s="5" t="s">
        <v>33</v>
      </c>
      <c r="Q286" s="5">
        <v>0</v>
      </c>
      <c r="R286" s="8">
        <v>45158</v>
      </c>
      <c r="S286" s="7">
        <v>45162</v>
      </c>
      <c r="T286" s="5" t="s">
        <v>34</v>
      </c>
      <c r="U286" s="5">
        <v>608.42</v>
      </c>
      <c r="V286" s="5">
        <v>0</v>
      </c>
      <c r="W286" s="5">
        <v>0</v>
      </c>
      <c r="X286" s="5" t="s">
        <v>1447</v>
      </c>
      <c r="Y286" s="5" t="s">
        <v>1448</v>
      </c>
    </row>
    <row r="287" s="5" customFormat="1" spans="1:25">
      <c r="A287" s="5" t="s">
        <v>1449</v>
      </c>
      <c r="B287" s="5" t="s">
        <v>26</v>
      </c>
      <c r="C287" s="5" t="s">
        <v>27</v>
      </c>
      <c r="D287" s="5" t="s">
        <v>1450</v>
      </c>
      <c r="E287" s="5" t="s">
        <v>39</v>
      </c>
      <c r="F287" s="7">
        <v>45158</v>
      </c>
      <c r="G287" s="7">
        <v>45159</v>
      </c>
      <c r="H287" s="5">
        <v>1</v>
      </c>
      <c r="I287" s="5">
        <v>1</v>
      </c>
      <c r="J287" s="5">
        <v>1</v>
      </c>
      <c r="K287" s="5" t="s">
        <v>30</v>
      </c>
      <c r="L287" s="5">
        <v>548.08</v>
      </c>
      <c r="M287" s="5">
        <v>548.08</v>
      </c>
      <c r="N287" s="5" t="s">
        <v>1451</v>
      </c>
      <c r="O287" s="5" t="s">
        <v>32</v>
      </c>
      <c r="P287" s="5" t="s">
        <v>33</v>
      </c>
      <c r="Q287" s="5">
        <v>0</v>
      </c>
      <c r="R287" s="8">
        <v>45158</v>
      </c>
      <c r="S287" s="7">
        <v>45162</v>
      </c>
      <c r="T287" s="5" t="s">
        <v>34</v>
      </c>
      <c r="U287" s="5">
        <v>548.08</v>
      </c>
      <c r="V287" s="5">
        <v>0</v>
      </c>
      <c r="W287" s="5">
        <v>0</v>
      </c>
      <c r="X287" s="5" t="s">
        <v>1452</v>
      </c>
      <c r="Y287" s="5" t="s">
        <v>1453</v>
      </c>
    </row>
    <row r="288" s="5" customFormat="1" spans="1:25">
      <c r="A288" s="5" t="s">
        <v>1454</v>
      </c>
      <c r="B288" s="5" t="s">
        <v>26</v>
      </c>
      <c r="C288" s="5" t="s">
        <v>27</v>
      </c>
      <c r="D288" s="5" t="s">
        <v>1455</v>
      </c>
      <c r="E288" s="5" t="s">
        <v>1456</v>
      </c>
      <c r="F288" s="7">
        <v>45158</v>
      </c>
      <c r="G288" s="7">
        <v>45159</v>
      </c>
      <c r="H288" s="5">
        <v>1</v>
      </c>
      <c r="I288" s="5">
        <v>1</v>
      </c>
      <c r="J288" s="5">
        <v>1</v>
      </c>
      <c r="K288" s="5" t="s">
        <v>30</v>
      </c>
      <c r="L288" s="5">
        <v>549.23</v>
      </c>
      <c r="M288" s="5">
        <v>549.23</v>
      </c>
      <c r="N288" s="5" t="s">
        <v>1457</v>
      </c>
      <c r="O288" s="5" t="s">
        <v>32</v>
      </c>
      <c r="P288" s="5" t="s">
        <v>33</v>
      </c>
      <c r="Q288" s="5">
        <v>0</v>
      </c>
      <c r="R288" s="8">
        <v>45158.0000115741</v>
      </c>
      <c r="S288" s="7">
        <v>45162</v>
      </c>
      <c r="T288" s="5" t="s">
        <v>34</v>
      </c>
      <c r="U288" s="5">
        <v>549.23</v>
      </c>
      <c r="V288" s="5">
        <v>0</v>
      </c>
      <c r="W288" s="5">
        <v>0</v>
      </c>
      <c r="X288" s="5" t="s">
        <v>1458</v>
      </c>
      <c r="Y288" s="5" t="s">
        <v>1459</v>
      </c>
    </row>
    <row r="289" s="5" customFormat="1" spans="1:25">
      <c r="A289" s="5" t="s">
        <v>1460</v>
      </c>
      <c r="B289" s="5" t="s">
        <v>26</v>
      </c>
      <c r="C289" s="5" t="s">
        <v>27</v>
      </c>
      <c r="D289" s="5" t="s">
        <v>1461</v>
      </c>
      <c r="E289" s="5" t="s">
        <v>1462</v>
      </c>
      <c r="F289" s="7">
        <v>45158</v>
      </c>
      <c r="G289" s="7">
        <v>45159</v>
      </c>
      <c r="H289" s="5">
        <v>1</v>
      </c>
      <c r="I289" s="5">
        <v>1</v>
      </c>
      <c r="J289" s="5">
        <v>1</v>
      </c>
      <c r="K289" s="5" t="s">
        <v>30</v>
      </c>
      <c r="L289" s="5">
        <v>548.35</v>
      </c>
      <c r="M289" s="5">
        <v>548.35</v>
      </c>
      <c r="N289" s="5" t="s">
        <v>1463</v>
      </c>
      <c r="O289" s="5" t="s">
        <v>32</v>
      </c>
      <c r="P289" s="5" t="s">
        <v>33</v>
      </c>
      <c r="Q289" s="5">
        <v>0</v>
      </c>
      <c r="R289" s="8">
        <v>45158.0000115741</v>
      </c>
      <c r="S289" s="7">
        <v>45162</v>
      </c>
      <c r="T289" s="5" t="s">
        <v>34</v>
      </c>
      <c r="U289" s="5">
        <v>548.35</v>
      </c>
      <c r="V289" s="5">
        <v>0</v>
      </c>
      <c r="W289" s="5">
        <v>0</v>
      </c>
      <c r="X289" s="5" t="s">
        <v>1464</v>
      </c>
      <c r="Y289" s="5" t="s">
        <v>1465</v>
      </c>
    </row>
    <row r="290" s="5" customFormat="1" spans="1:25">
      <c r="A290" s="5" t="s">
        <v>1466</v>
      </c>
      <c r="B290" s="5" t="s">
        <v>26</v>
      </c>
      <c r="C290" s="5" t="s">
        <v>27</v>
      </c>
      <c r="D290" s="5" t="s">
        <v>1467</v>
      </c>
      <c r="E290" s="5" t="s">
        <v>1468</v>
      </c>
      <c r="F290" s="7">
        <v>45158</v>
      </c>
      <c r="G290" s="7">
        <v>45159</v>
      </c>
      <c r="H290" s="5">
        <v>1</v>
      </c>
      <c r="I290" s="5">
        <v>1</v>
      </c>
      <c r="J290" s="5">
        <v>1</v>
      </c>
      <c r="K290" s="5" t="s">
        <v>30</v>
      </c>
      <c r="L290" s="5">
        <v>333.8</v>
      </c>
      <c r="M290" s="5">
        <v>333.8</v>
      </c>
      <c r="N290" s="5" t="s">
        <v>1469</v>
      </c>
      <c r="O290" s="5" t="s">
        <v>32</v>
      </c>
      <c r="P290" s="5" t="s">
        <v>33</v>
      </c>
      <c r="Q290" s="5">
        <v>0</v>
      </c>
      <c r="R290" s="8">
        <v>45158.0000115741</v>
      </c>
      <c r="S290" s="7">
        <v>45162</v>
      </c>
      <c r="T290" s="5" t="s">
        <v>34</v>
      </c>
      <c r="U290" s="5">
        <v>333.8</v>
      </c>
      <c r="V290" s="5">
        <v>0</v>
      </c>
      <c r="W290" s="5">
        <v>0</v>
      </c>
      <c r="X290" s="5" t="s">
        <v>1470</v>
      </c>
      <c r="Y290" s="5" t="s">
        <v>1471</v>
      </c>
    </row>
    <row r="291" s="5" customFormat="1" spans="1:25">
      <c r="A291" s="5" t="s">
        <v>1168</v>
      </c>
      <c r="B291" s="5" t="s">
        <v>26</v>
      </c>
      <c r="C291" s="5" t="s">
        <v>55</v>
      </c>
      <c r="D291" s="5" t="s">
        <v>1169</v>
      </c>
      <c r="E291" s="5" t="s">
        <v>1170</v>
      </c>
      <c r="F291" s="7">
        <v>45158</v>
      </c>
      <c r="G291" s="7">
        <v>45159</v>
      </c>
      <c r="H291" s="5">
        <v>1</v>
      </c>
      <c r="I291" s="5">
        <v>1</v>
      </c>
      <c r="J291" s="5">
        <v>1</v>
      </c>
      <c r="K291" s="5" t="s">
        <v>30</v>
      </c>
      <c r="L291" s="5">
        <v>-484.55</v>
      </c>
      <c r="M291" s="5">
        <v>-484.55</v>
      </c>
      <c r="N291" s="5" t="s">
        <v>1171</v>
      </c>
      <c r="O291" s="5" t="s">
        <v>32</v>
      </c>
      <c r="P291" s="5" t="s">
        <v>33</v>
      </c>
      <c r="Q291" s="5">
        <v>0</v>
      </c>
      <c r="R291" s="8">
        <v>45157.0000115741</v>
      </c>
      <c r="S291" s="7">
        <v>45162</v>
      </c>
      <c r="T291" s="5" t="s">
        <v>34</v>
      </c>
      <c r="U291" s="5">
        <v>-484.55</v>
      </c>
      <c r="V291" s="5">
        <v>0</v>
      </c>
      <c r="W291" s="5">
        <v>0</v>
      </c>
      <c r="X291" s="5" t="s">
        <v>1172</v>
      </c>
      <c r="Y291" s="5" t="s">
        <v>1173</v>
      </c>
    </row>
    <row r="292" s="5" customFormat="1" spans="1:25">
      <c r="A292" s="5" t="s">
        <v>1472</v>
      </c>
      <c r="B292" s="5" t="s">
        <v>26</v>
      </c>
      <c r="C292" s="5" t="s">
        <v>27</v>
      </c>
      <c r="D292" s="5" t="s">
        <v>1473</v>
      </c>
      <c r="E292" s="5" t="s">
        <v>1474</v>
      </c>
      <c r="F292" s="7">
        <v>45158</v>
      </c>
      <c r="G292" s="7">
        <v>45159</v>
      </c>
      <c r="H292" s="5">
        <v>1</v>
      </c>
      <c r="I292" s="5">
        <v>1</v>
      </c>
      <c r="J292" s="5">
        <v>1</v>
      </c>
      <c r="K292" s="5" t="s">
        <v>30</v>
      </c>
      <c r="L292" s="5">
        <v>765.47</v>
      </c>
      <c r="M292" s="5">
        <v>765.47</v>
      </c>
      <c r="N292" s="5" t="s">
        <v>1475</v>
      </c>
      <c r="O292" s="5" t="s">
        <v>32</v>
      </c>
      <c r="P292" s="5" t="s">
        <v>33</v>
      </c>
      <c r="Q292" s="5">
        <v>0</v>
      </c>
      <c r="R292" s="8">
        <v>45158.0000115741</v>
      </c>
      <c r="S292" s="7">
        <v>45162</v>
      </c>
      <c r="T292" s="5" t="s">
        <v>34</v>
      </c>
      <c r="U292" s="5">
        <v>765.47</v>
      </c>
      <c r="V292" s="5">
        <v>0</v>
      </c>
      <c r="W292" s="5">
        <v>0</v>
      </c>
      <c r="X292" s="5" t="s">
        <v>1476</v>
      </c>
      <c r="Y292" s="5" t="s">
        <v>61</v>
      </c>
    </row>
    <row r="293" s="5" customFormat="1" spans="1:25">
      <c r="A293" s="5" t="s">
        <v>1477</v>
      </c>
      <c r="B293" s="5" t="s">
        <v>26</v>
      </c>
      <c r="C293" s="5" t="s">
        <v>27</v>
      </c>
      <c r="D293" s="5" t="s">
        <v>1478</v>
      </c>
      <c r="E293" s="5" t="s">
        <v>368</v>
      </c>
      <c r="F293" s="7">
        <v>45158</v>
      </c>
      <c r="G293" s="7">
        <v>45159</v>
      </c>
      <c r="H293" s="5">
        <v>1</v>
      </c>
      <c r="I293" s="5">
        <v>1</v>
      </c>
      <c r="J293" s="5">
        <v>1</v>
      </c>
      <c r="K293" s="5" t="s">
        <v>30</v>
      </c>
      <c r="L293" s="5">
        <v>1127.19</v>
      </c>
      <c r="M293" s="5">
        <v>1127.19</v>
      </c>
      <c r="N293" s="5" t="s">
        <v>1479</v>
      </c>
      <c r="O293" s="5" t="s">
        <v>32</v>
      </c>
      <c r="P293" s="5" t="s">
        <v>33</v>
      </c>
      <c r="Q293" s="5">
        <v>0</v>
      </c>
      <c r="R293" s="8">
        <v>45158.0000115741</v>
      </c>
      <c r="S293" s="7">
        <v>45162</v>
      </c>
      <c r="T293" s="5" t="s">
        <v>34</v>
      </c>
      <c r="U293" s="5">
        <v>1127.19</v>
      </c>
      <c r="V293" s="5">
        <v>0</v>
      </c>
      <c r="W293" s="5">
        <v>0</v>
      </c>
      <c r="X293" s="5" t="s">
        <v>1480</v>
      </c>
      <c r="Y293" s="5" t="s">
        <v>1481</v>
      </c>
    </row>
    <row r="294" s="5" customFormat="1" spans="1:25">
      <c r="A294" s="5" t="s">
        <v>1482</v>
      </c>
      <c r="B294" s="5" t="s">
        <v>26</v>
      </c>
      <c r="C294" s="5" t="s">
        <v>27</v>
      </c>
      <c r="D294" s="5" t="s">
        <v>1483</v>
      </c>
      <c r="E294" s="5" t="s">
        <v>1484</v>
      </c>
      <c r="F294" s="7">
        <v>45158</v>
      </c>
      <c r="G294" s="7">
        <v>45159</v>
      </c>
      <c r="H294" s="5">
        <v>1</v>
      </c>
      <c r="I294" s="5">
        <v>1</v>
      </c>
      <c r="J294" s="5">
        <v>1</v>
      </c>
      <c r="K294" s="5" t="s">
        <v>30</v>
      </c>
      <c r="L294" s="5">
        <v>527.29</v>
      </c>
      <c r="M294" s="5">
        <v>527.29</v>
      </c>
      <c r="N294" s="5" t="s">
        <v>1485</v>
      </c>
      <c r="O294" s="5" t="s">
        <v>32</v>
      </c>
      <c r="P294" s="5" t="s">
        <v>33</v>
      </c>
      <c r="Q294" s="5">
        <v>0</v>
      </c>
      <c r="R294" s="8">
        <v>45158</v>
      </c>
      <c r="S294" s="7">
        <v>45162</v>
      </c>
      <c r="T294" s="5" t="s">
        <v>34</v>
      </c>
      <c r="U294" s="5">
        <v>527.29</v>
      </c>
      <c r="V294" s="5">
        <v>0</v>
      </c>
      <c r="W294" s="5">
        <v>0</v>
      </c>
      <c r="X294" s="5" t="s">
        <v>1486</v>
      </c>
      <c r="Y294" s="5" t="s">
        <v>61</v>
      </c>
    </row>
    <row r="295" s="5" customFormat="1" spans="1:25">
      <c r="A295" s="5" t="s">
        <v>1487</v>
      </c>
      <c r="B295" s="5" t="s">
        <v>26</v>
      </c>
      <c r="C295" s="5" t="s">
        <v>27</v>
      </c>
      <c r="D295" s="5" t="s">
        <v>1488</v>
      </c>
      <c r="E295" s="5" t="s">
        <v>530</v>
      </c>
      <c r="F295" s="7">
        <v>45158</v>
      </c>
      <c r="G295" s="7">
        <v>45159</v>
      </c>
      <c r="H295" s="5">
        <v>1</v>
      </c>
      <c r="I295" s="5">
        <v>1</v>
      </c>
      <c r="J295" s="5">
        <v>1</v>
      </c>
      <c r="K295" s="5" t="s">
        <v>30</v>
      </c>
      <c r="L295" s="5">
        <v>342.93</v>
      </c>
      <c r="M295" s="5">
        <v>342.93</v>
      </c>
      <c r="N295" s="5" t="s">
        <v>1489</v>
      </c>
      <c r="O295" s="5" t="s">
        <v>32</v>
      </c>
      <c r="P295" s="5" t="s">
        <v>33</v>
      </c>
      <c r="Q295" s="5">
        <v>0</v>
      </c>
      <c r="R295" s="8">
        <v>45158</v>
      </c>
      <c r="S295" s="7">
        <v>45162</v>
      </c>
      <c r="T295" s="5" t="s">
        <v>34</v>
      </c>
      <c r="U295" s="5">
        <v>342.93</v>
      </c>
      <c r="V295" s="5">
        <v>0</v>
      </c>
      <c r="W295" s="5">
        <v>0</v>
      </c>
      <c r="X295" s="5" t="s">
        <v>1490</v>
      </c>
      <c r="Y295" s="5" t="s">
        <v>1491</v>
      </c>
    </row>
    <row r="296" s="5" customFormat="1" spans="1:25">
      <c r="A296" s="5" t="s">
        <v>1492</v>
      </c>
      <c r="B296" s="5" t="s">
        <v>26</v>
      </c>
      <c r="C296" s="5" t="s">
        <v>27</v>
      </c>
      <c r="D296" s="5" t="s">
        <v>1493</v>
      </c>
      <c r="E296" s="5" t="s">
        <v>546</v>
      </c>
      <c r="F296" s="7">
        <v>45158</v>
      </c>
      <c r="G296" s="7">
        <v>45159</v>
      </c>
      <c r="H296" s="5">
        <v>1</v>
      </c>
      <c r="I296" s="5">
        <v>1</v>
      </c>
      <c r="J296" s="5">
        <v>1</v>
      </c>
      <c r="K296" s="5" t="s">
        <v>30</v>
      </c>
      <c r="L296" s="5">
        <v>328.48</v>
      </c>
      <c r="M296" s="5">
        <v>328.48</v>
      </c>
      <c r="N296" s="5" t="s">
        <v>1494</v>
      </c>
      <c r="O296" s="5" t="s">
        <v>32</v>
      </c>
      <c r="P296" s="5" t="s">
        <v>33</v>
      </c>
      <c r="Q296" s="5">
        <v>0</v>
      </c>
      <c r="R296" s="8">
        <v>45158.0000115741</v>
      </c>
      <c r="S296" s="7">
        <v>45162</v>
      </c>
      <c r="T296" s="5" t="s">
        <v>34</v>
      </c>
      <c r="U296" s="5">
        <v>328.48</v>
      </c>
      <c r="V296" s="5">
        <v>0</v>
      </c>
      <c r="W296" s="5">
        <v>0</v>
      </c>
      <c r="X296" s="5" t="s">
        <v>1495</v>
      </c>
      <c r="Y296" s="5" t="s">
        <v>1496</v>
      </c>
    </row>
    <row r="297" s="5" customFormat="1" spans="1:25">
      <c r="A297" s="5" t="s">
        <v>1497</v>
      </c>
      <c r="B297" s="5" t="s">
        <v>26</v>
      </c>
      <c r="C297" s="5" t="s">
        <v>27</v>
      </c>
      <c r="D297" s="5" t="s">
        <v>1498</v>
      </c>
      <c r="E297" s="5" t="s">
        <v>462</v>
      </c>
      <c r="F297" s="7">
        <v>45158</v>
      </c>
      <c r="G297" s="7">
        <v>45159</v>
      </c>
      <c r="H297" s="5">
        <v>1</v>
      </c>
      <c r="I297" s="5">
        <v>1</v>
      </c>
      <c r="J297" s="5">
        <v>1</v>
      </c>
      <c r="K297" s="5" t="s">
        <v>30</v>
      </c>
      <c r="L297" s="5">
        <v>430.09</v>
      </c>
      <c r="M297" s="5">
        <v>430.09</v>
      </c>
      <c r="N297" s="5" t="s">
        <v>1499</v>
      </c>
      <c r="O297" s="5" t="s">
        <v>32</v>
      </c>
      <c r="P297" s="5" t="s">
        <v>33</v>
      </c>
      <c r="Q297" s="5">
        <v>0</v>
      </c>
      <c r="R297" s="8">
        <v>45158</v>
      </c>
      <c r="S297" s="7">
        <v>45162</v>
      </c>
      <c r="T297" s="5" t="s">
        <v>34</v>
      </c>
      <c r="U297" s="5">
        <v>430.09</v>
      </c>
      <c r="V297" s="5">
        <v>0</v>
      </c>
      <c r="W297" s="5">
        <v>0</v>
      </c>
      <c r="X297" s="5" t="s">
        <v>1500</v>
      </c>
      <c r="Y297" s="5" t="s">
        <v>1501</v>
      </c>
    </row>
    <row r="298" s="5" customFormat="1" spans="1:25">
      <c r="A298" s="5" t="s">
        <v>1502</v>
      </c>
      <c r="B298" s="5" t="s">
        <v>26</v>
      </c>
      <c r="C298" s="5" t="s">
        <v>27</v>
      </c>
      <c r="D298" s="5" t="s">
        <v>1503</v>
      </c>
      <c r="E298" s="5" t="s">
        <v>1504</v>
      </c>
      <c r="F298" s="7">
        <v>45158</v>
      </c>
      <c r="G298" s="7">
        <v>45159</v>
      </c>
      <c r="H298" s="5">
        <v>1</v>
      </c>
      <c r="I298" s="5">
        <v>1</v>
      </c>
      <c r="J298" s="5">
        <v>1</v>
      </c>
      <c r="K298" s="5" t="s">
        <v>30</v>
      </c>
      <c r="L298" s="5">
        <v>260.57</v>
      </c>
      <c r="M298" s="5">
        <v>260.57</v>
      </c>
      <c r="N298" s="5" t="s">
        <v>1505</v>
      </c>
      <c r="O298" s="5" t="s">
        <v>32</v>
      </c>
      <c r="P298" s="5" t="s">
        <v>33</v>
      </c>
      <c r="Q298" s="5">
        <v>0</v>
      </c>
      <c r="R298" s="8">
        <v>45158</v>
      </c>
      <c r="S298" s="7">
        <v>45162</v>
      </c>
      <c r="T298" s="5" t="s">
        <v>34</v>
      </c>
      <c r="U298" s="5">
        <v>260.57</v>
      </c>
      <c r="V298" s="5">
        <v>0</v>
      </c>
      <c r="W298" s="5">
        <v>0</v>
      </c>
      <c r="X298" s="5" t="s">
        <v>1506</v>
      </c>
      <c r="Y298" s="5" t="s">
        <v>1507</v>
      </c>
    </row>
    <row r="299" s="5" customFormat="1" spans="1:25">
      <c r="A299" s="5" t="s">
        <v>1508</v>
      </c>
      <c r="B299" s="5" t="s">
        <v>26</v>
      </c>
      <c r="C299" s="5" t="s">
        <v>27</v>
      </c>
      <c r="D299" s="5" t="s">
        <v>1509</v>
      </c>
      <c r="E299" s="5" t="s">
        <v>1510</v>
      </c>
      <c r="F299" s="7">
        <v>45158</v>
      </c>
      <c r="G299" s="7">
        <v>45159</v>
      </c>
      <c r="H299" s="5">
        <v>1</v>
      </c>
      <c r="I299" s="5">
        <v>1</v>
      </c>
      <c r="J299" s="5">
        <v>1</v>
      </c>
      <c r="K299" s="5" t="s">
        <v>30</v>
      </c>
      <c r="L299" s="5">
        <v>548.83</v>
      </c>
      <c r="M299" s="5">
        <v>548.83</v>
      </c>
      <c r="N299" s="5" t="s">
        <v>1511</v>
      </c>
      <c r="O299" s="5" t="s">
        <v>32</v>
      </c>
      <c r="P299" s="5" t="s">
        <v>33</v>
      </c>
      <c r="Q299" s="5">
        <v>0</v>
      </c>
      <c r="R299" s="8">
        <v>45158.0000115741</v>
      </c>
      <c r="S299" s="7">
        <v>45162</v>
      </c>
      <c r="T299" s="5" t="s">
        <v>34</v>
      </c>
      <c r="U299" s="5">
        <v>548.83</v>
      </c>
      <c r="V299" s="5">
        <v>0</v>
      </c>
      <c r="W299" s="5">
        <v>0</v>
      </c>
      <c r="X299" s="5" t="s">
        <v>1512</v>
      </c>
      <c r="Y299" s="5" t="s">
        <v>61</v>
      </c>
    </row>
    <row r="300" s="5" customFormat="1" spans="1:25">
      <c r="A300" s="5" t="s">
        <v>1513</v>
      </c>
      <c r="B300" s="5" t="s">
        <v>26</v>
      </c>
      <c r="C300" s="5" t="s">
        <v>27</v>
      </c>
      <c r="D300" s="5" t="s">
        <v>1514</v>
      </c>
      <c r="E300" s="5" t="s">
        <v>114</v>
      </c>
      <c r="F300" s="7">
        <v>45158</v>
      </c>
      <c r="G300" s="7">
        <v>45159</v>
      </c>
      <c r="H300" s="5">
        <v>1</v>
      </c>
      <c r="I300" s="5">
        <v>1</v>
      </c>
      <c r="J300" s="5">
        <v>1</v>
      </c>
      <c r="K300" s="5" t="s">
        <v>30</v>
      </c>
      <c r="L300" s="5">
        <v>167.11</v>
      </c>
      <c r="M300" s="5">
        <v>167.11</v>
      </c>
      <c r="N300" s="5" t="s">
        <v>1515</v>
      </c>
      <c r="O300" s="5" t="s">
        <v>32</v>
      </c>
      <c r="P300" s="5" t="s">
        <v>33</v>
      </c>
      <c r="Q300" s="5">
        <v>0</v>
      </c>
      <c r="R300" s="8">
        <v>45158.0000115741</v>
      </c>
      <c r="S300" s="7">
        <v>45162</v>
      </c>
      <c r="T300" s="5" t="s">
        <v>34</v>
      </c>
      <c r="U300" s="5">
        <v>167.11</v>
      </c>
      <c r="V300" s="5">
        <v>0</v>
      </c>
      <c r="W300" s="5">
        <v>0</v>
      </c>
      <c r="X300" s="5" t="s">
        <v>1516</v>
      </c>
      <c r="Y300" s="5" t="s">
        <v>1517</v>
      </c>
    </row>
    <row r="301" s="5" customFormat="1" spans="1:26">
      <c r="A301" s="5" t="s">
        <v>1518</v>
      </c>
      <c r="B301" s="5" t="s">
        <v>26</v>
      </c>
      <c r="C301" s="5" t="s">
        <v>27</v>
      </c>
      <c r="D301" s="5" t="s">
        <v>1519</v>
      </c>
      <c r="E301" s="5" t="s">
        <v>546</v>
      </c>
      <c r="F301" s="7">
        <v>45158</v>
      </c>
      <c r="G301" s="7">
        <v>45159</v>
      </c>
      <c r="H301" s="5">
        <v>2</v>
      </c>
      <c r="I301" s="5">
        <v>1</v>
      </c>
      <c r="J301" s="5">
        <v>2</v>
      </c>
      <c r="K301" s="5" t="s">
        <v>30</v>
      </c>
      <c r="L301" s="5">
        <v>1133.68</v>
      </c>
      <c r="M301" s="5">
        <v>1133.68</v>
      </c>
      <c r="N301" s="5" t="s">
        <v>1520</v>
      </c>
      <c r="O301" s="5" t="s">
        <v>32</v>
      </c>
      <c r="P301" s="5" t="s">
        <v>33</v>
      </c>
      <c r="Q301" s="5">
        <v>0</v>
      </c>
      <c r="R301" s="8">
        <v>45158</v>
      </c>
      <c r="S301" s="7">
        <v>45162</v>
      </c>
      <c r="T301" s="5" t="s">
        <v>34</v>
      </c>
      <c r="U301" s="5">
        <v>1133.68</v>
      </c>
      <c r="V301" s="5">
        <v>0</v>
      </c>
      <c r="W301" s="5">
        <v>0</v>
      </c>
      <c r="X301" s="5" t="s">
        <v>1521</v>
      </c>
      <c r="Y301" s="5" t="s">
        <v>1522</v>
      </c>
      <c r="Z301" s="5" t="s">
        <v>1523</v>
      </c>
    </row>
    <row r="302" s="5" customFormat="1" spans="1:25">
      <c r="A302" s="5" t="s">
        <v>1524</v>
      </c>
      <c r="B302" s="5" t="s">
        <v>26</v>
      </c>
      <c r="C302" s="5" t="s">
        <v>27</v>
      </c>
      <c r="D302" s="5" t="s">
        <v>1525</v>
      </c>
      <c r="E302" s="5" t="s">
        <v>39</v>
      </c>
      <c r="F302" s="7">
        <v>45158</v>
      </c>
      <c r="G302" s="7">
        <v>45159</v>
      </c>
      <c r="H302" s="5">
        <v>1</v>
      </c>
      <c r="I302" s="5">
        <v>1</v>
      </c>
      <c r="J302" s="5">
        <v>1</v>
      </c>
      <c r="K302" s="5" t="s">
        <v>30</v>
      </c>
      <c r="L302" s="5">
        <v>226.13</v>
      </c>
      <c r="M302" s="5">
        <v>226.13</v>
      </c>
      <c r="N302" s="5" t="s">
        <v>1526</v>
      </c>
      <c r="O302" s="5" t="s">
        <v>32</v>
      </c>
      <c r="P302" s="5" t="s">
        <v>33</v>
      </c>
      <c r="Q302" s="5">
        <v>0</v>
      </c>
      <c r="R302" s="8">
        <v>45158</v>
      </c>
      <c r="S302" s="7">
        <v>45162</v>
      </c>
      <c r="T302" s="5" t="s">
        <v>34</v>
      </c>
      <c r="U302" s="5">
        <v>226.13</v>
      </c>
      <c r="V302" s="5">
        <v>0</v>
      </c>
      <c r="W302" s="5">
        <v>0</v>
      </c>
      <c r="X302" s="5" t="s">
        <v>1527</v>
      </c>
      <c r="Y302" s="5" t="s">
        <v>1528</v>
      </c>
    </row>
    <row r="303" s="5" customFormat="1" spans="1:25">
      <c r="A303" s="5" t="s">
        <v>1529</v>
      </c>
      <c r="B303" s="5" t="s">
        <v>26</v>
      </c>
      <c r="C303" s="5" t="s">
        <v>27</v>
      </c>
      <c r="D303" s="5" t="s">
        <v>990</v>
      </c>
      <c r="E303" s="5" t="s">
        <v>1530</v>
      </c>
      <c r="F303" s="7">
        <v>45158</v>
      </c>
      <c r="G303" s="7">
        <v>45159</v>
      </c>
      <c r="H303" s="5">
        <v>1</v>
      </c>
      <c r="I303" s="5">
        <v>1</v>
      </c>
      <c r="J303" s="5">
        <v>1</v>
      </c>
      <c r="K303" s="5" t="s">
        <v>30</v>
      </c>
      <c r="L303" s="5">
        <v>487.05</v>
      </c>
      <c r="M303" s="5">
        <v>487.05</v>
      </c>
      <c r="N303" s="5" t="s">
        <v>1531</v>
      </c>
      <c r="O303" s="5" t="s">
        <v>32</v>
      </c>
      <c r="P303" s="5" t="s">
        <v>33</v>
      </c>
      <c r="Q303" s="5">
        <v>0</v>
      </c>
      <c r="R303" s="8">
        <v>45158.0000115741</v>
      </c>
      <c r="S303" s="7">
        <v>45162</v>
      </c>
      <c r="T303" s="5" t="s">
        <v>34</v>
      </c>
      <c r="U303" s="5">
        <v>487.05</v>
      </c>
      <c r="V303" s="5">
        <v>0</v>
      </c>
      <c r="W303" s="5">
        <v>0</v>
      </c>
      <c r="X303" s="5" t="s">
        <v>1532</v>
      </c>
      <c r="Y303" s="5" t="s">
        <v>1533</v>
      </c>
    </row>
    <row r="304" s="5" customFormat="1" spans="1:25">
      <c r="A304" s="5" t="s">
        <v>1534</v>
      </c>
      <c r="B304" s="5" t="s">
        <v>26</v>
      </c>
      <c r="C304" s="5" t="s">
        <v>27</v>
      </c>
      <c r="D304" s="5" t="s">
        <v>915</v>
      </c>
      <c r="E304" s="5" t="s">
        <v>916</v>
      </c>
      <c r="F304" s="7">
        <v>45158</v>
      </c>
      <c r="G304" s="7">
        <v>45159</v>
      </c>
      <c r="H304" s="5">
        <v>1</v>
      </c>
      <c r="I304" s="5">
        <v>1</v>
      </c>
      <c r="J304" s="5">
        <v>1</v>
      </c>
      <c r="K304" s="5" t="s">
        <v>30</v>
      </c>
      <c r="L304" s="5">
        <v>146.53</v>
      </c>
      <c r="M304" s="5">
        <v>146.53</v>
      </c>
      <c r="N304" s="5" t="s">
        <v>1535</v>
      </c>
      <c r="O304" s="5" t="s">
        <v>32</v>
      </c>
      <c r="P304" s="5" t="s">
        <v>33</v>
      </c>
      <c r="Q304" s="5">
        <v>0</v>
      </c>
      <c r="R304" s="8">
        <v>45158</v>
      </c>
      <c r="S304" s="7">
        <v>45162</v>
      </c>
      <c r="T304" s="5" t="s">
        <v>34</v>
      </c>
      <c r="U304" s="5">
        <v>146.53</v>
      </c>
      <c r="V304" s="5">
        <v>0</v>
      </c>
      <c r="W304" s="5">
        <v>0</v>
      </c>
      <c r="X304" s="5" t="s">
        <v>1536</v>
      </c>
      <c r="Y304" s="5" t="s">
        <v>1537</v>
      </c>
    </row>
    <row r="305" s="5" customFormat="1" spans="1:25">
      <c r="A305" s="5" t="s">
        <v>1538</v>
      </c>
      <c r="B305" s="5" t="s">
        <v>26</v>
      </c>
      <c r="C305" s="5" t="s">
        <v>27</v>
      </c>
      <c r="D305" s="5" t="s">
        <v>523</v>
      </c>
      <c r="E305" s="5" t="s">
        <v>1216</v>
      </c>
      <c r="F305" s="7">
        <v>45158</v>
      </c>
      <c r="G305" s="7">
        <v>45159</v>
      </c>
      <c r="H305" s="5">
        <v>1</v>
      </c>
      <c r="I305" s="5">
        <v>1</v>
      </c>
      <c r="J305" s="5">
        <v>1</v>
      </c>
      <c r="K305" s="5" t="s">
        <v>30</v>
      </c>
      <c r="L305" s="5">
        <v>1160.03</v>
      </c>
      <c r="M305" s="5">
        <v>1160.03</v>
      </c>
      <c r="N305" s="5" t="s">
        <v>1539</v>
      </c>
      <c r="O305" s="5" t="s">
        <v>32</v>
      </c>
      <c r="P305" s="5" t="s">
        <v>33</v>
      </c>
      <c r="Q305" s="5">
        <v>0</v>
      </c>
      <c r="R305" s="8">
        <v>45158.0000115741</v>
      </c>
      <c r="S305" s="7">
        <v>45162</v>
      </c>
      <c r="T305" s="5" t="s">
        <v>34</v>
      </c>
      <c r="U305" s="5">
        <v>1160.03</v>
      </c>
      <c r="V305" s="5">
        <v>0</v>
      </c>
      <c r="W305" s="5">
        <v>0</v>
      </c>
      <c r="X305" s="5" t="s">
        <v>1540</v>
      </c>
      <c r="Y305" s="5" t="s">
        <v>527</v>
      </c>
    </row>
    <row r="306" s="5" customFormat="1" spans="1:25">
      <c r="A306" s="5" t="s">
        <v>1541</v>
      </c>
      <c r="B306" s="5" t="s">
        <v>26</v>
      </c>
      <c r="C306" s="5" t="s">
        <v>27</v>
      </c>
      <c r="D306" s="5" t="s">
        <v>1362</v>
      </c>
      <c r="E306" s="5" t="s">
        <v>39</v>
      </c>
      <c r="F306" s="7">
        <v>45158</v>
      </c>
      <c r="G306" s="7">
        <v>45159</v>
      </c>
      <c r="H306" s="5">
        <v>1</v>
      </c>
      <c r="I306" s="5">
        <v>1</v>
      </c>
      <c r="J306" s="5">
        <v>1</v>
      </c>
      <c r="K306" s="5" t="s">
        <v>30</v>
      </c>
      <c r="L306" s="5">
        <v>133.62</v>
      </c>
      <c r="M306" s="5">
        <v>133.62</v>
      </c>
      <c r="N306" s="5" t="s">
        <v>1542</v>
      </c>
      <c r="O306" s="5" t="s">
        <v>32</v>
      </c>
      <c r="P306" s="5" t="s">
        <v>33</v>
      </c>
      <c r="Q306" s="5">
        <v>0</v>
      </c>
      <c r="R306" s="8">
        <v>45158.0000115741</v>
      </c>
      <c r="S306" s="7">
        <v>45162</v>
      </c>
      <c r="T306" s="5" t="s">
        <v>34</v>
      </c>
      <c r="U306" s="5">
        <v>133.62</v>
      </c>
      <c r="V306" s="5">
        <v>0</v>
      </c>
      <c r="W306" s="5">
        <v>0</v>
      </c>
      <c r="X306" s="5" t="s">
        <v>1543</v>
      </c>
      <c r="Y306" s="5" t="s">
        <v>1544</v>
      </c>
    </row>
    <row r="307" s="5" customFormat="1" spans="1:25">
      <c r="A307" s="5" t="s">
        <v>1545</v>
      </c>
      <c r="B307" s="5" t="s">
        <v>26</v>
      </c>
      <c r="C307" s="5" t="s">
        <v>27</v>
      </c>
      <c r="D307" s="5" t="s">
        <v>1546</v>
      </c>
      <c r="E307" s="5" t="s">
        <v>861</v>
      </c>
      <c r="F307" s="7">
        <v>45158</v>
      </c>
      <c r="G307" s="7">
        <v>45159</v>
      </c>
      <c r="H307" s="5">
        <v>1</v>
      </c>
      <c r="I307" s="5">
        <v>1</v>
      </c>
      <c r="J307" s="5">
        <v>1</v>
      </c>
      <c r="K307" s="5" t="s">
        <v>30</v>
      </c>
      <c r="L307" s="5">
        <v>901.69</v>
      </c>
      <c r="M307" s="5">
        <v>901.69</v>
      </c>
      <c r="N307" s="5" t="s">
        <v>1547</v>
      </c>
      <c r="O307" s="5" t="s">
        <v>32</v>
      </c>
      <c r="P307" s="5" t="s">
        <v>33</v>
      </c>
      <c r="Q307" s="5">
        <v>0</v>
      </c>
      <c r="R307" s="8">
        <v>45158</v>
      </c>
      <c r="S307" s="7">
        <v>45162</v>
      </c>
      <c r="T307" s="5" t="s">
        <v>34</v>
      </c>
      <c r="U307" s="5">
        <v>901.69</v>
      </c>
      <c r="V307" s="5">
        <v>0</v>
      </c>
      <c r="W307" s="5">
        <v>0</v>
      </c>
      <c r="X307" s="5" t="s">
        <v>1548</v>
      </c>
      <c r="Y307" s="5" t="s">
        <v>1549</v>
      </c>
    </row>
    <row r="308" s="5" customFormat="1" spans="1:25">
      <c r="A308" s="5" t="s">
        <v>1550</v>
      </c>
      <c r="B308" s="5" t="s">
        <v>26</v>
      </c>
      <c r="C308" s="5" t="s">
        <v>27</v>
      </c>
      <c r="D308" s="5" t="s">
        <v>1551</v>
      </c>
      <c r="E308" s="5" t="s">
        <v>1552</v>
      </c>
      <c r="F308" s="7">
        <v>45158</v>
      </c>
      <c r="G308" s="7">
        <v>45159</v>
      </c>
      <c r="H308" s="5">
        <v>1</v>
      </c>
      <c r="I308" s="5">
        <v>1</v>
      </c>
      <c r="J308" s="5">
        <v>1</v>
      </c>
      <c r="K308" s="5" t="s">
        <v>30</v>
      </c>
      <c r="L308" s="5">
        <v>2107.12</v>
      </c>
      <c r="M308" s="5">
        <v>2107.12</v>
      </c>
      <c r="N308" s="5" t="s">
        <v>1553</v>
      </c>
      <c r="O308" s="5" t="s">
        <v>32</v>
      </c>
      <c r="P308" s="5" t="s">
        <v>33</v>
      </c>
      <c r="Q308" s="5">
        <v>0</v>
      </c>
      <c r="R308" s="8">
        <v>45158</v>
      </c>
      <c r="S308" s="7">
        <v>45162</v>
      </c>
      <c r="T308" s="5" t="s">
        <v>34</v>
      </c>
      <c r="U308" s="5">
        <v>2107.12</v>
      </c>
      <c r="V308" s="5">
        <v>0</v>
      </c>
      <c r="W308" s="5">
        <v>0</v>
      </c>
      <c r="X308" s="5" t="s">
        <v>1554</v>
      </c>
      <c r="Y308" s="5" t="s">
        <v>1555</v>
      </c>
    </row>
    <row r="309" s="5" customFormat="1" spans="1:25">
      <c r="A309" s="5" t="s">
        <v>1556</v>
      </c>
      <c r="B309" s="5" t="s">
        <v>26</v>
      </c>
      <c r="C309" s="5" t="s">
        <v>27</v>
      </c>
      <c r="D309" s="5" t="s">
        <v>1557</v>
      </c>
      <c r="E309" s="5" t="s">
        <v>1558</v>
      </c>
      <c r="F309" s="7">
        <v>45158</v>
      </c>
      <c r="G309" s="7">
        <v>45159</v>
      </c>
      <c r="H309" s="5">
        <v>1</v>
      </c>
      <c r="I309" s="5">
        <v>1</v>
      </c>
      <c r="J309" s="5">
        <v>1</v>
      </c>
      <c r="K309" s="5" t="s">
        <v>30</v>
      </c>
      <c r="L309" s="5">
        <v>513.35</v>
      </c>
      <c r="M309" s="5">
        <v>513.35</v>
      </c>
      <c r="N309" s="5" t="s">
        <v>1559</v>
      </c>
      <c r="O309" s="5" t="s">
        <v>32</v>
      </c>
      <c r="P309" s="5" t="s">
        <v>33</v>
      </c>
      <c r="Q309" s="5">
        <v>0</v>
      </c>
      <c r="R309" s="8">
        <v>45158</v>
      </c>
      <c r="S309" s="7">
        <v>45162</v>
      </c>
      <c r="T309" s="5" t="s">
        <v>34</v>
      </c>
      <c r="U309" s="5">
        <v>513.35</v>
      </c>
      <c r="V309" s="5">
        <v>0</v>
      </c>
      <c r="W309" s="5">
        <v>0</v>
      </c>
      <c r="X309" s="5" t="s">
        <v>1560</v>
      </c>
      <c r="Y309" s="5" t="s">
        <v>1561</v>
      </c>
    </row>
    <row r="310" s="5" customFormat="1" spans="1:25">
      <c r="A310" s="5" t="s">
        <v>1562</v>
      </c>
      <c r="B310" s="5" t="s">
        <v>26</v>
      </c>
      <c r="C310" s="5" t="s">
        <v>27</v>
      </c>
      <c r="D310" s="5" t="s">
        <v>1563</v>
      </c>
      <c r="E310" s="5" t="s">
        <v>804</v>
      </c>
      <c r="F310" s="7">
        <v>45158</v>
      </c>
      <c r="G310" s="7">
        <v>45159</v>
      </c>
      <c r="H310" s="5">
        <v>1</v>
      </c>
      <c r="I310" s="5">
        <v>1</v>
      </c>
      <c r="J310" s="5">
        <v>1</v>
      </c>
      <c r="K310" s="5" t="s">
        <v>30</v>
      </c>
      <c r="L310" s="5">
        <v>2215.25</v>
      </c>
      <c r="M310" s="5">
        <v>2215.25</v>
      </c>
      <c r="N310" s="5" t="s">
        <v>1564</v>
      </c>
      <c r="O310" s="5" t="s">
        <v>32</v>
      </c>
      <c r="P310" s="5" t="s">
        <v>33</v>
      </c>
      <c r="Q310" s="5">
        <v>0</v>
      </c>
      <c r="R310" s="8">
        <v>45158</v>
      </c>
      <c r="S310" s="7">
        <v>45162</v>
      </c>
      <c r="T310" s="5" t="s">
        <v>34</v>
      </c>
      <c r="U310" s="5">
        <v>2215.25</v>
      </c>
      <c r="V310" s="5">
        <v>0</v>
      </c>
      <c r="W310" s="5">
        <v>0</v>
      </c>
      <c r="X310" s="5" t="s">
        <v>1565</v>
      </c>
      <c r="Y310" s="5" t="s">
        <v>1566</v>
      </c>
    </row>
    <row r="311" s="5" customFormat="1" spans="1:25">
      <c r="A311" s="5" t="s">
        <v>1567</v>
      </c>
      <c r="B311" s="5" t="s">
        <v>26</v>
      </c>
      <c r="C311" s="5" t="s">
        <v>27</v>
      </c>
      <c r="D311" s="5" t="s">
        <v>1568</v>
      </c>
      <c r="E311" s="5" t="s">
        <v>1569</v>
      </c>
      <c r="F311" s="7">
        <v>45158</v>
      </c>
      <c r="G311" s="7">
        <v>45159</v>
      </c>
      <c r="H311" s="5">
        <v>1</v>
      </c>
      <c r="I311" s="5">
        <v>1</v>
      </c>
      <c r="J311" s="5">
        <v>1</v>
      </c>
      <c r="K311" s="5" t="s">
        <v>30</v>
      </c>
      <c r="L311" s="5">
        <v>541.45</v>
      </c>
      <c r="M311" s="5">
        <v>541.45</v>
      </c>
      <c r="N311" s="5" t="s">
        <v>1570</v>
      </c>
      <c r="O311" s="5" t="s">
        <v>32</v>
      </c>
      <c r="P311" s="5" t="s">
        <v>33</v>
      </c>
      <c r="Q311" s="5">
        <v>0</v>
      </c>
      <c r="R311" s="8">
        <v>45158</v>
      </c>
      <c r="S311" s="7">
        <v>45162</v>
      </c>
      <c r="T311" s="5" t="s">
        <v>34</v>
      </c>
      <c r="U311" s="5">
        <v>541.45</v>
      </c>
      <c r="V311" s="5">
        <v>0</v>
      </c>
      <c r="W311" s="5">
        <v>0</v>
      </c>
      <c r="X311" s="5" t="s">
        <v>1571</v>
      </c>
      <c r="Y311" s="5" t="s">
        <v>1572</v>
      </c>
    </row>
    <row r="312" s="5" customFormat="1" spans="1:25">
      <c r="A312" s="5" t="s">
        <v>1573</v>
      </c>
      <c r="B312" s="5" t="s">
        <v>26</v>
      </c>
      <c r="C312" s="5" t="s">
        <v>27</v>
      </c>
      <c r="D312" s="5" t="s">
        <v>1574</v>
      </c>
      <c r="E312" s="5" t="s">
        <v>1575</v>
      </c>
      <c r="F312" s="7">
        <v>45158</v>
      </c>
      <c r="G312" s="7">
        <v>45159</v>
      </c>
      <c r="H312" s="5">
        <v>1</v>
      </c>
      <c r="I312" s="5">
        <v>1</v>
      </c>
      <c r="J312" s="5">
        <v>1</v>
      </c>
      <c r="K312" s="5" t="s">
        <v>30</v>
      </c>
      <c r="L312" s="5">
        <v>615.54</v>
      </c>
      <c r="M312" s="5">
        <v>615.54</v>
      </c>
      <c r="N312" s="5" t="s">
        <v>1576</v>
      </c>
      <c r="O312" s="5" t="s">
        <v>32</v>
      </c>
      <c r="P312" s="5" t="s">
        <v>33</v>
      </c>
      <c r="Q312" s="5">
        <v>0</v>
      </c>
      <c r="R312" s="8">
        <v>45158</v>
      </c>
      <c r="S312" s="7">
        <v>45162</v>
      </c>
      <c r="T312" s="5" t="s">
        <v>34</v>
      </c>
      <c r="U312" s="5">
        <v>615.54</v>
      </c>
      <c r="V312" s="5">
        <v>0</v>
      </c>
      <c r="W312" s="5">
        <v>0</v>
      </c>
      <c r="X312" s="5" t="s">
        <v>1577</v>
      </c>
      <c r="Y312" s="5" t="s">
        <v>1578</v>
      </c>
    </row>
    <row r="313" s="5" customFormat="1" spans="1:25">
      <c r="A313" s="5" t="s">
        <v>1579</v>
      </c>
      <c r="B313" s="5" t="s">
        <v>26</v>
      </c>
      <c r="C313" s="5" t="s">
        <v>27</v>
      </c>
      <c r="D313" s="5" t="s">
        <v>1580</v>
      </c>
      <c r="E313" s="5" t="s">
        <v>1581</v>
      </c>
      <c r="F313" s="7">
        <v>45158</v>
      </c>
      <c r="G313" s="7">
        <v>45159</v>
      </c>
      <c r="H313" s="5">
        <v>1</v>
      </c>
      <c r="I313" s="5">
        <v>1</v>
      </c>
      <c r="J313" s="5">
        <v>1</v>
      </c>
      <c r="K313" s="5" t="s">
        <v>30</v>
      </c>
      <c r="L313" s="5">
        <v>2997.63</v>
      </c>
      <c r="M313" s="5">
        <v>2997.63</v>
      </c>
      <c r="N313" s="5" t="s">
        <v>1582</v>
      </c>
      <c r="O313" s="5" t="s">
        <v>32</v>
      </c>
      <c r="P313" s="5" t="s">
        <v>33</v>
      </c>
      <c r="Q313" s="5">
        <v>0</v>
      </c>
      <c r="R313" s="8">
        <v>45158</v>
      </c>
      <c r="S313" s="7">
        <v>45162</v>
      </c>
      <c r="T313" s="5" t="s">
        <v>34</v>
      </c>
      <c r="U313" s="5">
        <v>2997.63</v>
      </c>
      <c r="V313" s="5">
        <v>0</v>
      </c>
      <c r="W313" s="5">
        <v>0</v>
      </c>
      <c r="X313" s="5" t="s">
        <v>1583</v>
      </c>
      <c r="Y313" s="5" t="s">
        <v>1584</v>
      </c>
    </row>
    <row r="314" s="5" customFormat="1" spans="1:25">
      <c r="A314" s="5" t="s">
        <v>1585</v>
      </c>
      <c r="B314" s="5" t="s">
        <v>26</v>
      </c>
      <c r="C314" s="5" t="s">
        <v>27</v>
      </c>
      <c r="D314" s="5" t="s">
        <v>1586</v>
      </c>
      <c r="E314" s="5" t="s">
        <v>1587</v>
      </c>
      <c r="F314" s="7">
        <v>45158</v>
      </c>
      <c r="G314" s="7">
        <v>45159</v>
      </c>
      <c r="H314" s="5">
        <v>1</v>
      </c>
      <c r="I314" s="5">
        <v>1</v>
      </c>
      <c r="J314" s="5">
        <v>1</v>
      </c>
      <c r="K314" s="5" t="s">
        <v>30</v>
      </c>
      <c r="L314" s="5">
        <v>1956.67</v>
      </c>
      <c r="M314" s="5">
        <v>1956.67</v>
      </c>
      <c r="N314" s="5" t="s">
        <v>1588</v>
      </c>
      <c r="O314" s="5" t="s">
        <v>32</v>
      </c>
      <c r="P314" s="5" t="s">
        <v>33</v>
      </c>
      <c r="Q314" s="5">
        <v>0</v>
      </c>
      <c r="R314" s="8">
        <v>45158.0000115741</v>
      </c>
      <c r="S314" s="7">
        <v>45162</v>
      </c>
      <c r="T314" s="5" t="s">
        <v>34</v>
      </c>
      <c r="U314" s="5">
        <v>1956.67</v>
      </c>
      <c r="V314" s="5">
        <v>0</v>
      </c>
      <c r="W314" s="5">
        <v>0</v>
      </c>
      <c r="X314" s="5" t="s">
        <v>1589</v>
      </c>
      <c r="Y314" s="5" t="s">
        <v>61</v>
      </c>
    </row>
    <row r="315" s="5" customFormat="1" spans="1:25">
      <c r="A315" s="5" t="s">
        <v>768</v>
      </c>
      <c r="B315" s="5" t="s">
        <v>26</v>
      </c>
      <c r="C315" s="5" t="s">
        <v>1590</v>
      </c>
      <c r="D315" s="5" t="s">
        <v>251</v>
      </c>
      <c r="E315" s="5" t="s">
        <v>769</v>
      </c>
      <c r="F315" s="7">
        <v>45156</v>
      </c>
      <c r="G315" s="7">
        <v>45159</v>
      </c>
      <c r="H315" s="5">
        <v>2</v>
      </c>
      <c r="I315" s="5">
        <v>3</v>
      </c>
      <c r="J315" s="5">
        <v>6</v>
      </c>
      <c r="K315" s="5" t="s">
        <v>30</v>
      </c>
      <c r="L315" s="5">
        <v>-397.07</v>
      </c>
      <c r="M315" s="5">
        <v>-397.07</v>
      </c>
      <c r="N315" s="5" t="s">
        <v>770</v>
      </c>
      <c r="O315" s="5" t="s">
        <v>32</v>
      </c>
      <c r="P315" s="5" t="s">
        <v>33</v>
      </c>
      <c r="Q315" s="5">
        <v>0</v>
      </c>
      <c r="R315" s="8">
        <v>45153.5387037037</v>
      </c>
      <c r="S315" s="7">
        <v>45162</v>
      </c>
      <c r="T315" s="5" t="s">
        <v>34</v>
      </c>
      <c r="U315" s="5">
        <v>-397.07</v>
      </c>
      <c r="V315" s="5">
        <v>0</v>
      </c>
      <c r="W315" s="5">
        <v>0</v>
      </c>
      <c r="X315" s="5" t="s">
        <v>771</v>
      </c>
      <c r="Y315" s="5" t="s">
        <v>61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97"/>
  <sheetViews>
    <sheetView tabSelected="1" topLeftCell="A279" workbookViewId="0">
      <selection activeCell="A295" sqref="A295:C297"/>
    </sheetView>
  </sheetViews>
  <sheetFormatPr defaultColWidth="10" defaultRowHeight="14.4"/>
  <cols>
    <col min="1" max="1" width="12.8888888888889" style="5"/>
    <col min="2" max="3" width="10.7777777777778" style="5"/>
    <col min="4" max="4" width="10.6666666666667" style="5"/>
    <col min="5" max="16357" width="10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1591</v>
      </c>
    </row>
    <row r="2" s="5" customFormat="1" spans="1:9">
      <c r="A2" s="6">
        <v>999223643647517</v>
      </c>
      <c r="B2" s="7">
        <v>45158</v>
      </c>
      <c r="C2" s="7">
        <v>45159</v>
      </c>
      <c r="D2" s="5">
        <v>527</v>
      </c>
      <c r="E2" s="5" t="str">
        <f>VLOOKUP(A2,HOP!A:L,12,0)</f>
        <v>527.00</v>
      </c>
      <c r="F2" s="5" t="str">
        <f>VLOOKUP(A2,HOP!A:C,3,0)</f>
        <v>3226551</v>
      </c>
      <c r="G2" s="5">
        <f>D2-E2</f>
        <v>0</v>
      </c>
      <c r="H2" s="5" t="str">
        <f>$H$1&amp;F2</f>
        <v>,3226551</v>
      </c>
      <c r="I2" s="5" t="str">
        <f>VLOOKUP(A2,HOP!A:U,21,0)</f>
        <v>直连</v>
      </c>
    </row>
    <row r="3" s="5" customFormat="1" spans="1:9">
      <c r="A3" s="6">
        <v>23798367948</v>
      </c>
      <c r="B3" s="7">
        <v>45156</v>
      </c>
      <c r="C3" s="7">
        <v>45159</v>
      </c>
      <c r="D3" s="5">
        <v>2124</v>
      </c>
      <c r="E3" s="5" t="str">
        <f>VLOOKUP(A3,HOP!A:L,12,0)</f>
        <v>2124.00</v>
      </c>
      <c r="F3" s="5" t="str">
        <f>VLOOKUP(A3,HOP!A:C,3,0)</f>
        <v>3274330</v>
      </c>
      <c r="G3" s="5">
        <f t="shared" ref="G3:G66" si="0">D3-E3</f>
        <v>0</v>
      </c>
      <c r="H3" s="5" t="str">
        <f t="shared" ref="H3:H66" si="1">$H$1&amp;F3</f>
        <v>,3274330</v>
      </c>
      <c r="I3" s="5" t="str">
        <f>VLOOKUP(A3,HOP!A:U,21,0)</f>
        <v>直采</v>
      </c>
    </row>
    <row r="4" s="5" customFormat="1" spans="1:9">
      <c r="A4" s="6">
        <v>999224149439751</v>
      </c>
      <c r="B4" s="7">
        <v>45158</v>
      </c>
      <c r="C4" s="7">
        <v>45159</v>
      </c>
      <c r="D4" s="5">
        <v>1110</v>
      </c>
      <c r="E4" s="5" t="str">
        <f>VLOOKUP(A4,HOP!A:L,12,0)</f>
        <v>1110.00</v>
      </c>
      <c r="F4" s="5" t="str">
        <f>VLOOKUP(A4,HOP!A:C,3,0)</f>
        <v>3373244</v>
      </c>
      <c r="G4" s="5">
        <f t="shared" si="0"/>
        <v>0</v>
      </c>
      <c r="H4" s="5" t="str">
        <f t="shared" si="1"/>
        <v>,3373244</v>
      </c>
      <c r="I4" s="5" t="str">
        <f>VLOOKUP(A4,HOP!A:U,21,0)</f>
        <v>直连</v>
      </c>
    </row>
    <row r="5" s="5" customFormat="1" hidden="1" spans="1:9">
      <c r="A5" s="6">
        <v>999224711943039</v>
      </c>
      <c r="B5" s="7">
        <v>45157</v>
      </c>
      <c r="C5" s="7">
        <v>45159</v>
      </c>
      <c r="D5" s="5">
        <v>0</v>
      </c>
      <c r="E5" s="5" t="e">
        <f>VLOOKUP(A5,HOP!A:L,12,0)</f>
        <v>#N/A</v>
      </c>
      <c r="F5" s="5" t="e">
        <f>VLOOKUP(A5,HOP!A:C,3,0)</f>
        <v>#N/A</v>
      </c>
      <c r="G5" s="5" t="e">
        <f t="shared" si="0"/>
        <v>#N/A</v>
      </c>
      <c r="H5" s="5" t="e">
        <f t="shared" si="1"/>
        <v>#N/A</v>
      </c>
      <c r="I5" s="5" t="e">
        <f>VLOOKUP(A5,HOP!A:U,21,0)</f>
        <v>#N/A</v>
      </c>
    </row>
    <row r="6" s="5" customFormat="1" hidden="1" spans="1:9">
      <c r="A6" s="6">
        <v>999224742697125</v>
      </c>
      <c r="B6" s="7">
        <v>45156</v>
      </c>
      <c r="C6" s="7">
        <v>45159</v>
      </c>
      <c r="D6" s="5">
        <v>0</v>
      </c>
      <c r="E6" s="5" t="e">
        <f>VLOOKUP(A6,HOP!A:L,12,0)</f>
        <v>#N/A</v>
      </c>
      <c r="F6" s="5" t="e">
        <f>VLOOKUP(A6,HOP!A:C,3,0)</f>
        <v>#N/A</v>
      </c>
      <c r="G6" s="5" t="e">
        <f t="shared" si="0"/>
        <v>#N/A</v>
      </c>
      <c r="H6" s="5" t="e">
        <f t="shared" si="1"/>
        <v>#N/A</v>
      </c>
      <c r="I6" s="5" t="e">
        <f>VLOOKUP(A6,HOP!A:U,21,0)</f>
        <v>#N/A</v>
      </c>
    </row>
    <row r="7" s="5" customFormat="1" spans="1:9">
      <c r="A7" s="6">
        <v>999224742955741</v>
      </c>
      <c r="B7" s="7">
        <v>45156</v>
      </c>
      <c r="C7" s="7">
        <v>45159</v>
      </c>
      <c r="D7" s="5">
        <v>997.59</v>
      </c>
      <c r="E7" s="5" t="str">
        <f>VLOOKUP(A7,HOP!A:L,12,0)</f>
        <v>997.59</v>
      </c>
      <c r="F7" s="5" t="str">
        <f>VLOOKUP(A7,HOP!A:C,3,0)</f>
        <v>3497593</v>
      </c>
      <c r="G7" s="5">
        <f t="shared" si="0"/>
        <v>0</v>
      </c>
      <c r="H7" s="5" t="str">
        <f t="shared" si="1"/>
        <v>,3497593</v>
      </c>
      <c r="I7" s="5" t="str">
        <f>VLOOKUP(A7,HOP!A:U,21,0)</f>
        <v>直采</v>
      </c>
    </row>
    <row r="8" s="5" customFormat="1" spans="1:9">
      <c r="A8" s="6">
        <v>999224750547283</v>
      </c>
      <c r="B8" s="7">
        <v>45158</v>
      </c>
      <c r="C8" s="7">
        <v>45159</v>
      </c>
      <c r="D8" s="5">
        <v>1543.84</v>
      </c>
      <c r="E8" s="5" t="str">
        <f>VLOOKUP(A8,HOP!A:L,12,0)</f>
        <v>1543.87</v>
      </c>
      <c r="F8" s="5" t="str">
        <f>VLOOKUP(A8,HOP!A:C,3,0)</f>
        <v>3499867</v>
      </c>
      <c r="G8" s="5">
        <f t="shared" si="0"/>
        <v>-0.0299999999999727</v>
      </c>
      <c r="H8" s="5" t="str">
        <f t="shared" si="1"/>
        <v>,3499867</v>
      </c>
      <c r="I8" s="5" t="str">
        <f>VLOOKUP(A8,HOP!A:U,21,0)</f>
        <v>直连</v>
      </c>
    </row>
    <row r="9" s="5" customFormat="1" hidden="1" spans="1:9">
      <c r="A9" s="6">
        <v>999224829288786</v>
      </c>
      <c r="B9" s="7">
        <v>45157</v>
      </c>
      <c r="C9" s="7">
        <v>45159</v>
      </c>
      <c r="D9" s="5">
        <v>0</v>
      </c>
      <c r="E9" s="5" t="e">
        <f>VLOOKUP(A9,HOP!A:L,12,0)</f>
        <v>#N/A</v>
      </c>
      <c r="F9" s="5" t="e">
        <f>VLOOKUP(A9,HOP!A:C,3,0)</f>
        <v>#N/A</v>
      </c>
      <c r="G9" s="5" t="e">
        <f t="shared" si="0"/>
        <v>#N/A</v>
      </c>
      <c r="H9" s="5" t="e">
        <f t="shared" si="1"/>
        <v>#N/A</v>
      </c>
      <c r="I9" s="5" t="e">
        <f>VLOOKUP(A9,HOP!A:U,21,0)</f>
        <v>#N/A</v>
      </c>
    </row>
    <row r="10" s="5" customFormat="1" spans="1:9">
      <c r="A10" s="6">
        <v>999224871578459</v>
      </c>
      <c r="B10" s="7">
        <v>45157</v>
      </c>
      <c r="C10" s="7">
        <v>45159</v>
      </c>
      <c r="D10" s="5">
        <v>4123.28</v>
      </c>
      <c r="E10" s="5" t="str">
        <f>VLOOKUP(A10,HOP!A:L,12,0)</f>
        <v>4123.28</v>
      </c>
      <c r="F10" s="5" t="str">
        <f>VLOOKUP(A10,HOP!A:C,3,0)</f>
        <v>3529823</v>
      </c>
      <c r="G10" s="5">
        <f t="shared" si="0"/>
        <v>0</v>
      </c>
      <c r="H10" s="5" t="str">
        <f t="shared" si="1"/>
        <v>,3529823</v>
      </c>
      <c r="I10" s="5" t="str">
        <f>VLOOKUP(A10,HOP!A:U,21,0)</f>
        <v>直采</v>
      </c>
    </row>
    <row r="11" s="5" customFormat="1" spans="1:9">
      <c r="A11" s="6">
        <v>999224889179566</v>
      </c>
      <c r="B11" s="7">
        <v>45157</v>
      </c>
      <c r="C11" s="7">
        <v>45159</v>
      </c>
      <c r="D11" s="5">
        <v>3033.24</v>
      </c>
      <c r="E11" s="5" t="str">
        <f>VLOOKUP(A11,HOP!A:L,12,0)</f>
        <v>3033.24</v>
      </c>
      <c r="F11" s="5" t="str">
        <f>VLOOKUP(A11,HOP!A:C,3,0)</f>
        <v>3534646</v>
      </c>
      <c r="G11" s="5">
        <f t="shared" si="0"/>
        <v>0</v>
      </c>
      <c r="H11" s="5" t="str">
        <f t="shared" si="1"/>
        <v>,3534646</v>
      </c>
      <c r="I11" s="5" t="str">
        <f>VLOOKUP(A11,HOP!A:U,21,0)</f>
        <v>直采</v>
      </c>
    </row>
    <row r="12" s="5" customFormat="1" hidden="1" spans="1:9">
      <c r="A12" s="6">
        <v>24943424767</v>
      </c>
      <c r="B12" s="7">
        <v>45152</v>
      </c>
      <c r="C12" s="7">
        <v>45159</v>
      </c>
      <c r="D12" s="5">
        <v>0</v>
      </c>
      <c r="E12" s="5" t="e">
        <f>VLOOKUP(A12,HOP!A:L,12,0)</f>
        <v>#N/A</v>
      </c>
      <c r="F12" s="5" t="e">
        <f>VLOOKUP(A12,HOP!A:C,3,0)</f>
        <v>#N/A</v>
      </c>
      <c r="G12" s="5" t="e">
        <f t="shared" si="0"/>
        <v>#N/A</v>
      </c>
      <c r="H12" s="5" t="e">
        <f t="shared" si="1"/>
        <v>#N/A</v>
      </c>
      <c r="I12" s="5" t="e">
        <f>VLOOKUP(A12,HOP!A:U,21,0)</f>
        <v>#N/A</v>
      </c>
    </row>
    <row r="13" s="5" customFormat="1" spans="1:9">
      <c r="A13" s="6">
        <v>999225002674092</v>
      </c>
      <c r="B13" s="7">
        <v>45156</v>
      </c>
      <c r="C13" s="7">
        <v>45159</v>
      </c>
      <c r="D13" s="5">
        <v>1305.37</v>
      </c>
      <c r="E13" s="5" t="str">
        <f>VLOOKUP(A13,HOP!A:L,12,0)</f>
        <v>1305.37</v>
      </c>
      <c r="F13" s="5" t="str">
        <f>VLOOKUP(A13,HOP!A:C,3,0)</f>
        <v>3561969</v>
      </c>
      <c r="G13" s="5">
        <f t="shared" si="0"/>
        <v>0</v>
      </c>
      <c r="H13" s="5" t="str">
        <f t="shared" si="1"/>
        <v>,3561969</v>
      </c>
      <c r="I13" s="5" t="str">
        <f>VLOOKUP(A13,HOP!A:U,21,0)</f>
        <v>直连</v>
      </c>
    </row>
    <row r="14" s="5" customFormat="1" spans="1:9">
      <c r="A14" s="6">
        <v>999225048195780</v>
      </c>
      <c r="B14" s="7">
        <v>45158</v>
      </c>
      <c r="C14" s="7">
        <v>45159</v>
      </c>
      <c r="D14" s="5">
        <v>2787.01</v>
      </c>
      <c r="E14" s="5" t="str">
        <f>VLOOKUP(A14,HOP!A:L,12,0)</f>
        <v>2787.01</v>
      </c>
      <c r="F14" s="5" t="str">
        <f>VLOOKUP(A14,HOP!A:C,3,0)</f>
        <v>3574887</v>
      </c>
      <c r="G14" s="5">
        <f t="shared" si="0"/>
        <v>0</v>
      </c>
      <c r="H14" s="5" t="str">
        <f t="shared" si="1"/>
        <v>,3574887</v>
      </c>
      <c r="I14" s="5" t="str">
        <f>VLOOKUP(A14,HOP!A:U,21,0)</f>
        <v>直连</v>
      </c>
    </row>
    <row r="15" s="5" customFormat="1" spans="1:9">
      <c r="A15" s="6">
        <v>999225062610557</v>
      </c>
      <c r="B15" s="7">
        <v>45155</v>
      </c>
      <c r="C15" s="7">
        <v>45159</v>
      </c>
      <c r="D15" s="5">
        <v>1443.8</v>
      </c>
      <c r="E15" s="5" t="str">
        <f>VLOOKUP(A15,HOP!A:L,12,0)</f>
        <v>1443.80</v>
      </c>
      <c r="F15" s="5" t="str">
        <f>VLOOKUP(A15,HOP!A:C,3,0)</f>
        <v>3578349</v>
      </c>
      <c r="G15" s="5">
        <f t="shared" si="0"/>
        <v>0</v>
      </c>
      <c r="H15" s="5" t="str">
        <f t="shared" si="1"/>
        <v>,3578349</v>
      </c>
      <c r="I15" s="5" t="str">
        <f>VLOOKUP(A15,HOP!A:U,21,0)</f>
        <v>直采</v>
      </c>
    </row>
    <row r="16" s="5" customFormat="1" spans="1:9">
      <c r="A16" s="6">
        <v>999225062970691</v>
      </c>
      <c r="B16" s="7">
        <v>45157</v>
      </c>
      <c r="C16" s="7">
        <v>45159</v>
      </c>
      <c r="D16" s="5">
        <v>590.46</v>
      </c>
      <c r="E16" s="5" t="str">
        <f>VLOOKUP(A16,HOP!A:L,12,0)</f>
        <v>590.46</v>
      </c>
      <c r="F16" s="5" t="str">
        <f>VLOOKUP(A16,HOP!A:C,3,0)</f>
        <v>3578477</v>
      </c>
      <c r="G16" s="5">
        <f t="shared" si="0"/>
        <v>0</v>
      </c>
      <c r="H16" s="5" t="str">
        <f t="shared" si="1"/>
        <v>,3578477</v>
      </c>
      <c r="I16" s="5" t="str">
        <f>VLOOKUP(A16,HOP!A:U,21,0)</f>
        <v>直采</v>
      </c>
    </row>
    <row r="17" s="5" customFormat="1" spans="1:9">
      <c r="A17" s="6">
        <v>999225124652336</v>
      </c>
      <c r="B17" s="7">
        <v>45158</v>
      </c>
      <c r="C17" s="7">
        <v>45159</v>
      </c>
      <c r="D17" s="5">
        <v>719.52</v>
      </c>
      <c r="E17" s="5" t="str">
        <f>VLOOKUP(A17,HOP!A:L,12,0)</f>
        <v>719.52</v>
      </c>
      <c r="F17" s="5" t="str">
        <f>VLOOKUP(A17,HOP!A:C,3,0)</f>
        <v>3593191</v>
      </c>
      <c r="G17" s="5">
        <f t="shared" si="0"/>
        <v>0</v>
      </c>
      <c r="H17" s="5" t="str">
        <f t="shared" si="1"/>
        <v>,3593191</v>
      </c>
      <c r="I17" s="5" t="str">
        <f>VLOOKUP(A17,HOP!A:U,21,0)</f>
        <v>直连</v>
      </c>
    </row>
    <row r="18" s="5" customFormat="1" spans="1:9">
      <c r="A18" s="6">
        <v>999225124790912</v>
      </c>
      <c r="B18" s="7">
        <v>45156</v>
      </c>
      <c r="C18" s="7">
        <v>45159</v>
      </c>
      <c r="D18" s="5">
        <v>5033.46</v>
      </c>
      <c r="E18" s="5" t="str">
        <f>VLOOKUP(A18,HOP!A:L,12,0)</f>
        <v>5033.46</v>
      </c>
      <c r="F18" s="5" t="str">
        <f>VLOOKUP(A18,HOP!A:C,3,0)</f>
        <v>3593351</v>
      </c>
      <c r="G18" s="5">
        <f t="shared" si="0"/>
        <v>0</v>
      </c>
      <c r="H18" s="5" t="str">
        <f t="shared" si="1"/>
        <v>,3593351</v>
      </c>
      <c r="I18" s="5" t="str">
        <f>VLOOKUP(A18,HOP!A:U,21,0)</f>
        <v>直采</v>
      </c>
    </row>
    <row r="19" s="5" customFormat="1" spans="1:9">
      <c r="A19" s="6">
        <v>999225163183601</v>
      </c>
      <c r="B19" s="7">
        <v>45157</v>
      </c>
      <c r="C19" s="7">
        <v>45159</v>
      </c>
      <c r="D19" s="5">
        <v>734.08</v>
      </c>
      <c r="E19" s="5" t="str">
        <f>VLOOKUP(A19,HOP!A:L,12,0)</f>
        <v>734.10</v>
      </c>
      <c r="F19" s="5" t="str">
        <f>VLOOKUP(A19,HOP!A:C,3,0)</f>
        <v>3601299</v>
      </c>
      <c r="G19" s="5">
        <f t="shared" si="0"/>
        <v>-0.0199999999999818</v>
      </c>
      <c r="H19" s="5" t="str">
        <f t="shared" si="1"/>
        <v>,3601299</v>
      </c>
      <c r="I19" s="5" t="str">
        <f>VLOOKUP(A19,HOP!A:U,21,0)</f>
        <v>直连</v>
      </c>
    </row>
    <row r="20" s="5" customFormat="1" spans="1:9">
      <c r="A20" s="6">
        <v>999225210625202</v>
      </c>
      <c r="B20" s="7">
        <v>45157</v>
      </c>
      <c r="C20" s="7">
        <v>45159</v>
      </c>
      <c r="D20" s="5">
        <v>784.18</v>
      </c>
      <c r="E20" s="5" t="str">
        <f>VLOOKUP(A20,HOP!A:L,12,0)</f>
        <v>784.18</v>
      </c>
      <c r="F20" s="5" t="str">
        <f>VLOOKUP(A20,HOP!A:C,3,0)</f>
        <v>3610586</v>
      </c>
      <c r="G20" s="5">
        <f t="shared" si="0"/>
        <v>0</v>
      </c>
      <c r="H20" s="5" t="str">
        <f t="shared" si="1"/>
        <v>,3610586</v>
      </c>
      <c r="I20" s="5" t="str">
        <f>VLOOKUP(A20,HOP!A:U,21,0)</f>
        <v>直连</v>
      </c>
    </row>
    <row r="21" s="5" customFormat="1" spans="1:9">
      <c r="A21" s="6">
        <v>999225228694190</v>
      </c>
      <c r="B21" s="7">
        <v>45156</v>
      </c>
      <c r="C21" s="7">
        <v>45159</v>
      </c>
      <c r="D21" s="5">
        <v>1699.2</v>
      </c>
      <c r="E21" s="5" t="str">
        <f>VLOOKUP(A21,HOP!A:L,12,0)</f>
        <v>1699.20</v>
      </c>
      <c r="F21" s="5" t="str">
        <f>VLOOKUP(A21,HOP!A:C,3,0)</f>
        <v>3614358</v>
      </c>
      <c r="G21" s="5">
        <f t="shared" si="0"/>
        <v>0</v>
      </c>
      <c r="H21" s="5" t="str">
        <f t="shared" si="1"/>
        <v>,3614358</v>
      </c>
      <c r="I21" s="5" t="str">
        <f>VLOOKUP(A21,HOP!A:U,21,0)</f>
        <v>直连</v>
      </c>
    </row>
    <row r="22" s="5" customFormat="1" hidden="1" spans="1:9">
      <c r="A22" s="6">
        <v>999225230404494</v>
      </c>
      <c r="B22" s="7">
        <v>45157</v>
      </c>
      <c r="C22" s="7">
        <v>45159</v>
      </c>
      <c r="D22" s="5">
        <v>0</v>
      </c>
      <c r="E22" s="5" t="e">
        <f>VLOOKUP(A22,HOP!A:L,12,0)</f>
        <v>#N/A</v>
      </c>
      <c r="F22" s="5" t="e">
        <f>VLOOKUP(A22,HOP!A:C,3,0)</f>
        <v>#N/A</v>
      </c>
      <c r="G22" s="5" t="e">
        <f t="shared" si="0"/>
        <v>#N/A</v>
      </c>
      <c r="H22" s="5" t="e">
        <f t="shared" si="1"/>
        <v>#N/A</v>
      </c>
      <c r="I22" s="5" t="e">
        <f>VLOOKUP(A22,HOP!A:U,21,0)</f>
        <v>#N/A</v>
      </c>
    </row>
    <row r="23" s="5" customFormat="1" hidden="1" spans="1:9">
      <c r="A23" s="6">
        <v>999225301971618</v>
      </c>
      <c r="B23" s="7">
        <v>45158</v>
      </c>
      <c r="C23" s="7">
        <v>45159</v>
      </c>
      <c r="D23" s="5">
        <v>0</v>
      </c>
      <c r="E23" s="5" t="e">
        <f>VLOOKUP(A23,HOP!A:L,12,0)</f>
        <v>#N/A</v>
      </c>
      <c r="F23" s="5" t="e">
        <f>VLOOKUP(A23,HOP!A:C,3,0)</f>
        <v>#N/A</v>
      </c>
      <c r="G23" s="5" t="e">
        <f t="shared" si="0"/>
        <v>#N/A</v>
      </c>
      <c r="H23" s="5" t="e">
        <f t="shared" si="1"/>
        <v>#N/A</v>
      </c>
      <c r="I23" s="5" t="e">
        <f>VLOOKUP(A23,HOP!A:U,21,0)</f>
        <v>#N/A</v>
      </c>
    </row>
    <row r="24" s="5" customFormat="1" spans="1:9">
      <c r="A24" s="6">
        <v>999225402736161</v>
      </c>
      <c r="B24" s="7">
        <v>45156</v>
      </c>
      <c r="C24" s="7">
        <v>45159</v>
      </c>
      <c r="D24" s="5">
        <v>3494.7</v>
      </c>
      <c r="E24" s="5" t="str">
        <f>VLOOKUP(A24,HOP!A:L,12,0)</f>
        <v>3494.70</v>
      </c>
      <c r="F24" s="5" t="str">
        <f>VLOOKUP(A24,HOP!A:C,3,0)</f>
        <v>3650740</v>
      </c>
      <c r="G24" s="5">
        <f t="shared" si="0"/>
        <v>0</v>
      </c>
      <c r="H24" s="5" t="str">
        <f t="shared" si="1"/>
        <v>,3650740</v>
      </c>
      <c r="I24" s="5" t="str">
        <f>VLOOKUP(A24,HOP!A:U,21,0)</f>
        <v>直连</v>
      </c>
    </row>
    <row r="25" s="5" customFormat="1" spans="1:9">
      <c r="A25" s="6">
        <v>999225442773316</v>
      </c>
      <c r="B25" s="7">
        <v>45156</v>
      </c>
      <c r="C25" s="7">
        <v>45159</v>
      </c>
      <c r="D25" s="5">
        <v>636.93</v>
      </c>
      <c r="E25" s="5" t="str">
        <f>VLOOKUP(A25,HOP!A:L,12,0)</f>
        <v>636.93</v>
      </c>
      <c r="F25" s="5" t="str">
        <f>VLOOKUP(A25,HOP!A:C,3,0)</f>
        <v>3657586</v>
      </c>
      <c r="G25" s="5">
        <f t="shared" si="0"/>
        <v>0</v>
      </c>
      <c r="H25" s="5" t="str">
        <f t="shared" si="1"/>
        <v>,3657586</v>
      </c>
      <c r="I25" s="5" t="str">
        <f>VLOOKUP(A25,HOP!A:U,21,0)</f>
        <v>直连</v>
      </c>
    </row>
    <row r="26" s="5" customFormat="1" spans="1:9">
      <c r="A26" s="6">
        <v>999225443655484</v>
      </c>
      <c r="B26" s="7">
        <v>45156</v>
      </c>
      <c r="C26" s="7">
        <v>45159</v>
      </c>
      <c r="D26" s="5">
        <v>766.69</v>
      </c>
      <c r="E26" s="5" t="str">
        <f>VLOOKUP(A26,HOP!A:L,12,0)</f>
        <v>766.69</v>
      </c>
      <c r="F26" s="5" t="str">
        <f>VLOOKUP(A26,HOP!A:C,3,0)</f>
        <v>3657853</v>
      </c>
      <c r="G26" s="5">
        <f t="shared" si="0"/>
        <v>0</v>
      </c>
      <c r="H26" s="5" t="str">
        <f t="shared" si="1"/>
        <v>,3657853</v>
      </c>
      <c r="I26" s="5" t="str">
        <f>VLOOKUP(A26,HOP!A:U,21,0)</f>
        <v>直连</v>
      </c>
    </row>
    <row r="27" s="5" customFormat="1" spans="1:9">
      <c r="A27" s="6">
        <v>999225457492811</v>
      </c>
      <c r="B27" s="7">
        <v>45158</v>
      </c>
      <c r="C27" s="7">
        <v>45159</v>
      </c>
      <c r="D27" s="5">
        <v>1682.1</v>
      </c>
      <c r="E27" s="5" t="str">
        <f>VLOOKUP(A27,HOP!A:L,12,0)</f>
        <v>1682.10</v>
      </c>
      <c r="F27" s="5" t="str">
        <f>VLOOKUP(A27,HOP!A:C,3,0)</f>
        <v>3659754</v>
      </c>
      <c r="G27" s="5">
        <f t="shared" si="0"/>
        <v>0</v>
      </c>
      <c r="H27" s="5" t="str">
        <f t="shared" si="1"/>
        <v>,3659754</v>
      </c>
      <c r="I27" s="5" t="str">
        <f>VLOOKUP(A27,HOP!A:U,21,0)</f>
        <v>直采</v>
      </c>
    </row>
    <row r="28" s="5" customFormat="1" spans="1:9">
      <c r="A28" s="6">
        <v>999225460109406</v>
      </c>
      <c r="B28" s="7">
        <v>45158</v>
      </c>
      <c r="C28" s="7">
        <v>45159</v>
      </c>
      <c r="D28" s="5">
        <v>914.62</v>
      </c>
      <c r="E28" s="5" t="str">
        <f>VLOOKUP(A28,HOP!A:L,12,0)</f>
        <v>914.62</v>
      </c>
      <c r="F28" s="5" t="str">
        <f>VLOOKUP(A28,HOP!A:C,3,0)</f>
        <v>3660059</v>
      </c>
      <c r="G28" s="5">
        <f t="shared" si="0"/>
        <v>0</v>
      </c>
      <c r="H28" s="5" t="str">
        <f t="shared" si="1"/>
        <v>,3660059</v>
      </c>
      <c r="I28" s="5" t="str">
        <f>VLOOKUP(A28,HOP!A:U,21,0)</f>
        <v>直连</v>
      </c>
    </row>
    <row r="29" s="5" customFormat="1" spans="1:9">
      <c r="A29" s="6">
        <v>999225468978851</v>
      </c>
      <c r="B29" s="7">
        <v>45158</v>
      </c>
      <c r="C29" s="7">
        <v>45159</v>
      </c>
      <c r="D29" s="5">
        <v>362.3</v>
      </c>
      <c r="E29" s="5" t="str">
        <f>VLOOKUP(A29,HOP!A:L,12,0)</f>
        <v>362.30</v>
      </c>
      <c r="F29" s="5" t="str">
        <f>VLOOKUP(A29,HOP!A:C,3,0)</f>
        <v>3661933</v>
      </c>
      <c r="G29" s="5">
        <f t="shared" si="0"/>
        <v>0</v>
      </c>
      <c r="H29" s="5" t="str">
        <f t="shared" si="1"/>
        <v>,3661933</v>
      </c>
      <c r="I29" s="5" t="str">
        <f>VLOOKUP(A29,HOP!A:U,21,0)</f>
        <v>直采</v>
      </c>
    </row>
    <row r="30" s="5" customFormat="1" hidden="1" spans="1:9">
      <c r="A30" s="6">
        <v>999225498239925</v>
      </c>
      <c r="B30" s="7">
        <v>45158</v>
      </c>
      <c r="C30" s="7">
        <v>45159</v>
      </c>
      <c r="D30" s="5">
        <v>0</v>
      </c>
      <c r="E30" s="5" t="e">
        <f>VLOOKUP(A30,HOP!A:L,12,0)</f>
        <v>#N/A</v>
      </c>
      <c r="F30" s="5" t="e">
        <f>VLOOKUP(A30,HOP!A:C,3,0)</f>
        <v>#N/A</v>
      </c>
      <c r="G30" s="5" t="e">
        <f t="shared" si="0"/>
        <v>#N/A</v>
      </c>
      <c r="H30" s="5" t="e">
        <f t="shared" si="1"/>
        <v>#N/A</v>
      </c>
      <c r="I30" s="5" t="e">
        <f>VLOOKUP(A30,HOP!A:U,21,0)</f>
        <v>#N/A</v>
      </c>
    </row>
    <row r="31" s="5" customFormat="1" spans="1:9">
      <c r="A31" s="6">
        <v>999225523882304</v>
      </c>
      <c r="B31" s="7">
        <v>45156</v>
      </c>
      <c r="C31" s="7">
        <v>45159</v>
      </c>
      <c r="D31" s="5">
        <v>1385.01</v>
      </c>
      <c r="E31" s="5" t="str">
        <f>VLOOKUP(A31,HOP!A:L,12,0)</f>
        <v>1385.01</v>
      </c>
      <c r="F31" s="5" t="str">
        <f>VLOOKUP(A31,HOP!A:C,3,0)</f>
        <v>3672801</v>
      </c>
      <c r="G31" s="5">
        <f t="shared" si="0"/>
        <v>0</v>
      </c>
      <c r="H31" s="5" t="str">
        <f t="shared" si="1"/>
        <v>,3672801</v>
      </c>
      <c r="I31" s="5" t="str">
        <f>VLOOKUP(A31,HOP!A:U,21,0)</f>
        <v>直连</v>
      </c>
    </row>
    <row r="32" s="5" customFormat="1" spans="1:9">
      <c r="A32" s="6">
        <v>999225533538035</v>
      </c>
      <c r="B32" s="7">
        <v>45158</v>
      </c>
      <c r="C32" s="7">
        <v>45159</v>
      </c>
      <c r="D32" s="5">
        <v>713.81</v>
      </c>
      <c r="E32" s="5" t="str">
        <f>VLOOKUP(A32,HOP!A:L,12,0)</f>
        <v>713.81</v>
      </c>
      <c r="F32" s="5" t="str">
        <f>VLOOKUP(A32,HOP!A:C,3,0)</f>
        <v>3674089</v>
      </c>
      <c r="G32" s="5">
        <f t="shared" si="0"/>
        <v>0</v>
      </c>
      <c r="H32" s="5" t="str">
        <f t="shared" si="1"/>
        <v>,3674089</v>
      </c>
      <c r="I32" s="5" t="str">
        <f>VLOOKUP(A32,HOP!A:U,21,0)</f>
        <v>直连</v>
      </c>
    </row>
    <row r="33" s="5" customFormat="1" spans="1:9">
      <c r="A33" s="6">
        <v>25533863707</v>
      </c>
      <c r="B33" s="7">
        <v>45155</v>
      </c>
      <c r="C33" s="7">
        <v>45159</v>
      </c>
      <c r="D33" s="5">
        <v>5725.5</v>
      </c>
      <c r="E33" s="5" t="str">
        <f>VLOOKUP(A33,HOP!A:L,12,0)</f>
        <v>5725.50</v>
      </c>
      <c r="F33" s="5" t="str">
        <f>VLOOKUP(A33,HOP!A:C,3,0)</f>
        <v>3674135</v>
      </c>
      <c r="G33" s="5">
        <f t="shared" si="0"/>
        <v>0</v>
      </c>
      <c r="H33" s="5" t="str">
        <f t="shared" si="1"/>
        <v>,3674135</v>
      </c>
      <c r="I33" s="5" t="str">
        <f>VLOOKUP(A33,HOP!A:U,21,0)</f>
        <v>直连</v>
      </c>
    </row>
    <row r="34" s="5" customFormat="1" spans="1:9">
      <c r="A34" s="6">
        <v>999225535631852</v>
      </c>
      <c r="B34" s="7">
        <v>45157</v>
      </c>
      <c r="C34" s="7">
        <v>45159</v>
      </c>
      <c r="D34" s="5">
        <v>1577.7</v>
      </c>
      <c r="E34" s="5" t="str">
        <f>VLOOKUP(A34,HOP!A:L,12,0)</f>
        <v>1577.70</v>
      </c>
      <c r="F34" s="5" t="str">
        <f>VLOOKUP(A34,HOP!A:C,3,0)</f>
        <v>3674589</v>
      </c>
      <c r="G34" s="5">
        <f t="shared" si="0"/>
        <v>0</v>
      </c>
      <c r="H34" s="5" t="str">
        <f t="shared" si="1"/>
        <v>,3674589</v>
      </c>
      <c r="I34" s="5" t="str">
        <f>VLOOKUP(A34,HOP!A:U,21,0)</f>
        <v>直采</v>
      </c>
    </row>
    <row r="35" s="5" customFormat="1" spans="1:9">
      <c r="A35" s="6">
        <v>999225539788611</v>
      </c>
      <c r="B35" s="7">
        <v>45157</v>
      </c>
      <c r="C35" s="7">
        <v>45159</v>
      </c>
      <c r="D35" s="5">
        <v>420.27</v>
      </c>
      <c r="E35" s="5" t="str">
        <f>VLOOKUP(A35,HOP!A:L,12,0)</f>
        <v>420.27</v>
      </c>
      <c r="F35" s="5" t="str">
        <f>VLOOKUP(A35,HOP!A:C,3,0)</f>
        <v>3675775</v>
      </c>
      <c r="G35" s="5">
        <f t="shared" si="0"/>
        <v>0</v>
      </c>
      <c r="H35" s="5" t="str">
        <f t="shared" si="1"/>
        <v>,3675775</v>
      </c>
      <c r="I35" s="5" t="str">
        <f>VLOOKUP(A35,HOP!A:U,21,0)</f>
        <v>直连</v>
      </c>
    </row>
    <row r="36" s="5" customFormat="1" spans="1:9">
      <c r="A36" s="6">
        <v>999225539791524</v>
      </c>
      <c r="B36" s="7">
        <v>45157</v>
      </c>
      <c r="C36" s="7">
        <v>45159</v>
      </c>
      <c r="D36" s="5">
        <v>420.27</v>
      </c>
      <c r="E36" s="5" t="str">
        <f>VLOOKUP(A36,HOP!A:L,12,0)</f>
        <v>420.27</v>
      </c>
      <c r="F36" s="5" t="str">
        <f>VLOOKUP(A36,HOP!A:C,3,0)</f>
        <v>3675779</v>
      </c>
      <c r="G36" s="5">
        <f t="shared" si="0"/>
        <v>0</v>
      </c>
      <c r="H36" s="5" t="str">
        <f t="shared" si="1"/>
        <v>,3675779</v>
      </c>
      <c r="I36" s="5" t="str">
        <f>VLOOKUP(A36,HOP!A:U,21,0)</f>
        <v>直连</v>
      </c>
    </row>
    <row r="37" s="5" customFormat="1" spans="1:9">
      <c r="A37" s="6">
        <v>999225539806815</v>
      </c>
      <c r="B37" s="7">
        <v>45157</v>
      </c>
      <c r="C37" s="7">
        <v>45159</v>
      </c>
      <c r="D37" s="5">
        <v>420.27</v>
      </c>
      <c r="E37" s="5" t="str">
        <f>VLOOKUP(A37,HOP!A:L,12,0)</f>
        <v>420.27</v>
      </c>
      <c r="F37" s="5" t="str">
        <f>VLOOKUP(A37,HOP!A:C,3,0)</f>
        <v>3675784</v>
      </c>
      <c r="G37" s="5">
        <f t="shared" si="0"/>
        <v>0</v>
      </c>
      <c r="H37" s="5" t="str">
        <f t="shared" si="1"/>
        <v>,3675784</v>
      </c>
      <c r="I37" s="5" t="str">
        <f>VLOOKUP(A37,HOP!A:U,21,0)</f>
        <v>直连</v>
      </c>
    </row>
    <row r="38" s="5" customFormat="1" spans="1:9">
      <c r="A38" s="6">
        <v>999225541302587</v>
      </c>
      <c r="B38" s="7">
        <v>45158</v>
      </c>
      <c r="C38" s="7">
        <v>45159</v>
      </c>
      <c r="D38" s="5">
        <v>148.24</v>
      </c>
      <c r="E38" s="5" t="str">
        <f>VLOOKUP(A38,HOP!A:L,12,0)</f>
        <v>148.24</v>
      </c>
      <c r="F38" s="5" t="str">
        <f>VLOOKUP(A38,HOP!A:C,3,0)</f>
        <v>3676456</v>
      </c>
      <c r="G38" s="5">
        <f t="shared" si="0"/>
        <v>0</v>
      </c>
      <c r="H38" s="5" t="str">
        <f t="shared" si="1"/>
        <v>,3676456</v>
      </c>
      <c r="I38" s="5" t="str">
        <f>VLOOKUP(A38,HOP!A:U,21,0)</f>
        <v>直连</v>
      </c>
    </row>
    <row r="39" s="5" customFormat="1" hidden="1" spans="1:9">
      <c r="A39" s="6">
        <v>999225542305194</v>
      </c>
      <c r="B39" s="7">
        <v>45158</v>
      </c>
      <c r="C39" s="7">
        <v>45159</v>
      </c>
      <c r="D39" s="5">
        <v>0</v>
      </c>
      <c r="E39" s="5" t="e">
        <f>VLOOKUP(A39,HOP!A:L,12,0)</f>
        <v>#N/A</v>
      </c>
      <c r="F39" s="5" t="e">
        <f>VLOOKUP(A39,HOP!A:C,3,0)</f>
        <v>#N/A</v>
      </c>
      <c r="G39" s="5" t="e">
        <f t="shared" si="0"/>
        <v>#N/A</v>
      </c>
      <c r="H39" s="5" t="e">
        <f t="shared" si="1"/>
        <v>#N/A</v>
      </c>
      <c r="I39" s="5" t="e">
        <f>VLOOKUP(A39,HOP!A:U,21,0)</f>
        <v>#N/A</v>
      </c>
    </row>
    <row r="40" s="5" customFormat="1" spans="1:9">
      <c r="A40" s="6">
        <v>999225543773721</v>
      </c>
      <c r="B40" s="7">
        <v>45157</v>
      </c>
      <c r="C40" s="7">
        <v>45159</v>
      </c>
      <c r="D40" s="5">
        <v>2443.5</v>
      </c>
      <c r="E40" s="5" t="str">
        <f>VLOOKUP(A40,HOP!A:L,12,0)</f>
        <v>2443.50</v>
      </c>
      <c r="F40" s="5" t="str">
        <f>VLOOKUP(A40,HOP!A:C,3,0)</f>
        <v>3677324</v>
      </c>
      <c r="G40" s="5">
        <f t="shared" si="0"/>
        <v>0</v>
      </c>
      <c r="H40" s="5" t="str">
        <f t="shared" si="1"/>
        <v>,3677324</v>
      </c>
      <c r="I40" s="5" t="str">
        <f>VLOOKUP(A40,HOP!A:U,21,0)</f>
        <v>直连</v>
      </c>
    </row>
    <row r="41" s="5" customFormat="1" spans="1:9">
      <c r="A41" s="6">
        <v>999225557881764</v>
      </c>
      <c r="B41" s="7">
        <v>45158</v>
      </c>
      <c r="C41" s="7">
        <v>45159</v>
      </c>
      <c r="D41" s="5">
        <v>185.8</v>
      </c>
      <c r="E41" s="5" t="str">
        <f>VLOOKUP(A41,HOP!A:L,12,0)</f>
        <v>185.80</v>
      </c>
      <c r="F41" s="5" t="str">
        <f>VLOOKUP(A41,HOP!A:C,3,0)</f>
        <v>3679602</v>
      </c>
      <c r="G41" s="5">
        <f t="shared" si="0"/>
        <v>0</v>
      </c>
      <c r="H41" s="5" t="str">
        <f t="shared" si="1"/>
        <v>,3679602</v>
      </c>
      <c r="I41" s="5" t="str">
        <f>VLOOKUP(A41,HOP!A:U,21,0)</f>
        <v>直连</v>
      </c>
    </row>
    <row r="42" s="5" customFormat="1" spans="1:9">
      <c r="A42" s="6">
        <v>999225558927675</v>
      </c>
      <c r="B42" s="7">
        <v>45155</v>
      </c>
      <c r="C42" s="7">
        <v>45159</v>
      </c>
      <c r="D42" s="5">
        <v>6171.84</v>
      </c>
      <c r="E42" s="5" t="str">
        <f>VLOOKUP(A42,HOP!A:L,12,0)</f>
        <v>6171.84</v>
      </c>
      <c r="F42" s="5" t="str">
        <f>VLOOKUP(A42,HOP!A:C,3,0)</f>
        <v>3679972</v>
      </c>
      <c r="G42" s="5">
        <f t="shared" si="0"/>
        <v>0</v>
      </c>
      <c r="H42" s="5" t="str">
        <f t="shared" si="1"/>
        <v>,3679972</v>
      </c>
      <c r="I42" s="5" t="str">
        <f>VLOOKUP(A42,HOP!A:U,21,0)</f>
        <v>直采</v>
      </c>
    </row>
    <row r="43" s="5" customFormat="1" spans="1:9">
      <c r="A43" s="6">
        <v>999225559078101</v>
      </c>
      <c r="B43" s="7">
        <v>45155</v>
      </c>
      <c r="C43" s="7">
        <v>45159</v>
      </c>
      <c r="D43" s="5">
        <v>2057.28</v>
      </c>
      <c r="E43" s="5" t="str">
        <f>VLOOKUP(A43,HOP!A:L,12,0)</f>
        <v>2057.28</v>
      </c>
      <c r="F43" s="5" t="str">
        <f>VLOOKUP(A43,HOP!A:C,3,0)</f>
        <v>3680006</v>
      </c>
      <c r="G43" s="5">
        <f t="shared" si="0"/>
        <v>0</v>
      </c>
      <c r="H43" s="5" t="str">
        <f t="shared" si="1"/>
        <v>,3680006</v>
      </c>
      <c r="I43" s="5" t="str">
        <f>VLOOKUP(A43,HOP!A:U,21,0)</f>
        <v>直采</v>
      </c>
    </row>
    <row r="44" s="5" customFormat="1" spans="1:9">
      <c r="A44" s="6">
        <v>999225560052343</v>
      </c>
      <c r="B44" s="7">
        <v>45156</v>
      </c>
      <c r="C44" s="7">
        <v>45159</v>
      </c>
      <c r="D44" s="5">
        <v>3842.14</v>
      </c>
      <c r="E44" s="5" t="str">
        <f>VLOOKUP(A44,HOP!A:L,12,0)</f>
        <v>3842.14</v>
      </c>
      <c r="F44" s="5" t="str">
        <f>VLOOKUP(A44,HOP!A:C,3,0)</f>
        <v>3680354</v>
      </c>
      <c r="G44" s="5">
        <f t="shared" si="0"/>
        <v>0</v>
      </c>
      <c r="H44" s="5" t="str">
        <f t="shared" si="1"/>
        <v>,3680354</v>
      </c>
      <c r="I44" s="5" t="str">
        <f>VLOOKUP(A44,HOP!A:U,21,0)</f>
        <v>直连</v>
      </c>
    </row>
    <row r="45" s="5" customFormat="1" spans="1:9">
      <c r="A45" s="6">
        <v>999225576572434</v>
      </c>
      <c r="B45" s="7">
        <v>45157</v>
      </c>
      <c r="C45" s="7">
        <v>45159</v>
      </c>
      <c r="D45" s="5">
        <v>1547.24</v>
      </c>
      <c r="E45" s="5" t="str">
        <f>VLOOKUP(A45,HOP!A:L,12,0)</f>
        <v>1547.24</v>
      </c>
      <c r="F45" s="5" t="str">
        <f>VLOOKUP(A45,HOP!A:C,3,0)</f>
        <v>3683213</v>
      </c>
      <c r="G45" s="5">
        <f t="shared" si="0"/>
        <v>0</v>
      </c>
      <c r="H45" s="5" t="str">
        <f t="shared" si="1"/>
        <v>,3683213</v>
      </c>
      <c r="I45" s="5" t="str">
        <f>VLOOKUP(A45,HOP!A:U,21,0)</f>
        <v>直连</v>
      </c>
    </row>
    <row r="46" s="5" customFormat="1" hidden="1" spans="1:9">
      <c r="A46" s="6">
        <v>999225577713657</v>
      </c>
      <c r="B46" s="7">
        <v>45158</v>
      </c>
      <c r="C46" s="7">
        <v>45159</v>
      </c>
      <c r="D46" s="5">
        <v>0</v>
      </c>
      <c r="E46" s="5" t="e">
        <f>VLOOKUP(A46,HOP!A:L,12,0)</f>
        <v>#N/A</v>
      </c>
      <c r="F46" s="5" t="e">
        <f>VLOOKUP(A46,HOP!A:C,3,0)</f>
        <v>#N/A</v>
      </c>
      <c r="G46" s="5" t="e">
        <f t="shared" si="0"/>
        <v>#N/A</v>
      </c>
      <c r="H46" s="5" t="e">
        <f t="shared" si="1"/>
        <v>#N/A</v>
      </c>
      <c r="I46" s="5" t="e">
        <f>VLOOKUP(A46,HOP!A:U,21,0)</f>
        <v>#N/A</v>
      </c>
    </row>
    <row r="47" s="5" customFormat="1" spans="1:9">
      <c r="A47" s="6">
        <v>25597688139</v>
      </c>
      <c r="B47" s="7">
        <v>45158</v>
      </c>
      <c r="C47" s="7">
        <v>45159</v>
      </c>
      <c r="D47" s="5">
        <v>801.05</v>
      </c>
      <c r="E47" s="5" t="str">
        <f>VLOOKUP(A47,HOP!A:L,12,0)</f>
        <v>801.05</v>
      </c>
      <c r="F47" s="5" t="str">
        <f>VLOOKUP(A47,HOP!A:C,3,0)</f>
        <v>3687504</v>
      </c>
      <c r="G47" s="5">
        <f t="shared" si="0"/>
        <v>0</v>
      </c>
      <c r="H47" s="5" t="str">
        <f t="shared" si="1"/>
        <v>,3687504</v>
      </c>
      <c r="I47" s="5" t="str">
        <f>VLOOKUP(A47,HOP!A:U,21,0)</f>
        <v>直连</v>
      </c>
    </row>
    <row r="48" s="5" customFormat="1" spans="1:9">
      <c r="A48" s="6">
        <v>999225599907502</v>
      </c>
      <c r="B48" s="7">
        <v>45157</v>
      </c>
      <c r="C48" s="7">
        <v>45159</v>
      </c>
      <c r="D48" s="5">
        <v>3164.06</v>
      </c>
      <c r="E48" s="5" t="str">
        <f>VLOOKUP(A48,HOP!A:L,12,0)</f>
        <v>3164.06</v>
      </c>
      <c r="F48" s="5" t="str">
        <f>VLOOKUP(A48,HOP!A:C,3,0)</f>
        <v>3688054</v>
      </c>
      <c r="G48" s="5">
        <f t="shared" si="0"/>
        <v>0</v>
      </c>
      <c r="H48" s="5" t="str">
        <f t="shared" si="1"/>
        <v>,3688054</v>
      </c>
      <c r="I48" s="5" t="str">
        <f>VLOOKUP(A48,HOP!A:U,21,0)</f>
        <v>直连</v>
      </c>
    </row>
    <row r="49" s="5" customFormat="1" hidden="1" spans="1:9">
      <c r="A49" s="6">
        <v>999225600910329</v>
      </c>
      <c r="B49" s="7">
        <v>45158</v>
      </c>
      <c r="C49" s="7">
        <v>45159</v>
      </c>
      <c r="D49" s="5">
        <v>0</v>
      </c>
      <c r="E49" s="5" t="e">
        <f>VLOOKUP(A49,HOP!A:L,12,0)</f>
        <v>#N/A</v>
      </c>
      <c r="F49" s="5" t="e">
        <f>VLOOKUP(A49,HOP!A:C,3,0)</f>
        <v>#N/A</v>
      </c>
      <c r="G49" s="5" t="e">
        <f t="shared" si="0"/>
        <v>#N/A</v>
      </c>
      <c r="H49" s="5" t="e">
        <f t="shared" si="1"/>
        <v>#N/A</v>
      </c>
      <c r="I49" s="5" t="e">
        <f>VLOOKUP(A49,HOP!A:U,21,0)</f>
        <v>#N/A</v>
      </c>
    </row>
    <row r="50" s="5" customFormat="1" spans="1:9">
      <c r="A50" s="6">
        <v>999225604051321</v>
      </c>
      <c r="B50" s="7">
        <v>45156</v>
      </c>
      <c r="C50" s="7">
        <v>45159</v>
      </c>
      <c r="D50" s="5">
        <v>1573.89</v>
      </c>
      <c r="E50" s="5" t="str">
        <f>VLOOKUP(A50,HOP!A:L,12,0)</f>
        <v>1573.89</v>
      </c>
      <c r="F50" s="5" t="str">
        <f>VLOOKUP(A50,HOP!A:C,3,0)</f>
        <v>3689510</v>
      </c>
      <c r="G50" s="5">
        <f t="shared" si="0"/>
        <v>0</v>
      </c>
      <c r="H50" s="5" t="str">
        <f t="shared" si="1"/>
        <v>,3689510</v>
      </c>
      <c r="I50" s="5" t="str">
        <f>VLOOKUP(A50,HOP!A:U,21,0)</f>
        <v>直连</v>
      </c>
    </row>
    <row r="51" s="5" customFormat="1" spans="1:9">
      <c r="A51" s="6">
        <v>999225613982777</v>
      </c>
      <c r="B51" s="7">
        <v>45156</v>
      </c>
      <c r="C51" s="7">
        <v>45159</v>
      </c>
      <c r="D51" s="5">
        <v>6736.57</v>
      </c>
      <c r="E51" s="5" t="str">
        <f>VLOOKUP(A51,HOP!A:L,12,0)</f>
        <v>6736.57</v>
      </c>
      <c r="F51" s="5" t="str">
        <f>VLOOKUP(A51,HOP!A:C,3,0)</f>
        <v>3690769</v>
      </c>
      <c r="G51" s="5">
        <f t="shared" si="0"/>
        <v>0</v>
      </c>
      <c r="H51" s="5" t="str">
        <f t="shared" si="1"/>
        <v>,3690769</v>
      </c>
      <c r="I51" s="5" t="str">
        <f>VLOOKUP(A51,HOP!A:U,21,0)</f>
        <v>直连</v>
      </c>
    </row>
    <row r="52" s="5" customFormat="1" spans="1:9">
      <c r="A52" s="6">
        <v>999225616118729</v>
      </c>
      <c r="B52" s="7">
        <v>45157</v>
      </c>
      <c r="C52" s="7">
        <v>45159</v>
      </c>
      <c r="D52" s="5">
        <v>3204.7</v>
      </c>
      <c r="E52" s="5" t="str">
        <f>VLOOKUP(A52,HOP!A:L,12,0)</f>
        <v>3204.70</v>
      </c>
      <c r="F52" s="5" t="str">
        <f>VLOOKUP(A52,HOP!A:C,3,0)</f>
        <v>3691337</v>
      </c>
      <c r="G52" s="5">
        <f t="shared" si="0"/>
        <v>0</v>
      </c>
      <c r="H52" s="5" t="str">
        <f t="shared" si="1"/>
        <v>,3691337</v>
      </c>
      <c r="I52" s="5" t="str">
        <f>VLOOKUP(A52,HOP!A:U,21,0)</f>
        <v>直连</v>
      </c>
    </row>
    <row r="53" s="5" customFormat="1" spans="1:9">
      <c r="A53" s="6">
        <v>999225636270114</v>
      </c>
      <c r="B53" s="7">
        <v>45157</v>
      </c>
      <c r="C53" s="7">
        <v>45159</v>
      </c>
      <c r="D53" s="5">
        <v>753.16</v>
      </c>
      <c r="E53" s="5" t="str">
        <f>VLOOKUP(A53,HOP!A:L,12,0)</f>
        <v>753.16</v>
      </c>
      <c r="F53" s="5" t="str">
        <f>VLOOKUP(A53,HOP!A:C,3,0)</f>
        <v>3694817</v>
      </c>
      <c r="G53" s="5">
        <f t="shared" si="0"/>
        <v>0</v>
      </c>
      <c r="H53" s="5" t="str">
        <f t="shared" si="1"/>
        <v>,3694817</v>
      </c>
      <c r="I53" s="5" t="str">
        <f>VLOOKUP(A53,HOP!A:U,21,0)</f>
        <v>直采</v>
      </c>
    </row>
    <row r="54" s="5" customFormat="1" hidden="1" spans="1:9">
      <c r="A54" s="6">
        <v>999225639093684</v>
      </c>
      <c r="B54" s="7">
        <v>45157</v>
      </c>
      <c r="C54" s="7">
        <v>45159</v>
      </c>
      <c r="D54" s="5">
        <v>0</v>
      </c>
      <c r="E54" s="5" t="e">
        <f>VLOOKUP(A54,HOP!A:L,12,0)</f>
        <v>#N/A</v>
      </c>
      <c r="F54" s="5" t="e">
        <f>VLOOKUP(A54,HOP!A:C,3,0)</f>
        <v>#N/A</v>
      </c>
      <c r="G54" s="5" t="e">
        <f t="shared" si="0"/>
        <v>#N/A</v>
      </c>
      <c r="H54" s="5" t="e">
        <f t="shared" si="1"/>
        <v>#N/A</v>
      </c>
      <c r="I54" s="5" t="e">
        <f>VLOOKUP(A54,HOP!A:U,21,0)</f>
        <v>#N/A</v>
      </c>
    </row>
    <row r="55" s="5" customFormat="1" spans="1:9">
      <c r="A55" s="6">
        <v>999225641601527</v>
      </c>
      <c r="B55" s="7">
        <v>45157</v>
      </c>
      <c r="C55" s="7">
        <v>45159</v>
      </c>
      <c r="D55" s="5">
        <v>2075.18</v>
      </c>
      <c r="E55" s="5" t="str">
        <f>VLOOKUP(A55,HOP!A:L,12,0)</f>
        <v>2075.18</v>
      </c>
      <c r="F55" s="5" t="str">
        <f>VLOOKUP(A55,HOP!A:C,3,0)</f>
        <v>3696317</v>
      </c>
      <c r="G55" s="5">
        <f t="shared" si="0"/>
        <v>0</v>
      </c>
      <c r="H55" s="5" t="str">
        <f t="shared" si="1"/>
        <v>,3696317</v>
      </c>
      <c r="I55" s="5" t="str">
        <f>VLOOKUP(A55,HOP!A:U,21,0)</f>
        <v>直采</v>
      </c>
    </row>
    <row r="56" s="5" customFormat="1" spans="1:9">
      <c r="A56" s="6">
        <v>999225644814776</v>
      </c>
      <c r="B56" s="7">
        <v>45158</v>
      </c>
      <c r="C56" s="7">
        <v>45159</v>
      </c>
      <c r="D56" s="5">
        <v>379.68</v>
      </c>
      <c r="E56" s="5" t="str">
        <f>VLOOKUP(A56,HOP!A:L,12,0)</f>
        <v>379.68</v>
      </c>
      <c r="F56" s="5" t="str">
        <f>VLOOKUP(A56,HOP!A:C,3,0)</f>
        <v>3697292</v>
      </c>
      <c r="G56" s="5">
        <f t="shared" si="0"/>
        <v>0</v>
      </c>
      <c r="H56" s="5" t="str">
        <f t="shared" si="1"/>
        <v>,3697292</v>
      </c>
      <c r="I56" s="5" t="str">
        <f>VLOOKUP(A56,HOP!A:U,21,0)</f>
        <v>直连</v>
      </c>
    </row>
    <row r="57" s="5" customFormat="1" spans="1:9">
      <c r="A57" s="6">
        <v>999225647808999</v>
      </c>
      <c r="B57" s="7">
        <v>45157</v>
      </c>
      <c r="C57" s="7">
        <v>45159</v>
      </c>
      <c r="D57" s="5">
        <v>5826.18</v>
      </c>
      <c r="E57" s="5" t="str">
        <f>VLOOKUP(A57,HOP!A:L,12,0)</f>
        <v>5826.18</v>
      </c>
      <c r="F57" s="5" t="str">
        <f>VLOOKUP(A57,HOP!A:C,3,0)</f>
        <v>3698241</v>
      </c>
      <c r="G57" s="5">
        <f t="shared" si="0"/>
        <v>0</v>
      </c>
      <c r="H57" s="5" t="str">
        <f t="shared" si="1"/>
        <v>,3698241</v>
      </c>
      <c r="I57" s="5" t="str">
        <f>VLOOKUP(A57,HOP!A:U,21,0)</f>
        <v>直连</v>
      </c>
    </row>
    <row r="58" s="5" customFormat="1" spans="1:9">
      <c r="A58" s="6">
        <v>999225652779375</v>
      </c>
      <c r="B58" s="7">
        <v>45158</v>
      </c>
      <c r="C58" s="7">
        <v>45159</v>
      </c>
      <c r="D58" s="5">
        <v>146.76</v>
      </c>
      <c r="E58" s="5" t="str">
        <f>VLOOKUP(A58,HOP!A:L,12,0)</f>
        <v>146.76</v>
      </c>
      <c r="F58" s="5" t="str">
        <f>VLOOKUP(A58,HOP!A:C,3,0)</f>
        <v>3698830</v>
      </c>
      <c r="G58" s="5">
        <f t="shared" si="0"/>
        <v>0</v>
      </c>
      <c r="H58" s="5" t="str">
        <f t="shared" si="1"/>
        <v>,3698830</v>
      </c>
      <c r="I58" s="5" t="str">
        <f>VLOOKUP(A58,HOP!A:U,21,0)</f>
        <v>直连</v>
      </c>
    </row>
    <row r="59" s="5" customFormat="1" hidden="1" spans="1:9">
      <c r="A59" s="6">
        <v>999225660013361</v>
      </c>
      <c r="B59" s="7">
        <v>45158</v>
      </c>
      <c r="C59" s="7">
        <v>45159</v>
      </c>
      <c r="D59" s="5">
        <v>0</v>
      </c>
      <c r="E59" s="5" t="e">
        <f>VLOOKUP(A59,HOP!A:L,12,0)</f>
        <v>#N/A</v>
      </c>
      <c r="F59" s="5" t="e">
        <f>VLOOKUP(A59,HOP!A:C,3,0)</f>
        <v>#N/A</v>
      </c>
      <c r="G59" s="5" t="e">
        <f t="shared" si="0"/>
        <v>#N/A</v>
      </c>
      <c r="H59" s="5" t="e">
        <f t="shared" si="1"/>
        <v>#N/A</v>
      </c>
      <c r="I59" s="5" t="e">
        <f>VLOOKUP(A59,HOP!A:U,21,0)</f>
        <v>#N/A</v>
      </c>
    </row>
    <row r="60" s="5" customFormat="1" hidden="1" spans="1:9">
      <c r="A60" s="6">
        <v>999225664030656</v>
      </c>
      <c r="B60" s="7">
        <v>45154</v>
      </c>
      <c r="C60" s="7">
        <v>45159</v>
      </c>
      <c r="D60" s="5">
        <v>0</v>
      </c>
      <c r="E60" s="5" t="str">
        <f>VLOOKUP(A60,HOP!A:L,12,0)</f>
        <v>4457.19</v>
      </c>
      <c r="F60" s="5" t="str">
        <f>VLOOKUP(A60,HOP!A:C,3,0)</f>
        <v>3701630</v>
      </c>
      <c r="G60" s="5">
        <f t="shared" si="0"/>
        <v>-4457.19</v>
      </c>
      <c r="H60" s="5" t="str">
        <f t="shared" si="1"/>
        <v>,3701630</v>
      </c>
      <c r="I60" s="5" t="str">
        <f>VLOOKUP(A60,HOP!A:U,21,0)</f>
        <v>直连</v>
      </c>
    </row>
    <row r="61" s="5" customFormat="1" hidden="1" spans="1:9">
      <c r="A61" s="6">
        <v>999225665075633</v>
      </c>
      <c r="B61" s="7">
        <v>45158</v>
      </c>
      <c r="C61" s="7">
        <v>45159</v>
      </c>
      <c r="D61" s="5">
        <v>0</v>
      </c>
      <c r="E61" s="5" t="e">
        <f>VLOOKUP(A61,HOP!A:L,12,0)</f>
        <v>#N/A</v>
      </c>
      <c r="F61" s="5" t="e">
        <f>VLOOKUP(A61,HOP!A:C,3,0)</f>
        <v>#N/A</v>
      </c>
      <c r="G61" s="5" t="e">
        <f t="shared" si="0"/>
        <v>#N/A</v>
      </c>
      <c r="H61" s="5" t="e">
        <f t="shared" si="1"/>
        <v>#N/A</v>
      </c>
      <c r="I61" s="5" t="e">
        <f>VLOOKUP(A61,HOP!A:U,21,0)</f>
        <v>#N/A</v>
      </c>
    </row>
    <row r="62" s="5" customFormat="1" spans="1:9">
      <c r="A62" s="6">
        <v>999225678726033</v>
      </c>
      <c r="B62" s="7">
        <v>45156</v>
      </c>
      <c r="C62" s="7">
        <v>45159</v>
      </c>
      <c r="D62" s="5">
        <v>2625.72</v>
      </c>
      <c r="E62" s="5" t="str">
        <f>VLOOKUP(A62,HOP!A:L,12,0)</f>
        <v>2625.72</v>
      </c>
      <c r="F62" s="5" t="str">
        <f>VLOOKUP(A62,HOP!A:C,3,0)</f>
        <v>3704757</v>
      </c>
      <c r="G62" s="5">
        <f t="shared" si="0"/>
        <v>0</v>
      </c>
      <c r="H62" s="5" t="str">
        <f t="shared" si="1"/>
        <v>,3704757</v>
      </c>
      <c r="I62" s="5" t="str">
        <f>VLOOKUP(A62,HOP!A:U,21,0)</f>
        <v>直采</v>
      </c>
    </row>
    <row r="63" s="5" customFormat="1" spans="1:9">
      <c r="A63" s="6">
        <v>999225692771347</v>
      </c>
      <c r="B63" s="7">
        <v>45156</v>
      </c>
      <c r="C63" s="7">
        <v>45159</v>
      </c>
      <c r="D63" s="5">
        <v>4561.47</v>
      </c>
      <c r="E63" s="5" t="str">
        <f>VLOOKUP(A63,HOP!A:L,12,0)</f>
        <v>4561.47</v>
      </c>
      <c r="F63" s="5" t="str">
        <f>VLOOKUP(A63,HOP!A:C,3,0)</f>
        <v>3707370</v>
      </c>
      <c r="G63" s="5">
        <f t="shared" si="0"/>
        <v>0</v>
      </c>
      <c r="H63" s="5" t="str">
        <f t="shared" si="1"/>
        <v>,3707370</v>
      </c>
      <c r="I63" s="5" t="str">
        <f>VLOOKUP(A63,HOP!A:U,21,0)</f>
        <v>直连</v>
      </c>
    </row>
    <row r="64" s="5" customFormat="1" spans="1:9">
      <c r="A64" s="6">
        <v>999225692824650</v>
      </c>
      <c r="B64" s="7">
        <v>45156</v>
      </c>
      <c r="C64" s="7">
        <v>45159</v>
      </c>
      <c r="D64" s="5">
        <v>4965.09</v>
      </c>
      <c r="E64" s="5" t="str">
        <f>VLOOKUP(A64,HOP!A:L,12,0)</f>
        <v>4965.09</v>
      </c>
      <c r="F64" s="5" t="str">
        <f>VLOOKUP(A64,HOP!A:C,3,0)</f>
        <v>3707384</v>
      </c>
      <c r="G64" s="5">
        <f t="shared" si="0"/>
        <v>0</v>
      </c>
      <c r="H64" s="5" t="str">
        <f t="shared" si="1"/>
        <v>,3707384</v>
      </c>
      <c r="I64" s="5" t="str">
        <f>VLOOKUP(A64,HOP!A:U,21,0)</f>
        <v>直连</v>
      </c>
    </row>
    <row r="65" s="5" customFormat="1" spans="1:9">
      <c r="A65" s="6">
        <v>999225694271006</v>
      </c>
      <c r="B65" s="7">
        <v>45158</v>
      </c>
      <c r="C65" s="7">
        <v>45159</v>
      </c>
      <c r="D65" s="5">
        <v>471.55</v>
      </c>
      <c r="E65" s="5" t="str">
        <f>VLOOKUP(A65,HOP!A:L,12,0)</f>
        <v>471.55</v>
      </c>
      <c r="F65" s="5" t="str">
        <f>VLOOKUP(A65,HOP!A:C,3,0)</f>
        <v>3707857</v>
      </c>
      <c r="G65" s="5">
        <f t="shared" si="0"/>
        <v>0</v>
      </c>
      <c r="H65" s="5" t="str">
        <f t="shared" si="1"/>
        <v>,3707857</v>
      </c>
      <c r="I65" s="5" t="str">
        <f>VLOOKUP(A65,HOP!A:U,21,0)</f>
        <v>直连</v>
      </c>
    </row>
    <row r="66" s="5" customFormat="1" spans="1:9">
      <c r="A66" s="6">
        <v>999225702594633</v>
      </c>
      <c r="B66" s="7">
        <v>45151</v>
      </c>
      <c r="C66" s="7">
        <v>45159</v>
      </c>
      <c r="D66" s="5">
        <v>16675.92</v>
      </c>
      <c r="E66" s="5" t="str">
        <f>VLOOKUP(A66,HOP!A:L,12,0)</f>
        <v>16675.92</v>
      </c>
      <c r="F66" s="5" t="str">
        <f>VLOOKUP(A66,HOP!A:C,3,0)</f>
        <v>3710228</v>
      </c>
      <c r="G66" s="5">
        <f t="shared" si="0"/>
        <v>0</v>
      </c>
      <c r="H66" s="5" t="str">
        <f t="shared" si="1"/>
        <v>,3710228</v>
      </c>
      <c r="I66" s="5" t="str">
        <f>VLOOKUP(A66,HOP!A:U,21,0)</f>
        <v>直连</v>
      </c>
    </row>
    <row r="67" s="5" customFormat="1" hidden="1" spans="1:9">
      <c r="A67" s="6">
        <v>999225718202784</v>
      </c>
      <c r="B67" s="7">
        <v>45156</v>
      </c>
      <c r="C67" s="7">
        <v>45159</v>
      </c>
      <c r="D67" s="5">
        <v>0</v>
      </c>
      <c r="E67" s="5" t="e">
        <f>VLOOKUP(A67,HOP!A:L,12,0)</f>
        <v>#N/A</v>
      </c>
      <c r="F67" s="5" t="e">
        <f>VLOOKUP(A67,HOP!A:C,3,0)</f>
        <v>#N/A</v>
      </c>
      <c r="G67" s="5" t="e">
        <f t="shared" ref="G67:G130" si="2">D67-E67</f>
        <v>#N/A</v>
      </c>
      <c r="H67" s="5" t="e">
        <f t="shared" ref="H67:H130" si="3">$H$1&amp;F67</f>
        <v>#N/A</v>
      </c>
      <c r="I67" s="5" t="e">
        <f>VLOOKUP(A67,HOP!A:U,21,0)</f>
        <v>#N/A</v>
      </c>
    </row>
    <row r="68" s="5" customFormat="1" spans="1:9">
      <c r="A68" s="6">
        <v>999225722319938</v>
      </c>
      <c r="B68" s="7">
        <v>45154</v>
      </c>
      <c r="C68" s="7">
        <v>45159</v>
      </c>
      <c r="D68" s="5">
        <v>1791.6</v>
      </c>
      <c r="E68" s="5" t="str">
        <f>VLOOKUP(A68,HOP!A:L,12,0)</f>
        <v>1791.65</v>
      </c>
      <c r="F68" s="5" t="str">
        <f>VLOOKUP(A68,HOP!A:C,3,0)</f>
        <v>3714122</v>
      </c>
      <c r="G68" s="5">
        <f t="shared" si="2"/>
        <v>-0.0500000000001819</v>
      </c>
      <c r="H68" s="5" t="str">
        <f t="shared" si="3"/>
        <v>,3714122</v>
      </c>
      <c r="I68" s="5" t="str">
        <f>VLOOKUP(A68,HOP!A:U,21,0)</f>
        <v>直连</v>
      </c>
    </row>
    <row r="69" s="5" customFormat="1" spans="1:9">
      <c r="A69" s="6">
        <v>999225723643341</v>
      </c>
      <c r="B69" s="7">
        <v>45156</v>
      </c>
      <c r="C69" s="7">
        <v>45159</v>
      </c>
      <c r="D69" s="5">
        <v>1655.55</v>
      </c>
      <c r="E69" s="5" t="str">
        <f>VLOOKUP(A69,HOP!A:L,12,0)</f>
        <v>1655.63</v>
      </c>
      <c r="F69" s="5" t="str">
        <f>VLOOKUP(A69,HOP!A:C,3,0)</f>
        <v>3714393</v>
      </c>
      <c r="G69" s="5">
        <f t="shared" si="2"/>
        <v>-0.0800000000001546</v>
      </c>
      <c r="H69" s="5" t="str">
        <f t="shared" si="3"/>
        <v>,3714393</v>
      </c>
      <c r="I69" s="5" t="str">
        <f>VLOOKUP(A69,HOP!A:U,21,0)</f>
        <v>直连</v>
      </c>
    </row>
    <row r="70" s="5" customFormat="1" spans="1:9">
      <c r="A70" s="6">
        <v>999225724486588</v>
      </c>
      <c r="B70" s="7">
        <v>45155</v>
      </c>
      <c r="C70" s="7">
        <v>45159</v>
      </c>
      <c r="D70" s="5">
        <v>1610.44</v>
      </c>
      <c r="E70" s="5" t="str">
        <f>VLOOKUP(A70,HOP!A:L,12,0)</f>
        <v>1610.44</v>
      </c>
      <c r="F70" s="5" t="str">
        <f>VLOOKUP(A70,HOP!A:C,3,0)</f>
        <v>3714577</v>
      </c>
      <c r="G70" s="5">
        <f t="shared" si="2"/>
        <v>0</v>
      </c>
      <c r="H70" s="5" t="str">
        <f t="shared" si="3"/>
        <v>,3714577</v>
      </c>
      <c r="I70" s="5" t="str">
        <f>VLOOKUP(A70,HOP!A:U,21,0)</f>
        <v>直采</v>
      </c>
    </row>
    <row r="71" s="5" customFormat="1" spans="1:9">
      <c r="A71" s="6">
        <v>999225725687835</v>
      </c>
      <c r="B71" s="7">
        <v>45158</v>
      </c>
      <c r="C71" s="7">
        <v>45159</v>
      </c>
      <c r="D71" s="5">
        <v>437.91</v>
      </c>
      <c r="E71" s="5" t="str">
        <f>VLOOKUP(A71,HOP!A:L,12,0)</f>
        <v>437.91</v>
      </c>
      <c r="F71" s="5" t="str">
        <f>VLOOKUP(A71,HOP!A:C,3,0)</f>
        <v>3715066</v>
      </c>
      <c r="G71" s="5">
        <f t="shared" si="2"/>
        <v>0</v>
      </c>
      <c r="H71" s="5" t="str">
        <f t="shared" si="3"/>
        <v>,3715066</v>
      </c>
      <c r="I71" s="5" t="str">
        <f>VLOOKUP(A71,HOP!A:U,21,0)</f>
        <v>直采</v>
      </c>
    </row>
    <row r="72" s="5" customFormat="1" spans="1:9">
      <c r="A72" s="6">
        <v>999225731086150</v>
      </c>
      <c r="B72" s="7">
        <v>45158</v>
      </c>
      <c r="C72" s="7">
        <v>45159</v>
      </c>
      <c r="D72" s="5">
        <v>273.74</v>
      </c>
      <c r="E72" s="5" t="str">
        <f>VLOOKUP(A72,HOP!A:L,12,0)</f>
        <v>273.82</v>
      </c>
      <c r="F72" s="5" t="str">
        <f>VLOOKUP(A72,HOP!A:C,3,0)</f>
        <v>3715965</v>
      </c>
      <c r="G72" s="5">
        <f t="shared" si="2"/>
        <v>-0.0799999999999841</v>
      </c>
      <c r="H72" s="5" t="str">
        <f t="shared" si="3"/>
        <v>,3715965</v>
      </c>
      <c r="I72" s="5" t="str">
        <f>VLOOKUP(A72,HOP!A:U,21,0)</f>
        <v>直连</v>
      </c>
    </row>
    <row r="73" s="5" customFormat="1" spans="1:9">
      <c r="A73" s="6">
        <v>999225744982522</v>
      </c>
      <c r="B73" s="7">
        <v>45158</v>
      </c>
      <c r="C73" s="7">
        <v>45159</v>
      </c>
      <c r="D73" s="5">
        <v>2030.66</v>
      </c>
      <c r="E73" s="5" t="str">
        <f>VLOOKUP(A73,HOP!A:L,12,0)</f>
        <v>2030.66</v>
      </c>
      <c r="F73" s="5" t="str">
        <f>VLOOKUP(A73,HOP!A:C,3,0)</f>
        <v>3719006</v>
      </c>
      <c r="G73" s="5">
        <f t="shared" si="2"/>
        <v>0</v>
      </c>
      <c r="H73" s="5" t="str">
        <f t="shared" si="3"/>
        <v>,3719006</v>
      </c>
      <c r="I73" s="5" t="str">
        <f>VLOOKUP(A73,HOP!A:U,21,0)</f>
        <v>直连</v>
      </c>
    </row>
    <row r="74" s="5" customFormat="1" spans="1:9">
      <c r="A74" s="6">
        <v>999225753838941</v>
      </c>
      <c r="B74" s="7">
        <v>45157</v>
      </c>
      <c r="C74" s="7">
        <v>45159</v>
      </c>
      <c r="D74" s="5">
        <v>2387.16</v>
      </c>
      <c r="E74" s="5" t="str">
        <f>VLOOKUP(A74,HOP!A:L,12,0)</f>
        <v>2387.16</v>
      </c>
      <c r="F74" s="5" t="str">
        <f>VLOOKUP(A74,HOP!A:C,3,0)</f>
        <v>3720838</v>
      </c>
      <c r="G74" s="5">
        <f t="shared" si="2"/>
        <v>0</v>
      </c>
      <c r="H74" s="5" t="str">
        <f t="shared" si="3"/>
        <v>,3720838</v>
      </c>
      <c r="I74" s="5" t="str">
        <f>VLOOKUP(A74,HOP!A:U,21,0)</f>
        <v>直连</v>
      </c>
    </row>
    <row r="75" s="5" customFormat="1" spans="1:9">
      <c r="A75" s="6">
        <v>999225757663120</v>
      </c>
      <c r="B75" s="7">
        <v>45156</v>
      </c>
      <c r="C75" s="7">
        <v>45159</v>
      </c>
      <c r="D75" s="5">
        <v>2332.97</v>
      </c>
      <c r="E75" s="5" t="str">
        <f>VLOOKUP(A75,HOP!A:L,12,0)</f>
        <v>2332.97</v>
      </c>
      <c r="F75" s="5" t="str">
        <f>VLOOKUP(A75,HOP!A:C,3,0)</f>
        <v>3721356</v>
      </c>
      <c r="G75" s="5">
        <f t="shared" si="2"/>
        <v>0</v>
      </c>
      <c r="H75" s="5" t="str">
        <f t="shared" si="3"/>
        <v>,3721356</v>
      </c>
      <c r="I75" s="5" t="str">
        <f>VLOOKUP(A75,HOP!A:U,21,0)</f>
        <v>直连</v>
      </c>
    </row>
    <row r="76" s="5" customFormat="1" hidden="1" spans="1:9">
      <c r="A76" s="6">
        <v>25769374926</v>
      </c>
      <c r="B76" s="7">
        <v>45158</v>
      </c>
      <c r="C76" s="7">
        <v>45159</v>
      </c>
      <c r="D76" s="5">
        <v>0</v>
      </c>
      <c r="E76" s="5" t="e">
        <f>VLOOKUP(A76,HOP!A:L,12,0)</f>
        <v>#N/A</v>
      </c>
      <c r="F76" s="5" t="e">
        <f>VLOOKUP(A76,HOP!A:C,3,0)</f>
        <v>#N/A</v>
      </c>
      <c r="G76" s="5" t="e">
        <f t="shared" si="2"/>
        <v>#N/A</v>
      </c>
      <c r="H76" s="5" t="e">
        <f t="shared" si="3"/>
        <v>#N/A</v>
      </c>
      <c r="I76" s="5" t="e">
        <f>VLOOKUP(A76,HOP!A:U,21,0)</f>
        <v>#N/A</v>
      </c>
    </row>
    <row r="77" s="5" customFormat="1" spans="1:9">
      <c r="A77" s="6">
        <v>999225777480400</v>
      </c>
      <c r="B77" s="7">
        <v>45158</v>
      </c>
      <c r="C77" s="7">
        <v>45159</v>
      </c>
      <c r="D77" s="5">
        <v>1383.91</v>
      </c>
      <c r="E77" s="5">
        <v>1383.91</v>
      </c>
      <c r="F77" s="5" t="str">
        <f>VLOOKUP(A77,HOP!A:C,3,0)</f>
        <v>3725285</v>
      </c>
      <c r="G77" s="5">
        <f t="shared" si="2"/>
        <v>0</v>
      </c>
      <c r="H77" s="5" t="str">
        <f t="shared" si="3"/>
        <v>,3725285</v>
      </c>
      <c r="I77" s="5" t="str">
        <f>VLOOKUP(A77,HOP!A:U,21,0)</f>
        <v>直连</v>
      </c>
    </row>
    <row r="78" s="5" customFormat="1" hidden="1" spans="1:9">
      <c r="A78" s="6">
        <v>999225778681919</v>
      </c>
      <c r="B78" s="7">
        <v>45155</v>
      </c>
      <c r="C78" s="7">
        <v>45159</v>
      </c>
      <c r="D78" s="5">
        <v>0</v>
      </c>
      <c r="E78" s="5" t="e">
        <f>VLOOKUP(A78,HOP!A:L,12,0)</f>
        <v>#N/A</v>
      </c>
      <c r="F78" s="5" t="e">
        <f>VLOOKUP(A78,HOP!A:C,3,0)</f>
        <v>#N/A</v>
      </c>
      <c r="G78" s="5" t="e">
        <f t="shared" si="2"/>
        <v>#N/A</v>
      </c>
      <c r="H78" s="5" t="e">
        <f t="shared" si="3"/>
        <v>#N/A</v>
      </c>
      <c r="I78" s="5" t="e">
        <f>VLOOKUP(A78,HOP!A:U,21,0)</f>
        <v>#N/A</v>
      </c>
    </row>
    <row r="79" s="5" customFormat="1" spans="1:9">
      <c r="A79" s="6">
        <v>999225778956457</v>
      </c>
      <c r="B79" s="7">
        <v>45158</v>
      </c>
      <c r="C79" s="7">
        <v>45159</v>
      </c>
      <c r="D79" s="5">
        <v>527.18</v>
      </c>
      <c r="E79" s="5" t="str">
        <f>VLOOKUP(A79,HOP!A:L,12,0)</f>
        <v>527.18</v>
      </c>
      <c r="F79" s="5" t="str">
        <f>VLOOKUP(A79,HOP!A:C,3,0)</f>
        <v>3725526</v>
      </c>
      <c r="G79" s="5">
        <f t="shared" si="2"/>
        <v>0</v>
      </c>
      <c r="H79" s="5" t="str">
        <f t="shared" si="3"/>
        <v>,3725526</v>
      </c>
      <c r="I79" s="5" t="str">
        <f>VLOOKUP(A79,HOP!A:U,21,0)</f>
        <v>直连</v>
      </c>
    </row>
    <row r="80" s="5" customFormat="1" spans="1:9">
      <c r="A80" s="6">
        <v>999225791732370</v>
      </c>
      <c r="B80" s="7">
        <v>45156</v>
      </c>
      <c r="C80" s="7">
        <v>45159</v>
      </c>
      <c r="D80" s="5">
        <v>1848.33</v>
      </c>
      <c r="E80" s="5" t="str">
        <f>VLOOKUP(A80,HOP!A:L,12,0)</f>
        <v>1848.33</v>
      </c>
      <c r="F80" s="5" t="str">
        <f>VLOOKUP(A80,HOP!A:C,3,0)</f>
        <v>3728916</v>
      </c>
      <c r="G80" s="5">
        <f t="shared" si="2"/>
        <v>0</v>
      </c>
      <c r="H80" s="5" t="str">
        <f t="shared" si="3"/>
        <v>,3728916</v>
      </c>
      <c r="I80" s="5" t="str">
        <f>VLOOKUP(A80,HOP!A:U,21,0)</f>
        <v>直连</v>
      </c>
    </row>
    <row r="81" s="5" customFormat="1" spans="1:9">
      <c r="A81" s="6">
        <v>999225805253846</v>
      </c>
      <c r="B81" s="7">
        <v>45157</v>
      </c>
      <c r="C81" s="7">
        <v>45159</v>
      </c>
      <c r="D81" s="5">
        <v>2450.73</v>
      </c>
      <c r="E81" s="5" t="str">
        <f>VLOOKUP(A81,HOP!A:L,12,0)</f>
        <v>2450.73</v>
      </c>
      <c r="F81" s="5" t="str">
        <f>VLOOKUP(A81,HOP!A:C,3,0)</f>
        <v>3731400</v>
      </c>
      <c r="G81" s="5">
        <f t="shared" si="2"/>
        <v>0</v>
      </c>
      <c r="H81" s="5" t="str">
        <f t="shared" si="3"/>
        <v>,3731400</v>
      </c>
      <c r="I81" s="5" t="str">
        <f>VLOOKUP(A81,HOP!A:U,21,0)</f>
        <v>直连</v>
      </c>
    </row>
    <row r="82" s="5" customFormat="1" spans="1:9">
      <c r="A82" s="6">
        <v>999225810550731</v>
      </c>
      <c r="B82" s="7">
        <v>45157</v>
      </c>
      <c r="C82" s="7">
        <v>45159</v>
      </c>
      <c r="D82" s="5">
        <v>1628.22</v>
      </c>
      <c r="E82" s="5" t="str">
        <f>VLOOKUP(A82,HOP!A:L,12,0)</f>
        <v>1628.22</v>
      </c>
      <c r="F82" s="5" t="str">
        <f>VLOOKUP(A82,HOP!A:C,3,0)</f>
        <v>3732625</v>
      </c>
      <c r="G82" s="5">
        <f t="shared" si="2"/>
        <v>0</v>
      </c>
      <c r="H82" s="5" t="str">
        <f t="shared" si="3"/>
        <v>,3732625</v>
      </c>
      <c r="I82" s="5" t="str">
        <f>VLOOKUP(A82,HOP!A:U,21,0)</f>
        <v>直连</v>
      </c>
    </row>
    <row r="83" s="5" customFormat="1" hidden="1" spans="1:9">
      <c r="A83" s="6">
        <v>999225812229203</v>
      </c>
      <c r="B83" s="7">
        <v>45157</v>
      </c>
      <c r="C83" s="7">
        <v>45159</v>
      </c>
      <c r="D83" s="5">
        <v>0</v>
      </c>
      <c r="E83" s="5" t="e">
        <f>VLOOKUP(A83,HOP!A:L,12,0)</f>
        <v>#N/A</v>
      </c>
      <c r="F83" s="5" t="e">
        <f>VLOOKUP(A83,HOP!A:C,3,0)</f>
        <v>#N/A</v>
      </c>
      <c r="G83" s="5" t="e">
        <f t="shared" si="2"/>
        <v>#N/A</v>
      </c>
      <c r="H83" s="5" t="e">
        <f t="shared" si="3"/>
        <v>#N/A</v>
      </c>
      <c r="I83" s="5" t="e">
        <f>VLOOKUP(A83,HOP!A:U,21,0)</f>
        <v>#N/A</v>
      </c>
    </row>
    <row r="84" s="5" customFormat="1" hidden="1" spans="1:9">
      <c r="A84" s="6">
        <v>999225818495062</v>
      </c>
      <c r="B84" s="7">
        <v>45158</v>
      </c>
      <c r="C84" s="7">
        <v>45159</v>
      </c>
      <c r="D84" s="5">
        <v>0</v>
      </c>
      <c r="E84" s="5" t="e">
        <f>VLOOKUP(A84,HOP!A:L,12,0)</f>
        <v>#N/A</v>
      </c>
      <c r="F84" s="5" t="e">
        <f>VLOOKUP(A84,HOP!A:C,3,0)</f>
        <v>#N/A</v>
      </c>
      <c r="G84" s="5" t="e">
        <f t="shared" si="2"/>
        <v>#N/A</v>
      </c>
      <c r="H84" s="5" t="e">
        <f t="shared" si="3"/>
        <v>#N/A</v>
      </c>
      <c r="I84" s="5" t="e">
        <f>VLOOKUP(A84,HOP!A:U,21,0)</f>
        <v>#N/A</v>
      </c>
    </row>
    <row r="85" s="5" customFormat="1" spans="1:9">
      <c r="A85" s="6">
        <v>999225851552097</v>
      </c>
      <c r="B85" s="7">
        <v>45158</v>
      </c>
      <c r="C85" s="7">
        <v>45159</v>
      </c>
      <c r="D85" s="5">
        <v>2105.2</v>
      </c>
      <c r="E85" s="5" t="str">
        <f>VLOOKUP(A85,HOP!A:L,12,0)</f>
        <v>2105.20</v>
      </c>
      <c r="F85" s="5" t="str">
        <f>VLOOKUP(A85,HOP!A:C,3,0)</f>
        <v>3740586</v>
      </c>
      <c r="G85" s="5">
        <f t="shared" si="2"/>
        <v>0</v>
      </c>
      <c r="H85" s="5" t="str">
        <f t="shared" si="3"/>
        <v>,3740586</v>
      </c>
      <c r="I85" s="5" t="str">
        <f>VLOOKUP(A85,HOP!A:U,21,0)</f>
        <v>直连</v>
      </c>
    </row>
    <row r="86" s="5" customFormat="1" spans="1:9">
      <c r="A86" s="6">
        <v>999225859261497</v>
      </c>
      <c r="B86" s="7">
        <v>45157</v>
      </c>
      <c r="C86" s="7">
        <v>45159</v>
      </c>
      <c r="D86" s="5">
        <v>2197.86</v>
      </c>
      <c r="E86" s="5" t="str">
        <f>VLOOKUP(A86,HOP!A:L,12,0)</f>
        <v>2197.86</v>
      </c>
      <c r="F86" s="5" t="str">
        <f>VLOOKUP(A86,HOP!A:C,3,0)</f>
        <v>3741543</v>
      </c>
      <c r="G86" s="5">
        <f t="shared" si="2"/>
        <v>0</v>
      </c>
      <c r="H86" s="5" t="str">
        <f t="shared" si="3"/>
        <v>,3741543</v>
      </c>
      <c r="I86" s="5" t="str">
        <f>VLOOKUP(A86,HOP!A:U,21,0)</f>
        <v>直连</v>
      </c>
    </row>
    <row r="87" s="5" customFormat="1" hidden="1" spans="1:9">
      <c r="A87" s="6">
        <v>999225867151590</v>
      </c>
      <c r="B87" s="7">
        <v>45154</v>
      </c>
      <c r="C87" s="7">
        <v>45159</v>
      </c>
      <c r="D87" s="5">
        <v>0</v>
      </c>
      <c r="E87" s="5" t="e">
        <f>VLOOKUP(A87,HOP!A:L,12,0)</f>
        <v>#N/A</v>
      </c>
      <c r="F87" s="5" t="e">
        <f>VLOOKUP(A87,HOP!A:C,3,0)</f>
        <v>#N/A</v>
      </c>
      <c r="G87" s="5" t="e">
        <f t="shared" si="2"/>
        <v>#N/A</v>
      </c>
      <c r="H87" s="5" t="e">
        <f t="shared" si="3"/>
        <v>#N/A</v>
      </c>
      <c r="I87" s="5" t="e">
        <f>VLOOKUP(A87,HOP!A:U,21,0)</f>
        <v>#N/A</v>
      </c>
    </row>
    <row r="88" s="5" customFormat="1" spans="1:9">
      <c r="A88" s="6">
        <v>999225869552240</v>
      </c>
      <c r="B88" s="7">
        <v>45156</v>
      </c>
      <c r="C88" s="7">
        <v>45159</v>
      </c>
      <c r="D88" s="5">
        <v>6478.24</v>
      </c>
      <c r="E88" s="5" t="str">
        <f>VLOOKUP(A88,HOP!A:L,12,0)</f>
        <v>6478.24</v>
      </c>
      <c r="F88" s="5" t="str">
        <f>VLOOKUP(A88,HOP!A:C,3,0)</f>
        <v>3744204</v>
      </c>
      <c r="G88" s="5">
        <f t="shared" si="2"/>
        <v>0</v>
      </c>
      <c r="H88" s="5" t="str">
        <f t="shared" si="3"/>
        <v>,3744204</v>
      </c>
      <c r="I88" s="5" t="str">
        <f>VLOOKUP(A88,HOP!A:U,21,0)</f>
        <v>直连</v>
      </c>
    </row>
    <row r="89" s="5" customFormat="1" spans="1:9">
      <c r="A89" s="6">
        <v>999225869780089</v>
      </c>
      <c r="B89" s="7">
        <v>45158</v>
      </c>
      <c r="C89" s="7">
        <v>45159</v>
      </c>
      <c r="D89" s="5">
        <v>1085.94</v>
      </c>
      <c r="E89" s="5" t="str">
        <f>VLOOKUP(A89,HOP!A:L,12,0)</f>
        <v>1085.94</v>
      </c>
      <c r="F89" s="5" t="str">
        <f>VLOOKUP(A89,HOP!A:C,3,0)</f>
        <v>3744272</v>
      </c>
      <c r="G89" s="5">
        <f t="shared" si="2"/>
        <v>0</v>
      </c>
      <c r="H89" s="5" t="str">
        <f t="shared" si="3"/>
        <v>,3744272</v>
      </c>
      <c r="I89" s="5" t="str">
        <f>VLOOKUP(A89,HOP!A:U,21,0)</f>
        <v>直连</v>
      </c>
    </row>
    <row r="90" s="5" customFormat="1" spans="1:9">
      <c r="A90" s="6">
        <v>999225873722203</v>
      </c>
      <c r="B90" s="7">
        <v>45156</v>
      </c>
      <c r="C90" s="7">
        <v>45159</v>
      </c>
      <c r="D90" s="5">
        <v>793.25</v>
      </c>
      <c r="E90" s="5" t="str">
        <f>VLOOKUP(A90,HOP!A:L,12,0)</f>
        <v>793.25</v>
      </c>
      <c r="F90" s="5" t="str">
        <f>VLOOKUP(A90,HOP!A:C,3,0)</f>
        <v>3745430</v>
      </c>
      <c r="G90" s="5">
        <f t="shared" si="2"/>
        <v>0</v>
      </c>
      <c r="H90" s="5" t="str">
        <f t="shared" si="3"/>
        <v>,3745430</v>
      </c>
      <c r="I90" s="5" t="str">
        <f>VLOOKUP(A90,HOP!A:U,21,0)</f>
        <v>直连</v>
      </c>
    </row>
    <row r="91" s="5" customFormat="1" hidden="1" spans="1:9">
      <c r="A91" s="6">
        <v>999225873821057</v>
      </c>
      <c r="B91" s="7">
        <v>45156</v>
      </c>
      <c r="C91" s="7">
        <v>45159</v>
      </c>
      <c r="D91" s="5">
        <v>0</v>
      </c>
      <c r="E91" s="5" t="e">
        <f>VLOOKUP(A91,HOP!A:L,12,0)</f>
        <v>#N/A</v>
      </c>
      <c r="F91" s="5" t="e">
        <f>VLOOKUP(A91,HOP!A:C,3,0)</f>
        <v>#N/A</v>
      </c>
      <c r="G91" s="5" t="e">
        <f t="shared" si="2"/>
        <v>#N/A</v>
      </c>
      <c r="H91" s="5" t="e">
        <f t="shared" si="3"/>
        <v>#N/A</v>
      </c>
      <c r="I91" s="5" t="e">
        <f>VLOOKUP(A91,HOP!A:U,21,0)</f>
        <v>#N/A</v>
      </c>
    </row>
    <row r="92" s="5" customFormat="1" spans="1:9">
      <c r="A92" s="6">
        <v>999225878818574</v>
      </c>
      <c r="B92" s="7">
        <v>45157</v>
      </c>
      <c r="C92" s="7">
        <v>45159</v>
      </c>
      <c r="D92" s="5">
        <v>3312.84</v>
      </c>
      <c r="E92" s="5" t="str">
        <f>VLOOKUP(A92,HOP!A:L,12,0)</f>
        <v>3312.84</v>
      </c>
      <c r="F92" s="5" t="str">
        <f>VLOOKUP(A92,HOP!A:C,3,0)</f>
        <v>3745771</v>
      </c>
      <c r="G92" s="5">
        <f t="shared" si="2"/>
        <v>0</v>
      </c>
      <c r="H92" s="5" t="str">
        <f t="shared" si="3"/>
        <v>,3745771</v>
      </c>
      <c r="I92" s="5" t="str">
        <f>VLOOKUP(A92,HOP!A:U,21,0)</f>
        <v>直采</v>
      </c>
    </row>
    <row r="93" s="5" customFormat="1" spans="1:9">
      <c r="A93" s="6">
        <v>999225879315191</v>
      </c>
      <c r="B93" s="7">
        <v>45154</v>
      </c>
      <c r="C93" s="7">
        <v>45159</v>
      </c>
      <c r="D93" s="5">
        <v>15337.6</v>
      </c>
      <c r="E93" s="5" t="str">
        <f>VLOOKUP(A93,HOP!A:L,12,0)</f>
        <v>15337.60</v>
      </c>
      <c r="F93" s="5" t="str">
        <f>VLOOKUP(A93,HOP!A:C,3,0)</f>
        <v>3745813</v>
      </c>
      <c r="G93" s="5">
        <f t="shared" si="2"/>
        <v>0</v>
      </c>
      <c r="H93" s="5" t="str">
        <f t="shared" si="3"/>
        <v>,3745813</v>
      </c>
      <c r="I93" s="5" t="str">
        <f>VLOOKUP(A93,HOP!A:U,21,0)</f>
        <v>直连</v>
      </c>
    </row>
    <row r="94" s="5" customFormat="1" spans="1:9">
      <c r="A94" s="6">
        <v>999225885989453</v>
      </c>
      <c r="B94" s="7">
        <v>45157</v>
      </c>
      <c r="C94" s="7">
        <v>45159</v>
      </c>
      <c r="D94" s="5">
        <v>2085.12</v>
      </c>
      <c r="E94" s="5" t="str">
        <f>VLOOKUP(A94,HOP!A:L,12,0)</f>
        <v>2085.12</v>
      </c>
      <c r="F94" s="5" t="str">
        <f>VLOOKUP(A94,HOP!A:C,3,0)</f>
        <v>3747228</v>
      </c>
      <c r="G94" s="5">
        <f t="shared" si="2"/>
        <v>0</v>
      </c>
      <c r="H94" s="5" t="str">
        <f t="shared" si="3"/>
        <v>,3747228</v>
      </c>
      <c r="I94" s="5" t="str">
        <f>VLOOKUP(A94,HOP!A:U,21,0)</f>
        <v>直连</v>
      </c>
    </row>
    <row r="95" s="5" customFormat="1" spans="1:9">
      <c r="A95" s="6">
        <v>999225889253148</v>
      </c>
      <c r="B95" s="7">
        <v>45158</v>
      </c>
      <c r="C95" s="7">
        <v>45159</v>
      </c>
      <c r="D95" s="5">
        <v>705.62</v>
      </c>
      <c r="E95" s="5" t="str">
        <f>VLOOKUP(A95,HOP!A:L,12,0)</f>
        <v>705.62</v>
      </c>
      <c r="F95" s="5" t="str">
        <f>VLOOKUP(A95,HOP!A:C,3,0)</f>
        <v>3747980</v>
      </c>
      <c r="G95" s="5">
        <f t="shared" si="2"/>
        <v>0</v>
      </c>
      <c r="H95" s="5" t="str">
        <f t="shared" si="3"/>
        <v>,3747980</v>
      </c>
      <c r="I95" s="5" t="str">
        <f>VLOOKUP(A95,HOP!A:U,21,0)</f>
        <v>直连</v>
      </c>
    </row>
    <row r="96" s="5" customFormat="1" spans="1:9">
      <c r="A96" s="6">
        <v>999225890639007</v>
      </c>
      <c r="B96" s="7">
        <v>45158</v>
      </c>
      <c r="C96" s="7">
        <v>45159</v>
      </c>
      <c r="D96" s="5">
        <v>946.53</v>
      </c>
      <c r="E96" s="5" t="str">
        <f>VLOOKUP(A96,HOP!A:L,12,0)</f>
        <v>946.53</v>
      </c>
      <c r="F96" s="5" t="str">
        <f>VLOOKUP(A96,HOP!A:C,3,0)</f>
        <v>3748349</v>
      </c>
      <c r="G96" s="5">
        <f t="shared" si="2"/>
        <v>0</v>
      </c>
      <c r="H96" s="5" t="str">
        <f t="shared" si="3"/>
        <v>,3748349</v>
      </c>
      <c r="I96" s="5" t="str">
        <f>VLOOKUP(A96,HOP!A:U,21,0)</f>
        <v>直连</v>
      </c>
    </row>
    <row r="97" s="5" customFormat="1" spans="1:9">
      <c r="A97" s="6">
        <v>999225893267531</v>
      </c>
      <c r="B97" s="7">
        <v>45158</v>
      </c>
      <c r="C97" s="7">
        <v>45159</v>
      </c>
      <c r="D97" s="5">
        <v>1925.43</v>
      </c>
      <c r="E97" s="5" t="str">
        <f>VLOOKUP(A97,HOP!A:L,12,0)</f>
        <v>1925.43</v>
      </c>
      <c r="F97" s="5" t="str">
        <f>VLOOKUP(A97,HOP!A:C,3,0)</f>
        <v>3749210</v>
      </c>
      <c r="G97" s="5">
        <f t="shared" si="2"/>
        <v>0</v>
      </c>
      <c r="H97" s="5" t="str">
        <f t="shared" si="3"/>
        <v>,3749210</v>
      </c>
      <c r="I97" s="5" t="str">
        <f>VLOOKUP(A97,HOP!A:U,21,0)</f>
        <v>直连</v>
      </c>
    </row>
    <row r="98" s="5" customFormat="1" hidden="1" spans="1:9">
      <c r="A98" s="6">
        <v>999225914521695</v>
      </c>
      <c r="B98" s="7">
        <v>45158</v>
      </c>
      <c r="C98" s="7">
        <v>45159</v>
      </c>
      <c r="D98" s="5">
        <v>0</v>
      </c>
      <c r="E98" s="5" t="e">
        <f>VLOOKUP(A98,HOP!A:L,12,0)</f>
        <v>#N/A</v>
      </c>
      <c r="F98" s="5" t="e">
        <f>VLOOKUP(A98,HOP!A:C,3,0)</f>
        <v>#N/A</v>
      </c>
      <c r="G98" s="5" t="e">
        <f t="shared" si="2"/>
        <v>#N/A</v>
      </c>
      <c r="H98" s="5" t="e">
        <f t="shared" si="3"/>
        <v>#N/A</v>
      </c>
      <c r="I98" s="5" t="e">
        <f>VLOOKUP(A98,HOP!A:U,21,0)</f>
        <v>#N/A</v>
      </c>
    </row>
    <row r="99" s="5" customFormat="1" spans="1:9">
      <c r="A99" s="6">
        <v>999225915963446</v>
      </c>
      <c r="B99" s="7">
        <v>45158</v>
      </c>
      <c r="C99" s="7">
        <v>45159</v>
      </c>
      <c r="D99" s="5">
        <v>1339.7</v>
      </c>
      <c r="E99" s="5" t="str">
        <f>VLOOKUP(A99,HOP!A:L,12,0)</f>
        <v>1339.70</v>
      </c>
      <c r="F99" s="5" t="str">
        <f>VLOOKUP(A99,HOP!A:C,3,0)</f>
        <v>3753999</v>
      </c>
      <c r="G99" s="5">
        <f t="shared" si="2"/>
        <v>0</v>
      </c>
      <c r="H99" s="5" t="str">
        <f t="shared" si="3"/>
        <v>,3753999</v>
      </c>
      <c r="I99" s="5" t="str">
        <f>VLOOKUP(A99,HOP!A:U,21,0)</f>
        <v>直连</v>
      </c>
    </row>
    <row r="100" s="5" customFormat="1" spans="1:9">
      <c r="A100" s="6">
        <v>999225931137673</v>
      </c>
      <c r="B100" s="7">
        <v>45158</v>
      </c>
      <c r="C100" s="7">
        <v>45159</v>
      </c>
      <c r="D100" s="5">
        <v>365.6</v>
      </c>
      <c r="E100" s="5" t="str">
        <f>VLOOKUP(A100,HOP!A:L,12,0)</f>
        <v>365.60</v>
      </c>
      <c r="F100" s="5" t="str">
        <f>VLOOKUP(A100,HOP!A:C,3,0)</f>
        <v>3755422</v>
      </c>
      <c r="G100" s="5">
        <f t="shared" si="2"/>
        <v>0</v>
      </c>
      <c r="H100" s="5" t="str">
        <f t="shared" si="3"/>
        <v>,3755422</v>
      </c>
      <c r="I100" s="5" t="str">
        <f>VLOOKUP(A100,HOP!A:U,21,0)</f>
        <v>直连</v>
      </c>
    </row>
    <row r="101" s="5" customFormat="1" spans="1:9">
      <c r="A101" s="6">
        <v>999225932999641</v>
      </c>
      <c r="B101" s="7">
        <v>45158</v>
      </c>
      <c r="C101" s="7">
        <v>45159</v>
      </c>
      <c r="D101" s="5">
        <v>272.79</v>
      </c>
      <c r="E101" s="5" t="str">
        <f>VLOOKUP(A101,HOP!A:L,12,0)</f>
        <v>272.79</v>
      </c>
      <c r="F101" s="5" t="str">
        <f>VLOOKUP(A101,HOP!A:C,3,0)</f>
        <v>3755948</v>
      </c>
      <c r="G101" s="5">
        <f t="shared" si="2"/>
        <v>0</v>
      </c>
      <c r="H101" s="5" t="str">
        <f t="shared" si="3"/>
        <v>,3755948</v>
      </c>
      <c r="I101" s="5" t="str">
        <f>VLOOKUP(A101,HOP!A:U,21,0)</f>
        <v>直连</v>
      </c>
    </row>
    <row r="102" s="5" customFormat="1" spans="1:9">
      <c r="A102" s="6">
        <v>999225950912507</v>
      </c>
      <c r="B102" s="7">
        <v>45156</v>
      </c>
      <c r="C102" s="7">
        <v>45159</v>
      </c>
      <c r="D102" s="5">
        <v>4687.83</v>
      </c>
      <c r="E102" s="5">
        <v>4687.83</v>
      </c>
      <c r="F102" s="5" t="str">
        <f>VLOOKUP(A102,HOP!A:C,3,0)</f>
        <v>3760959</v>
      </c>
      <c r="G102" s="5">
        <f t="shared" si="2"/>
        <v>0</v>
      </c>
      <c r="H102" s="5" t="str">
        <f t="shared" si="3"/>
        <v>,3760959</v>
      </c>
      <c r="I102" s="5" t="str">
        <f>VLOOKUP(A102,HOP!A:U,21,0)</f>
        <v>直连</v>
      </c>
    </row>
    <row r="103" s="5" customFormat="1" spans="1:9">
      <c r="A103" s="6">
        <v>999225952958238</v>
      </c>
      <c r="B103" s="7">
        <v>45158</v>
      </c>
      <c r="C103" s="7">
        <v>45159</v>
      </c>
      <c r="D103" s="5">
        <v>462.12</v>
      </c>
      <c r="E103" s="5" t="str">
        <f>VLOOKUP(A103,HOP!A:L,12,0)</f>
        <v>462.12</v>
      </c>
      <c r="F103" s="5" t="str">
        <f>VLOOKUP(A103,HOP!A:C,3,0)</f>
        <v>3761484</v>
      </c>
      <c r="G103" s="5">
        <f t="shared" si="2"/>
        <v>0</v>
      </c>
      <c r="H103" s="5" t="str">
        <f t="shared" si="3"/>
        <v>,3761484</v>
      </c>
      <c r="I103" s="5" t="str">
        <f>VLOOKUP(A103,HOP!A:U,21,0)</f>
        <v>直连</v>
      </c>
    </row>
    <row r="104" s="5" customFormat="1" spans="1:9">
      <c r="A104" s="6">
        <v>999225955530531</v>
      </c>
      <c r="B104" s="7">
        <v>45156</v>
      </c>
      <c r="C104" s="7">
        <v>45159</v>
      </c>
      <c r="D104" s="5">
        <v>3782.19</v>
      </c>
      <c r="E104" s="5" t="str">
        <f>VLOOKUP(A104,HOP!A:L,12,0)</f>
        <v>3782.19</v>
      </c>
      <c r="F104" s="5" t="str">
        <f>VLOOKUP(A104,HOP!A:C,3,0)</f>
        <v>3762332</v>
      </c>
      <c r="G104" s="5">
        <f t="shared" si="2"/>
        <v>0</v>
      </c>
      <c r="H104" s="5" t="str">
        <f t="shared" si="3"/>
        <v>,3762332</v>
      </c>
      <c r="I104" s="5" t="str">
        <f>VLOOKUP(A104,HOP!A:U,21,0)</f>
        <v>直连</v>
      </c>
    </row>
    <row r="105" s="5" customFormat="1" spans="1:9">
      <c r="A105" s="6">
        <v>999225956417613</v>
      </c>
      <c r="B105" s="7">
        <v>45156</v>
      </c>
      <c r="C105" s="7">
        <v>45159</v>
      </c>
      <c r="D105" s="5">
        <v>2009.73</v>
      </c>
      <c r="E105" s="5" t="str">
        <f>VLOOKUP(A105,HOP!A:L,12,0)</f>
        <v>2009.73</v>
      </c>
      <c r="F105" s="5" t="str">
        <f>VLOOKUP(A105,HOP!A:C,3,0)</f>
        <v>3762656</v>
      </c>
      <c r="G105" s="5">
        <f t="shared" si="2"/>
        <v>0</v>
      </c>
      <c r="H105" s="5" t="str">
        <f t="shared" si="3"/>
        <v>,3762656</v>
      </c>
      <c r="I105" s="5" t="str">
        <f>VLOOKUP(A105,HOP!A:U,21,0)</f>
        <v>直连</v>
      </c>
    </row>
    <row r="106" s="5" customFormat="1" spans="1:9">
      <c r="A106" s="6">
        <v>999225957653236</v>
      </c>
      <c r="B106" s="7">
        <v>45157</v>
      </c>
      <c r="C106" s="7">
        <v>45159</v>
      </c>
      <c r="D106" s="5">
        <v>2875.68</v>
      </c>
      <c r="E106" s="5" t="str">
        <f>VLOOKUP(A106,HOP!A:L,12,0)</f>
        <v>2875.68</v>
      </c>
      <c r="F106" s="5" t="str">
        <f>VLOOKUP(A106,HOP!A:C,3,0)</f>
        <v>3762947</v>
      </c>
      <c r="G106" s="5">
        <f t="shared" si="2"/>
        <v>0</v>
      </c>
      <c r="H106" s="5" t="str">
        <f t="shared" si="3"/>
        <v>,3762947</v>
      </c>
      <c r="I106" s="5" t="str">
        <f>VLOOKUP(A106,HOP!A:U,21,0)</f>
        <v>直连</v>
      </c>
    </row>
    <row r="107" s="5" customFormat="1" spans="1:9">
      <c r="A107" s="6">
        <v>999225958589103</v>
      </c>
      <c r="B107" s="7">
        <v>45158</v>
      </c>
      <c r="C107" s="7">
        <v>45159</v>
      </c>
      <c r="D107" s="5">
        <v>278.1</v>
      </c>
      <c r="E107" s="5" t="str">
        <f>VLOOKUP(A107,HOP!A:L,12,0)</f>
        <v>278.10</v>
      </c>
      <c r="F107" s="5" t="str">
        <f>VLOOKUP(A107,HOP!A:C,3,0)</f>
        <v>3763344</v>
      </c>
      <c r="G107" s="5">
        <f t="shared" si="2"/>
        <v>0</v>
      </c>
      <c r="H107" s="5" t="str">
        <f t="shared" si="3"/>
        <v>,3763344</v>
      </c>
      <c r="I107" s="5" t="str">
        <f>VLOOKUP(A107,HOP!A:U,21,0)</f>
        <v>直连</v>
      </c>
    </row>
    <row r="108" s="5" customFormat="1" spans="1:9">
      <c r="A108" s="6">
        <v>999225975296419</v>
      </c>
      <c r="B108" s="7">
        <v>45156</v>
      </c>
      <c r="C108" s="7">
        <v>45159</v>
      </c>
      <c r="D108" s="5">
        <v>3851.31</v>
      </c>
      <c r="E108" s="5" t="str">
        <f>VLOOKUP(A108,HOP!A:L,12,0)</f>
        <v>3851.31</v>
      </c>
      <c r="F108" s="5" t="str">
        <f>VLOOKUP(A108,HOP!A:C,3,0)</f>
        <v>3764112</v>
      </c>
      <c r="G108" s="5">
        <f t="shared" si="2"/>
        <v>0</v>
      </c>
      <c r="H108" s="5" t="str">
        <f t="shared" si="3"/>
        <v>,3764112</v>
      </c>
      <c r="I108" s="5" t="str">
        <f>VLOOKUP(A108,HOP!A:U,21,0)</f>
        <v>直连</v>
      </c>
    </row>
    <row r="109" s="5" customFormat="1" spans="1:9">
      <c r="A109" s="6">
        <v>999225975981605</v>
      </c>
      <c r="B109" s="7">
        <v>45157</v>
      </c>
      <c r="C109" s="7">
        <v>45159</v>
      </c>
      <c r="D109" s="5">
        <v>2633.53</v>
      </c>
      <c r="E109" s="5" t="str">
        <f>VLOOKUP(A109,HOP!A:L,12,0)</f>
        <v>2633.53</v>
      </c>
      <c r="F109" s="5" t="str">
        <f>VLOOKUP(A109,HOP!A:C,3,0)</f>
        <v>3764381</v>
      </c>
      <c r="G109" s="5">
        <f t="shared" si="2"/>
        <v>0</v>
      </c>
      <c r="H109" s="5" t="str">
        <f t="shared" si="3"/>
        <v>,3764381</v>
      </c>
      <c r="I109" s="5" t="str">
        <f>VLOOKUP(A109,HOP!A:U,21,0)</f>
        <v>直连</v>
      </c>
    </row>
    <row r="110" s="5" customFormat="1" spans="1:9">
      <c r="A110" s="6">
        <v>999225979454099</v>
      </c>
      <c r="B110" s="7">
        <v>45157</v>
      </c>
      <c r="C110" s="7">
        <v>45159</v>
      </c>
      <c r="D110" s="5">
        <v>2361.8</v>
      </c>
      <c r="E110" s="5" t="str">
        <f>VLOOKUP(A110,HOP!A:L,12,0)</f>
        <v>2361.80</v>
      </c>
      <c r="F110" s="5" t="str">
        <f>VLOOKUP(A110,HOP!A:C,3,0)</f>
        <v>3765389</v>
      </c>
      <c r="G110" s="5">
        <f t="shared" si="2"/>
        <v>0</v>
      </c>
      <c r="H110" s="5" t="str">
        <f t="shared" si="3"/>
        <v>,3765389</v>
      </c>
      <c r="I110" s="5" t="str">
        <f>VLOOKUP(A110,HOP!A:U,21,0)</f>
        <v>直连</v>
      </c>
    </row>
    <row r="111" s="5" customFormat="1" spans="1:9">
      <c r="A111" s="6">
        <v>999225990738266</v>
      </c>
      <c r="B111" s="7">
        <v>45158</v>
      </c>
      <c r="C111" s="7">
        <v>45159</v>
      </c>
      <c r="D111" s="5">
        <v>963.24</v>
      </c>
      <c r="E111" s="5" t="str">
        <f>VLOOKUP(A111,HOP!A:L,12,0)</f>
        <v>963.24</v>
      </c>
      <c r="F111" s="5" t="str">
        <f>VLOOKUP(A111,HOP!A:C,3,0)</f>
        <v>3768544</v>
      </c>
      <c r="G111" s="5">
        <f t="shared" si="2"/>
        <v>0</v>
      </c>
      <c r="H111" s="5" t="str">
        <f t="shared" si="3"/>
        <v>,3768544</v>
      </c>
      <c r="I111" s="5" t="str">
        <f>VLOOKUP(A111,HOP!A:U,21,0)</f>
        <v>直连</v>
      </c>
    </row>
    <row r="112" s="5" customFormat="1" spans="1:9">
      <c r="A112" s="6">
        <v>999225991428004</v>
      </c>
      <c r="B112" s="7">
        <v>45157</v>
      </c>
      <c r="C112" s="7">
        <v>45159</v>
      </c>
      <c r="D112" s="5">
        <v>1956.02</v>
      </c>
      <c r="E112" s="5" t="str">
        <f>VLOOKUP(A112,HOP!A:L,12,0)</f>
        <v>1956.02</v>
      </c>
      <c r="F112" s="5" t="str">
        <f>VLOOKUP(A112,HOP!A:C,3,0)</f>
        <v>3768895</v>
      </c>
      <c r="G112" s="5">
        <f t="shared" si="2"/>
        <v>0</v>
      </c>
      <c r="H112" s="5" t="str">
        <f t="shared" si="3"/>
        <v>,3768895</v>
      </c>
      <c r="I112" s="5" t="str">
        <f>VLOOKUP(A112,HOP!A:U,21,0)</f>
        <v>直连</v>
      </c>
    </row>
    <row r="113" s="5" customFormat="1" spans="1:9">
      <c r="A113" s="6">
        <v>25997557924</v>
      </c>
      <c r="B113" s="7">
        <v>45158</v>
      </c>
      <c r="C113" s="7">
        <v>45159</v>
      </c>
      <c r="D113" s="5">
        <v>4259.22</v>
      </c>
      <c r="E113" s="5" t="str">
        <f>VLOOKUP(A113,HOP!A:L,12,0)</f>
        <v>4259.22</v>
      </c>
      <c r="F113" s="5" t="str">
        <f>VLOOKUP(A113,HOP!A:C,3,0)</f>
        <v>3770210</v>
      </c>
      <c r="G113" s="5">
        <f t="shared" si="2"/>
        <v>0</v>
      </c>
      <c r="H113" s="5" t="str">
        <f t="shared" si="3"/>
        <v>,3770210</v>
      </c>
      <c r="I113" s="5" t="str">
        <f>VLOOKUP(A113,HOP!A:U,21,0)</f>
        <v>直连</v>
      </c>
    </row>
    <row r="114" s="5" customFormat="1" spans="1:9">
      <c r="A114" s="6">
        <v>25997605345</v>
      </c>
      <c r="B114" s="7">
        <v>45158</v>
      </c>
      <c r="C114" s="7">
        <v>45159</v>
      </c>
      <c r="D114" s="5">
        <v>2129.61</v>
      </c>
      <c r="E114" s="5" t="str">
        <f>VLOOKUP(A114,HOP!A:L,12,0)</f>
        <v>2129.61</v>
      </c>
      <c r="F114" s="5" t="str">
        <f>VLOOKUP(A114,HOP!A:C,3,0)</f>
        <v>3770218</v>
      </c>
      <c r="G114" s="5">
        <f t="shared" si="2"/>
        <v>0</v>
      </c>
      <c r="H114" s="5" t="str">
        <f t="shared" si="3"/>
        <v>,3770218</v>
      </c>
      <c r="I114" s="5" t="str">
        <f>VLOOKUP(A114,HOP!A:U,21,0)</f>
        <v>直连</v>
      </c>
    </row>
    <row r="115" s="5" customFormat="1" spans="1:9">
      <c r="A115" s="6">
        <v>999225999398410</v>
      </c>
      <c r="B115" s="7">
        <v>45157</v>
      </c>
      <c r="C115" s="7">
        <v>45159</v>
      </c>
      <c r="D115" s="5">
        <v>1204.48</v>
      </c>
      <c r="E115" s="5" t="str">
        <f>VLOOKUP(A115,HOP!A:L,12,0)</f>
        <v>1204.48</v>
      </c>
      <c r="F115" s="5" t="str">
        <f>VLOOKUP(A115,HOP!A:C,3,0)</f>
        <v>3770870</v>
      </c>
      <c r="G115" s="5">
        <f t="shared" si="2"/>
        <v>0</v>
      </c>
      <c r="H115" s="5" t="str">
        <f t="shared" si="3"/>
        <v>,3770870</v>
      </c>
      <c r="I115" s="5" t="str">
        <f>VLOOKUP(A115,HOP!A:U,21,0)</f>
        <v>直连</v>
      </c>
    </row>
    <row r="116" s="5" customFormat="1" spans="1:9">
      <c r="A116" s="6">
        <v>999225999673614</v>
      </c>
      <c r="B116" s="7">
        <v>45156</v>
      </c>
      <c r="C116" s="7">
        <v>45159</v>
      </c>
      <c r="D116" s="5">
        <v>4742.97</v>
      </c>
      <c r="E116" s="5" t="str">
        <f>VLOOKUP(A116,HOP!A:L,12,0)</f>
        <v>4742.97</v>
      </c>
      <c r="F116" s="5" t="str">
        <f>VLOOKUP(A116,HOP!A:C,3,0)</f>
        <v>3770954</v>
      </c>
      <c r="G116" s="5">
        <f t="shared" si="2"/>
        <v>0</v>
      </c>
      <c r="H116" s="5" t="str">
        <f t="shared" si="3"/>
        <v>,3770954</v>
      </c>
      <c r="I116" s="5" t="str">
        <f>VLOOKUP(A116,HOP!A:U,21,0)</f>
        <v>直连</v>
      </c>
    </row>
    <row r="117" s="5" customFormat="1" spans="1:9">
      <c r="A117" s="6">
        <v>999226004151781</v>
      </c>
      <c r="B117" s="7">
        <v>45158</v>
      </c>
      <c r="C117" s="7">
        <v>45159</v>
      </c>
      <c r="D117" s="5">
        <v>1166.93</v>
      </c>
      <c r="E117" s="5" t="str">
        <f>VLOOKUP(A117,HOP!A:L,12,0)</f>
        <v>1166.93</v>
      </c>
      <c r="F117" s="5" t="str">
        <f>VLOOKUP(A117,HOP!A:C,3,0)</f>
        <v>3771992</v>
      </c>
      <c r="G117" s="5">
        <f t="shared" si="2"/>
        <v>0</v>
      </c>
      <c r="H117" s="5" t="str">
        <f t="shared" si="3"/>
        <v>,3771992</v>
      </c>
      <c r="I117" s="5" t="str">
        <f>VLOOKUP(A117,HOP!A:U,21,0)</f>
        <v>直连</v>
      </c>
    </row>
    <row r="118" s="5" customFormat="1" spans="1:9">
      <c r="A118" s="6">
        <v>999226004629397</v>
      </c>
      <c r="B118" s="7">
        <v>45156</v>
      </c>
      <c r="C118" s="7">
        <v>45159</v>
      </c>
      <c r="D118" s="5">
        <v>5139.18</v>
      </c>
      <c r="E118" s="5" t="str">
        <f>VLOOKUP(A118,HOP!A:L,12,0)</f>
        <v>5139.18</v>
      </c>
      <c r="F118" s="5" t="str">
        <f>VLOOKUP(A118,HOP!A:C,3,0)</f>
        <v>3772017</v>
      </c>
      <c r="G118" s="5">
        <f t="shared" si="2"/>
        <v>0</v>
      </c>
      <c r="H118" s="5" t="str">
        <f t="shared" si="3"/>
        <v>,3772017</v>
      </c>
      <c r="I118" s="5" t="str">
        <f>VLOOKUP(A118,HOP!A:U,21,0)</f>
        <v>直连</v>
      </c>
    </row>
    <row r="119" s="5" customFormat="1" spans="1:9">
      <c r="A119" s="6">
        <v>999226007615563</v>
      </c>
      <c r="B119" s="7">
        <v>45158</v>
      </c>
      <c r="C119" s="7">
        <v>45159</v>
      </c>
      <c r="D119" s="5">
        <v>581.73</v>
      </c>
      <c r="E119" s="5" t="str">
        <f>VLOOKUP(A119,HOP!A:L,12,0)</f>
        <v>581.73</v>
      </c>
      <c r="F119" s="5" t="str">
        <f>VLOOKUP(A119,HOP!A:C,3,0)</f>
        <v>3772590</v>
      </c>
      <c r="G119" s="5">
        <f t="shared" si="2"/>
        <v>0</v>
      </c>
      <c r="H119" s="5" t="str">
        <f t="shared" si="3"/>
        <v>,3772590</v>
      </c>
      <c r="I119" s="5" t="str">
        <f>VLOOKUP(A119,HOP!A:U,21,0)</f>
        <v>直连</v>
      </c>
    </row>
    <row r="120" s="5" customFormat="1" spans="1:9">
      <c r="A120" s="6">
        <v>999226011621998</v>
      </c>
      <c r="B120" s="7">
        <v>45152</v>
      </c>
      <c r="C120" s="7">
        <v>45159</v>
      </c>
      <c r="D120" s="5">
        <v>2973.65</v>
      </c>
      <c r="E120" s="5" t="str">
        <f>VLOOKUP(A120,HOP!A:L,12,0)</f>
        <v>2973.65</v>
      </c>
      <c r="F120" s="5" t="str">
        <f>VLOOKUP(A120,HOP!A:C,3,0)</f>
        <v>3773574</v>
      </c>
      <c r="G120" s="5">
        <f t="shared" si="2"/>
        <v>0</v>
      </c>
      <c r="H120" s="5" t="str">
        <f t="shared" si="3"/>
        <v>,3773574</v>
      </c>
      <c r="I120" s="5" t="str">
        <f>VLOOKUP(A120,HOP!A:U,21,0)</f>
        <v>直连</v>
      </c>
    </row>
    <row r="121" s="5" customFormat="1" spans="1:9">
      <c r="A121" s="6">
        <v>999226012433361</v>
      </c>
      <c r="B121" s="7">
        <v>45154</v>
      </c>
      <c r="C121" s="7">
        <v>45159</v>
      </c>
      <c r="D121" s="5">
        <v>12075.25</v>
      </c>
      <c r="E121" s="5" t="str">
        <f>VLOOKUP(A121,HOP!A:L,12,0)</f>
        <v>12075.25</v>
      </c>
      <c r="F121" s="5" t="str">
        <f>VLOOKUP(A121,HOP!A:C,3,0)</f>
        <v>3773791</v>
      </c>
      <c r="G121" s="5">
        <f t="shared" si="2"/>
        <v>0</v>
      </c>
      <c r="H121" s="5" t="str">
        <f t="shared" si="3"/>
        <v>,3773791</v>
      </c>
      <c r="I121" s="5" t="str">
        <f>VLOOKUP(A121,HOP!A:U,21,0)</f>
        <v>直连</v>
      </c>
    </row>
    <row r="122" s="5" customFormat="1" spans="1:9">
      <c r="A122" s="6">
        <v>999226014125675</v>
      </c>
      <c r="B122" s="7">
        <v>45155</v>
      </c>
      <c r="C122" s="7">
        <v>45159</v>
      </c>
      <c r="D122" s="5">
        <v>3404.84</v>
      </c>
      <c r="E122" s="5" t="str">
        <f>VLOOKUP(A122,HOP!A:L,12,0)</f>
        <v>3404.84</v>
      </c>
      <c r="F122" s="5" t="str">
        <f>VLOOKUP(A122,HOP!A:C,3,0)</f>
        <v>3774223</v>
      </c>
      <c r="G122" s="5">
        <f t="shared" si="2"/>
        <v>0</v>
      </c>
      <c r="H122" s="5" t="str">
        <f t="shared" si="3"/>
        <v>,3774223</v>
      </c>
      <c r="I122" s="5" t="str">
        <f>VLOOKUP(A122,HOP!A:U,21,0)</f>
        <v>直连</v>
      </c>
    </row>
    <row r="123" s="5" customFormat="1" spans="1:9">
      <c r="A123" s="6">
        <v>999226018305347</v>
      </c>
      <c r="B123" s="7">
        <v>45158</v>
      </c>
      <c r="C123" s="7">
        <v>45159</v>
      </c>
      <c r="D123" s="5">
        <v>406.83</v>
      </c>
      <c r="E123" s="5" t="str">
        <f>VLOOKUP(A123,HOP!A:L,12,0)</f>
        <v>406.83</v>
      </c>
      <c r="F123" s="5" t="str">
        <f>VLOOKUP(A123,HOP!A:C,3,0)</f>
        <v>3775517</v>
      </c>
      <c r="G123" s="5">
        <f t="shared" si="2"/>
        <v>0</v>
      </c>
      <c r="H123" s="5" t="str">
        <f t="shared" si="3"/>
        <v>,3775517</v>
      </c>
      <c r="I123" s="5" t="str">
        <f>VLOOKUP(A123,HOP!A:U,21,0)</f>
        <v>直连</v>
      </c>
    </row>
    <row r="124" s="5" customFormat="1" spans="1:9">
      <c r="A124" s="6">
        <v>999226023502717</v>
      </c>
      <c r="B124" s="7">
        <v>45157</v>
      </c>
      <c r="C124" s="7">
        <v>45159</v>
      </c>
      <c r="D124" s="5">
        <v>4559.08</v>
      </c>
      <c r="E124" s="5" t="str">
        <f>VLOOKUP(A124,HOP!A:L,12,0)</f>
        <v>4559.08</v>
      </c>
      <c r="F124" s="5" t="str">
        <f>VLOOKUP(A124,HOP!A:C,3,0)</f>
        <v>3776549</v>
      </c>
      <c r="G124" s="5">
        <f t="shared" si="2"/>
        <v>0</v>
      </c>
      <c r="H124" s="5" t="str">
        <f t="shared" si="3"/>
        <v>,3776549</v>
      </c>
      <c r="I124" s="5" t="str">
        <f>VLOOKUP(A124,HOP!A:U,21,0)</f>
        <v>直连</v>
      </c>
    </row>
    <row r="125" s="5" customFormat="1" spans="1:9">
      <c r="A125" s="6">
        <v>999226024334888</v>
      </c>
      <c r="B125" s="7">
        <v>45157</v>
      </c>
      <c r="C125" s="7">
        <v>45159</v>
      </c>
      <c r="D125" s="5">
        <v>1164.27</v>
      </c>
      <c r="E125" s="5" t="str">
        <f>VLOOKUP(A125,HOP!A:L,12,0)</f>
        <v>1164.27</v>
      </c>
      <c r="F125" s="5" t="str">
        <f>VLOOKUP(A125,HOP!A:C,3,0)</f>
        <v>3776598</v>
      </c>
      <c r="G125" s="5">
        <f t="shared" si="2"/>
        <v>0</v>
      </c>
      <c r="H125" s="5" t="str">
        <f t="shared" si="3"/>
        <v>,3776598</v>
      </c>
      <c r="I125" s="5" t="str">
        <f>VLOOKUP(A125,HOP!A:U,21,0)</f>
        <v>直连</v>
      </c>
    </row>
    <row r="126" s="5" customFormat="1" spans="1:9">
      <c r="A126" s="6">
        <v>999226024728241</v>
      </c>
      <c r="B126" s="7">
        <v>45158</v>
      </c>
      <c r="C126" s="7">
        <v>45159</v>
      </c>
      <c r="D126" s="5">
        <v>522.41</v>
      </c>
      <c r="E126" s="5" t="str">
        <f>VLOOKUP(A126,HOP!A:L,12,0)</f>
        <v>522.41</v>
      </c>
      <c r="F126" s="5" t="str">
        <f>VLOOKUP(A126,HOP!A:C,3,0)</f>
        <v>3776645</v>
      </c>
      <c r="G126" s="5">
        <f t="shared" si="2"/>
        <v>0</v>
      </c>
      <c r="H126" s="5" t="str">
        <f t="shared" si="3"/>
        <v>,3776645</v>
      </c>
      <c r="I126" s="5" t="str">
        <f>VLOOKUP(A126,HOP!A:U,21,0)</f>
        <v>直连</v>
      </c>
    </row>
    <row r="127" s="5" customFormat="1" spans="1:9">
      <c r="A127" s="6">
        <v>999226031835420</v>
      </c>
      <c r="B127" s="7">
        <v>45158</v>
      </c>
      <c r="C127" s="7">
        <v>45159</v>
      </c>
      <c r="D127" s="5">
        <v>993.64</v>
      </c>
      <c r="E127" s="5" t="str">
        <f>VLOOKUP(A127,HOP!A:L,12,0)</f>
        <v>993.64</v>
      </c>
      <c r="F127" s="5" t="str">
        <f>VLOOKUP(A127,HOP!A:C,3,0)</f>
        <v>3778280</v>
      </c>
      <c r="G127" s="5">
        <f t="shared" si="2"/>
        <v>0</v>
      </c>
      <c r="H127" s="5" t="str">
        <f t="shared" si="3"/>
        <v>,3778280</v>
      </c>
      <c r="I127" s="5" t="str">
        <f>VLOOKUP(A127,HOP!A:U,21,0)</f>
        <v>直连</v>
      </c>
    </row>
    <row r="128" s="5" customFormat="1" spans="1:9">
      <c r="A128" s="6">
        <v>999226032034748</v>
      </c>
      <c r="B128" s="7">
        <v>45158</v>
      </c>
      <c r="C128" s="7">
        <v>45159</v>
      </c>
      <c r="D128" s="5">
        <v>392.53</v>
      </c>
      <c r="E128" s="5" t="str">
        <f>VLOOKUP(A128,HOP!A:L,12,0)</f>
        <v>392.53</v>
      </c>
      <c r="F128" s="5" t="str">
        <f>VLOOKUP(A128,HOP!A:C,3,0)</f>
        <v>3778353</v>
      </c>
      <c r="G128" s="5">
        <f t="shared" si="2"/>
        <v>0</v>
      </c>
      <c r="H128" s="5" t="str">
        <f t="shared" si="3"/>
        <v>,3778353</v>
      </c>
      <c r="I128" s="5" t="str">
        <f>VLOOKUP(A128,HOP!A:U,21,0)</f>
        <v>直连</v>
      </c>
    </row>
    <row r="129" s="5" customFormat="1" spans="1:9">
      <c r="A129" s="6">
        <v>999226037620500</v>
      </c>
      <c r="B129" s="7">
        <v>45155</v>
      </c>
      <c r="C129" s="7">
        <v>45159</v>
      </c>
      <c r="D129" s="5">
        <v>5817.8</v>
      </c>
      <c r="E129" s="5" t="str">
        <f>VLOOKUP(A129,HOP!A:L,12,0)</f>
        <v>5817.80</v>
      </c>
      <c r="F129" s="5" t="str">
        <f>VLOOKUP(A129,HOP!A:C,3,0)</f>
        <v>3779996</v>
      </c>
      <c r="G129" s="5">
        <f t="shared" si="2"/>
        <v>0</v>
      </c>
      <c r="H129" s="5" t="str">
        <f t="shared" si="3"/>
        <v>,3779996</v>
      </c>
      <c r="I129" s="5" t="str">
        <f>VLOOKUP(A129,HOP!A:U,21,0)</f>
        <v>直连</v>
      </c>
    </row>
    <row r="130" s="5" customFormat="1" spans="1:9">
      <c r="A130" s="6">
        <v>999226041384212</v>
      </c>
      <c r="B130" s="7">
        <v>45156</v>
      </c>
      <c r="C130" s="7">
        <v>45159</v>
      </c>
      <c r="D130" s="5">
        <v>4760.24</v>
      </c>
      <c r="E130" s="5" t="str">
        <f>VLOOKUP(A130,HOP!A:L,12,0)</f>
        <v>4760.24</v>
      </c>
      <c r="F130" s="5" t="str">
        <f>VLOOKUP(A130,HOP!A:C,3,0)</f>
        <v>3781345</v>
      </c>
      <c r="G130" s="5">
        <f t="shared" si="2"/>
        <v>0</v>
      </c>
      <c r="H130" s="5" t="str">
        <f t="shared" si="3"/>
        <v>,3781345</v>
      </c>
      <c r="I130" s="5" t="str">
        <f>VLOOKUP(A130,HOP!A:U,21,0)</f>
        <v>直连</v>
      </c>
    </row>
    <row r="131" s="5" customFormat="1" spans="1:9">
      <c r="A131" s="6">
        <v>999226048893230</v>
      </c>
      <c r="B131" s="7">
        <v>45157</v>
      </c>
      <c r="C131" s="7">
        <v>45159</v>
      </c>
      <c r="D131" s="5">
        <v>6600.45</v>
      </c>
      <c r="E131" s="5" t="str">
        <f>VLOOKUP(A131,HOP!A:L,12,0)</f>
        <v>6600.45</v>
      </c>
      <c r="F131" s="5" t="str">
        <f>VLOOKUP(A131,HOP!A:C,3,0)</f>
        <v>3782355</v>
      </c>
      <c r="G131" s="5">
        <f t="shared" ref="G131:G194" si="4">D131-E131</f>
        <v>0</v>
      </c>
      <c r="H131" s="5" t="str">
        <f t="shared" ref="H131:H194" si="5">$H$1&amp;F131</f>
        <v>,3782355</v>
      </c>
      <c r="I131" s="5" t="str">
        <f>VLOOKUP(A131,HOP!A:U,21,0)</f>
        <v>直连</v>
      </c>
    </row>
    <row r="132" s="5" customFormat="1" spans="1:9">
      <c r="A132" s="6">
        <v>999226049311454</v>
      </c>
      <c r="B132" s="7">
        <v>45158</v>
      </c>
      <c r="C132" s="7">
        <v>45159</v>
      </c>
      <c r="D132" s="5">
        <v>752.11</v>
      </c>
      <c r="E132" s="5" t="str">
        <f>VLOOKUP(A132,HOP!A:L,12,0)</f>
        <v>752.11</v>
      </c>
      <c r="F132" s="5" t="str">
        <f>VLOOKUP(A132,HOP!A:C,3,0)</f>
        <v>3782407</v>
      </c>
      <c r="G132" s="5">
        <f t="shared" si="4"/>
        <v>0</v>
      </c>
      <c r="H132" s="5" t="str">
        <f t="shared" si="5"/>
        <v>,3782407</v>
      </c>
      <c r="I132" s="5" t="str">
        <f>VLOOKUP(A132,HOP!A:U,21,0)</f>
        <v>直连</v>
      </c>
    </row>
    <row r="133" s="5" customFormat="1" spans="1:9">
      <c r="A133" s="6">
        <v>26053280617</v>
      </c>
      <c r="B133" s="7">
        <v>45158</v>
      </c>
      <c r="C133" s="7">
        <v>45159</v>
      </c>
      <c r="D133" s="5">
        <v>1838.64</v>
      </c>
      <c r="E133" s="5" t="str">
        <f>VLOOKUP(A133,HOP!A:L,12,0)</f>
        <v>1838.64</v>
      </c>
      <c r="F133" s="5" t="str">
        <f>VLOOKUP(A133,HOP!A:C,3,0)</f>
        <v>3783181</v>
      </c>
      <c r="G133" s="5">
        <f t="shared" si="4"/>
        <v>0</v>
      </c>
      <c r="H133" s="5" t="str">
        <f t="shared" si="5"/>
        <v>,3783181</v>
      </c>
      <c r="I133" s="5" t="str">
        <f>VLOOKUP(A133,HOP!A:U,21,0)</f>
        <v>直连</v>
      </c>
    </row>
    <row r="134" s="5" customFormat="1" spans="1:9">
      <c r="A134" s="6">
        <v>999226053570048</v>
      </c>
      <c r="B134" s="7">
        <v>45158</v>
      </c>
      <c r="C134" s="7">
        <v>45159</v>
      </c>
      <c r="D134" s="5">
        <v>565.59</v>
      </c>
      <c r="E134" s="5" t="str">
        <f>VLOOKUP(A134,HOP!A:L,12,0)</f>
        <v>565.59</v>
      </c>
      <c r="F134" s="5" t="str">
        <f>VLOOKUP(A134,HOP!A:C,3,0)</f>
        <v>3783226</v>
      </c>
      <c r="G134" s="5">
        <f t="shared" si="4"/>
        <v>0</v>
      </c>
      <c r="H134" s="5" t="str">
        <f t="shared" si="5"/>
        <v>,3783226</v>
      </c>
      <c r="I134" s="5" t="str">
        <f>VLOOKUP(A134,HOP!A:U,21,0)</f>
        <v>直采</v>
      </c>
    </row>
    <row r="135" s="5" customFormat="1" spans="1:9">
      <c r="A135" s="6">
        <v>999226059367213</v>
      </c>
      <c r="B135" s="7">
        <v>45156</v>
      </c>
      <c r="C135" s="7">
        <v>45159</v>
      </c>
      <c r="D135" s="5">
        <v>1985.31</v>
      </c>
      <c r="E135" s="5" t="str">
        <f>VLOOKUP(A135,HOP!A:L,12,0)</f>
        <v>1985.31</v>
      </c>
      <c r="F135" s="5" t="str">
        <f>VLOOKUP(A135,HOP!A:C,3,0)</f>
        <v>3784684</v>
      </c>
      <c r="G135" s="5">
        <f t="shared" si="4"/>
        <v>0</v>
      </c>
      <c r="H135" s="5" t="str">
        <f t="shared" si="5"/>
        <v>,3784684</v>
      </c>
      <c r="I135" s="5" t="str">
        <f>VLOOKUP(A135,HOP!A:U,21,0)</f>
        <v>直连</v>
      </c>
    </row>
    <row r="136" s="5" customFormat="1" spans="1:9">
      <c r="A136" s="6">
        <v>999226061085623</v>
      </c>
      <c r="B136" s="7">
        <v>45155</v>
      </c>
      <c r="C136" s="7">
        <v>45159</v>
      </c>
      <c r="D136" s="5">
        <v>1963.4</v>
      </c>
      <c r="E136" s="5" t="str">
        <f>VLOOKUP(A136,HOP!A:L,12,0)</f>
        <v>1963.40</v>
      </c>
      <c r="F136" s="5" t="str">
        <f>VLOOKUP(A136,HOP!A:C,3,0)</f>
        <v>3785240</v>
      </c>
      <c r="G136" s="5">
        <f t="shared" si="4"/>
        <v>0</v>
      </c>
      <c r="H136" s="5" t="str">
        <f t="shared" si="5"/>
        <v>,3785240</v>
      </c>
      <c r="I136" s="5" t="str">
        <f>VLOOKUP(A136,HOP!A:U,21,0)</f>
        <v>直连</v>
      </c>
    </row>
    <row r="137" s="5" customFormat="1" spans="1:9">
      <c r="A137" s="6">
        <v>999226062355164</v>
      </c>
      <c r="B137" s="7">
        <v>45157</v>
      </c>
      <c r="C137" s="7">
        <v>45159</v>
      </c>
      <c r="D137" s="5">
        <v>481.2</v>
      </c>
      <c r="E137" s="5" t="str">
        <f>VLOOKUP(A137,HOP!A:L,12,0)</f>
        <v>481.20</v>
      </c>
      <c r="F137" s="5" t="str">
        <f>VLOOKUP(A137,HOP!A:C,3,0)</f>
        <v>3785720</v>
      </c>
      <c r="G137" s="5">
        <f t="shared" si="4"/>
        <v>0</v>
      </c>
      <c r="H137" s="5" t="str">
        <f t="shared" si="5"/>
        <v>,3785720</v>
      </c>
      <c r="I137" s="5" t="str">
        <f>VLOOKUP(A137,HOP!A:U,21,0)</f>
        <v>直连</v>
      </c>
    </row>
    <row r="138" s="5" customFormat="1" spans="1:9">
      <c r="A138" s="6">
        <v>999226063161568</v>
      </c>
      <c r="B138" s="7">
        <v>45157</v>
      </c>
      <c r="C138" s="7">
        <v>45159</v>
      </c>
      <c r="D138" s="5">
        <v>1378.38</v>
      </c>
      <c r="E138" s="5" t="str">
        <f>VLOOKUP(A138,HOP!A:L,12,0)</f>
        <v>1378.38</v>
      </c>
      <c r="F138" s="5" t="str">
        <f>VLOOKUP(A138,HOP!A:C,3,0)</f>
        <v>3785811</v>
      </c>
      <c r="G138" s="5">
        <f t="shared" si="4"/>
        <v>0</v>
      </c>
      <c r="H138" s="5" t="str">
        <f t="shared" si="5"/>
        <v>,3785811</v>
      </c>
      <c r="I138" s="5" t="str">
        <f>VLOOKUP(A138,HOP!A:U,21,0)</f>
        <v>直连</v>
      </c>
    </row>
    <row r="139" s="5" customFormat="1" spans="1:9">
      <c r="A139" s="6">
        <v>999226065594673</v>
      </c>
      <c r="B139" s="7">
        <v>45158</v>
      </c>
      <c r="C139" s="7">
        <v>45159</v>
      </c>
      <c r="D139" s="5">
        <v>979.86</v>
      </c>
      <c r="E139" s="5" t="str">
        <f>VLOOKUP(A139,HOP!A:L,12,0)</f>
        <v>979.86</v>
      </c>
      <c r="F139" s="5" t="str">
        <f>VLOOKUP(A139,HOP!A:C,3,0)</f>
        <v>3786707</v>
      </c>
      <c r="G139" s="5">
        <f t="shared" si="4"/>
        <v>0</v>
      </c>
      <c r="H139" s="5" t="str">
        <f t="shared" si="5"/>
        <v>,3786707</v>
      </c>
      <c r="I139" s="5" t="str">
        <f>VLOOKUP(A139,HOP!A:U,21,0)</f>
        <v>直连</v>
      </c>
    </row>
    <row r="140" s="5" customFormat="1" spans="1:9">
      <c r="A140" s="6">
        <v>999226066501601</v>
      </c>
      <c r="B140" s="7">
        <v>45158</v>
      </c>
      <c r="C140" s="7">
        <v>45159</v>
      </c>
      <c r="D140" s="5">
        <v>383.67</v>
      </c>
      <c r="E140" s="5" t="str">
        <f>VLOOKUP(A140,HOP!A:L,12,0)</f>
        <v>383.67</v>
      </c>
      <c r="F140" s="5" t="str">
        <f>VLOOKUP(A140,HOP!A:C,3,0)</f>
        <v>3787270</v>
      </c>
      <c r="G140" s="5">
        <f t="shared" si="4"/>
        <v>0</v>
      </c>
      <c r="H140" s="5" t="str">
        <f t="shared" si="5"/>
        <v>,3787270</v>
      </c>
      <c r="I140" s="5" t="str">
        <f>VLOOKUP(A140,HOP!A:U,21,0)</f>
        <v>直连</v>
      </c>
    </row>
    <row r="141" s="5" customFormat="1" spans="1:9">
      <c r="A141" s="6">
        <v>999226067004218</v>
      </c>
      <c r="B141" s="7">
        <v>45158</v>
      </c>
      <c r="C141" s="7">
        <v>45159</v>
      </c>
      <c r="D141" s="5">
        <v>753.47</v>
      </c>
      <c r="E141" s="5" t="str">
        <f>VLOOKUP(A141,HOP!A:L,12,0)</f>
        <v>753.47</v>
      </c>
      <c r="F141" s="5" t="str">
        <f>VLOOKUP(A141,HOP!A:C,3,0)</f>
        <v>3787556</v>
      </c>
      <c r="G141" s="5">
        <f t="shared" si="4"/>
        <v>0</v>
      </c>
      <c r="H141" s="5" t="str">
        <f t="shared" si="5"/>
        <v>,3787556</v>
      </c>
      <c r="I141" s="5" t="str">
        <f>VLOOKUP(A141,HOP!A:U,21,0)</f>
        <v>直连</v>
      </c>
    </row>
    <row r="142" s="5" customFormat="1" spans="1:9">
      <c r="A142" s="6">
        <v>999226067377917</v>
      </c>
      <c r="B142" s="7">
        <v>45154</v>
      </c>
      <c r="C142" s="7">
        <v>45159</v>
      </c>
      <c r="D142" s="5">
        <v>4631.13</v>
      </c>
      <c r="E142" s="5" t="str">
        <f>VLOOKUP(A142,HOP!A:L,12,0)</f>
        <v>4631.13</v>
      </c>
      <c r="F142" s="5" t="str">
        <f>VLOOKUP(A142,HOP!A:C,3,0)</f>
        <v>3787664</v>
      </c>
      <c r="G142" s="5">
        <f t="shared" si="4"/>
        <v>0</v>
      </c>
      <c r="H142" s="5" t="str">
        <f t="shared" si="5"/>
        <v>,3787664</v>
      </c>
      <c r="I142" s="5" t="str">
        <f>VLOOKUP(A142,HOP!A:U,21,0)</f>
        <v>直连</v>
      </c>
    </row>
    <row r="143" s="5" customFormat="1" spans="1:9">
      <c r="A143" s="6">
        <v>999226068869167</v>
      </c>
      <c r="B143" s="7">
        <v>45158</v>
      </c>
      <c r="C143" s="7">
        <v>45159</v>
      </c>
      <c r="D143" s="5">
        <v>1274.19</v>
      </c>
      <c r="E143" s="5" t="str">
        <f>VLOOKUP(A143,HOP!A:L,12,0)</f>
        <v>1274.19</v>
      </c>
      <c r="F143" s="5" t="str">
        <f>VLOOKUP(A143,HOP!A:C,3,0)</f>
        <v>3788268</v>
      </c>
      <c r="G143" s="5">
        <f t="shared" si="4"/>
        <v>0</v>
      </c>
      <c r="H143" s="5" t="str">
        <f t="shared" si="5"/>
        <v>,3788268</v>
      </c>
      <c r="I143" s="5" t="str">
        <f>VLOOKUP(A143,HOP!A:U,21,0)</f>
        <v>直连</v>
      </c>
    </row>
    <row r="144" s="5" customFormat="1" spans="1:9">
      <c r="A144" s="6">
        <v>999226072464119</v>
      </c>
      <c r="B144" s="7">
        <v>45158</v>
      </c>
      <c r="C144" s="7">
        <v>45159</v>
      </c>
      <c r="D144" s="5">
        <v>943.11</v>
      </c>
      <c r="E144" s="5" t="str">
        <f>VLOOKUP(A144,HOP!A:L,12,0)</f>
        <v>943.11</v>
      </c>
      <c r="F144" s="5" t="str">
        <f>VLOOKUP(A144,HOP!A:C,3,0)</f>
        <v>3789914</v>
      </c>
      <c r="G144" s="5">
        <f t="shared" si="4"/>
        <v>0</v>
      </c>
      <c r="H144" s="5" t="str">
        <f t="shared" si="5"/>
        <v>,3789914</v>
      </c>
      <c r="I144" s="5" t="str">
        <f>VLOOKUP(A144,HOP!A:U,21,0)</f>
        <v>直连</v>
      </c>
    </row>
    <row r="145" s="5" customFormat="1" spans="1:9">
      <c r="A145" s="6">
        <v>999226076624352</v>
      </c>
      <c r="B145" s="7">
        <v>45156</v>
      </c>
      <c r="C145" s="7">
        <v>45159</v>
      </c>
      <c r="D145" s="5">
        <v>2645.13</v>
      </c>
      <c r="E145" s="5" t="str">
        <f>VLOOKUP(A145,HOP!A:L,12,0)</f>
        <v>2645.13</v>
      </c>
      <c r="F145" s="5" t="str">
        <f>VLOOKUP(A145,HOP!A:C,3,0)</f>
        <v>3790440</v>
      </c>
      <c r="G145" s="5">
        <f t="shared" si="4"/>
        <v>0</v>
      </c>
      <c r="H145" s="5" t="str">
        <f t="shared" si="5"/>
        <v>,3790440</v>
      </c>
      <c r="I145" s="5" t="str">
        <f>VLOOKUP(A145,HOP!A:U,21,0)</f>
        <v>直连</v>
      </c>
    </row>
    <row r="146" s="5" customFormat="1" spans="1:9">
      <c r="A146" s="6">
        <v>999226076540683</v>
      </c>
      <c r="B146" s="7">
        <v>45156</v>
      </c>
      <c r="C146" s="7">
        <v>45159</v>
      </c>
      <c r="D146" s="5">
        <v>2460.81</v>
      </c>
      <c r="E146" s="5" t="str">
        <f>VLOOKUP(A146,HOP!A:L,12,0)</f>
        <v>2460.81</v>
      </c>
      <c r="F146" s="5" t="str">
        <f>VLOOKUP(A146,HOP!A:C,3,0)</f>
        <v>3790428</v>
      </c>
      <c r="G146" s="5">
        <f t="shared" si="4"/>
        <v>0</v>
      </c>
      <c r="H146" s="5" t="str">
        <f t="shared" si="5"/>
        <v>,3790428</v>
      </c>
      <c r="I146" s="5" t="str">
        <f>VLOOKUP(A146,HOP!A:U,21,0)</f>
        <v>直连</v>
      </c>
    </row>
    <row r="147" s="5" customFormat="1" spans="1:9">
      <c r="A147" s="6">
        <v>26099009745</v>
      </c>
      <c r="B147" s="7">
        <v>45158</v>
      </c>
      <c r="C147" s="7">
        <v>45159</v>
      </c>
      <c r="D147" s="5">
        <v>517.87</v>
      </c>
      <c r="E147" s="5" t="str">
        <f>VLOOKUP(A147,HOP!A:L,12,0)</f>
        <v>517.87</v>
      </c>
      <c r="F147" s="5" t="str">
        <f>VLOOKUP(A147,HOP!A:C,3,0)</f>
        <v>3791014</v>
      </c>
      <c r="G147" s="5">
        <f t="shared" si="4"/>
        <v>0</v>
      </c>
      <c r="H147" s="5" t="str">
        <f t="shared" si="5"/>
        <v>,3791014</v>
      </c>
      <c r="I147" s="5" t="str">
        <f>VLOOKUP(A147,HOP!A:U,21,0)</f>
        <v>直连</v>
      </c>
    </row>
    <row r="148" s="5" customFormat="1" hidden="1" spans="1:9">
      <c r="A148" s="6">
        <v>999226103444764</v>
      </c>
      <c r="B148" s="7">
        <v>45158</v>
      </c>
      <c r="C148" s="7">
        <v>45159</v>
      </c>
      <c r="D148" s="5">
        <v>0</v>
      </c>
      <c r="E148" s="5" t="e">
        <f>VLOOKUP(A148,HOP!A:L,12,0)</f>
        <v>#N/A</v>
      </c>
      <c r="F148" s="5" t="e">
        <f>VLOOKUP(A148,HOP!A:C,3,0)</f>
        <v>#N/A</v>
      </c>
      <c r="G148" s="5" t="e">
        <f t="shared" si="4"/>
        <v>#N/A</v>
      </c>
      <c r="H148" s="5" t="e">
        <f t="shared" si="5"/>
        <v>#N/A</v>
      </c>
      <c r="I148" s="5" t="e">
        <f>VLOOKUP(A148,HOP!A:U,21,0)</f>
        <v>#N/A</v>
      </c>
    </row>
    <row r="149" s="5" customFormat="1" spans="1:9">
      <c r="A149" s="6">
        <v>999226104054984</v>
      </c>
      <c r="B149" s="7">
        <v>45158</v>
      </c>
      <c r="C149" s="7">
        <v>45159</v>
      </c>
      <c r="D149" s="5">
        <v>790.06</v>
      </c>
      <c r="E149" s="5" t="str">
        <f>VLOOKUP(A149,HOP!A:L,12,0)</f>
        <v>790.06</v>
      </c>
      <c r="F149" s="5" t="str">
        <f>VLOOKUP(A149,HOP!A:C,3,0)</f>
        <v>3791846</v>
      </c>
      <c r="G149" s="5">
        <f t="shared" si="4"/>
        <v>0</v>
      </c>
      <c r="H149" s="5" t="str">
        <f t="shared" si="5"/>
        <v>,3791846</v>
      </c>
      <c r="I149" s="5" t="str">
        <f>VLOOKUP(A149,HOP!A:U,21,0)</f>
        <v>直连</v>
      </c>
    </row>
    <row r="150" s="5" customFormat="1" spans="1:9">
      <c r="A150" s="6">
        <v>999226104754947</v>
      </c>
      <c r="B150" s="7">
        <v>45157</v>
      </c>
      <c r="C150" s="7">
        <v>45159</v>
      </c>
      <c r="D150" s="5">
        <v>368.59</v>
      </c>
      <c r="E150" s="5" t="str">
        <f>VLOOKUP(A150,HOP!A:L,12,0)</f>
        <v>368.59</v>
      </c>
      <c r="F150" s="5" t="str">
        <f>VLOOKUP(A150,HOP!A:C,3,0)</f>
        <v>3791937</v>
      </c>
      <c r="G150" s="5">
        <f t="shared" si="4"/>
        <v>0</v>
      </c>
      <c r="H150" s="5" t="str">
        <f t="shared" si="5"/>
        <v>,3791937</v>
      </c>
      <c r="I150" s="5" t="str">
        <f>VLOOKUP(A150,HOP!A:U,21,0)</f>
        <v>直连</v>
      </c>
    </row>
    <row r="151" s="5" customFormat="1" spans="1:9">
      <c r="A151" s="6">
        <v>999226105666933</v>
      </c>
      <c r="B151" s="7">
        <v>45158</v>
      </c>
      <c r="C151" s="7">
        <v>45159</v>
      </c>
      <c r="D151" s="5">
        <v>329.94</v>
      </c>
      <c r="E151" s="5" t="str">
        <f>VLOOKUP(A151,HOP!A:L,12,0)</f>
        <v>329.94</v>
      </c>
      <c r="F151" s="5" t="str">
        <f>VLOOKUP(A151,HOP!A:C,3,0)</f>
        <v>3792201</v>
      </c>
      <c r="G151" s="5">
        <f t="shared" si="4"/>
        <v>0</v>
      </c>
      <c r="H151" s="5" t="str">
        <f t="shared" si="5"/>
        <v>,3792201</v>
      </c>
      <c r="I151" s="5" t="str">
        <f>VLOOKUP(A151,HOP!A:U,21,0)</f>
        <v>直采</v>
      </c>
    </row>
    <row r="152" s="5" customFormat="1" spans="1:9">
      <c r="A152" s="6">
        <v>999226108053820</v>
      </c>
      <c r="B152" s="7">
        <v>45155</v>
      </c>
      <c r="C152" s="7">
        <v>45159</v>
      </c>
      <c r="D152" s="5">
        <v>2895.17</v>
      </c>
      <c r="E152" s="5" t="str">
        <f>VLOOKUP(A152,HOP!A:L,12,0)</f>
        <v>2895.17</v>
      </c>
      <c r="F152" s="5" t="str">
        <f>VLOOKUP(A152,HOP!A:C,3,0)</f>
        <v>3792668</v>
      </c>
      <c r="G152" s="5">
        <f t="shared" si="4"/>
        <v>0</v>
      </c>
      <c r="H152" s="5" t="str">
        <f t="shared" si="5"/>
        <v>,3792668</v>
      </c>
      <c r="I152" s="5" t="str">
        <f>VLOOKUP(A152,HOP!A:U,21,0)</f>
        <v>直连</v>
      </c>
    </row>
    <row r="153" s="5" customFormat="1" spans="1:9">
      <c r="A153" s="6">
        <v>999226108406508</v>
      </c>
      <c r="B153" s="7">
        <v>45157</v>
      </c>
      <c r="C153" s="7">
        <v>45159</v>
      </c>
      <c r="D153" s="5">
        <v>4147.42</v>
      </c>
      <c r="E153" s="5" t="str">
        <f>VLOOKUP(A153,HOP!A:L,12,0)</f>
        <v>4147.47</v>
      </c>
      <c r="F153" s="5" t="str">
        <f>VLOOKUP(A153,HOP!A:C,3,0)</f>
        <v>3792794</v>
      </c>
      <c r="G153" s="5">
        <f t="shared" si="4"/>
        <v>-0.0500000000001819</v>
      </c>
      <c r="H153" s="5" t="str">
        <f t="shared" si="5"/>
        <v>,3792794</v>
      </c>
      <c r="I153" s="5" t="str">
        <f>VLOOKUP(A153,HOP!A:U,21,0)</f>
        <v>直连</v>
      </c>
    </row>
    <row r="154" s="5" customFormat="1" spans="1:9">
      <c r="A154" s="6">
        <v>999226109138364</v>
      </c>
      <c r="B154" s="7">
        <v>45158</v>
      </c>
      <c r="C154" s="7">
        <v>45159</v>
      </c>
      <c r="D154" s="5">
        <v>943.11</v>
      </c>
      <c r="E154" s="5" t="str">
        <f>VLOOKUP(A154,HOP!A:L,12,0)</f>
        <v>943.11</v>
      </c>
      <c r="F154" s="5" t="str">
        <f>VLOOKUP(A154,HOP!A:C,3,0)</f>
        <v>3792908</v>
      </c>
      <c r="G154" s="5">
        <f t="shared" si="4"/>
        <v>0</v>
      </c>
      <c r="H154" s="5" t="str">
        <f t="shared" si="5"/>
        <v>,3792908</v>
      </c>
      <c r="I154" s="5" t="str">
        <f>VLOOKUP(A154,HOP!A:U,21,0)</f>
        <v>直连</v>
      </c>
    </row>
    <row r="155" s="5" customFormat="1" spans="1:9">
      <c r="A155" s="6">
        <v>999226110301323</v>
      </c>
      <c r="B155" s="7">
        <v>45157</v>
      </c>
      <c r="C155" s="7">
        <v>45159</v>
      </c>
      <c r="D155" s="5">
        <v>445.64</v>
      </c>
      <c r="E155" s="5" t="str">
        <f>VLOOKUP(A155,HOP!A:L,12,0)</f>
        <v>445.64</v>
      </c>
      <c r="F155" s="5" t="str">
        <f>VLOOKUP(A155,HOP!A:C,3,0)</f>
        <v>3793106</v>
      </c>
      <c r="G155" s="5">
        <f t="shared" si="4"/>
        <v>0</v>
      </c>
      <c r="H155" s="5" t="str">
        <f t="shared" si="5"/>
        <v>,3793106</v>
      </c>
      <c r="I155" s="5" t="str">
        <f>VLOOKUP(A155,HOP!A:U,21,0)</f>
        <v>直采</v>
      </c>
    </row>
    <row r="156" s="5" customFormat="1" spans="1:9">
      <c r="A156" s="6">
        <v>999226110426059</v>
      </c>
      <c r="B156" s="7">
        <v>45158</v>
      </c>
      <c r="C156" s="7">
        <v>45159</v>
      </c>
      <c r="D156" s="5">
        <v>1235.32</v>
      </c>
      <c r="E156" s="5">
        <v>1235.32</v>
      </c>
      <c r="F156" s="5" t="str">
        <f>VLOOKUP(A156,HOP!A:C,3,0)</f>
        <v>3793155</v>
      </c>
      <c r="G156" s="5">
        <f t="shared" si="4"/>
        <v>0</v>
      </c>
      <c r="H156" s="5" t="str">
        <f t="shared" si="5"/>
        <v>,3793155</v>
      </c>
      <c r="I156" s="5" t="str">
        <f>VLOOKUP(A156,HOP!A:U,21,0)</f>
        <v>直连</v>
      </c>
    </row>
    <row r="157" s="5" customFormat="1" spans="1:9">
      <c r="A157" s="6">
        <v>999226110433552</v>
      </c>
      <c r="B157" s="7">
        <v>45156</v>
      </c>
      <c r="C157" s="7">
        <v>45159</v>
      </c>
      <c r="D157" s="5">
        <v>1526.73</v>
      </c>
      <c r="E157" s="5" t="str">
        <f>VLOOKUP(A157,HOP!A:L,12,0)</f>
        <v>1526.73</v>
      </c>
      <c r="F157" s="5" t="str">
        <f>VLOOKUP(A157,HOP!A:C,3,0)</f>
        <v>3793159</v>
      </c>
      <c r="G157" s="5">
        <f t="shared" si="4"/>
        <v>0</v>
      </c>
      <c r="H157" s="5" t="str">
        <f t="shared" si="5"/>
        <v>,3793159</v>
      </c>
      <c r="I157" s="5" t="str">
        <f>VLOOKUP(A157,HOP!A:U,21,0)</f>
        <v>直连</v>
      </c>
    </row>
    <row r="158" s="5" customFormat="1" spans="1:9">
      <c r="A158" s="6">
        <v>999226110620338</v>
      </c>
      <c r="B158" s="7">
        <v>45158</v>
      </c>
      <c r="C158" s="7">
        <v>45159</v>
      </c>
      <c r="D158" s="5">
        <v>2405.57</v>
      </c>
      <c r="E158" s="5">
        <v>2405.57</v>
      </c>
      <c r="F158" s="5" t="str">
        <f>VLOOKUP(A158,HOP!A:C,3,0)</f>
        <v>3793246</v>
      </c>
      <c r="G158" s="5">
        <f t="shared" si="4"/>
        <v>0</v>
      </c>
      <c r="H158" s="5" t="str">
        <f t="shared" si="5"/>
        <v>,3793246</v>
      </c>
      <c r="I158" s="5" t="str">
        <f>VLOOKUP(A158,HOP!A:U,21,0)</f>
        <v>直连</v>
      </c>
    </row>
    <row r="159" s="5" customFormat="1" spans="1:9">
      <c r="A159" s="6">
        <v>999226110713236</v>
      </c>
      <c r="B159" s="7">
        <v>45158</v>
      </c>
      <c r="C159" s="7">
        <v>45159</v>
      </c>
      <c r="D159" s="5">
        <v>421.29</v>
      </c>
      <c r="E159" s="5" t="str">
        <f>VLOOKUP(A159,HOP!A:L,12,0)</f>
        <v>421.29</v>
      </c>
      <c r="F159" s="5" t="str">
        <f>VLOOKUP(A159,HOP!A:C,3,0)</f>
        <v>3793298</v>
      </c>
      <c r="G159" s="5">
        <f t="shared" si="4"/>
        <v>0</v>
      </c>
      <c r="H159" s="5" t="str">
        <f t="shared" si="5"/>
        <v>,3793298</v>
      </c>
      <c r="I159" s="5" t="str">
        <f>VLOOKUP(A159,HOP!A:U,21,0)</f>
        <v>直连</v>
      </c>
    </row>
    <row r="160" s="5" customFormat="1" spans="1:9">
      <c r="A160" s="6">
        <v>999226111044554</v>
      </c>
      <c r="B160" s="7">
        <v>45158</v>
      </c>
      <c r="C160" s="7">
        <v>45159</v>
      </c>
      <c r="D160" s="5">
        <v>1338.88</v>
      </c>
      <c r="E160" s="5" t="str">
        <f>VLOOKUP(A160,HOP!A:L,12,0)</f>
        <v>1338.88</v>
      </c>
      <c r="F160" s="5" t="str">
        <f>VLOOKUP(A160,HOP!A:C,3,0)</f>
        <v>3793496</v>
      </c>
      <c r="G160" s="5">
        <f t="shared" si="4"/>
        <v>0</v>
      </c>
      <c r="H160" s="5" t="str">
        <f t="shared" si="5"/>
        <v>,3793496</v>
      </c>
      <c r="I160" s="5" t="str">
        <f>VLOOKUP(A160,HOP!A:U,21,0)</f>
        <v>直连</v>
      </c>
    </row>
    <row r="161" s="5" customFormat="1" spans="1:9">
      <c r="A161" s="6">
        <v>999226111250627</v>
      </c>
      <c r="B161" s="7">
        <v>45157</v>
      </c>
      <c r="C161" s="7">
        <v>45159</v>
      </c>
      <c r="D161" s="5">
        <v>2860.33</v>
      </c>
      <c r="E161" s="5" t="str">
        <f>VLOOKUP(A161,HOP!A:L,12,0)</f>
        <v>2860.33</v>
      </c>
      <c r="F161" s="5" t="str">
        <f>VLOOKUP(A161,HOP!A:C,3,0)</f>
        <v>3793511</v>
      </c>
      <c r="G161" s="5">
        <f t="shared" si="4"/>
        <v>0</v>
      </c>
      <c r="H161" s="5" t="str">
        <f t="shared" si="5"/>
        <v>,3793511</v>
      </c>
      <c r="I161" s="5" t="str">
        <f>VLOOKUP(A161,HOP!A:U,21,0)</f>
        <v>直连</v>
      </c>
    </row>
    <row r="162" s="5" customFormat="1" spans="1:9">
      <c r="A162" s="6">
        <v>999226111506765</v>
      </c>
      <c r="B162" s="7">
        <v>45158</v>
      </c>
      <c r="C162" s="7">
        <v>45159</v>
      </c>
      <c r="D162" s="5">
        <v>593.17</v>
      </c>
      <c r="E162" s="5" t="str">
        <f>VLOOKUP(A162,HOP!A:L,12,0)</f>
        <v>593.17</v>
      </c>
      <c r="F162" s="5" t="str">
        <f>VLOOKUP(A162,HOP!A:C,3,0)</f>
        <v>3793560</v>
      </c>
      <c r="G162" s="5">
        <f t="shared" si="4"/>
        <v>0</v>
      </c>
      <c r="H162" s="5" t="str">
        <f t="shared" si="5"/>
        <v>,3793560</v>
      </c>
      <c r="I162" s="5" t="str">
        <f>VLOOKUP(A162,HOP!A:U,21,0)</f>
        <v>直连</v>
      </c>
    </row>
    <row r="163" s="5" customFormat="1" spans="1:9">
      <c r="A163" s="6">
        <v>999226111583234</v>
      </c>
      <c r="B163" s="7">
        <v>45155</v>
      </c>
      <c r="C163" s="7">
        <v>45159</v>
      </c>
      <c r="D163" s="5">
        <v>563.13</v>
      </c>
      <c r="E163" s="5" t="str">
        <f>VLOOKUP(A163,HOP!A:L,12,0)</f>
        <v>563.13</v>
      </c>
      <c r="F163" s="5" t="str">
        <f>VLOOKUP(A163,HOP!A:C,3,0)</f>
        <v>3793586</v>
      </c>
      <c r="G163" s="5">
        <f t="shared" si="4"/>
        <v>0</v>
      </c>
      <c r="H163" s="5" t="str">
        <f t="shared" si="5"/>
        <v>,3793586</v>
      </c>
      <c r="I163" s="5" t="str">
        <f>VLOOKUP(A163,HOP!A:U,21,0)</f>
        <v>直连</v>
      </c>
    </row>
    <row r="164" s="5" customFormat="1" spans="1:9">
      <c r="A164" s="6">
        <v>999226112887709</v>
      </c>
      <c r="B164" s="7">
        <v>45157</v>
      </c>
      <c r="C164" s="7">
        <v>45159</v>
      </c>
      <c r="D164" s="5">
        <v>1434.88</v>
      </c>
      <c r="E164" s="5" t="str">
        <f>VLOOKUP(A164,HOP!A:L,12,0)</f>
        <v>1434.88</v>
      </c>
      <c r="F164" s="5" t="str">
        <f>VLOOKUP(A164,HOP!A:C,3,0)</f>
        <v>3793929</v>
      </c>
      <c r="G164" s="5">
        <f t="shared" si="4"/>
        <v>0</v>
      </c>
      <c r="H164" s="5" t="str">
        <f t="shared" si="5"/>
        <v>,3793929</v>
      </c>
      <c r="I164" s="5" t="str">
        <f>VLOOKUP(A164,HOP!A:U,21,0)</f>
        <v>直连</v>
      </c>
    </row>
    <row r="165" s="5" customFormat="1" spans="1:9">
      <c r="A165" s="6">
        <v>999226116685374</v>
      </c>
      <c r="B165" s="7">
        <v>45155</v>
      </c>
      <c r="C165" s="7">
        <v>45159</v>
      </c>
      <c r="D165" s="5">
        <v>3727.52</v>
      </c>
      <c r="E165" s="5" t="str">
        <f>VLOOKUP(A165,HOP!A:L,12,0)</f>
        <v>3727.52</v>
      </c>
      <c r="F165" s="5" t="str">
        <f>VLOOKUP(A165,HOP!A:C,3,0)</f>
        <v>3795066</v>
      </c>
      <c r="G165" s="5">
        <f t="shared" si="4"/>
        <v>0</v>
      </c>
      <c r="H165" s="5" t="str">
        <f t="shared" si="5"/>
        <v>,3795066</v>
      </c>
      <c r="I165" s="5" t="str">
        <f>VLOOKUP(A165,HOP!A:U,21,0)</f>
        <v>直连</v>
      </c>
    </row>
    <row r="166" s="5" customFormat="1" spans="1:9">
      <c r="A166" s="6">
        <v>999226119921796</v>
      </c>
      <c r="B166" s="7">
        <v>45158</v>
      </c>
      <c r="C166" s="7">
        <v>45159</v>
      </c>
      <c r="D166" s="5">
        <v>683.19</v>
      </c>
      <c r="E166" s="5" t="str">
        <f>VLOOKUP(A166,HOP!A:L,12,0)</f>
        <v>683.19</v>
      </c>
      <c r="F166" s="5" t="str">
        <f>VLOOKUP(A166,HOP!A:C,3,0)</f>
        <v>3796743</v>
      </c>
      <c r="G166" s="5">
        <f t="shared" si="4"/>
        <v>0</v>
      </c>
      <c r="H166" s="5" t="str">
        <f t="shared" si="5"/>
        <v>,3796743</v>
      </c>
      <c r="I166" s="5" t="str">
        <f>VLOOKUP(A166,HOP!A:U,21,0)</f>
        <v>直连</v>
      </c>
    </row>
    <row r="167" s="5" customFormat="1" spans="1:9">
      <c r="A167" s="6">
        <v>999226120007259</v>
      </c>
      <c r="B167" s="7">
        <v>45158</v>
      </c>
      <c r="C167" s="7">
        <v>45159</v>
      </c>
      <c r="D167" s="5">
        <v>1485.85</v>
      </c>
      <c r="E167" s="5" t="str">
        <f>VLOOKUP(A167,HOP!A:L,12,0)</f>
        <v>1485.85</v>
      </c>
      <c r="F167" s="5" t="str">
        <f>VLOOKUP(A167,HOP!A:C,3,0)</f>
        <v>3796931</v>
      </c>
      <c r="G167" s="5">
        <f t="shared" si="4"/>
        <v>0</v>
      </c>
      <c r="H167" s="5" t="str">
        <f t="shared" si="5"/>
        <v>,3796931</v>
      </c>
      <c r="I167" s="5" t="str">
        <f>VLOOKUP(A167,HOP!A:U,21,0)</f>
        <v>直连</v>
      </c>
    </row>
    <row r="168" s="5" customFormat="1" spans="1:9">
      <c r="A168" s="6">
        <v>999226120300586</v>
      </c>
      <c r="B168" s="7">
        <v>45157</v>
      </c>
      <c r="C168" s="7">
        <v>45159</v>
      </c>
      <c r="D168" s="5">
        <v>2690.32</v>
      </c>
      <c r="E168" s="5" t="str">
        <f>VLOOKUP(A168,HOP!A:L,12,0)</f>
        <v>2690.32</v>
      </c>
      <c r="F168" s="5" t="str">
        <f>VLOOKUP(A168,HOP!A:C,3,0)</f>
        <v>3797231</v>
      </c>
      <c r="G168" s="5">
        <f t="shared" si="4"/>
        <v>0</v>
      </c>
      <c r="H168" s="5" t="str">
        <f t="shared" si="5"/>
        <v>,3797231</v>
      </c>
      <c r="I168" s="5" t="str">
        <f>VLOOKUP(A168,HOP!A:U,21,0)</f>
        <v>直连</v>
      </c>
    </row>
    <row r="169" s="5" customFormat="1" spans="1:9">
      <c r="A169" s="6">
        <v>999226121968052</v>
      </c>
      <c r="B169" s="7">
        <v>45158</v>
      </c>
      <c r="C169" s="7">
        <v>45159</v>
      </c>
      <c r="D169" s="5">
        <v>352.97</v>
      </c>
      <c r="E169" s="5" t="str">
        <f>VLOOKUP(A169,HOP!A:L,12,0)</f>
        <v>352.97</v>
      </c>
      <c r="F169" s="5" t="str">
        <f>VLOOKUP(A169,HOP!A:C,3,0)</f>
        <v>3797605</v>
      </c>
      <c r="G169" s="5">
        <f t="shared" si="4"/>
        <v>0</v>
      </c>
      <c r="H169" s="5" t="str">
        <f t="shared" si="5"/>
        <v>,3797605</v>
      </c>
      <c r="I169" s="5" t="str">
        <f>VLOOKUP(A169,HOP!A:U,21,0)</f>
        <v>直连</v>
      </c>
    </row>
    <row r="170" s="5" customFormat="1" spans="1:9">
      <c r="A170" s="6">
        <v>999226122450684</v>
      </c>
      <c r="B170" s="7">
        <v>45157</v>
      </c>
      <c r="C170" s="7">
        <v>45159</v>
      </c>
      <c r="D170" s="5">
        <v>524.52</v>
      </c>
      <c r="E170" s="5" t="str">
        <f>VLOOKUP(A170,HOP!A:L,12,0)</f>
        <v>524.52</v>
      </c>
      <c r="F170" s="5" t="str">
        <f>VLOOKUP(A170,HOP!A:C,3,0)</f>
        <v>3797645</v>
      </c>
      <c r="G170" s="5">
        <f t="shared" si="4"/>
        <v>0</v>
      </c>
      <c r="H170" s="5" t="str">
        <f t="shared" si="5"/>
        <v>,3797645</v>
      </c>
      <c r="I170" s="5" t="str">
        <f>VLOOKUP(A170,HOP!A:U,21,0)</f>
        <v>直采</v>
      </c>
    </row>
    <row r="171" s="5" customFormat="1" spans="1:9">
      <c r="A171" s="6">
        <v>999226125070963</v>
      </c>
      <c r="B171" s="7">
        <v>45158</v>
      </c>
      <c r="C171" s="7">
        <v>45159</v>
      </c>
      <c r="D171" s="5">
        <v>660.03</v>
      </c>
      <c r="E171" s="5" t="str">
        <f>VLOOKUP(A171,HOP!A:L,12,0)</f>
        <v>660.03</v>
      </c>
      <c r="F171" s="5" t="str">
        <f>VLOOKUP(A171,HOP!A:C,3,0)</f>
        <v>3798106</v>
      </c>
      <c r="G171" s="5">
        <f t="shared" si="4"/>
        <v>0</v>
      </c>
      <c r="H171" s="5" t="str">
        <f t="shared" si="5"/>
        <v>,3798106</v>
      </c>
      <c r="I171" s="5" t="str">
        <f>VLOOKUP(A171,HOP!A:U,21,0)</f>
        <v>直连</v>
      </c>
    </row>
    <row r="172" s="5" customFormat="1" spans="1:9">
      <c r="A172" s="6">
        <v>999226125271727</v>
      </c>
      <c r="B172" s="7">
        <v>45157</v>
      </c>
      <c r="C172" s="7">
        <v>45159</v>
      </c>
      <c r="D172" s="5">
        <v>400.25</v>
      </c>
      <c r="E172" s="5" t="str">
        <f>VLOOKUP(A172,HOP!A:L,12,0)</f>
        <v>400.25</v>
      </c>
      <c r="F172" s="5" t="str">
        <f>VLOOKUP(A172,HOP!A:C,3,0)</f>
        <v>3798166</v>
      </c>
      <c r="G172" s="5">
        <f t="shared" si="4"/>
        <v>0</v>
      </c>
      <c r="H172" s="5" t="str">
        <f t="shared" si="5"/>
        <v>,3798166</v>
      </c>
      <c r="I172" s="5" t="str">
        <f>VLOOKUP(A172,HOP!A:U,21,0)</f>
        <v>直连</v>
      </c>
    </row>
    <row r="173" s="5" customFormat="1" spans="1:9">
      <c r="A173" s="6">
        <v>26125315643</v>
      </c>
      <c r="B173" s="7">
        <v>45157</v>
      </c>
      <c r="C173" s="7">
        <v>45159</v>
      </c>
      <c r="D173" s="5">
        <v>743.22</v>
      </c>
      <c r="E173" s="5" t="str">
        <f>VLOOKUP(A173,HOP!A:L,12,0)</f>
        <v>743.22</v>
      </c>
      <c r="F173" s="5" t="str">
        <f>VLOOKUP(A173,HOP!A:C,3,0)</f>
        <v>3798188</v>
      </c>
      <c r="G173" s="5">
        <f t="shared" si="4"/>
        <v>0</v>
      </c>
      <c r="H173" s="5" t="str">
        <f t="shared" si="5"/>
        <v>,3798188</v>
      </c>
      <c r="I173" s="5" t="str">
        <f>VLOOKUP(A173,HOP!A:U,21,0)</f>
        <v>直连</v>
      </c>
    </row>
    <row r="174" s="5" customFormat="1" spans="1:9">
      <c r="A174" s="6">
        <v>999226126531653</v>
      </c>
      <c r="B174" s="7">
        <v>45157</v>
      </c>
      <c r="C174" s="7">
        <v>45159</v>
      </c>
      <c r="D174" s="5">
        <v>912.34</v>
      </c>
      <c r="E174" s="5">
        <v>912.34</v>
      </c>
      <c r="F174" s="5" t="str">
        <f>VLOOKUP(A174,HOP!A:C,3,0)</f>
        <v>3798496</v>
      </c>
      <c r="G174" s="5">
        <f t="shared" si="4"/>
        <v>0</v>
      </c>
      <c r="H174" s="5" t="str">
        <f t="shared" si="5"/>
        <v>,3798496</v>
      </c>
      <c r="I174" s="5" t="str">
        <f>VLOOKUP(A174,HOP!A:U,21,0)</f>
        <v>直连</v>
      </c>
    </row>
    <row r="175" s="5" customFormat="1" spans="1:9">
      <c r="A175" s="6">
        <v>999226127251652</v>
      </c>
      <c r="B175" s="7">
        <v>45158</v>
      </c>
      <c r="C175" s="7">
        <v>45159</v>
      </c>
      <c r="D175" s="5">
        <v>160.85</v>
      </c>
      <c r="E175" s="5" t="str">
        <f>VLOOKUP(A175,HOP!A:L,12,0)</f>
        <v>160.85</v>
      </c>
      <c r="F175" s="5" t="str">
        <f>VLOOKUP(A175,HOP!A:C,3,0)</f>
        <v>3798636</v>
      </c>
      <c r="G175" s="5">
        <f t="shared" si="4"/>
        <v>0</v>
      </c>
      <c r="H175" s="5" t="str">
        <f t="shared" si="5"/>
        <v>,3798636</v>
      </c>
      <c r="I175" s="5" t="str">
        <f>VLOOKUP(A175,HOP!A:U,21,0)</f>
        <v>直连</v>
      </c>
    </row>
    <row r="176" s="5" customFormat="1" spans="1:9">
      <c r="A176" s="6">
        <v>999226127610637</v>
      </c>
      <c r="B176" s="7">
        <v>45157</v>
      </c>
      <c r="C176" s="7">
        <v>45159</v>
      </c>
      <c r="D176" s="5">
        <v>7588.84</v>
      </c>
      <c r="E176" s="5" t="str">
        <f>VLOOKUP(A176,HOP!A:L,12,0)</f>
        <v>7588.84</v>
      </c>
      <c r="F176" s="5" t="str">
        <f>VLOOKUP(A176,HOP!A:C,3,0)</f>
        <v>3798748</v>
      </c>
      <c r="G176" s="5">
        <f t="shared" si="4"/>
        <v>0</v>
      </c>
      <c r="H176" s="5" t="str">
        <f t="shared" si="5"/>
        <v>,3798748</v>
      </c>
      <c r="I176" s="5" t="str">
        <f>VLOOKUP(A176,HOP!A:U,21,0)</f>
        <v>直连</v>
      </c>
    </row>
    <row r="177" s="5" customFormat="1" spans="1:9">
      <c r="A177" s="6">
        <v>999226133302279</v>
      </c>
      <c r="B177" s="7">
        <v>45157</v>
      </c>
      <c r="C177" s="7">
        <v>45159</v>
      </c>
      <c r="D177" s="5">
        <v>943.1</v>
      </c>
      <c r="E177" s="5" t="str">
        <f>VLOOKUP(A177,HOP!A:L,12,0)</f>
        <v>943.10</v>
      </c>
      <c r="F177" s="5" t="str">
        <f>VLOOKUP(A177,HOP!A:C,3,0)</f>
        <v>3800051</v>
      </c>
      <c r="G177" s="5">
        <f t="shared" si="4"/>
        <v>0</v>
      </c>
      <c r="H177" s="5" t="str">
        <f t="shared" si="5"/>
        <v>,3800051</v>
      </c>
      <c r="I177" s="5" t="str">
        <f>VLOOKUP(A177,HOP!A:U,21,0)</f>
        <v>直连</v>
      </c>
    </row>
    <row r="178" s="5" customFormat="1" spans="1:9">
      <c r="A178" s="6">
        <v>999226135750648</v>
      </c>
      <c r="B178" s="7">
        <v>45156</v>
      </c>
      <c r="C178" s="7">
        <v>45159</v>
      </c>
      <c r="D178" s="5">
        <v>606.72</v>
      </c>
      <c r="E178" s="5" t="str">
        <f>VLOOKUP(A178,HOP!A:L,12,0)</f>
        <v>606.84</v>
      </c>
      <c r="F178" s="5" t="str">
        <f>VLOOKUP(A178,HOP!A:C,3,0)</f>
        <v>3800674</v>
      </c>
      <c r="G178" s="5">
        <f t="shared" si="4"/>
        <v>-0.120000000000005</v>
      </c>
      <c r="H178" s="5" t="str">
        <f t="shared" si="5"/>
        <v>,3800674</v>
      </c>
      <c r="I178" s="5" t="str">
        <f>VLOOKUP(A178,HOP!A:U,21,0)</f>
        <v>直连</v>
      </c>
    </row>
    <row r="179" s="5" customFormat="1" spans="1:9">
      <c r="A179" s="6">
        <v>999226135831551</v>
      </c>
      <c r="B179" s="7">
        <v>45158</v>
      </c>
      <c r="C179" s="7">
        <v>45159</v>
      </c>
      <c r="D179" s="5">
        <v>165.98</v>
      </c>
      <c r="E179" s="5" t="str">
        <f>VLOOKUP(A179,HOP!A:L,12,0)</f>
        <v>165.98</v>
      </c>
      <c r="F179" s="5" t="str">
        <f>VLOOKUP(A179,HOP!A:C,3,0)</f>
        <v>3800686</v>
      </c>
      <c r="G179" s="5">
        <f t="shared" si="4"/>
        <v>0</v>
      </c>
      <c r="H179" s="5" t="str">
        <f t="shared" si="5"/>
        <v>,3800686</v>
      </c>
      <c r="I179" s="5" t="str">
        <f>VLOOKUP(A179,HOP!A:U,21,0)</f>
        <v>直连</v>
      </c>
    </row>
    <row r="180" s="5" customFormat="1" spans="1:9">
      <c r="A180" s="6">
        <v>999226135562065</v>
      </c>
      <c r="B180" s="7">
        <v>45158</v>
      </c>
      <c r="C180" s="7">
        <v>45159</v>
      </c>
      <c r="D180" s="5">
        <v>431.68</v>
      </c>
      <c r="E180" s="5" t="str">
        <f>VLOOKUP(A180,HOP!A:L,12,0)</f>
        <v>431.68</v>
      </c>
      <c r="F180" s="5" t="str">
        <f>VLOOKUP(A180,HOP!A:C,3,0)</f>
        <v>3800928</v>
      </c>
      <c r="G180" s="5">
        <f t="shared" si="4"/>
        <v>0</v>
      </c>
      <c r="H180" s="5" t="str">
        <f t="shared" si="5"/>
        <v>,3800928</v>
      </c>
      <c r="I180" s="5" t="str">
        <f>VLOOKUP(A180,HOP!A:U,21,0)</f>
        <v>直连</v>
      </c>
    </row>
    <row r="181" s="5" customFormat="1" spans="1:9">
      <c r="A181" s="6">
        <v>999226136688999</v>
      </c>
      <c r="B181" s="7">
        <v>45158</v>
      </c>
      <c r="C181" s="7">
        <v>45159</v>
      </c>
      <c r="D181" s="5">
        <v>304.86</v>
      </c>
      <c r="E181" s="5" t="str">
        <f>VLOOKUP(A181,HOP!A:L,12,0)</f>
        <v>304.86</v>
      </c>
      <c r="F181" s="5" t="str">
        <f>VLOOKUP(A181,HOP!A:C,3,0)</f>
        <v>3801013</v>
      </c>
      <c r="G181" s="5">
        <f t="shared" si="4"/>
        <v>0</v>
      </c>
      <c r="H181" s="5" t="str">
        <f t="shared" si="5"/>
        <v>,3801013</v>
      </c>
      <c r="I181" s="5" t="str">
        <f>VLOOKUP(A181,HOP!A:U,21,0)</f>
        <v>直连</v>
      </c>
    </row>
    <row r="182" s="5" customFormat="1" spans="1:9">
      <c r="A182" s="6">
        <v>999226138267954</v>
      </c>
      <c r="B182" s="7">
        <v>45157</v>
      </c>
      <c r="C182" s="7">
        <v>45159</v>
      </c>
      <c r="D182" s="5">
        <v>986.22</v>
      </c>
      <c r="E182" s="5" t="str">
        <f>VLOOKUP(A182,HOP!A:L,12,0)</f>
        <v>986.22</v>
      </c>
      <c r="F182" s="5" t="str">
        <f>VLOOKUP(A182,HOP!A:C,3,0)</f>
        <v>3801654</v>
      </c>
      <c r="G182" s="5">
        <f t="shared" si="4"/>
        <v>0</v>
      </c>
      <c r="H182" s="5" t="str">
        <f t="shared" si="5"/>
        <v>,3801654</v>
      </c>
      <c r="I182" s="5" t="str">
        <f>VLOOKUP(A182,HOP!A:U,21,0)</f>
        <v>直连</v>
      </c>
    </row>
    <row r="183" s="5" customFormat="1" spans="1:9">
      <c r="A183" s="6">
        <v>999226139215948</v>
      </c>
      <c r="B183" s="7">
        <v>45158</v>
      </c>
      <c r="C183" s="7">
        <v>45159</v>
      </c>
      <c r="D183" s="5">
        <v>1264.89</v>
      </c>
      <c r="E183" s="5" t="str">
        <f>VLOOKUP(A183,HOP!A:L,12,0)</f>
        <v>1264.89</v>
      </c>
      <c r="F183" s="5" t="str">
        <f>VLOOKUP(A183,HOP!A:C,3,0)</f>
        <v>3802066</v>
      </c>
      <c r="G183" s="5">
        <f t="shared" si="4"/>
        <v>0</v>
      </c>
      <c r="H183" s="5" t="str">
        <f t="shared" si="5"/>
        <v>,3802066</v>
      </c>
      <c r="I183" s="5" t="str">
        <f>VLOOKUP(A183,HOP!A:U,21,0)</f>
        <v>直连</v>
      </c>
    </row>
    <row r="184" s="5" customFormat="1" spans="1:9">
      <c r="A184" s="6">
        <v>999226139979082</v>
      </c>
      <c r="B184" s="7">
        <v>45157</v>
      </c>
      <c r="C184" s="7">
        <v>45159</v>
      </c>
      <c r="D184" s="5">
        <v>1061.2</v>
      </c>
      <c r="E184" s="5" t="str">
        <f>VLOOKUP(A184,HOP!A:L,12,0)</f>
        <v>1061.20</v>
      </c>
      <c r="F184" s="5" t="str">
        <f>VLOOKUP(A184,HOP!A:C,3,0)</f>
        <v>3802280</v>
      </c>
      <c r="G184" s="5">
        <f t="shared" si="4"/>
        <v>0</v>
      </c>
      <c r="H184" s="5" t="str">
        <f t="shared" si="5"/>
        <v>,3802280</v>
      </c>
      <c r="I184" s="5" t="str">
        <f>VLOOKUP(A184,HOP!A:U,21,0)</f>
        <v>直连</v>
      </c>
    </row>
    <row r="185" s="5" customFormat="1" spans="1:9">
      <c r="A185" s="6">
        <v>999226140432455</v>
      </c>
      <c r="B185" s="7">
        <v>45158</v>
      </c>
      <c r="C185" s="7">
        <v>45159</v>
      </c>
      <c r="D185" s="5">
        <v>701.26</v>
      </c>
      <c r="E185" s="5" t="str">
        <f>VLOOKUP(A185,HOP!A:L,12,0)</f>
        <v>701.26</v>
      </c>
      <c r="F185" s="5" t="str">
        <f>VLOOKUP(A185,HOP!A:C,3,0)</f>
        <v>3802486</v>
      </c>
      <c r="G185" s="5">
        <f t="shared" si="4"/>
        <v>0</v>
      </c>
      <c r="H185" s="5" t="str">
        <f t="shared" si="5"/>
        <v>,3802486</v>
      </c>
      <c r="I185" s="5" t="str">
        <f>VLOOKUP(A185,HOP!A:U,21,0)</f>
        <v>直连</v>
      </c>
    </row>
    <row r="186" s="5" customFormat="1" spans="1:9">
      <c r="A186" s="6">
        <v>999226140631366</v>
      </c>
      <c r="B186" s="7">
        <v>45157</v>
      </c>
      <c r="C186" s="7">
        <v>45159</v>
      </c>
      <c r="D186" s="5">
        <v>1389.4</v>
      </c>
      <c r="E186" s="5" t="str">
        <f>VLOOKUP(A186,HOP!A:L,12,0)</f>
        <v>1389.40</v>
      </c>
      <c r="F186" s="5" t="str">
        <f>VLOOKUP(A186,HOP!A:C,3,0)</f>
        <v>3802530</v>
      </c>
      <c r="G186" s="5">
        <f t="shared" si="4"/>
        <v>0</v>
      </c>
      <c r="H186" s="5" t="str">
        <f t="shared" si="5"/>
        <v>,3802530</v>
      </c>
      <c r="I186" s="5" t="str">
        <f>VLOOKUP(A186,HOP!A:U,21,0)</f>
        <v>直连</v>
      </c>
    </row>
    <row r="187" s="5" customFormat="1" spans="1:9">
      <c r="A187" s="6">
        <v>999226141089557</v>
      </c>
      <c r="B187" s="7">
        <v>45158</v>
      </c>
      <c r="C187" s="7">
        <v>45159</v>
      </c>
      <c r="D187" s="5">
        <v>203.35</v>
      </c>
      <c r="E187" s="5" t="str">
        <f>VLOOKUP(A187,HOP!A:L,12,0)</f>
        <v>203.35</v>
      </c>
      <c r="F187" s="5" t="str">
        <f>VLOOKUP(A187,HOP!A:C,3,0)</f>
        <v>3802792</v>
      </c>
      <c r="G187" s="5">
        <f t="shared" si="4"/>
        <v>0</v>
      </c>
      <c r="H187" s="5" t="str">
        <f t="shared" si="5"/>
        <v>,3802792</v>
      </c>
      <c r="I187" s="5" t="str">
        <f>VLOOKUP(A187,HOP!A:U,21,0)</f>
        <v>直连</v>
      </c>
    </row>
    <row r="188" s="5" customFormat="1" spans="1:9">
      <c r="A188" s="6">
        <v>999226141150860</v>
      </c>
      <c r="B188" s="7">
        <v>45158</v>
      </c>
      <c r="C188" s="7">
        <v>45159</v>
      </c>
      <c r="D188" s="5">
        <v>400.07</v>
      </c>
      <c r="E188" s="5" t="str">
        <f>VLOOKUP(A188,HOP!A:L,12,0)</f>
        <v>400.07</v>
      </c>
      <c r="F188" s="5" t="str">
        <f>VLOOKUP(A188,HOP!A:C,3,0)</f>
        <v>3802813</v>
      </c>
      <c r="G188" s="5">
        <f t="shared" si="4"/>
        <v>0</v>
      </c>
      <c r="H188" s="5" t="str">
        <f t="shared" si="5"/>
        <v>,3802813</v>
      </c>
      <c r="I188" s="5" t="str">
        <f>VLOOKUP(A188,HOP!A:U,21,0)</f>
        <v>直连</v>
      </c>
    </row>
    <row r="189" s="5" customFormat="1" spans="1:9">
      <c r="A189" s="6">
        <v>999226141547360</v>
      </c>
      <c r="B189" s="7">
        <v>45158</v>
      </c>
      <c r="C189" s="7">
        <v>45159</v>
      </c>
      <c r="D189" s="5">
        <v>2287.09</v>
      </c>
      <c r="E189" s="5" t="str">
        <f>VLOOKUP(A189,HOP!A:L,12,0)</f>
        <v>2287.09</v>
      </c>
      <c r="F189" s="5" t="str">
        <f>VLOOKUP(A189,HOP!A:C,3,0)</f>
        <v>3803039</v>
      </c>
      <c r="G189" s="5">
        <f t="shared" si="4"/>
        <v>0</v>
      </c>
      <c r="H189" s="5" t="str">
        <f t="shared" si="5"/>
        <v>,3803039</v>
      </c>
      <c r="I189" s="5" t="str">
        <f>VLOOKUP(A189,HOP!A:U,21,0)</f>
        <v>直连</v>
      </c>
    </row>
    <row r="190" s="5" customFormat="1" spans="1:9">
      <c r="A190" s="6">
        <v>999226141587606</v>
      </c>
      <c r="B190" s="7">
        <v>45158</v>
      </c>
      <c r="C190" s="7">
        <v>45159</v>
      </c>
      <c r="D190" s="5">
        <v>1042.15</v>
      </c>
      <c r="E190" s="5" t="str">
        <f>VLOOKUP(A190,HOP!A:L,12,0)</f>
        <v>1042.15</v>
      </c>
      <c r="F190" s="5" t="str">
        <f>VLOOKUP(A190,HOP!A:C,3,0)</f>
        <v>3803070</v>
      </c>
      <c r="G190" s="5">
        <f t="shared" si="4"/>
        <v>0</v>
      </c>
      <c r="H190" s="5" t="str">
        <f t="shared" si="5"/>
        <v>,3803070</v>
      </c>
      <c r="I190" s="5" t="str">
        <f>VLOOKUP(A190,HOP!A:U,21,0)</f>
        <v>直连</v>
      </c>
    </row>
    <row r="191" s="5" customFormat="1" spans="1:9">
      <c r="A191" s="6">
        <v>999226141598569</v>
      </c>
      <c r="B191" s="7">
        <v>45157</v>
      </c>
      <c r="C191" s="7">
        <v>45159</v>
      </c>
      <c r="D191" s="5">
        <v>708</v>
      </c>
      <c r="E191" s="5" t="str">
        <f>VLOOKUP(A191,HOP!A:L,12,0)</f>
        <v>708.00</v>
      </c>
      <c r="F191" s="5" t="str">
        <f>VLOOKUP(A191,HOP!A:C,3,0)</f>
        <v>3803078</v>
      </c>
      <c r="G191" s="5">
        <f t="shared" si="4"/>
        <v>0</v>
      </c>
      <c r="H191" s="5" t="str">
        <f t="shared" si="5"/>
        <v>,3803078</v>
      </c>
      <c r="I191" s="5" t="str">
        <f>VLOOKUP(A191,HOP!A:U,21,0)</f>
        <v>直连</v>
      </c>
    </row>
    <row r="192" s="5" customFormat="1" spans="1:9">
      <c r="A192" s="6">
        <v>999226141655176</v>
      </c>
      <c r="B192" s="7">
        <v>45158</v>
      </c>
      <c r="C192" s="7">
        <v>45159</v>
      </c>
      <c r="D192" s="5">
        <v>650.54</v>
      </c>
      <c r="E192" s="5" t="str">
        <f>VLOOKUP(A192,HOP!A:L,12,0)</f>
        <v>650.54</v>
      </c>
      <c r="F192" s="5" t="str">
        <f>VLOOKUP(A192,HOP!A:C,3,0)</f>
        <v>3803120</v>
      </c>
      <c r="G192" s="5">
        <f t="shared" si="4"/>
        <v>0</v>
      </c>
      <c r="H192" s="5" t="str">
        <f t="shared" si="5"/>
        <v>,3803120</v>
      </c>
      <c r="I192" s="5" t="str">
        <f>VLOOKUP(A192,HOP!A:U,21,0)</f>
        <v>直连</v>
      </c>
    </row>
    <row r="193" s="5" customFormat="1" spans="1:9">
      <c r="A193" s="6">
        <v>999226141660859</v>
      </c>
      <c r="B193" s="7">
        <v>45158</v>
      </c>
      <c r="C193" s="7">
        <v>45159</v>
      </c>
      <c r="D193" s="5">
        <v>825.99</v>
      </c>
      <c r="E193" s="5" t="str">
        <f>VLOOKUP(A193,HOP!A:L,12,0)</f>
        <v>825.99</v>
      </c>
      <c r="F193" s="5" t="str">
        <f>VLOOKUP(A193,HOP!A:C,3,0)</f>
        <v>3803125</v>
      </c>
      <c r="G193" s="5">
        <f t="shared" si="4"/>
        <v>0</v>
      </c>
      <c r="H193" s="5" t="str">
        <f t="shared" si="5"/>
        <v>,3803125</v>
      </c>
      <c r="I193" s="5" t="str">
        <f>VLOOKUP(A193,HOP!A:U,21,0)</f>
        <v>直连</v>
      </c>
    </row>
    <row r="194" s="5" customFormat="1" spans="1:9">
      <c r="A194" s="6">
        <v>999226142409755</v>
      </c>
      <c r="B194" s="7">
        <v>45158</v>
      </c>
      <c r="C194" s="7">
        <v>45159</v>
      </c>
      <c r="D194" s="5">
        <v>996.6</v>
      </c>
      <c r="E194" s="5" t="str">
        <f>VLOOKUP(A194,HOP!A:L,12,0)</f>
        <v>996.60</v>
      </c>
      <c r="F194" s="5" t="str">
        <f>VLOOKUP(A194,HOP!A:C,3,0)</f>
        <v>3803492</v>
      </c>
      <c r="G194" s="5">
        <f t="shared" si="4"/>
        <v>0</v>
      </c>
      <c r="H194" s="5" t="str">
        <f t="shared" si="5"/>
        <v>,3803492</v>
      </c>
      <c r="I194" s="5" t="str">
        <f>VLOOKUP(A194,HOP!A:U,21,0)</f>
        <v>直连</v>
      </c>
    </row>
    <row r="195" s="5" customFormat="1" spans="1:9">
      <c r="A195" s="6">
        <v>999226142480163</v>
      </c>
      <c r="B195" s="7">
        <v>45157</v>
      </c>
      <c r="C195" s="7">
        <v>45159</v>
      </c>
      <c r="D195" s="5">
        <v>480.22</v>
      </c>
      <c r="E195" s="5" t="str">
        <f>VLOOKUP(A195,HOP!A:L,12,0)</f>
        <v>480.22</v>
      </c>
      <c r="F195" s="5" t="str">
        <f>VLOOKUP(A195,HOP!A:C,3,0)</f>
        <v>3803509</v>
      </c>
      <c r="G195" s="5">
        <f t="shared" ref="G195:G258" si="6">D195-E195</f>
        <v>0</v>
      </c>
      <c r="H195" s="5" t="str">
        <f t="shared" ref="H195:H258" si="7">$H$1&amp;F195</f>
        <v>,3803509</v>
      </c>
      <c r="I195" s="5" t="str">
        <f>VLOOKUP(A195,HOP!A:U,21,0)</f>
        <v>直连</v>
      </c>
    </row>
    <row r="196" s="5" customFormat="1" spans="1:9">
      <c r="A196" s="6">
        <v>999226141954466</v>
      </c>
      <c r="B196" s="7">
        <v>45158</v>
      </c>
      <c r="C196" s="7">
        <v>45159</v>
      </c>
      <c r="D196" s="5">
        <v>10810.1</v>
      </c>
      <c r="E196" s="5" t="str">
        <f>VLOOKUP(A196,HOP!A:L,12,0)</f>
        <v>10810.10</v>
      </c>
      <c r="F196" s="5" t="str">
        <f>VLOOKUP(A196,HOP!A:C,3,0)</f>
        <v>3803301</v>
      </c>
      <c r="G196" s="5">
        <f t="shared" si="6"/>
        <v>0</v>
      </c>
      <c r="H196" s="5" t="str">
        <f t="shared" si="7"/>
        <v>,3803301</v>
      </c>
      <c r="I196" s="5" t="str">
        <f>VLOOKUP(A196,HOP!A:U,21,0)</f>
        <v>直采</v>
      </c>
    </row>
    <row r="197" s="5" customFormat="1" spans="1:9">
      <c r="A197" s="6">
        <v>999226143306880</v>
      </c>
      <c r="B197" s="7">
        <v>45158</v>
      </c>
      <c r="C197" s="7">
        <v>45159</v>
      </c>
      <c r="D197" s="5">
        <v>314.87</v>
      </c>
      <c r="E197" s="5" t="str">
        <f>VLOOKUP(A197,HOP!A:L,12,0)</f>
        <v>314.87</v>
      </c>
      <c r="F197" s="5" t="str">
        <f>VLOOKUP(A197,HOP!A:C,3,0)</f>
        <v>3803910</v>
      </c>
      <c r="G197" s="5">
        <f t="shared" si="6"/>
        <v>0</v>
      </c>
      <c r="H197" s="5" t="str">
        <f t="shared" si="7"/>
        <v>,3803910</v>
      </c>
      <c r="I197" s="5" t="str">
        <f>VLOOKUP(A197,HOP!A:U,21,0)</f>
        <v>直连</v>
      </c>
    </row>
    <row r="198" s="5" customFormat="1" spans="1:9">
      <c r="A198" s="6">
        <v>999226144162266</v>
      </c>
      <c r="B198" s="7">
        <v>45157</v>
      </c>
      <c r="C198" s="7">
        <v>45159</v>
      </c>
      <c r="D198" s="5">
        <v>1297.48</v>
      </c>
      <c r="E198" s="5" t="str">
        <f>VLOOKUP(A198,HOP!A:L,12,0)</f>
        <v>1297.48</v>
      </c>
      <c r="F198" s="5" t="str">
        <f>VLOOKUP(A198,HOP!A:C,3,0)</f>
        <v>3804474</v>
      </c>
      <c r="G198" s="5">
        <f t="shared" si="6"/>
        <v>0</v>
      </c>
      <c r="H198" s="5" t="str">
        <f t="shared" si="7"/>
        <v>,3804474</v>
      </c>
      <c r="I198" s="5" t="str">
        <f>VLOOKUP(A198,HOP!A:U,21,0)</f>
        <v>直连</v>
      </c>
    </row>
    <row r="199" s="5" customFormat="1" spans="1:9">
      <c r="A199" s="6">
        <v>999226144172343</v>
      </c>
      <c r="B199" s="7">
        <v>45158</v>
      </c>
      <c r="C199" s="7">
        <v>45159</v>
      </c>
      <c r="D199" s="5">
        <v>1159.76</v>
      </c>
      <c r="E199" s="5" t="str">
        <f>VLOOKUP(A199,HOP!A:L,12,0)</f>
        <v>1159.76</v>
      </c>
      <c r="F199" s="5" t="str">
        <f>VLOOKUP(A199,HOP!A:C,3,0)</f>
        <v>3804479</v>
      </c>
      <c r="G199" s="5">
        <f t="shared" si="6"/>
        <v>0</v>
      </c>
      <c r="H199" s="5" t="str">
        <f t="shared" si="7"/>
        <v>,3804479</v>
      </c>
      <c r="I199" s="5" t="str">
        <f>VLOOKUP(A199,HOP!A:U,21,0)</f>
        <v>直连</v>
      </c>
    </row>
    <row r="200" s="5" customFormat="1" spans="1:9">
      <c r="A200" s="6">
        <v>999226144303507</v>
      </c>
      <c r="B200" s="7">
        <v>45158</v>
      </c>
      <c r="C200" s="7">
        <v>45159</v>
      </c>
      <c r="D200" s="5">
        <v>559.92</v>
      </c>
      <c r="E200" s="5" t="str">
        <f>VLOOKUP(A200,HOP!A:L,12,0)</f>
        <v>559.92</v>
      </c>
      <c r="F200" s="5" t="str">
        <f>VLOOKUP(A200,HOP!A:C,3,0)</f>
        <v>3804527</v>
      </c>
      <c r="G200" s="5">
        <f t="shared" si="6"/>
        <v>0</v>
      </c>
      <c r="H200" s="5" t="str">
        <f t="shared" si="7"/>
        <v>,3804527</v>
      </c>
      <c r="I200" s="5" t="str">
        <f>VLOOKUP(A200,HOP!A:U,21,0)</f>
        <v>直连</v>
      </c>
    </row>
    <row r="201" s="5" customFormat="1" spans="1:9">
      <c r="A201" s="6">
        <v>999226144407484</v>
      </c>
      <c r="B201" s="7">
        <v>45158</v>
      </c>
      <c r="C201" s="7">
        <v>45159</v>
      </c>
      <c r="D201" s="5">
        <v>657.67</v>
      </c>
      <c r="E201" s="5" t="str">
        <f>VLOOKUP(A201,HOP!A:L,12,0)</f>
        <v>657.67</v>
      </c>
      <c r="F201" s="5" t="str">
        <f>VLOOKUP(A201,HOP!A:C,3,0)</f>
        <v>3804582</v>
      </c>
      <c r="G201" s="5">
        <f t="shared" si="6"/>
        <v>0</v>
      </c>
      <c r="H201" s="5" t="str">
        <f t="shared" si="7"/>
        <v>,3804582</v>
      </c>
      <c r="I201" s="5" t="str">
        <f>VLOOKUP(A201,HOP!A:U,21,0)</f>
        <v>直连</v>
      </c>
    </row>
    <row r="202" s="5" customFormat="1" spans="1:9">
      <c r="A202" s="6">
        <v>999226144494738</v>
      </c>
      <c r="B202" s="7">
        <v>45157</v>
      </c>
      <c r="C202" s="7">
        <v>45159</v>
      </c>
      <c r="D202" s="5">
        <v>1209</v>
      </c>
      <c r="E202" s="5" t="str">
        <f>VLOOKUP(A202,HOP!A:L,12,0)</f>
        <v>1209.00</v>
      </c>
      <c r="F202" s="5" t="str">
        <f>VLOOKUP(A202,HOP!A:C,3,0)</f>
        <v>3804781</v>
      </c>
      <c r="G202" s="5">
        <f t="shared" si="6"/>
        <v>0</v>
      </c>
      <c r="H202" s="5" t="str">
        <f t="shared" si="7"/>
        <v>,3804781</v>
      </c>
      <c r="I202" s="5" t="str">
        <f>VLOOKUP(A202,HOP!A:U,21,0)</f>
        <v>直连</v>
      </c>
    </row>
    <row r="203" s="5" customFormat="1" spans="1:9">
      <c r="A203" s="6">
        <v>999226144508944</v>
      </c>
      <c r="B203" s="7">
        <v>45158</v>
      </c>
      <c r="C203" s="7">
        <v>45159</v>
      </c>
      <c r="D203" s="5">
        <v>354.59</v>
      </c>
      <c r="E203" s="5" t="str">
        <f>VLOOKUP(A203,HOP!A:L,12,0)</f>
        <v>354.59</v>
      </c>
      <c r="F203" s="5" t="str">
        <f>VLOOKUP(A203,HOP!A:C,3,0)</f>
        <v>3804788</v>
      </c>
      <c r="G203" s="5">
        <f t="shared" si="6"/>
        <v>0</v>
      </c>
      <c r="H203" s="5" t="str">
        <f t="shared" si="7"/>
        <v>,3804788</v>
      </c>
      <c r="I203" s="5" t="str">
        <f>VLOOKUP(A203,HOP!A:U,21,0)</f>
        <v>直连</v>
      </c>
    </row>
    <row r="204" s="5" customFormat="1" spans="1:9">
      <c r="A204" s="6">
        <v>999226144727550</v>
      </c>
      <c r="B204" s="7">
        <v>45157</v>
      </c>
      <c r="C204" s="7">
        <v>45159</v>
      </c>
      <c r="D204" s="5">
        <v>2629.69</v>
      </c>
      <c r="E204" s="5" t="str">
        <f>VLOOKUP(A204,HOP!A:L,12,0)</f>
        <v>2629.69</v>
      </c>
      <c r="F204" s="5" t="str">
        <f>VLOOKUP(A204,HOP!A:C,3,0)</f>
        <v>3804880</v>
      </c>
      <c r="G204" s="5">
        <f t="shared" si="6"/>
        <v>0</v>
      </c>
      <c r="H204" s="5" t="str">
        <f t="shared" si="7"/>
        <v>,3804880</v>
      </c>
      <c r="I204" s="5" t="str">
        <f>VLOOKUP(A204,HOP!A:U,21,0)</f>
        <v>直连</v>
      </c>
    </row>
    <row r="205" s="5" customFormat="1" spans="1:9">
      <c r="A205" s="6">
        <v>999226144809922</v>
      </c>
      <c r="B205" s="7">
        <v>45158</v>
      </c>
      <c r="C205" s="7">
        <v>45159</v>
      </c>
      <c r="D205" s="5">
        <v>251.82</v>
      </c>
      <c r="E205" s="5" t="str">
        <f>VLOOKUP(A205,HOP!A:L,12,0)</f>
        <v>251.82</v>
      </c>
      <c r="F205" s="5" t="str">
        <f>VLOOKUP(A205,HOP!A:C,3,0)</f>
        <v>3805059</v>
      </c>
      <c r="G205" s="5">
        <f t="shared" si="6"/>
        <v>0</v>
      </c>
      <c r="H205" s="5" t="str">
        <f t="shared" si="7"/>
        <v>,3805059</v>
      </c>
      <c r="I205" s="5" t="str">
        <f>VLOOKUP(A205,HOP!A:U,21,0)</f>
        <v>直连</v>
      </c>
    </row>
    <row r="206" s="5" customFormat="1" spans="1:9">
      <c r="A206" s="6">
        <v>999226144893286</v>
      </c>
      <c r="B206" s="7">
        <v>45157</v>
      </c>
      <c r="C206" s="7">
        <v>45159</v>
      </c>
      <c r="D206" s="5">
        <v>5389.94</v>
      </c>
      <c r="E206" s="5" t="str">
        <f>VLOOKUP(A206,HOP!A:L,12,0)</f>
        <v>5389.94</v>
      </c>
      <c r="F206" s="5" t="str">
        <f>VLOOKUP(A206,HOP!A:C,3,0)</f>
        <v>3805105</v>
      </c>
      <c r="G206" s="5">
        <f t="shared" si="6"/>
        <v>0</v>
      </c>
      <c r="H206" s="5" t="str">
        <f t="shared" si="7"/>
        <v>,3805105</v>
      </c>
      <c r="I206" s="5" t="str">
        <f>VLOOKUP(A206,HOP!A:U,21,0)</f>
        <v>直连</v>
      </c>
    </row>
    <row r="207" s="5" customFormat="1" spans="1:9">
      <c r="A207" s="6">
        <v>999226145073441</v>
      </c>
      <c r="B207" s="7">
        <v>45158</v>
      </c>
      <c r="C207" s="7">
        <v>45159</v>
      </c>
      <c r="D207" s="5">
        <v>543.06</v>
      </c>
      <c r="E207" s="5" t="str">
        <f>VLOOKUP(A207,HOP!A:L,12,0)</f>
        <v>543.06</v>
      </c>
      <c r="F207" s="5" t="str">
        <f>VLOOKUP(A207,HOP!A:C,3,0)</f>
        <v>3805343</v>
      </c>
      <c r="G207" s="5">
        <f t="shared" si="6"/>
        <v>0</v>
      </c>
      <c r="H207" s="5" t="str">
        <f t="shared" si="7"/>
        <v>,3805343</v>
      </c>
      <c r="I207" s="5" t="str">
        <f>VLOOKUP(A207,HOP!A:U,21,0)</f>
        <v>直连</v>
      </c>
    </row>
    <row r="208" s="5" customFormat="1" spans="1:9">
      <c r="A208" s="6">
        <v>999226145076029</v>
      </c>
      <c r="B208" s="7">
        <v>45157</v>
      </c>
      <c r="C208" s="7">
        <v>45159</v>
      </c>
      <c r="D208" s="5">
        <v>459.98</v>
      </c>
      <c r="E208" s="5" t="str">
        <f>VLOOKUP(A208,HOP!A:L,12,0)</f>
        <v>459.98</v>
      </c>
      <c r="F208" s="5" t="str">
        <f>VLOOKUP(A208,HOP!A:C,3,0)</f>
        <v>3805344</v>
      </c>
      <c r="G208" s="5">
        <f t="shared" si="6"/>
        <v>0</v>
      </c>
      <c r="H208" s="5" t="str">
        <f t="shared" si="7"/>
        <v>,3805344</v>
      </c>
      <c r="I208" s="5" t="str">
        <f>VLOOKUP(A208,HOP!A:U,21,0)</f>
        <v>直连</v>
      </c>
    </row>
    <row r="209" s="5" customFormat="1" spans="1:9">
      <c r="A209" s="6">
        <v>999226145177323</v>
      </c>
      <c r="B209" s="7">
        <v>45158</v>
      </c>
      <c r="C209" s="7">
        <v>45159</v>
      </c>
      <c r="D209" s="5">
        <v>163.87</v>
      </c>
      <c r="E209" s="5" t="str">
        <f>VLOOKUP(A209,HOP!A:L,12,0)</f>
        <v>163.87</v>
      </c>
      <c r="F209" s="5" t="str">
        <f>VLOOKUP(A209,HOP!A:C,3,0)</f>
        <v>3805401</v>
      </c>
      <c r="G209" s="5">
        <f t="shared" si="6"/>
        <v>0</v>
      </c>
      <c r="H209" s="5" t="str">
        <f t="shared" si="7"/>
        <v>,3805401</v>
      </c>
      <c r="I209" s="5" t="str">
        <f>VLOOKUP(A209,HOP!A:U,21,0)</f>
        <v>直连</v>
      </c>
    </row>
    <row r="210" s="5" customFormat="1" hidden="1" spans="1:9">
      <c r="A210" s="6">
        <v>999226145394671</v>
      </c>
      <c r="B210" s="7">
        <v>45158</v>
      </c>
      <c r="C210" s="7">
        <v>45159</v>
      </c>
      <c r="D210" s="5">
        <v>0</v>
      </c>
      <c r="E210" s="5" t="e">
        <f>VLOOKUP(A210,HOP!A:L,12,0)</f>
        <v>#N/A</v>
      </c>
      <c r="F210" s="5" t="e">
        <f>VLOOKUP(A210,HOP!A:C,3,0)</f>
        <v>#N/A</v>
      </c>
      <c r="G210" s="5" t="e">
        <f t="shared" si="6"/>
        <v>#N/A</v>
      </c>
      <c r="H210" s="5" t="e">
        <f t="shared" si="7"/>
        <v>#N/A</v>
      </c>
      <c r="I210" s="5" t="e">
        <f>VLOOKUP(A210,HOP!A:U,21,0)</f>
        <v>#N/A</v>
      </c>
    </row>
    <row r="211" s="5" customFormat="1" spans="1:9">
      <c r="A211" s="6">
        <v>999226145521730</v>
      </c>
      <c r="B211" s="7">
        <v>45158</v>
      </c>
      <c r="C211" s="7">
        <v>45159</v>
      </c>
      <c r="D211" s="5">
        <v>563.09</v>
      </c>
      <c r="E211" s="5" t="str">
        <f>VLOOKUP(A211,HOP!A:L,12,0)</f>
        <v>563.09</v>
      </c>
      <c r="F211" s="5" t="str">
        <f>VLOOKUP(A211,HOP!A:C,3,0)</f>
        <v>3805705</v>
      </c>
      <c r="G211" s="5">
        <f t="shared" si="6"/>
        <v>0</v>
      </c>
      <c r="H211" s="5" t="str">
        <f t="shared" si="7"/>
        <v>,3805705</v>
      </c>
      <c r="I211" s="5" t="str">
        <f>VLOOKUP(A211,HOP!A:U,21,0)</f>
        <v>直连</v>
      </c>
    </row>
    <row r="212" s="5" customFormat="1" spans="1:9">
      <c r="A212" s="6">
        <v>999226145803885</v>
      </c>
      <c r="B212" s="7">
        <v>45158</v>
      </c>
      <c r="C212" s="7">
        <v>45159</v>
      </c>
      <c r="D212" s="5">
        <v>354.18</v>
      </c>
      <c r="E212" s="5" t="str">
        <f>VLOOKUP(A212,HOP!A:L,12,0)</f>
        <v>354.21</v>
      </c>
      <c r="F212" s="5" t="str">
        <f>VLOOKUP(A212,HOP!A:C,3,0)</f>
        <v>3806008</v>
      </c>
      <c r="G212" s="5">
        <f t="shared" si="6"/>
        <v>-0.0299999999999727</v>
      </c>
      <c r="H212" s="5" t="str">
        <f t="shared" si="7"/>
        <v>,3806008</v>
      </c>
      <c r="I212" s="5" t="str">
        <f>VLOOKUP(A212,HOP!A:U,21,0)</f>
        <v>直连</v>
      </c>
    </row>
    <row r="213" s="5" customFormat="1" spans="1:9">
      <c r="A213" s="6">
        <v>999226145963583</v>
      </c>
      <c r="B213" s="7">
        <v>45158</v>
      </c>
      <c r="C213" s="7">
        <v>45159</v>
      </c>
      <c r="D213" s="5">
        <v>235.75</v>
      </c>
      <c r="E213" s="5" t="str">
        <f>VLOOKUP(A213,HOP!A:L,12,0)</f>
        <v>235.75</v>
      </c>
      <c r="F213" s="5" t="str">
        <f>VLOOKUP(A213,HOP!A:C,3,0)</f>
        <v>3806146</v>
      </c>
      <c r="G213" s="5">
        <f t="shared" si="6"/>
        <v>0</v>
      </c>
      <c r="H213" s="5" t="str">
        <f t="shared" si="7"/>
        <v>,3806146</v>
      </c>
      <c r="I213" s="5" t="str">
        <f>VLOOKUP(A213,HOP!A:U,21,0)</f>
        <v>直连</v>
      </c>
    </row>
    <row r="214" s="5" customFormat="1" spans="1:9">
      <c r="A214" s="6">
        <v>999226146414371</v>
      </c>
      <c r="B214" s="7">
        <v>45158</v>
      </c>
      <c r="C214" s="7">
        <v>45159</v>
      </c>
      <c r="D214" s="5">
        <v>1722.28</v>
      </c>
      <c r="E214" s="5" t="str">
        <f>VLOOKUP(A214,HOP!A:L,12,0)</f>
        <v>1722.28</v>
      </c>
      <c r="F214" s="5" t="str">
        <f>VLOOKUP(A214,HOP!A:C,3,0)</f>
        <v>3806677</v>
      </c>
      <c r="G214" s="5">
        <f t="shared" si="6"/>
        <v>0</v>
      </c>
      <c r="H214" s="5" t="str">
        <f t="shared" si="7"/>
        <v>,3806677</v>
      </c>
      <c r="I214" s="5" t="str">
        <f>VLOOKUP(A214,HOP!A:U,21,0)</f>
        <v>直连</v>
      </c>
    </row>
    <row r="215" s="5" customFormat="1" spans="1:9">
      <c r="A215" s="6">
        <v>999226146758230</v>
      </c>
      <c r="B215" s="7">
        <v>45157</v>
      </c>
      <c r="C215" s="7">
        <v>45159</v>
      </c>
      <c r="D215" s="5">
        <v>480.22</v>
      </c>
      <c r="E215" s="5" t="str">
        <f>VLOOKUP(A215,HOP!A:L,12,0)</f>
        <v>480.22</v>
      </c>
      <c r="F215" s="5" t="str">
        <f>VLOOKUP(A215,HOP!A:C,3,0)</f>
        <v>3806892</v>
      </c>
      <c r="G215" s="5">
        <f t="shared" si="6"/>
        <v>0</v>
      </c>
      <c r="H215" s="5" t="str">
        <f t="shared" si="7"/>
        <v>,3806892</v>
      </c>
      <c r="I215" s="5" t="str">
        <f>VLOOKUP(A215,HOP!A:U,21,0)</f>
        <v>直连</v>
      </c>
    </row>
    <row r="216" s="5" customFormat="1" spans="1:9">
      <c r="A216" s="6">
        <v>999226146825532</v>
      </c>
      <c r="B216" s="7">
        <v>45158</v>
      </c>
      <c r="C216" s="7">
        <v>45159</v>
      </c>
      <c r="D216" s="5">
        <v>190.15</v>
      </c>
      <c r="E216" s="5" t="str">
        <f>VLOOKUP(A216,HOP!A:L,12,0)</f>
        <v>190.15</v>
      </c>
      <c r="F216" s="5" t="str">
        <f>VLOOKUP(A216,HOP!A:C,3,0)</f>
        <v>3806936</v>
      </c>
      <c r="G216" s="5">
        <f t="shared" si="6"/>
        <v>0</v>
      </c>
      <c r="H216" s="5" t="str">
        <f t="shared" si="7"/>
        <v>,3806936</v>
      </c>
      <c r="I216" s="5" t="str">
        <f>VLOOKUP(A216,HOP!A:U,21,0)</f>
        <v>直连</v>
      </c>
    </row>
    <row r="217" s="5" customFormat="1" spans="1:9">
      <c r="A217" s="6">
        <v>999226146854965</v>
      </c>
      <c r="B217" s="7">
        <v>45158</v>
      </c>
      <c r="C217" s="7">
        <v>45159</v>
      </c>
      <c r="D217" s="5">
        <v>177.07</v>
      </c>
      <c r="E217" s="5" t="str">
        <f>VLOOKUP(A217,HOP!A:L,12,0)</f>
        <v>177.07</v>
      </c>
      <c r="F217" s="5" t="str">
        <f>VLOOKUP(A217,HOP!A:C,3,0)</f>
        <v>3806957</v>
      </c>
      <c r="G217" s="5">
        <f t="shared" si="6"/>
        <v>0</v>
      </c>
      <c r="H217" s="5" t="str">
        <f t="shared" si="7"/>
        <v>,3806957</v>
      </c>
      <c r="I217" s="5" t="str">
        <f>VLOOKUP(A217,HOP!A:U,21,0)</f>
        <v>直连</v>
      </c>
    </row>
    <row r="218" s="5" customFormat="1" spans="1:9">
      <c r="A218" s="6">
        <v>999226146864017</v>
      </c>
      <c r="B218" s="7">
        <v>45158</v>
      </c>
      <c r="C218" s="7">
        <v>45159</v>
      </c>
      <c r="D218" s="5">
        <v>351.6</v>
      </c>
      <c r="E218" s="5" t="str">
        <f>VLOOKUP(A218,HOP!A:L,12,0)</f>
        <v>351.60</v>
      </c>
      <c r="F218" s="5" t="str">
        <f>VLOOKUP(A218,HOP!A:C,3,0)</f>
        <v>3806970</v>
      </c>
      <c r="G218" s="5">
        <f t="shared" si="6"/>
        <v>0</v>
      </c>
      <c r="H218" s="5" t="str">
        <f t="shared" si="7"/>
        <v>,3806970</v>
      </c>
      <c r="I218" s="5" t="str">
        <f>VLOOKUP(A218,HOP!A:U,21,0)</f>
        <v>直连</v>
      </c>
    </row>
    <row r="219" s="5" customFormat="1" spans="1:9">
      <c r="A219" s="6">
        <v>999226146915124</v>
      </c>
      <c r="B219" s="7">
        <v>45158</v>
      </c>
      <c r="C219" s="7">
        <v>45159</v>
      </c>
      <c r="D219" s="5">
        <v>2319.52</v>
      </c>
      <c r="E219" s="5" t="str">
        <f>VLOOKUP(A219,HOP!A:L,12,0)</f>
        <v>2319.52</v>
      </c>
      <c r="F219" s="5" t="str">
        <f>VLOOKUP(A219,HOP!A:C,3,0)</f>
        <v>3806993</v>
      </c>
      <c r="G219" s="5">
        <f t="shared" si="6"/>
        <v>0</v>
      </c>
      <c r="H219" s="5" t="str">
        <f t="shared" si="7"/>
        <v>,3806993</v>
      </c>
      <c r="I219" s="5" t="str">
        <f>VLOOKUP(A219,HOP!A:U,21,0)</f>
        <v>直连</v>
      </c>
    </row>
    <row r="220" s="5" customFormat="1" spans="1:9">
      <c r="A220" s="6">
        <v>999226147244258</v>
      </c>
      <c r="B220" s="7">
        <v>45158</v>
      </c>
      <c r="C220" s="7">
        <v>45159</v>
      </c>
      <c r="D220" s="5">
        <v>315.73</v>
      </c>
      <c r="E220" s="5" t="str">
        <f>VLOOKUP(A220,HOP!A:L,12,0)</f>
        <v>315.73</v>
      </c>
      <c r="F220" s="5" t="str">
        <f>VLOOKUP(A220,HOP!A:C,3,0)</f>
        <v>3807147</v>
      </c>
      <c r="G220" s="5">
        <f t="shared" si="6"/>
        <v>0</v>
      </c>
      <c r="H220" s="5" t="str">
        <f t="shared" si="7"/>
        <v>,3807147</v>
      </c>
      <c r="I220" s="5" t="str">
        <f>VLOOKUP(A220,HOP!A:U,21,0)</f>
        <v>直连</v>
      </c>
    </row>
    <row r="221" s="5" customFormat="1" spans="1:9">
      <c r="A221" s="6">
        <v>999226147568212</v>
      </c>
      <c r="B221" s="7">
        <v>45158</v>
      </c>
      <c r="C221" s="7">
        <v>45159</v>
      </c>
      <c r="D221" s="5">
        <v>619.17</v>
      </c>
      <c r="E221" s="5" t="str">
        <f>VLOOKUP(A221,HOP!A:L,12,0)</f>
        <v>619.17</v>
      </c>
      <c r="F221" s="5" t="str">
        <f>VLOOKUP(A221,HOP!A:C,3,0)</f>
        <v>3807294</v>
      </c>
      <c r="G221" s="5">
        <f t="shared" si="6"/>
        <v>0</v>
      </c>
      <c r="H221" s="5" t="str">
        <f t="shared" si="7"/>
        <v>,3807294</v>
      </c>
      <c r="I221" s="5" t="str">
        <f>VLOOKUP(A221,HOP!A:U,21,0)</f>
        <v>直连</v>
      </c>
    </row>
    <row r="222" s="5" customFormat="1" spans="1:9">
      <c r="A222" s="6">
        <v>999226147744664</v>
      </c>
      <c r="B222" s="7">
        <v>45158</v>
      </c>
      <c r="C222" s="7">
        <v>45159</v>
      </c>
      <c r="D222" s="5">
        <v>1061.64</v>
      </c>
      <c r="E222" s="5" t="str">
        <f>VLOOKUP(A222,HOP!A:L,12,0)</f>
        <v>1061.64</v>
      </c>
      <c r="F222" s="5" t="str">
        <f>VLOOKUP(A222,HOP!A:C,3,0)</f>
        <v>3807426</v>
      </c>
      <c r="G222" s="5">
        <f t="shared" si="6"/>
        <v>0</v>
      </c>
      <c r="H222" s="5" t="str">
        <f t="shared" si="7"/>
        <v>,3807426</v>
      </c>
      <c r="I222" s="5" t="str">
        <f>VLOOKUP(A222,HOP!A:U,21,0)</f>
        <v>直连</v>
      </c>
    </row>
    <row r="223" s="5" customFormat="1" spans="1:9">
      <c r="A223" s="6">
        <v>999226147774970</v>
      </c>
      <c r="B223" s="7">
        <v>45158</v>
      </c>
      <c r="C223" s="7">
        <v>45159</v>
      </c>
      <c r="D223" s="5">
        <v>522.42</v>
      </c>
      <c r="E223" s="5" t="str">
        <f>VLOOKUP(A223,HOP!A:L,12,0)</f>
        <v>522.42</v>
      </c>
      <c r="F223" s="5" t="str">
        <f>VLOOKUP(A223,HOP!A:C,3,0)</f>
        <v>3807460</v>
      </c>
      <c r="G223" s="5">
        <f t="shared" si="6"/>
        <v>0</v>
      </c>
      <c r="H223" s="5" t="str">
        <f t="shared" si="7"/>
        <v>,3807460</v>
      </c>
      <c r="I223" s="5" t="str">
        <f>VLOOKUP(A223,HOP!A:U,21,0)</f>
        <v>直连</v>
      </c>
    </row>
    <row r="224" s="5" customFormat="1" spans="1:9">
      <c r="A224" s="6">
        <v>999226147821726</v>
      </c>
      <c r="B224" s="7">
        <v>45158</v>
      </c>
      <c r="C224" s="7">
        <v>45159</v>
      </c>
      <c r="D224" s="5">
        <v>221.51</v>
      </c>
      <c r="E224" s="5" t="str">
        <f>VLOOKUP(A224,HOP!A:L,12,0)</f>
        <v>221.51</v>
      </c>
      <c r="F224" s="5" t="str">
        <f>VLOOKUP(A224,HOP!A:C,3,0)</f>
        <v>3807511</v>
      </c>
      <c r="G224" s="5">
        <f t="shared" si="6"/>
        <v>0</v>
      </c>
      <c r="H224" s="5" t="str">
        <f t="shared" si="7"/>
        <v>,3807511</v>
      </c>
      <c r="I224" s="5" t="str">
        <f>VLOOKUP(A224,HOP!A:U,21,0)</f>
        <v>直连</v>
      </c>
    </row>
    <row r="225" s="5" customFormat="1" spans="1:9">
      <c r="A225" s="6">
        <v>999226147840932</v>
      </c>
      <c r="B225" s="7">
        <v>45158</v>
      </c>
      <c r="C225" s="7">
        <v>45159</v>
      </c>
      <c r="D225" s="5">
        <v>962.34</v>
      </c>
      <c r="E225" s="5" t="str">
        <f>VLOOKUP(A225,HOP!A:L,12,0)</f>
        <v>962.34</v>
      </c>
      <c r="F225" s="5" t="str">
        <f>VLOOKUP(A225,HOP!A:C,3,0)</f>
        <v>3807529</v>
      </c>
      <c r="G225" s="5">
        <f t="shared" si="6"/>
        <v>0</v>
      </c>
      <c r="H225" s="5" t="str">
        <f t="shared" si="7"/>
        <v>,3807529</v>
      </c>
      <c r="I225" s="5" t="str">
        <f>VLOOKUP(A225,HOP!A:U,21,0)</f>
        <v>直连</v>
      </c>
    </row>
    <row r="226" s="5" customFormat="1" spans="1:9">
      <c r="A226" s="6">
        <v>999226147854767</v>
      </c>
      <c r="B226" s="7">
        <v>45158</v>
      </c>
      <c r="C226" s="7">
        <v>45159</v>
      </c>
      <c r="D226" s="5">
        <v>475.18</v>
      </c>
      <c r="E226" s="5" t="str">
        <f>VLOOKUP(A226,HOP!A:L,12,0)</f>
        <v>475.18</v>
      </c>
      <c r="F226" s="5" t="str">
        <f>VLOOKUP(A226,HOP!A:C,3,0)</f>
        <v>3807545</v>
      </c>
      <c r="G226" s="5">
        <f t="shared" si="6"/>
        <v>0</v>
      </c>
      <c r="H226" s="5" t="str">
        <f t="shared" si="7"/>
        <v>,3807545</v>
      </c>
      <c r="I226" s="5" t="str">
        <f>VLOOKUP(A226,HOP!A:U,21,0)</f>
        <v>直连</v>
      </c>
    </row>
    <row r="227" s="5" customFormat="1" spans="1:9">
      <c r="A227" s="6">
        <v>999226147880156</v>
      </c>
      <c r="B227" s="7">
        <v>45158</v>
      </c>
      <c r="C227" s="7">
        <v>45159</v>
      </c>
      <c r="D227" s="5">
        <v>943.6</v>
      </c>
      <c r="E227" s="5" t="str">
        <f>VLOOKUP(A227,HOP!A:L,12,0)</f>
        <v>943.60</v>
      </c>
      <c r="F227" s="5" t="str">
        <f>VLOOKUP(A227,HOP!A:C,3,0)</f>
        <v>3807588</v>
      </c>
      <c r="G227" s="5">
        <f t="shared" si="6"/>
        <v>0</v>
      </c>
      <c r="H227" s="5" t="str">
        <f t="shared" si="7"/>
        <v>,3807588</v>
      </c>
      <c r="I227" s="5" t="str">
        <f>VLOOKUP(A227,HOP!A:U,21,0)</f>
        <v>直连</v>
      </c>
    </row>
    <row r="228" s="5" customFormat="1" spans="1:9">
      <c r="A228" s="6">
        <v>999226147951031</v>
      </c>
      <c r="B228" s="7">
        <v>45158</v>
      </c>
      <c r="C228" s="7">
        <v>45159</v>
      </c>
      <c r="D228" s="5">
        <v>533.28</v>
      </c>
      <c r="E228" s="5" t="str">
        <f>VLOOKUP(A228,HOP!A:L,12,0)</f>
        <v>533.28</v>
      </c>
      <c r="F228" s="5" t="str">
        <f>VLOOKUP(A228,HOP!A:C,3,0)</f>
        <v>3807682</v>
      </c>
      <c r="G228" s="5">
        <f t="shared" si="6"/>
        <v>0</v>
      </c>
      <c r="H228" s="5" t="str">
        <f t="shared" si="7"/>
        <v>,3807682</v>
      </c>
      <c r="I228" s="5" t="str">
        <f>VLOOKUP(A228,HOP!A:U,21,0)</f>
        <v>直连</v>
      </c>
    </row>
    <row r="229" s="5" customFormat="1" spans="1:9">
      <c r="A229" s="6">
        <v>999226147979709</v>
      </c>
      <c r="B229" s="7">
        <v>45158</v>
      </c>
      <c r="C229" s="7">
        <v>45159</v>
      </c>
      <c r="D229" s="5">
        <v>522.23</v>
      </c>
      <c r="E229" s="5" t="str">
        <f>VLOOKUP(A229,HOP!A:L,12,0)</f>
        <v>522.23</v>
      </c>
      <c r="F229" s="5" t="str">
        <f>VLOOKUP(A229,HOP!A:C,3,0)</f>
        <v>3807695</v>
      </c>
      <c r="G229" s="5">
        <f t="shared" si="6"/>
        <v>0</v>
      </c>
      <c r="H229" s="5" t="str">
        <f t="shared" si="7"/>
        <v>,3807695</v>
      </c>
      <c r="I229" s="5" t="str">
        <f>VLOOKUP(A229,HOP!A:U,21,0)</f>
        <v>直连</v>
      </c>
    </row>
    <row r="230" s="5" customFormat="1" spans="1:9">
      <c r="A230" s="6">
        <v>999226148000513</v>
      </c>
      <c r="B230" s="7">
        <v>45158</v>
      </c>
      <c r="C230" s="7">
        <v>45159</v>
      </c>
      <c r="D230" s="5">
        <v>1160.03</v>
      </c>
      <c r="E230" s="5" t="str">
        <f>VLOOKUP(A230,HOP!A:L,12,0)</f>
        <v>1160.03</v>
      </c>
      <c r="F230" s="5" t="str">
        <f>VLOOKUP(A230,HOP!A:C,3,0)</f>
        <v>3807706</v>
      </c>
      <c r="G230" s="5">
        <f t="shared" si="6"/>
        <v>0</v>
      </c>
      <c r="H230" s="5" t="str">
        <f t="shared" si="7"/>
        <v>,3807706</v>
      </c>
      <c r="I230" s="5" t="str">
        <f>VLOOKUP(A230,HOP!A:U,21,0)</f>
        <v>直连</v>
      </c>
    </row>
    <row r="231" s="5" customFormat="1" spans="1:9">
      <c r="A231" s="6">
        <v>999226148017786</v>
      </c>
      <c r="B231" s="7">
        <v>45158</v>
      </c>
      <c r="C231" s="7">
        <v>45159</v>
      </c>
      <c r="D231" s="5">
        <v>845.99</v>
      </c>
      <c r="E231" s="5" t="str">
        <f>VLOOKUP(A231,HOP!A:L,12,0)</f>
        <v>845.99</v>
      </c>
      <c r="F231" s="5" t="str">
        <f>VLOOKUP(A231,HOP!A:C,3,0)</f>
        <v>3807713</v>
      </c>
      <c r="G231" s="5">
        <f t="shared" si="6"/>
        <v>0</v>
      </c>
      <c r="H231" s="5" t="str">
        <f t="shared" si="7"/>
        <v>,3807713</v>
      </c>
      <c r="I231" s="5" t="str">
        <f>VLOOKUP(A231,HOP!A:U,21,0)</f>
        <v>直连</v>
      </c>
    </row>
    <row r="232" s="5" customFormat="1" spans="1:9">
      <c r="A232" s="6">
        <v>999226148368722</v>
      </c>
      <c r="B232" s="7">
        <v>45158</v>
      </c>
      <c r="C232" s="7">
        <v>45159</v>
      </c>
      <c r="D232" s="5">
        <v>522.23</v>
      </c>
      <c r="E232" s="5" t="str">
        <f>VLOOKUP(A232,HOP!A:L,12,0)</f>
        <v>522.23</v>
      </c>
      <c r="F232" s="5" t="str">
        <f>VLOOKUP(A232,HOP!A:C,3,0)</f>
        <v>3808122</v>
      </c>
      <c r="G232" s="5">
        <f t="shared" si="6"/>
        <v>0</v>
      </c>
      <c r="H232" s="5" t="str">
        <f t="shared" si="7"/>
        <v>,3808122</v>
      </c>
      <c r="I232" s="5" t="str">
        <f>VLOOKUP(A232,HOP!A:U,21,0)</f>
        <v>直连</v>
      </c>
    </row>
    <row r="233" s="5" customFormat="1" hidden="1" spans="1:9">
      <c r="A233" s="6">
        <v>999226148568630</v>
      </c>
      <c r="B233" s="7">
        <v>45158</v>
      </c>
      <c r="C233" s="7">
        <v>45159</v>
      </c>
      <c r="D233" s="5">
        <v>0</v>
      </c>
      <c r="E233" s="5" t="e">
        <f>VLOOKUP(A233,HOP!A:L,12,0)</f>
        <v>#N/A</v>
      </c>
      <c r="F233" s="5" t="e">
        <f>VLOOKUP(A233,HOP!A:C,3,0)</f>
        <v>#N/A</v>
      </c>
      <c r="G233" s="5" t="e">
        <f t="shared" si="6"/>
        <v>#N/A</v>
      </c>
      <c r="H233" s="5" t="e">
        <f t="shared" si="7"/>
        <v>#N/A</v>
      </c>
      <c r="I233" s="5" t="e">
        <f>VLOOKUP(A233,HOP!A:U,21,0)</f>
        <v>#N/A</v>
      </c>
    </row>
    <row r="234" s="5" customFormat="1" spans="1:9">
      <c r="A234" s="6">
        <v>999226148727457</v>
      </c>
      <c r="B234" s="7">
        <v>45158</v>
      </c>
      <c r="C234" s="7">
        <v>45159</v>
      </c>
      <c r="D234" s="5">
        <v>203.24</v>
      </c>
      <c r="E234" s="5" t="str">
        <f>VLOOKUP(A234,HOP!A:L,12,0)</f>
        <v>203.24</v>
      </c>
      <c r="F234" s="5" t="str">
        <f>VLOOKUP(A234,HOP!A:C,3,0)</f>
        <v>3808392</v>
      </c>
      <c r="G234" s="5">
        <f t="shared" si="6"/>
        <v>0</v>
      </c>
      <c r="H234" s="5" t="str">
        <f t="shared" si="7"/>
        <v>,3808392</v>
      </c>
      <c r="I234" s="5" t="str">
        <f>VLOOKUP(A234,HOP!A:U,21,0)</f>
        <v>直连</v>
      </c>
    </row>
    <row r="235" s="5" customFormat="1" spans="1:9">
      <c r="A235" s="6">
        <v>26148658987</v>
      </c>
      <c r="B235" s="7">
        <v>45158</v>
      </c>
      <c r="C235" s="7">
        <v>45159</v>
      </c>
      <c r="D235" s="5">
        <v>1208.93</v>
      </c>
      <c r="E235" s="5" t="str">
        <f>VLOOKUP(A235,HOP!A:L,12,0)</f>
        <v>1208.93</v>
      </c>
      <c r="F235" s="5" t="str">
        <f>VLOOKUP(A235,HOP!A:C,3,0)</f>
        <v>3808361</v>
      </c>
      <c r="G235" s="5">
        <f t="shared" si="6"/>
        <v>0</v>
      </c>
      <c r="H235" s="5" t="str">
        <f t="shared" si="7"/>
        <v>,3808361</v>
      </c>
      <c r="I235" s="5" t="str">
        <f>VLOOKUP(A235,HOP!A:U,21,0)</f>
        <v>直连</v>
      </c>
    </row>
    <row r="236" s="5" customFormat="1" spans="1:9">
      <c r="A236" s="6">
        <v>999226148746444</v>
      </c>
      <c r="B236" s="7">
        <v>45158</v>
      </c>
      <c r="C236" s="7">
        <v>45159</v>
      </c>
      <c r="D236" s="5">
        <v>1642.26</v>
      </c>
      <c r="E236" s="5" t="str">
        <f>VLOOKUP(A236,HOP!A:L,12,0)</f>
        <v>1642.26</v>
      </c>
      <c r="F236" s="5" t="str">
        <f>VLOOKUP(A236,HOP!A:C,3,0)</f>
        <v>3808405</v>
      </c>
      <c r="G236" s="5">
        <f t="shared" si="6"/>
        <v>0</v>
      </c>
      <c r="H236" s="5" t="str">
        <f t="shared" si="7"/>
        <v>,3808405</v>
      </c>
      <c r="I236" s="5" t="str">
        <f>VLOOKUP(A236,HOP!A:U,21,0)</f>
        <v>直连</v>
      </c>
    </row>
    <row r="237" s="5" customFormat="1" spans="1:9">
      <c r="A237" s="6">
        <v>999226148809935</v>
      </c>
      <c r="B237" s="7">
        <v>45158</v>
      </c>
      <c r="C237" s="7">
        <v>45159</v>
      </c>
      <c r="D237" s="5">
        <v>309.89</v>
      </c>
      <c r="E237" s="5" t="str">
        <f>VLOOKUP(A237,HOP!A:L,12,0)</f>
        <v>309.89</v>
      </c>
      <c r="F237" s="5" t="str">
        <f>VLOOKUP(A237,HOP!A:C,3,0)</f>
        <v>3808445</v>
      </c>
      <c r="G237" s="5">
        <f t="shared" si="6"/>
        <v>0</v>
      </c>
      <c r="H237" s="5" t="str">
        <f t="shared" si="7"/>
        <v>,3808445</v>
      </c>
      <c r="I237" s="5" t="str">
        <f>VLOOKUP(A237,HOP!A:U,21,0)</f>
        <v>直连</v>
      </c>
    </row>
    <row r="238" s="5" customFormat="1" spans="1:9">
      <c r="A238" s="6">
        <v>999226148870930</v>
      </c>
      <c r="B238" s="7">
        <v>45158</v>
      </c>
      <c r="C238" s="7">
        <v>45159</v>
      </c>
      <c r="D238" s="5">
        <v>2357.98</v>
      </c>
      <c r="E238" s="5" t="str">
        <f>VLOOKUP(A238,HOP!A:L,12,0)</f>
        <v>2357.98</v>
      </c>
      <c r="F238" s="5" t="str">
        <f>VLOOKUP(A238,HOP!A:C,3,0)</f>
        <v>3808615</v>
      </c>
      <c r="G238" s="5">
        <f t="shared" si="6"/>
        <v>0</v>
      </c>
      <c r="H238" s="5" t="str">
        <f t="shared" si="7"/>
        <v>,3808615</v>
      </c>
      <c r="I238" s="5" t="str">
        <f>VLOOKUP(A238,HOP!A:U,21,0)</f>
        <v>直连</v>
      </c>
    </row>
    <row r="239" s="5" customFormat="1" spans="1:9">
      <c r="A239" s="6">
        <v>999226148965129</v>
      </c>
      <c r="B239" s="7">
        <v>45158</v>
      </c>
      <c r="C239" s="7">
        <v>45159</v>
      </c>
      <c r="D239" s="5">
        <v>1262.77</v>
      </c>
      <c r="E239" s="5" t="str">
        <f>VLOOKUP(A239,HOP!A:L,12,0)</f>
        <v>1262.77</v>
      </c>
      <c r="F239" s="5" t="str">
        <f>VLOOKUP(A239,HOP!A:C,3,0)</f>
        <v>3808663</v>
      </c>
      <c r="G239" s="5">
        <f t="shared" si="6"/>
        <v>0</v>
      </c>
      <c r="H239" s="5" t="str">
        <f t="shared" si="7"/>
        <v>,3808663</v>
      </c>
      <c r="I239" s="5" t="str">
        <f>VLOOKUP(A239,HOP!A:U,21,0)</f>
        <v>直连</v>
      </c>
    </row>
    <row r="240" s="5" customFormat="1" spans="1:9">
      <c r="A240" s="6">
        <v>999226149069711</v>
      </c>
      <c r="B240" s="7">
        <v>45158</v>
      </c>
      <c r="C240" s="7">
        <v>45159</v>
      </c>
      <c r="D240" s="5">
        <v>359.83</v>
      </c>
      <c r="E240" s="5" t="str">
        <f>VLOOKUP(A240,HOP!A:L,12,0)</f>
        <v>359.83</v>
      </c>
      <c r="F240" s="5" t="str">
        <f>VLOOKUP(A240,HOP!A:C,3,0)</f>
        <v>3808715</v>
      </c>
      <c r="G240" s="5">
        <f t="shared" si="6"/>
        <v>0</v>
      </c>
      <c r="H240" s="5" t="str">
        <f t="shared" si="7"/>
        <v>,3808715</v>
      </c>
      <c r="I240" s="5" t="str">
        <f>VLOOKUP(A240,HOP!A:U,21,0)</f>
        <v>直连</v>
      </c>
    </row>
    <row r="241" s="5" customFormat="1" spans="1:9">
      <c r="A241" s="6">
        <v>999226149251685</v>
      </c>
      <c r="B241" s="7">
        <v>45158</v>
      </c>
      <c r="C241" s="7">
        <v>45159</v>
      </c>
      <c r="D241" s="5">
        <v>1303.31</v>
      </c>
      <c r="E241" s="5" t="str">
        <f>VLOOKUP(A241,HOP!A:L,12,0)</f>
        <v>1303.31</v>
      </c>
      <c r="F241" s="5" t="str">
        <f>VLOOKUP(A241,HOP!A:C,3,0)</f>
        <v>3808949</v>
      </c>
      <c r="G241" s="5">
        <f t="shared" si="6"/>
        <v>0</v>
      </c>
      <c r="H241" s="5" t="str">
        <f t="shared" si="7"/>
        <v>,3808949</v>
      </c>
      <c r="I241" s="5" t="str">
        <f>VLOOKUP(A241,HOP!A:U,21,0)</f>
        <v>直连</v>
      </c>
    </row>
    <row r="242" s="5" customFormat="1" spans="1:9">
      <c r="A242" s="6">
        <v>999226149294593</v>
      </c>
      <c r="B242" s="7">
        <v>45158</v>
      </c>
      <c r="C242" s="7">
        <v>45159</v>
      </c>
      <c r="D242" s="5">
        <v>487.05</v>
      </c>
      <c r="E242" s="5" t="str">
        <f>VLOOKUP(A242,HOP!A:L,12,0)</f>
        <v>487.05</v>
      </c>
      <c r="F242" s="5" t="str">
        <f>VLOOKUP(A242,HOP!A:C,3,0)</f>
        <v>3808968</v>
      </c>
      <c r="G242" s="5">
        <f t="shared" si="6"/>
        <v>0</v>
      </c>
      <c r="H242" s="5" t="str">
        <f t="shared" si="7"/>
        <v>,3808968</v>
      </c>
      <c r="I242" s="5" t="str">
        <f>VLOOKUP(A242,HOP!A:U,21,0)</f>
        <v>直连</v>
      </c>
    </row>
    <row r="243" s="5" customFormat="1" spans="1:9">
      <c r="A243" s="6">
        <v>999226149404479</v>
      </c>
      <c r="B243" s="7">
        <v>45158</v>
      </c>
      <c r="C243" s="7">
        <v>45159</v>
      </c>
      <c r="D243" s="5">
        <v>522.23</v>
      </c>
      <c r="E243" s="5" t="str">
        <f>VLOOKUP(A243,HOP!A:L,12,0)</f>
        <v>522.23</v>
      </c>
      <c r="F243" s="5" t="str">
        <f>VLOOKUP(A243,HOP!A:C,3,0)</f>
        <v>3809140</v>
      </c>
      <c r="G243" s="5">
        <f t="shared" si="6"/>
        <v>0</v>
      </c>
      <c r="H243" s="5" t="str">
        <f t="shared" si="7"/>
        <v>,3809140</v>
      </c>
      <c r="I243" s="5" t="str">
        <f>VLOOKUP(A243,HOP!A:U,21,0)</f>
        <v>直连</v>
      </c>
    </row>
    <row r="244" s="5" customFormat="1" spans="1:9">
      <c r="A244" s="6">
        <v>999226149434517</v>
      </c>
      <c r="B244" s="7">
        <v>45158</v>
      </c>
      <c r="C244" s="7">
        <v>45159</v>
      </c>
      <c r="D244" s="5">
        <v>204.75</v>
      </c>
      <c r="E244" s="5" t="str">
        <f>VLOOKUP(A244,HOP!A:L,12,0)</f>
        <v>204.75</v>
      </c>
      <c r="F244" s="5" t="str">
        <f>VLOOKUP(A244,HOP!A:C,3,0)</f>
        <v>3809158</v>
      </c>
      <c r="G244" s="5">
        <f t="shared" si="6"/>
        <v>0</v>
      </c>
      <c r="H244" s="5" t="str">
        <f t="shared" si="7"/>
        <v>,3809158</v>
      </c>
      <c r="I244" s="5" t="str">
        <f>VLOOKUP(A244,HOP!A:U,21,0)</f>
        <v>直连</v>
      </c>
    </row>
    <row r="245" s="5" customFormat="1" spans="1:9">
      <c r="A245" s="6">
        <v>999226149432063</v>
      </c>
      <c r="B245" s="7">
        <v>45158</v>
      </c>
      <c r="C245" s="7">
        <v>45159</v>
      </c>
      <c r="D245" s="5">
        <v>180.32</v>
      </c>
      <c r="E245" s="5" t="str">
        <f>VLOOKUP(A245,HOP!A:L,12,0)</f>
        <v>180.32</v>
      </c>
      <c r="F245" s="5" t="str">
        <f>VLOOKUP(A245,HOP!A:C,3,0)</f>
        <v>3809157</v>
      </c>
      <c r="G245" s="5">
        <f t="shared" si="6"/>
        <v>0</v>
      </c>
      <c r="H245" s="5" t="str">
        <f t="shared" si="7"/>
        <v>,3809157</v>
      </c>
      <c r="I245" s="5" t="str">
        <f>VLOOKUP(A245,HOP!A:U,21,0)</f>
        <v>直连</v>
      </c>
    </row>
    <row r="246" s="5" customFormat="1" spans="1:9">
      <c r="A246" s="6">
        <v>999226149516225</v>
      </c>
      <c r="B246" s="7">
        <v>45158</v>
      </c>
      <c r="C246" s="7">
        <v>45159</v>
      </c>
      <c r="D246" s="5">
        <v>125.26</v>
      </c>
      <c r="E246" s="5" t="str">
        <f>VLOOKUP(A246,HOP!A:L,12,0)</f>
        <v>125.26</v>
      </c>
      <c r="F246" s="5" t="str">
        <f>VLOOKUP(A246,HOP!A:C,3,0)</f>
        <v>3809200</v>
      </c>
      <c r="G246" s="5">
        <f t="shared" si="6"/>
        <v>0</v>
      </c>
      <c r="H246" s="5" t="str">
        <f t="shared" si="7"/>
        <v>,3809200</v>
      </c>
      <c r="I246" s="5" t="str">
        <f>VLOOKUP(A246,HOP!A:U,21,0)</f>
        <v>直连</v>
      </c>
    </row>
    <row r="247" s="5" customFormat="1" spans="1:9">
      <c r="A247" s="6">
        <v>999226149531708</v>
      </c>
      <c r="B247" s="7">
        <v>45158</v>
      </c>
      <c r="C247" s="7">
        <v>45159</v>
      </c>
      <c r="D247" s="5">
        <v>359.83</v>
      </c>
      <c r="E247" s="5" t="str">
        <f>VLOOKUP(A247,HOP!A:L,12,0)</f>
        <v>359.83</v>
      </c>
      <c r="F247" s="5" t="str">
        <f>VLOOKUP(A247,HOP!A:C,3,0)</f>
        <v>3809211</v>
      </c>
      <c r="G247" s="5">
        <f t="shared" si="6"/>
        <v>0</v>
      </c>
      <c r="H247" s="5" t="str">
        <f t="shared" si="7"/>
        <v>,3809211</v>
      </c>
      <c r="I247" s="5" t="str">
        <f>VLOOKUP(A247,HOP!A:U,21,0)</f>
        <v>直连</v>
      </c>
    </row>
    <row r="248" s="5" customFormat="1" spans="1:9">
      <c r="A248" s="6">
        <v>999226183655214</v>
      </c>
      <c r="B248" s="7">
        <v>45158</v>
      </c>
      <c r="C248" s="7">
        <v>45159</v>
      </c>
      <c r="D248" s="5">
        <v>361.81</v>
      </c>
      <c r="E248" s="5" t="str">
        <f>VLOOKUP(A248,HOP!A:L,12,0)</f>
        <v>361.81</v>
      </c>
      <c r="F248" s="5" t="str">
        <f>VLOOKUP(A248,HOP!A:C,3,0)</f>
        <v>3809236</v>
      </c>
      <c r="G248" s="5">
        <f t="shared" si="6"/>
        <v>0</v>
      </c>
      <c r="H248" s="5" t="str">
        <f t="shared" si="7"/>
        <v>,3809236</v>
      </c>
      <c r="I248" s="5" t="str">
        <f>VLOOKUP(A248,HOP!A:U,21,0)</f>
        <v>直连</v>
      </c>
    </row>
    <row r="249" s="5" customFormat="1" spans="1:9">
      <c r="A249" s="6">
        <v>999226183988577</v>
      </c>
      <c r="B249" s="7">
        <v>45158</v>
      </c>
      <c r="C249" s="7">
        <v>45159</v>
      </c>
      <c r="D249" s="5">
        <v>628.88</v>
      </c>
      <c r="E249" s="5" t="str">
        <f>VLOOKUP(A249,HOP!A:L,12,0)</f>
        <v>628.88</v>
      </c>
      <c r="F249" s="5" t="str">
        <f>VLOOKUP(A249,HOP!A:C,3,0)</f>
        <v>3809381</v>
      </c>
      <c r="G249" s="5">
        <f t="shared" si="6"/>
        <v>0</v>
      </c>
      <c r="H249" s="5" t="str">
        <f t="shared" si="7"/>
        <v>,3809381</v>
      </c>
      <c r="I249" s="5" t="str">
        <f>VLOOKUP(A249,HOP!A:U,21,0)</f>
        <v>直连</v>
      </c>
    </row>
    <row r="250" s="5" customFormat="1" spans="1:9">
      <c r="A250" s="6">
        <v>999226184220564</v>
      </c>
      <c r="B250" s="7">
        <v>45158</v>
      </c>
      <c r="C250" s="7">
        <v>45159</v>
      </c>
      <c r="D250" s="5">
        <v>522.23</v>
      </c>
      <c r="E250" s="5" t="str">
        <f>VLOOKUP(A250,HOP!A:L,12,0)</f>
        <v>522.23</v>
      </c>
      <c r="F250" s="5" t="str">
        <f>VLOOKUP(A250,HOP!A:C,3,0)</f>
        <v>3809400</v>
      </c>
      <c r="G250" s="5">
        <f t="shared" si="6"/>
        <v>0</v>
      </c>
      <c r="H250" s="5" t="str">
        <f t="shared" si="7"/>
        <v>,3809400</v>
      </c>
      <c r="I250" s="5" t="str">
        <f>VLOOKUP(A250,HOP!A:U,21,0)</f>
        <v>直连</v>
      </c>
    </row>
    <row r="251" s="5" customFormat="1" spans="1:9">
      <c r="A251" s="6">
        <v>999226183898569</v>
      </c>
      <c r="B251" s="7">
        <v>45158</v>
      </c>
      <c r="C251" s="7">
        <v>45159</v>
      </c>
      <c r="D251" s="5">
        <v>1048.66</v>
      </c>
      <c r="E251" s="5" t="str">
        <f>VLOOKUP(A251,HOP!A:L,12,0)</f>
        <v>1048.66</v>
      </c>
      <c r="F251" s="5" t="str">
        <f>VLOOKUP(A251,HOP!A:C,3,0)</f>
        <v>3809375</v>
      </c>
      <c r="G251" s="5">
        <f t="shared" si="6"/>
        <v>0</v>
      </c>
      <c r="H251" s="5" t="str">
        <f t="shared" si="7"/>
        <v>,3809375</v>
      </c>
      <c r="I251" s="5" t="str">
        <f>VLOOKUP(A251,HOP!A:U,21,0)</f>
        <v>直连</v>
      </c>
    </row>
    <row r="252" s="5" customFormat="1" spans="1:9">
      <c r="A252" s="6">
        <v>999226184361383</v>
      </c>
      <c r="B252" s="7">
        <v>45158</v>
      </c>
      <c r="C252" s="7">
        <v>45159</v>
      </c>
      <c r="D252" s="5">
        <v>137.71</v>
      </c>
      <c r="E252" s="5" t="str">
        <f>VLOOKUP(A252,HOP!A:L,12,0)</f>
        <v>137.71</v>
      </c>
      <c r="F252" s="5" t="str">
        <f>VLOOKUP(A252,HOP!A:C,3,0)</f>
        <v>3809413</v>
      </c>
      <c r="G252" s="5">
        <f t="shared" si="6"/>
        <v>0</v>
      </c>
      <c r="H252" s="5" t="str">
        <f t="shared" si="7"/>
        <v>,3809413</v>
      </c>
      <c r="I252" s="5" t="str">
        <f>VLOOKUP(A252,HOP!A:U,21,0)</f>
        <v>直连</v>
      </c>
    </row>
    <row r="253" s="5" customFormat="1" spans="1:9">
      <c r="A253" s="6">
        <v>999226184649211</v>
      </c>
      <c r="B253" s="7">
        <v>45158</v>
      </c>
      <c r="C253" s="7">
        <v>45159</v>
      </c>
      <c r="D253" s="5">
        <v>581.08</v>
      </c>
      <c r="E253" s="5" t="str">
        <f>VLOOKUP(A253,HOP!A:L,12,0)</f>
        <v>581.08</v>
      </c>
      <c r="F253" s="5" t="str">
        <f>VLOOKUP(A253,HOP!A:C,3,0)</f>
        <v>3809437</v>
      </c>
      <c r="G253" s="5">
        <f t="shared" si="6"/>
        <v>0</v>
      </c>
      <c r="H253" s="5" t="str">
        <f t="shared" si="7"/>
        <v>,3809437</v>
      </c>
      <c r="I253" s="5" t="str">
        <f>VLOOKUP(A253,HOP!A:U,21,0)</f>
        <v>直连</v>
      </c>
    </row>
    <row r="254" s="5" customFormat="1" spans="1:9">
      <c r="A254" s="6">
        <v>999226186011109</v>
      </c>
      <c r="B254" s="7">
        <v>45158</v>
      </c>
      <c r="C254" s="7">
        <v>45159</v>
      </c>
      <c r="D254" s="5">
        <v>421.38</v>
      </c>
      <c r="E254" s="5" t="str">
        <f>VLOOKUP(A254,HOP!A:L,12,0)</f>
        <v>421.38</v>
      </c>
      <c r="F254" s="5" t="str">
        <f>VLOOKUP(A254,HOP!A:C,3,0)</f>
        <v>3809689</v>
      </c>
      <c r="G254" s="5">
        <f t="shared" si="6"/>
        <v>0</v>
      </c>
      <c r="H254" s="5" t="str">
        <f t="shared" si="7"/>
        <v>,3809689</v>
      </c>
      <c r="I254" s="5" t="str">
        <f>VLOOKUP(A254,HOP!A:U,21,0)</f>
        <v>直连</v>
      </c>
    </row>
    <row r="255" s="5" customFormat="1" spans="1:9">
      <c r="A255" s="6">
        <v>999226185677109</v>
      </c>
      <c r="B255" s="7">
        <v>45158</v>
      </c>
      <c r="C255" s="7">
        <v>45159</v>
      </c>
      <c r="D255" s="5">
        <v>848.45</v>
      </c>
      <c r="E255" s="5" t="str">
        <f>VLOOKUP(A255,HOP!A:L,12,0)</f>
        <v>848.45</v>
      </c>
      <c r="F255" s="5" t="str">
        <f>VLOOKUP(A255,HOP!A:C,3,0)</f>
        <v>3809524</v>
      </c>
      <c r="G255" s="5">
        <f t="shared" si="6"/>
        <v>0</v>
      </c>
      <c r="H255" s="5" t="str">
        <f t="shared" si="7"/>
        <v>,3809524</v>
      </c>
      <c r="I255" s="5" t="str">
        <f>VLOOKUP(A255,HOP!A:U,21,0)</f>
        <v>直连</v>
      </c>
    </row>
    <row r="256" s="5" customFormat="1" spans="1:9">
      <c r="A256" s="6">
        <v>999226185838025</v>
      </c>
      <c r="B256" s="7">
        <v>45158</v>
      </c>
      <c r="C256" s="7">
        <v>45159</v>
      </c>
      <c r="D256" s="5">
        <v>500.85</v>
      </c>
      <c r="E256" s="5" t="str">
        <f>VLOOKUP(A256,HOP!A:L,12,0)</f>
        <v>500.85</v>
      </c>
      <c r="F256" s="5" t="str">
        <f>VLOOKUP(A256,HOP!A:C,3,0)</f>
        <v>3809673</v>
      </c>
      <c r="G256" s="5">
        <f t="shared" si="6"/>
        <v>0</v>
      </c>
      <c r="H256" s="5" t="str">
        <f t="shared" si="7"/>
        <v>,3809673</v>
      </c>
      <c r="I256" s="5" t="str">
        <f>VLOOKUP(A256,HOP!A:U,21,0)</f>
        <v>直连</v>
      </c>
    </row>
    <row r="257" s="5" customFormat="1" spans="1:9">
      <c r="A257" s="6">
        <v>999226186722725</v>
      </c>
      <c r="B257" s="7">
        <v>45158</v>
      </c>
      <c r="C257" s="7">
        <v>45159</v>
      </c>
      <c r="D257" s="5">
        <v>2088.92</v>
      </c>
      <c r="E257" s="5" t="str">
        <f>VLOOKUP(A257,HOP!A:L,12,0)</f>
        <v>2088.92</v>
      </c>
      <c r="F257" s="5" t="str">
        <f>VLOOKUP(A257,HOP!A:C,3,0)</f>
        <v>3809758</v>
      </c>
      <c r="G257" s="5">
        <f t="shared" si="6"/>
        <v>0</v>
      </c>
      <c r="H257" s="5" t="str">
        <f t="shared" si="7"/>
        <v>,3809758</v>
      </c>
      <c r="I257" s="5" t="str">
        <f>VLOOKUP(A257,HOP!A:U,21,0)</f>
        <v>直连</v>
      </c>
    </row>
    <row r="258" s="5" customFormat="1" spans="1:9">
      <c r="A258" s="6">
        <v>999226187193248</v>
      </c>
      <c r="B258" s="7">
        <v>45158</v>
      </c>
      <c r="C258" s="7">
        <v>45159</v>
      </c>
      <c r="D258" s="5">
        <v>323.23</v>
      </c>
      <c r="E258" s="5" t="str">
        <f>VLOOKUP(A258,HOP!A:L,12,0)</f>
        <v>323.23</v>
      </c>
      <c r="F258" s="5" t="str">
        <f>VLOOKUP(A258,HOP!A:C,3,0)</f>
        <v>3809804</v>
      </c>
      <c r="G258" s="5">
        <f t="shared" si="6"/>
        <v>0</v>
      </c>
      <c r="H258" s="5" t="str">
        <f t="shared" si="7"/>
        <v>,3809804</v>
      </c>
      <c r="I258" s="5" t="str">
        <f>VLOOKUP(A258,HOP!A:U,21,0)</f>
        <v>直连</v>
      </c>
    </row>
    <row r="259" s="5" customFormat="1" spans="1:9">
      <c r="A259" s="6">
        <v>26187444631</v>
      </c>
      <c r="B259" s="7">
        <v>45158</v>
      </c>
      <c r="C259" s="7">
        <v>45159</v>
      </c>
      <c r="D259" s="5">
        <v>940.37</v>
      </c>
      <c r="E259" s="5" t="str">
        <f>VLOOKUP(A259,HOP!A:L,12,0)</f>
        <v>940.37</v>
      </c>
      <c r="F259" s="5" t="str">
        <f>VLOOKUP(A259,HOP!A:C,3,0)</f>
        <v>3809979</v>
      </c>
      <c r="G259" s="5">
        <f>D259-E259</f>
        <v>0</v>
      </c>
      <c r="H259" s="5" t="str">
        <f>$H$1&amp;F259</f>
        <v>,3809979</v>
      </c>
      <c r="I259" s="5" t="str">
        <f>VLOOKUP(A259,HOP!A:U,21,0)</f>
        <v>直连</v>
      </c>
    </row>
    <row r="260" s="5" customFormat="1" spans="1:9">
      <c r="A260" s="6">
        <v>999226187446877</v>
      </c>
      <c r="B260" s="7">
        <v>45158</v>
      </c>
      <c r="C260" s="7">
        <v>45159</v>
      </c>
      <c r="D260" s="5">
        <v>325.43</v>
      </c>
      <c r="E260" s="5" t="str">
        <f>VLOOKUP(A260,HOP!A:L,12,0)</f>
        <v>325.43</v>
      </c>
      <c r="F260" s="5" t="str">
        <f>VLOOKUP(A260,HOP!A:C,3,0)</f>
        <v>3809976</v>
      </c>
      <c r="G260" s="5">
        <f>D260-E260</f>
        <v>0</v>
      </c>
      <c r="H260" s="5" t="str">
        <f>$H$1&amp;F260</f>
        <v>,3809976</v>
      </c>
      <c r="I260" s="5" t="str">
        <f>VLOOKUP(A260,HOP!A:U,21,0)</f>
        <v>直连</v>
      </c>
    </row>
    <row r="261" s="5" customFormat="1" spans="1:9">
      <c r="A261" s="6">
        <v>999226187459060</v>
      </c>
      <c r="B261" s="7">
        <v>45158</v>
      </c>
      <c r="C261" s="7">
        <v>45159</v>
      </c>
      <c r="D261" s="5">
        <v>446.54</v>
      </c>
      <c r="E261" s="5" t="str">
        <f>VLOOKUP(A261,HOP!A:L,12,0)</f>
        <v>446.54</v>
      </c>
      <c r="F261" s="5" t="str">
        <f>VLOOKUP(A261,HOP!A:C,3,0)</f>
        <v>3809981</v>
      </c>
      <c r="G261" s="5">
        <f>D261-E261</f>
        <v>0</v>
      </c>
      <c r="H261" s="5" t="str">
        <f>$H$1&amp;F261</f>
        <v>,3809981</v>
      </c>
      <c r="I261" s="5" t="str">
        <f>VLOOKUP(A261,HOP!A:U,21,0)</f>
        <v>直连</v>
      </c>
    </row>
    <row r="262" s="5" customFormat="1" spans="1:9">
      <c r="A262" s="6">
        <v>999226187807633</v>
      </c>
      <c r="B262" s="7">
        <v>45158</v>
      </c>
      <c r="C262" s="7">
        <v>45159</v>
      </c>
      <c r="D262" s="5">
        <v>608.42</v>
      </c>
      <c r="E262" s="5" t="str">
        <f>VLOOKUP(A262,HOP!A:L,12,0)</f>
        <v>608.42</v>
      </c>
      <c r="F262" s="5" t="str">
        <f>VLOOKUP(A262,HOP!A:C,3,0)</f>
        <v>3810029</v>
      </c>
      <c r="G262" s="5">
        <f>D262-E262</f>
        <v>0</v>
      </c>
      <c r="H262" s="5" t="str">
        <f>$H$1&amp;F262</f>
        <v>,3810029</v>
      </c>
      <c r="I262" s="5" t="str">
        <f>VLOOKUP(A262,HOP!A:U,21,0)</f>
        <v>直连</v>
      </c>
    </row>
    <row r="263" s="5" customFormat="1" spans="1:9">
      <c r="A263" s="6">
        <v>999226187809233</v>
      </c>
      <c r="B263" s="7">
        <v>45158</v>
      </c>
      <c r="C263" s="7">
        <v>45159</v>
      </c>
      <c r="D263" s="5">
        <v>548.08</v>
      </c>
      <c r="E263" s="5" t="str">
        <f>VLOOKUP(A263,HOP!A:L,12,0)</f>
        <v>548.08</v>
      </c>
      <c r="F263" s="5" t="str">
        <f>VLOOKUP(A263,HOP!A:C,3,0)</f>
        <v>3810030</v>
      </c>
      <c r="G263" s="5">
        <f>D263-E263</f>
        <v>0</v>
      </c>
      <c r="H263" s="5" t="str">
        <f>$H$1&amp;F263</f>
        <v>,3810030</v>
      </c>
      <c r="I263" s="5" t="str">
        <f>VLOOKUP(A263,HOP!A:U,21,0)</f>
        <v>直连</v>
      </c>
    </row>
    <row r="264" s="5" customFormat="1" spans="1:9">
      <c r="A264" s="6">
        <v>999226188073805</v>
      </c>
      <c r="B264" s="7">
        <v>45158</v>
      </c>
      <c r="C264" s="7">
        <v>45159</v>
      </c>
      <c r="D264" s="5">
        <v>549.23</v>
      </c>
      <c r="E264" s="5" t="str">
        <f>VLOOKUP(A264,HOP!A:L,12,0)</f>
        <v>549.23</v>
      </c>
      <c r="F264" s="5" t="str">
        <f>VLOOKUP(A264,HOP!A:C,3,0)</f>
        <v>3810070</v>
      </c>
      <c r="G264" s="5">
        <f>D264-E264</f>
        <v>0</v>
      </c>
      <c r="H264" s="5" t="str">
        <f>$H$1&amp;F264</f>
        <v>,3810070</v>
      </c>
      <c r="I264" s="5" t="str">
        <f>VLOOKUP(A264,HOP!A:U,21,0)</f>
        <v>直连</v>
      </c>
    </row>
    <row r="265" s="5" customFormat="1" spans="1:9">
      <c r="A265" s="6">
        <v>999226188587610</v>
      </c>
      <c r="B265" s="7">
        <v>45158</v>
      </c>
      <c r="C265" s="7">
        <v>45159</v>
      </c>
      <c r="D265" s="5">
        <v>548.35</v>
      </c>
      <c r="E265" s="5" t="str">
        <f>VLOOKUP(A265,HOP!A:L,12,0)</f>
        <v>548.35</v>
      </c>
      <c r="F265" s="5" t="str">
        <f>VLOOKUP(A265,HOP!A:C,3,0)</f>
        <v>3810297</v>
      </c>
      <c r="G265" s="5">
        <f>D265-E265</f>
        <v>0</v>
      </c>
      <c r="H265" s="5" t="str">
        <f>$H$1&amp;F265</f>
        <v>,3810297</v>
      </c>
      <c r="I265" s="5" t="str">
        <f>VLOOKUP(A265,HOP!A:U,21,0)</f>
        <v>直连</v>
      </c>
    </row>
    <row r="266" s="5" customFormat="1" spans="1:9">
      <c r="A266" s="6">
        <v>999226189251658</v>
      </c>
      <c r="B266" s="7">
        <v>45158</v>
      </c>
      <c r="C266" s="7">
        <v>45159</v>
      </c>
      <c r="D266" s="5">
        <v>333.8</v>
      </c>
      <c r="E266" s="5" t="str">
        <f>VLOOKUP(A266,HOP!A:L,12,0)</f>
        <v>333.80</v>
      </c>
      <c r="F266" s="5" t="str">
        <f>VLOOKUP(A266,HOP!A:C,3,0)</f>
        <v>3810379</v>
      </c>
      <c r="G266" s="5">
        <f>D266-E266</f>
        <v>0</v>
      </c>
      <c r="H266" s="5" t="str">
        <f>$H$1&amp;F266</f>
        <v>,3810379</v>
      </c>
      <c r="I266" s="5" t="str">
        <f>VLOOKUP(A266,HOP!A:U,21,0)</f>
        <v>直连</v>
      </c>
    </row>
    <row r="267" s="5" customFormat="1" spans="1:9">
      <c r="A267" s="6">
        <v>999226189560365</v>
      </c>
      <c r="B267" s="7">
        <v>45158</v>
      </c>
      <c r="C267" s="7">
        <v>45159</v>
      </c>
      <c r="D267" s="5">
        <v>765.47</v>
      </c>
      <c r="E267" s="5" t="str">
        <f>VLOOKUP(A267,HOP!A:L,12,0)</f>
        <v>765.47</v>
      </c>
      <c r="F267" s="5" t="str">
        <f>VLOOKUP(A267,HOP!A:C,3,0)</f>
        <v>3810583</v>
      </c>
      <c r="G267" s="5">
        <f>D267-E267</f>
        <v>0</v>
      </c>
      <c r="H267" s="5" t="str">
        <f>$H$1&amp;F267</f>
        <v>,3810583</v>
      </c>
      <c r="I267" s="5" t="str">
        <f>VLOOKUP(A267,HOP!A:U,21,0)</f>
        <v>直连</v>
      </c>
    </row>
    <row r="268" s="5" customFormat="1" spans="1:9">
      <c r="A268" s="6">
        <v>999226189634630</v>
      </c>
      <c r="B268" s="7">
        <v>45158</v>
      </c>
      <c r="C268" s="7">
        <v>45159</v>
      </c>
      <c r="D268" s="5">
        <v>1127.19</v>
      </c>
      <c r="E268" s="5" t="str">
        <f>VLOOKUP(A268,HOP!A:L,12,0)</f>
        <v>1127.19</v>
      </c>
      <c r="F268" s="5" t="str">
        <f>VLOOKUP(A268,HOP!A:C,3,0)</f>
        <v>3810594</v>
      </c>
      <c r="G268" s="5">
        <f>D268-E268</f>
        <v>0</v>
      </c>
      <c r="H268" s="5" t="str">
        <f>$H$1&amp;F268</f>
        <v>,3810594</v>
      </c>
      <c r="I268" s="5" t="str">
        <f>VLOOKUP(A268,HOP!A:U,21,0)</f>
        <v>直连</v>
      </c>
    </row>
    <row r="269" s="5" customFormat="1" spans="1:9">
      <c r="A269" s="6">
        <v>999226189656218</v>
      </c>
      <c r="B269" s="7">
        <v>45158</v>
      </c>
      <c r="C269" s="7">
        <v>45159</v>
      </c>
      <c r="D269" s="5">
        <v>527.29</v>
      </c>
      <c r="E269" s="5" t="str">
        <f>VLOOKUP(A269,HOP!A:L,12,0)</f>
        <v>527.29</v>
      </c>
      <c r="F269" s="5" t="str">
        <f>VLOOKUP(A269,HOP!A:C,3,0)</f>
        <v>3810600</v>
      </c>
      <c r="G269" s="5">
        <f>D269-E269</f>
        <v>0</v>
      </c>
      <c r="H269" s="5" t="str">
        <f>$H$1&amp;F269</f>
        <v>,3810600</v>
      </c>
      <c r="I269" s="5" t="str">
        <f>VLOOKUP(A269,HOP!A:U,21,0)</f>
        <v>直连</v>
      </c>
    </row>
    <row r="270" s="5" customFormat="1" spans="1:9">
      <c r="A270" s="6">
        <v>999226189713148</v>
      </c>
      <c r="B270" s="7">
        <v>45158</v>
      </c>
      <c r="C270" s="7">
        <v>45159</v>
      </c>
      <c r="D270" s="5">
        <v>342.93</v>
      </c>
      <c r="E270" s="5" t="str">
        <f>VLOOKUP(A270,HOP!A:L,12,0)</f>
        <v>342.93</v>
      </c>
      <c r="F270" s="5" t="str">
        <f>VLOOKUP(A270,HOP!A:C,3,0)</f>
        <v>3810606</v>
      </c>
      <c r="G270" s="5">
        <f>D270-E270</f>
        <v>0</v>
      </c>
      <c r="H270" s="5" t="str">
        <f>$H$1&amp;F270</f>
        <v>,3810606</v>
      </c>
      <c r="I270" s="5" t="str">
        <f>VLOOKUP(A270,HOP!A:U,21,0)</f>
        <v>直连</v>
      </c>
    </row>
    <row r="271" s="5" customFormat="1" spans="1:9">
      <c r="A271" s="6">
        <v>999226189814390</v>
      </c>
      <c r="B271" s="7">
        <v>45158</v>
      </c>
      <c r="C271" s="7">
        <v>45159</v>
      </c>
      <c r="D271" s="5">
        <v>328.48</v>
      </c>
      <c r="E271" s="5" t="str">
        <f>VLOOKUP(A271,HOP!A:L,12,0)</f>
        <v>328.48</v>
      </c>
      <c r="F271" s="5" t="str">
        <f>VLOOKUP(A271,HOP!A:C,3,0)</f>
        <v>3810617</v>
      </c>
      <c r="G271" s="5">
        <f>D271-E271</f>
        <v>0</v>
      </c>
      <c r="H271" s="5" t="str">
        <f>$H$1&amp;F271</f>
        <v>,3810617</v>
      </c>
      <c r="I271" s="5" t="str">
        <f>VLOOKUP(A271,HOP!A:U,21,0)</f>
        <v>直连</v>
      </c>
    </row>
    <row r="272" s="5" customFormat="1" spans="1:9">
      <c r="A272" s="6">
        <v>999226189812550</v>
      </c>
      <c r="B272" s="7">
        <v>45158</v>
      </c>
      <c r="C272" s="7">
        <v>45159</v>
      </c>
      <c r="D272" s="5">
        <v>430.09</v>
      </c>
      <c r="E272" s="5" t="str">
        <f>VLOOKUP(A272,HOP!A:L,12,0)</f>
        <v>430.09</v>
      </c>
      <c r="F272" s="5" t="str">
        <f>VLOOKUP(A272,HOP!A:C,3,0)</f>
        <v>3810616</v>
      </c>
      <c r="G272" s="5">
        <f>D272-E272</f>
        <v>0</v>
      </c>
      <c r="H272" s="5" t="str">
        <f>$H$1&amp;F272</f>
        <v>,3810616</v>
      </c>
      <c r="I272" s="5" t="str">
        <f>VLOOKUP(A272,HOP!A:U,21,0)</f>
        <v>直连</v>
      </c>
    </row>
    <row r="273" s="5" customFormat="1" spans="1:9">
      <c r="A273" s="6">
        <v>999226190080146</v>
      </c>
      <c r="B273" s="7">
        <v>45158</v>
      </c>
      <c r="C273" s="7">
        <v>45159</v>
      </c>
      <c r="D273" s="5">
        <v>260.57</v>
      </c>
      <c r="E273" s="5" t="str">
        <f>VLOOKUP(A273,HOP!A:L,12,0)</f>
        <v>260.57</v>
      </c>
      <c r="F273" s="5" t="str">
        <f>VLOOKUP(A273,HOP!A:C,3,0)</f>
        <v>3810655</v>
      </c>
      <c r="G273" s="5">
        <f>D273-E273</f>
        <v>0</v>
      </c>
      <c r="H273" s="5" t="str">
        <f>$H$1&amp;F273</f>
        <v>,3810655</v>
      </c>
      <c r="I273" s="5" t="str">
        <f>VLOOKUP(A273,HOP!A:U,21,0)</f>
        <v>直连</v>
      </c>
    </row>
    <row r="274" s="5" customFormat="1" spans="1:9">
      <c r="A274" s="6">
        <v>999226190406094</v>
      </c>
      <c r="B274" s="7">
        <v>45158</v>
      </c>
      <c r="C274" s="7">
        <v>45159</v>
      </c>
      <c r="D274" s="5">
        <v>548.83</v>
      </c>
      <c r="E274" s="5" t="str">
        <f>VLOOKUP(A274,HOP!A:L,12,0)</f>
        <v>548.83</v>
      </c>
      <c r="F274" s="5" t="str">
        <f>VLOOKUP(A274,HOP!A:C,3,0)</f>
        <v>3810704</v>
      </c>
      <c r="G274" s="5">
        <f>D274-E274</f>
        <v>0</v>
      </c>
      <c r="H274" s="5" t="str">
        <f>$H$1&amp;F274</f>
        <v>,3810704</v>
      </c>
      <c r="I274" s="5" t="str">
        <f>VLOOKUP(A274,HOP!A:U,21,0)</f>
        <v>直连</v>
      </c>
    </row>
    <row r="275" s="5" customFormat="1" spans="1:9">
      <c r="A275" s="6">
        <v>999226190596909</v>
      </c>
      <c r="B275" s="7">
        <v>45158</v>
      </c>
      <c r="C275" s="7">
        <v>45159</v>
      </c>
      <c r="D275" s="5">
        <v>167.11</v>
      </c>
      <c r="E275" s="5" t="str">
        <f>VLOOKUP(A275,HOP!A:L,12,0)</f>
        <v>167.11</v>
      </c>
      <c r="F275" s="5" t="str">
        <f>VLOOKUP(A275,HOP!A:C,3,0)</f>
        <v>3810903</v>
      </c>
      <c r="G275" s="5">
        <f>D275-E275</f>
        <v>0</v>
      </c>
      <c r="H275" s="5" t="str">
        <f>$H$1&amp;F275</f>
        <v>,3810903</v>
      </c>
      <c r="I275" s="5" t="str">
        <f>VLOOKUP(A275,HOP!A:U,21,0)</f>
        <v>直连</v>
      </c>
    </row>
    <row r="276" s="5" customFormat="1" spans="1:9">
      <c r="A276" s="6">
        <v>999226190805978</v>
      </c>
      <c r="B276" s="7">
        <v>45158</v>
      </c>
      <c r="C276" s="7">
        <v>45159</v>
      </c>
      <c r="D276" s="5">
        <v>1133.68</v>
      </c>
      <c r="E276" s="5" t="str">
        <f>VLOOKUP(A276,HOP!A:L,12,0)</f>
        <v>1133.68</v>
      </c>
      <c r="F276" s="5" t="str">
        <f>VLOOKUP(A276,HOP!A:C,3,0)</f>
        <v>3810935</v>
      </c>
      <c r="G276" s="5">
        <f>D276-E276</f>
        <v>0</v>
      </c>
      <c r="H276" s="5" t="str">
        <f>$H$1&amp;F276</f>
        <v>,3810935</v>
      </c>
      <c r="I276" s="5" t="str">
        <f>VLOOKUP(A276,HOP!A:U,21,0)</f>
        <v>直连</v>
      </c>
    </row>
    <row r="277" s="5" customFormat="1" spans="1:9">
      <c r="A277" s="6">
        <v>999226191057626</v>
      </c>
      <c r="B277" s="7">
        <v>45158</v>
      </c>
      <c r="C277" s="7">
        <v>45159</v>
      </c>
      <c r="D277" s="5">
        <v>226.13</v>
      </c>
      <c r="E277" s="5" t="str">
        <f>VLOOKUP(A277,HOP!A:L,12,0)</f>
        <v>226.16</v>
      </c>
      <c r="F277" s="5" t="str">
        <f>VLOOKUP(A277,HOP!A:C,3,0)</f>
        <v>3810968</v>
      </c>
      <c r="G277" s="5">
        <f>D277-E277</f>
        <v>-0.0300000000000011</v>
      </c>
      <c r="H277" s="5" t="str">
        <f>$H$1&amp;F277</f>
        <v>,3810968</v>
      </c>
      <c r="I277" s="5" t="str">
        <f>VLOOKUP(A277,HOP!A:U,21,0)</f>
        <v>直连</v>
      </c>
    </row>
    <row r="278" s="5" customFormat="1" spans="1:9">
      <c r="A278" s="6">
        <v>999226191203879</v>
      </c>
      <c r="B278" s="7">
        <v>45158</v>
      </c>
      <c r="C278" s="7">
        <v>45159</v>
      </c>
      <c r="D278" s="5">
        <v>487.05</v>
      </c>
      <c r="E278" s="5" t="str">
        <f>VLOOKUP(A278,HOP!A:L,12,0)</f>
        <v>487.05</v>
      </c>
      <c r="F278" s="5" t="str">
        <f>VLOOKUP(A278,HOP!A:C,3,0)</f>
        <v>3810986</v>
      </c>
      <c r="G278" s="5">
        <f>D278-E278</f>
        <v>0</v>
      </c>
      <c r="H278" s="5" t="str">
        <f>$H$1&amp;F278</f>
        <v>,3810986</v>
      </c>
      <c r="I278" s="5" t="str">
        <f>VLOOKUP(A278,HOP!A:U,21,0)</f>
        <v>直连</v>
      </c>
    </row>
    <row r="279" s="5" customFormat="1" spans="1:9">
      <c r="A279" s="6">
        <v>999226191264931</v>
      </c>
      <c r="B279" s="7">
        <v>45158</v>
      </c>
      <c r="C279" s="7">
        <v>45159</v>
      </c>
      <c r="D279" s="5">
        <v>146.53</v>
      </c>
      <c r="E279" s="5" t="str">
        <f>VLOOKUP(A279,HOP!A:L,12,0)</f>
        <v>146.53</v>
      </c>
      <c r="F279" s="5" t="str">
        <f>VLOOKUP(A279,HOP!A:C,3,0)</f>
        <v>3810996</v>
      </c>
      <c r="G279" s="5">
        <f>D279-E279</f>
        <v>0</v>
      </c>
      <c r="H279" s="5" t="str">
        <f>$H$1&amp;F279</f>
        <v>,3810996</v>
      </c>
      <c r="I279" s="5" t="str">
        <f>VLOOKUP(A279,HOP!A:U,21,0)</f>
        <v>直连</v>
      </c>
    </row>
    <row r="280" s="5" customFormat="1" spans="1:9">
      <c r="A280" s="6">
        <v>999226191663636</v>
      </c>
      <c r="B280" s="7">
        <v>45158</v>
      </c>
      <c r="C280" s="7">
        <v>45159</v>
      </c>
      <c r="D280" s="5">
        <v>1160.03</v>
      </c>
      <c r="E280" s="5" t="str">
        <f>VLOOKUP(A280,HOP!A:L,12,0)</f>
        <v>1160.03</v>
      </c>
      <c r="F280" s="5" t="str">
        <f>VLOOKUP(A280,HOP!A:C,3,0)</f>
        <v>3811064</v>
      </c>
      <c r="G280" s="5">
        <f>D280-E280</f>
        <v>0</v>
      </c>
      <c r="H280" s="5" t="str">
        <f>$H$1&amp;F280</f>
        <v>,3811064</v>
      </c>
      <c r="I280" s="5" t="str">
        <f>VLOOKUP(A280,HOP!A:U,21,0)</f>
        <v>直连</v>
      </c>
    </row>
    <row r="281" s="5" customFormat="1" spans="1:9">
      <c r="A281" s="6">
        <v>999226192572579</v>
      </c>
      <c r="B281" s="7">
        <v>45158</v>
      </c>
      <c r="C281" s="7">
        <v>45159</v>
      </c>
      <c r="D281" s="5">
        <v>133.62</v>
      </c>
      <c r="E281" s="5" t="str">
        <f>VLOOKUP(A281,HOP!A:L,12,0)</f>
        <v>133.62</v>
      </c>
      <c r="F281" s="5" t="str">
        <f>VLOOKUP(A281,HOP!A:C,3,0)</f>
        <v>3811412</v>
      </c>
      <c r="G281" s="5">
        <f>D281-E281</f>
        <v>0</v>
      </c>
      <c r="H281" s="5" t="str">
        <f>$H$1&amp;F281</f>
        <v>,3811412</v>
      </c>
      <c r="I281" s="5" t="str">
        <f>VLOOKUP(A281,HOP!A:U,21,0)</f>
        <v>直连</v>
      </c>
    </row>
    <row r="282" s="5" customFormat="1" spans="1:9">
      <c r="A282" s="6">
        <v>999226192402858</v>
      </c>
      <c r="B282" s="7">
        <v>45158</v>
      </c>
      <c r="C282" s="7">
        <v>45159</v>
      </c>
      <c r="D282" s="5">
        <v>901.69</v>
      </c>
      <c r="E282" s="5" t="str">
        <f>VLOOKUP(A282,HOP!A:L,12,0)</f>
        <v>901.69</v>
      </c>
      <c r="F282" s="5" t="str">
        <f>VLOOKUP(A282,HOP!A:C,3,0)</f>
        <v>3811380</v>
      </c>
      <c r="G282" s="5">
        <f>D282-E282</f>
        <v>0</v>
      </c>
      <c r="H282" s="5" t="str">
        <f>$H$1&amp;F282</f>
        <v>,3811380</v>
      </c>
      <c r="I282" s="5" t="str">
        <f>VLOOKUP(A282,HOP!A:U,21,0)</f>
        <v>直连</v>
      </c>
    </row>
    <row r="283" s="5" customFormat="1" spans="1:9">
      <c r="A283" s="6">
        <v>999226192721896</v>
      </c>
      <c r="B283" s="7">
        <v>45158</v>
      </c>
      <c r="C283" s="7">
        <v>45159</v>
      </c>
      <c r="D283" s="5">
        <v>2107.12</v>
      </c>
      <c r="E283" s="5" t="str">
        <f>VLOOKUP(A283,HOP!A:L,12,0)</f>
        <v>2107.12</v>
      </c>
      <c r="F283" s="5" t="str">
        <f>VLOOKUP(A283,HOP!A:C,3,0)</f>
        <v>3811436</v>
      </c>
      <c r="G283" s="5">
        <f>D283-E283</f>
        <v>0</v>
      </c>
      <c r="H283" s="5" t="str">
        <f>$H$1&amp;F283</f>
        <v>,3811436</v>
      </c>
      <c r="I283" s="5" t="str">
        <f>VLOOKUP(A283,HOP!A:U,21,0)</f>
        <v>直连</v>
      </c>
    </row>
    <row r="284" s="5" customFormat="1" spans="1:9">
      <c r="A284" s="6">
        <v>999226192820753</v>
      </c>
      <c r="B284" s="7">
        <v>45158</v>
      </c>
      <c r="C284" s="7">
        <v>45159</v>
      </c>
      <c r="D284" s="5">
        <v>513.35</v>
      </c>
      <c r="E284" s="5" t="str">
        <f>VLOOKUP(A284,HOP!A:L,12,0)</f>
        <v>513.35</v>
      </c>
      <c r="F284" s="5" t="str">
        <f>VLOOKUP(A284,HOP!A:C,3,0)</f>
        <v>3811448</v>
      </c>
      <c r="G284" s="5">
        <f>D284-E284</f>
        <v>0</v>
      </c>
      <c r="H284" s="5" t="str">
        <f>$H$1&amp;F284</f>
        <v>,3811448</v>
      </c>
      <c r="I284" s="5" t="str">
        <f>VLOOKUP(A284,HOP!A:U,21,0)</f>
        <v>直连</v>
      </c>
    </row>
    <row r="285" s="5" customFormat="1" spans="1:9">
      <c r="A285" s="6">
        <v>999226192935171</v>
      </c>
      <c r="B285" s="7">
        <v>45158</v>
      </c>
      <c r="C285" s="7">
        <v>45159</v>
      </c>
      <c r="D285" s="5">
        <v>2215.25</v>
      </c>
      <c r="E285" s="5" t="str">
        <f>VLOOKUP(A285,HOP!A:L,12,0)</f>
        <v>2215.25</v>
      </c>
      <c r="F285" s="5" t="str">
        <f>VLOOKUP(A285,HOP!A:C,3,0)</f>
        <v>3811523</v>
      </c>
      <c r="G285" s="5">
        <f>D285-E285</f>
        <v>0</v>
      </c>
      <c r="H285" s="5" t="str">
        <f>$H$1&amp;F285</f>
        <v>,3811523</v>
      </c>
      <c r="I285" s="5" t="str">
        <f>VLOOKUP(A285,HOP!A:U,21,0)</f>
        <v>直连</v>
      </c>
    </row>
    <row r="286" s="5" customFormat="1" spans="1:9">
      <c r="A286" s="6">
        <v>999226193607246</v>
      </c>
      <c r="B286" s="7">
        <v>45158</v>
      </c>
      <c r="C286" s="7">
        <v>45159</v>
      </c>
      <c r="D286" s="5">
        <v>541.45</v>
      </c>
      <c r="E286" s="5" t="str">
        <f>VLOOKUP(A286,HOP!A:L,12,0)</f>
        <v>541.45</v>
      </c>
      <c r="F286" s="5" t="str">
        <f>VLOOKUP(A286,HOP!A:C,3,0)</f>
        <v>3811641</v>
      </c>
      <c r="G286" s="5">
        <f>D286-E286</f>
        <v>0</v>
      </c>
      <c r="H286" s="5" t="str">
        <f>$H$1&amp;F286</f>
        <v>,3811641</v>
      </c>
      <c r="I286" s="5" t="str">
        <f>VLOOKUP(A286,HOP!A:U,21,0)</f>
        <v>直连</v>
      </c>
    </row>
    <row r="287" s="5" customFormat="1" spans="1:9">
      <c r="A287" s="6">
        <v>999226193672839</v>
      </c>
      <c r="B287" s="7">
        <v>45158</v>
      </c>
      <c r="C287" s="7">
        <v>45159</v>
      </c>
      <c r="D287" s="5">
        <v>615.54</v>
      </c>
      <c r="E287" s="5" t="str">
        <f>VLOOKUP(A287,HOP!A:L,12,0)</f>
        <v>615.54</v>
      </c>
      <c r="F287" s="5" t="str">
        <f>VLOOKUP(A287,HOP!A:C,3,0)</f>
        <v>3811661</v>
      </c>
      <c r="G287" s="5">
        <f>D287-E287</f>
        <v>0</v>
      </c>
      <c r="H287" s="5" t="str">
        <f>$H$1&amp;F287</f>
        <v>,3811661</v>
      </c>
      <c r="I287" s="5" t="str">
        <f>VLOOKUP(A287,HOP!A:U,21,0)</f>
        <v>直连</v>
      </c>
    </row>
    <row r="288" s="5" customFormat="1" spans="1:9">
      <c r="A288" s="6">
        <v>999226194000967</v>
      </c>
      <c r="B288" s="7">
        <v>45158</v>
      </c>
      <c r="C288" s="7">
        <v>45159</v>
      </c>
      <c r="D288" s="5">
        <v>2997.63</v>
      </c>
      <c r="E288" s="5" t="str">
        <f>VLOOKUP(A288,HOP!A:L,12,0)</f>
        <v>2997.63</v>
      </c>
      <c r="F288" s="5" t="str">
        <f>VLOOKUP(A288,HOP!A:C,3,0)</f>
        <v>3811725</v>
      </c>
      <c r="G288" s="5">
        <f>D288-E288</f>
        <v>0</v>
      </c>
      <c r="H288" s="5" t="str">
        <f>$H$1&amp;F288</f>
        <v>,3811725</v>
      </c>
      <c r="I288" s="5" t="str">
        <f>VLOOKUP(A288,HOP!A:U,21,0)</f>
        <v>直连</v>
      </c>
    </row>
    <row r="289" s="5" customFormat="1" spans="1:9">
      <c r="A289" s="6">
        <v>999226194028180</v>
      </c>
      <c r="B289" s="7">
        <v>45158</v>
      </c>
      <c r="C289" s="7">
        <v>45159</v>
      </c>
      <c r="D289" s="5">
        <v>1956.67</v>
      </c>
      <c r="E289" s="5" t="str">
        <f>VLOOKUP(A289,HOP!A:L,12,0)</f>
        <v>1956.67</v>
      </c>
      <c r="F289" s="5" t="str">
        <f>VLOOKUP(A289,HOP!A:C,3,0)</f>
        <v>3811729</v>
      </c>
      <c r="G289" s="5">
        <f>D289-E289</f>
        <v>0</v>
      </c>
      <c r="H289" s="5" t="str">
        <f>$H$1&amp;F289</f>
        <v>,3811729</v>
      </c>
      <c r="I289" s="5" t="str">
        <f>VLOOKUP(A289,HOP!A:U,21,0)</f>
        <v>直连</v>
      </c>
    </row>
    <row r="291" spans="4:4">
      <c r="D291" s="5">
        <f>SUM(D2:D290)</f>
        <v>429558.05</v>
      </c>
    </row>
    <row r="292" spans="4:4">
      <c r="D292" s="5" t="s">
        <v>1592</v>
      </c>
    </row>
    <row r="295" spans="1:3">
      <c r="A295" s="5" t="s">
        <v>1593</v>
      </c>
      <c r="C295" s="5">
        <v>52688.09</v>
      </c>
    </row>
    <row r="296" spans="1:3">
      <c r="A296" s="5" t="s">
        <v>1594</v>
      </c>
      <c r="C296" s="5">
        <v>376869.96</v>
      </c>
    </row>
    <row r="297" spans="1:3">
      <c r="A297" s="5" t="s">
        <v>1595</v>
      </c>
      <c r="C297" s="5">
        <f>SUBTOTAL(9,C295:C296)</f>
        <v>429558.05</v>
      </c>
    </row>
  </sheetData>
  <autoFilter ref="A1:W289">
    <filterColumn colId="3">
      <filters>
        <filter val="1385.01"/>
        <filter val="2787.01"/>
        <filter val="1956.02"/>
        <filter val="1160.03"/>
        <filter val="3164.06"/>
        <filter val="4559.08"/>
        <filter val="2287.09"/>
        <filter val="4965.09"/>
        <filter val="278.1"/>
        <filter val="943.1"/>
        <filter val="1682.1"/>
        <filter val="481.2"/>
        <filter val="1061.2"/>
        <filter val="1699.2"/>
        <filter val="2105.2"/>
        <filter val="362.3"/>
        <filter val="1389.4"/>
        <filter val="1963.4"/>
        <filter val="2443.5"/>
        <filter val="5725.5"/>
        <filter val="12075.25"/>
        <filter val="351.6"/>
        <filter val="365.6"/>
        <filter val="943.6"/>
        <filter val="996.6"/>
        <filter val="1791.6"/>
        <filter val="1339.7"/>
        <filter val="1577.7"/>
        <filter val="3204.7"/>
        <filter val="3494.7"/>
        <filter val="185.8"/>
        <filter val="333.8"/>
        <filter val="1443.8"/>
        <filter val="2361.8"/>
        <filter val="5817.8"/>
        <filter val="10810.1"/>
        <filter val="15337.6"/>
        <filter val="660.03"/>
        <filter val="487.05"/>
        <filter val="801.05"/>
        <filter val="543.06"/>
        <filter val="790.06"/>
        <filter val="177.07"/>
        <filter val="400.07"/>
        <filter val="708"/>
        <filter val="548.08"/>
        <filter val="581.08"/>
        <filter val="734.08"/>
        <filter val="1209"/>
        <filter val="430.09"/>
        <filter val="563.09"/>
        <filter val="1110"/>
        <filter val="167.11"/>
        <filter val="752.11"/>
        <filter val="943.11"/>
        <filter val="462.12"/>
        <filter val="4147.42"/>
        <filter val="226.13"/>
        <filter val="563.13"/>
        <filter val="1925.43"/>
        <filter val="1610.44"/>
        <filter val="190.15"/>
        <filter val="6600.45"/>
        <filter val="753.16"/>
        <filter val="5033.46"/>
        <filter val="593.17"/>
        <filter val="619.17"/>
        <filter val="4561.47"/>
        <filter val="354.18"/>
        <filter val="475.18"/>
        <filter val="527.18"/>
        <filter val="784.18"/>
        <filter val="1204.48"/>
        <filter val="1297.48"/>
        <filter val="683.19"/>
        <filter val="1303.31"/>
        <filter val="1985.31"/>
        <filter val="3851.31"/>
        <filter val="480.22"/>
        <filter val="743.22"/>
        <filter val="986.22"/>
        <filter val="1235.32"/>
        <filter val="2690.32"/>
        <filter val="323.23"/>
        <filter val="522.23"/>
        <filter val="549.23"/>
        <filter val="1848.33"/>
        <filter val="2860.33"/>
        <filter val="2124"/>
        <filter val="148.24"/>
        <filter val="203.24"/>
        <filter val="963.24"/>
        <filter val="400.25"/>
        <filter val="793.25"/>
        <filter val="125.26"/>
        <filter val="701.26"/>
        <filter val="527"/>
        <filter val="420.27"/>
        <filter val="1305.37"/>
        <filter val="533.28"/>
        <filter val="1378.38"/>
        <filter val="421.29"/>
        <filter val="527.29"/>
        <filter val="180.32"/>
        <filter val="1628.22"/>
        <filter val="4259.22"/>
        <filter val="912.34"/>
        <filter val="962.34"/>
        <filter val="1547.24"/>
        <filter val="3033.24"/>
        <filter val="4760.24"/>
        <filter val="6478.24"/>
        <filter val="203.35"/>
        <filter val="513.35"/>
        <filter val="548.35"/>
        <filter val="2215.25"/>
        <filter val="1642.26"/>
        <filter val="940.37"/>
        <filter val="1164.27"/>
        <filter val="421.38"/>
        <filter val="1722.28"/>
        <filter val="2057.28"/>
        <filter val="4123.28"/>
        <filter val="522.41"/>
        <filter val="522.42"/>
        <filter val="608.42"/>
        <filter val="2085.12"/>
        <filter val="2107.12"/>
        <filter val="325.43"/>
        <filter val="2645.13"/>
        <filter val="4631.13"/>
        <filter val="3842.14"/>
        <filter val="541.45"/>
        <filter val="848.45"/>
        <filter val="1042.15"/>
        <filter val="590.46"/>
        <filter val="2387.16"/>
        <filter val="753.47"/>
        <filter val="765.47"/>
        <filter val="2895.17"/>
        <filter val="328.48"/>
        <filter val="2075.18"/>
        <filter val="5139.18"/>
        <filter val="5826.18"/>
        <filter val="1127.19"/>
        <filter val="1274.19"/>
        <filter val="3782.19"/>
        <filter val="221.51"/>
        <filter val="2460.81"/>
        <filter val="524.52"/>
        <filter val="719.52"/>
        <filter val="16675.92"/>
        <filter val="146.53"/>
        <filter val="392.53"/>
        <filter val="946.53"/>
        <filter val="4687.83"/>
        <filter val="446.54"/>
        <filter val="615.54"/>
        <filter val="650.54"/>
        <filter val="1543.84"/>
        <filter val="3312.84"/>
        <filter val="3404.84"/>
        <filter val="6171.84"/>
        <filter val="7588.84"/>
        <filter val="471.55"/>
        <filter val="1485.85"/>
        <filter val="2197.86"/>
        <filter val="260.57"/>
        <filter val="1338.88"/>
        <filter val="1434.88"/>
        <filter val="354.59"/>
        <filter val="368.59"/>
        <filter val="565.59"/>
        <filter val="997.59"/>
        <filter val="1264.89"/>
        <filter val="1573.89"/>
        <filter val="133.62"/>
        <filter val="705.62"/>
        <filter val="914.62"/>
        <filter val="2625.72"/>
        <filter val="1526.73"/>
        <filter val="2009.73"/>
        <filter val="2450.73"/>
        <filter val="445.64"/>
        <filter val="993.64"/>
        <filter val="1159.76"/>
        <filter val="383.67"/>
        <filter val="657.67"/>
        <filter val="1262.77"/>
        <filter val="379.68"/>
        <filter val="431.68"/>
        <filter val="766.69"/>
        <filter val="901.69"/>
        <filter val="137.71"/>
        <filter val="2129.61"/>
        <filter val="606.72"/>
        <filter val="315.73"/>
        <filter val="581.73"/>
        <filter val="2997.63"/>
        <filter val="273.74"/>
        <filter val="1061.64"/>
        <filter val="1838.64"/>
        <filter val="204.75"/>
        <filter val="235.75"/>
        <filter val="2973.65"/>
        <filter val="146.76"/>
        <filter val="1048.66"/>
        <filter val="2030.66"/>
        <filter val="1956.67"/>
        <filter val="1133.68"/>
        <filter val="2875.68"/>
        <filter val="272.79"/>
        <filter val="2629.69"/>
        <filter val="361.81"/>
        <filter val="713.81"/>
        <filter val="251.82"/>
        <filter val="2319.52"/>
        <filter val="3727.52"/>
        <filter val="359.83"/>
        <filter val="406.83"/>
        <filter val="548.83"/>
        <filter val="2633.53"/>
        <filter val="160.85"/>
        <filter val="500.85"/>
        <filter val="1655.55"/>
        <filter val="304.86"/>
        <filter val="979.86"/>
        <filter val="163.87"/>
        <filter val="314.87"/>
        <filter val="517.87"/>
        <filter val="2405.57"/>
        <filter val="6736.57"/>
        <filter val="628.88"/>
        <filter val="309.89"/>
        <filter val="437.91"/>
        <filter val="559.92"/>
        <filter val="342.93"/>
        <filter val="636.93"/>
        <filter val="329.94"/>
        <filter val="352.97"/>
        <filter val="165.98"/>
        <filter val="459.98"/>
        <filter val="825.99"/>
        <filter val="845.99"/>
        <filter val="1383.91"/>
        <filter val="2088.92"/>
        <filter val="1166.93"/>
        <filter val="1208.93"/>
        <filter val="1085.94"/>
        <filter val="5389.94"/>
        <filter val="2332.97"/>
        <filter val="4742.97"/>
        <filter val="2357.9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7"/>
  <sheetViews>
    <sheetView topLeftCell="B1" workbookViewId="0">
      <selection activeCell="A1" sqref="A1"/>
    </sheetView>
  </sheetViews>
  <sheetFormatPr defaultColWidth="8.88888888888889" defaultRowHeight="13.2"/>
  <cols>
    <col min="1" max="1" width="40" style="1"/>
    <col min="2" max="16383" width="8.88888888888889" style="1"/>
  </cols>
  <sheetData>
    <row r="1" s="1" customFormat="1" spans="1:22">
      <c r="A1" s="2" t="s">
        <v>1596</v>
      </c>
      <c r="B1" s="2" t="s">
        <v>1597</v>
      </c>
      <c r="C1" s="2" t="s">
        <v>1598</v>
      </c>
      <c r="D1" s="2" t="s">
        <v>1599</v>
      </c>
      <c r="E1" s="2" t="s">
        <v>13</v>
      </c>
      <c r="F1" s="2" t="s">
        <v>5</v>
      </c>
      <c r="G1" s="2" t="s">
        <v>6</v>
      </c>
      <c r="H1" s="2" t="s">
        <v>1600</v>
      </c>
      <c r="I1" s="2" t="s">
        <v>1601</v>
      </c>
      <c r="J1" s="2" t="s">
        <v>1602</v>
      </c>
      <c r="K1" s="2" t="s">
        <v>1603</v>
      </c>
      <c r="L1" s="2" t="s">
        <v>1604</v>
      </c>
      <c r="M1" s="2" t="s">
        <v>1605</v>
      </c>
      <c r="N1" s="2" t="s">
        <v>1606</v>
      </c>
      <c r="O1" s="2" t="s">
        <v>1607</v>
      </c>
      <c r="P1" s="2" t="s">
        <v>1608</v>
      </c>
      <c r="Q1" s="2" t="s">
        <v>1609</v>
      </c>
      <c r="R1" s="2" t="s">
        <v>1610</v>
      </c>
      <c r="S1" s="2" t="s">
        <v>1611</v>
      </c>
      <c r="T1" s="2" t="s">
        <v>1612</v>
      </c>
      <c r="U1" s="2" t="s">
        <v>1613</v>
      </c>
      <c r="V1" s="2" t="s">
        <v>1614</v>
      </c>
    </row>
    <row r="2" s="1" customFormat="1" spans="1:22">
      <c r="A2" s="3">
        <v>999226194028180</v>
      </c>
      <c r="B2" s="1" t="s">
        <v>1615</v>
      </c>
      <c r="C2" s="1" t="s">
        <v>1616</v>
      </c>
      <c r="D2" s="1" t="s">
        <v>1617</v>
      </c>
      <c r="E2" s="1" t="s">
        <v>1618</v>
      </c>
      <c r="F2" s="1" t="s">
        <v>1615</v>
      </c>
      <c r="G2" s="1" t="s">
        <v>1619</v>
      </c>
      <c r="H2" s="1" t="s">
        <v>1620</v>
      </c>
      <c r="I2" s="1" t="s">
        <v>1621</v>
      </c>
      <c r="J2" s="1" t="s">
        <v>30</v>
      </c>
      <c r="K2" s="1" t="s">
        <v>1622</v>
      </c>
      <c r="L2" s="1" t="s">
        <v>1622</v>
      </c>
      <c r="M2" s="1" t="s">
        <v>1623</v>
      </c>
      <c r="N2" s="1" t="s">
        <v>1623</v>
      </c>
      <c r="O2" s="1" t="s">
        <v>1624</v>
      </c>
      <c r="P2" s="1" t="s">
        <v>1625</v>
      </c>
      <c r="Q2" s="1" t="s">
        <v>1626</v>
      </c>
      <c r="R2" s="1" t="s">
        <v>1627</v>
      </c>
      <c r="S2" s="1" t="s">
        <v>1628</v>
      </c>
      <c r="T2" s="1" t="s">
        <v>1629</v>
      </c>
      <c r="U2" s="1" t="s">
        <v>1630</v>
      </c>
      <c r="V2" s="1" t="s">
        <v>1631</v>
      </c>
    </row>
    <row r="3" s="1" customFormat="1" spans="1:22">
      <c r="A3" s="3">
        <v>999226194000967</v>
      </c>
      <c r="B3" s="1" t="s">
        <v>1615</v>
      </c>
      <c r="C3" s="1" t="s">
        <v>1632</v>
      </c>
      <c r="D3" s="1" t="s">
        <v>1633</v>
      </c>
      <c r="E3" s="1" t="s">
        <v>1634</v>
      </c>
      <c r="F3" s="1" t="s">
        <v>1615</v>
      </c>
      <c r="G3" s="1" t="s">
        <v>1619</v>
      </c>
      <c r="H3" s="1" t="s">
        <v>1620</v>
      </c>
      <c r="I3" s="1" t="s">
        <v>1635</v>
      </c>
      <c r="J3" s="1" t="s">
        <v>30</v>
      </c>
      <c r="K3" s="1" t="s">
        <v>1636</v>
      </c>
      <c r="L3" s="1" t="s">
        <v>1636</v>
      </c>
      <c r="M3" s="1" t="s">
        <v>1623</v>
      </c>
      <c r="N3" s="1" t="s">
        <v>1623</v>
      </c>
      <c r="O3" s="1" t="s">
        <v>1624</v>
      </c>
      <c r="P3" s="1" t="s">
        <v>1625</v>
      </c>
      <c r="Q3" s="1" t="s">
        <v>1626</v>
      </c>
      <c r="R3" s="1" t="s">
        <v>1637</v>
      </c>
      <c r="S3" s="1" t="s">
        <v>1628</v>
      </c>
      <c r="T3" s="1" t="s">
        <v>1629</v>
      </c>
      <c r="U3" s="1" t="s">
        <v>1630</v>
      </c>
      <c r="V3" s="1" t="s">
        <v>1631</v>
      </c>
    </row>
    <row r="4" s="1" customFormat="1" spans="1:22">
      <c r="A4" s="3">
        <v>999226193672839</v>
      </c>
      <c r="B4" s="1" t="s">
        <v>1615</v>
      </c>
      <c r="C4" s="1" t="s">
        <v>1638</v>
      </c>
      <c r="D4" s="1" t="s">
        <v>1639</v>
      </c>
      <c r="E4" s="1" t="s">
        <v>1640</v>
      </c>
      <c r="F4" s="1" t="s">
        <v>1615</v>
      </c>
      <c r="G4" s="1" t="s">
        <v>1619</v>
      </c>
      <c r="H4" s="1" t="s">
        <v>1620</v>
      </c>
      <c r="I4" s="1" t="s">
        <v>1641</v>
      </c>
      <c r="J4" s="1" t="s">
        <v>30</v>
      </c>
      <c r="K4" s="1" t="s">
        <v>1642</v>
      </c>
      <c r="L4" s="1" t="s">
        <v>1642</v>
      </c>
      <c r="M4" s="1" t="s">
        <v>1623</v>
      </c>
      <c r="N4" s="1" t="s">
        <v>1623</v>
      </c>
      <c r="O4" s="1" t="s">
        <v>1624</v>
      </c>
      <c r="P4" s="1" t="s">
        <v>1625</v>
      </c>
      <c r="Q4" s="1" t="s">
        <v>1626</v>
      </c>
      <c r="R4" s="1" t="s">
        <v>1643</v>
      </c>
      <c r="S4" s="1" t="s">
        <v>1628</v>
      </c>
      <c r="T4" s="1" t="s">
        <v>1629</v>
      </c>
      <c r="U4" s="1" t="s">
        <v>1630</v>
      </c>
      <c r="V4" s="1" t="s">
        <v>1631</v>
      </c>
    </row>
    <row r="5" s="1" customFormat="1" spans="1:22">
      <c r="A5" s="3">
        <v>999226193607246</v>
      </c>
      <c r="B5" s="1" t="s">
        <v>1615</v>
      </c>
      <c r="C5" s="1" t="s">
        <v>1644</v>
      </c>
      <c r="D5" s="1" t="s">
        <v>1645</v>
      </c>
      <c r="E5" s="1" t="s">
        <v>1646</v>
      </c>
      <c r="F5" s="1" t="s">
        <v>1615</v>
      </c>
      <c r="G5" s="1" t="s">
        <v>1619</v>
      </c>
      <c r="H5" s="1" t="s">
        <v>1620</v>
      </c>
      <c r="I5" s="1" t="s">
        <v>1647</v>
      </c>
      <c r="J5" s="1" t="s">
        <v>30</v>
      </c>
      <c r="K5" s="1" t="s">
        <v>1648</v>
      </c>
      <c r="L5" s="1" t="s">
        <v>1648</v>
      </c>
      <c r="M5" s="1" t="s">
        <v>1623</v>
      </c>
      <c r="N5" s="1" t="s">
        <v>1623</v>
      </c>
      <c r="O5" s="1" t="s">
        <v>1624</v>
      </c>
      <c r="P5" s="1" t="s">
        <v>1625</v>
      </c>
      <c r="Q5" s="1" t="s">
        <v>1626</v>
      </c>
      <c r="R5" s="1" t="s">
        <v>1649</v>
      </c>
      <c r="S5" s="1" t="s">
        <v>1628</v>
      </c>
      <c r="T5" s="1" t="s">
        <v>1629</v>
      </c>
      <c r="U5" s="1" t="s">
        <v>1630</v>
      </c>
      <c r="V5" s="1" t="s">
        <v>1650</v>
      </c>
    </row>
    <row r="6" s="1" customFormat="1" spans="1:22">
      <c r="A6" s="3">
        <v>999226192935171</v>
      </c>
      <c r="B6" s="1" t="s">
        <v>1615</v>
      </c>
      <c r="C6" s="1" t="s">
        <v>1651</v>
      </c>
      <c r="D6" s="1" t="s">
        <v>1652</v>
      </c>
      <c r="E6" s="1" t="s">
        <v>1653</v>
      </c>
      <c r="F6" s="1" t="s">
        <v>1615</v>
      </c>
      <c r="G6" s="1" t="s">
        <v>1619</v>
      </c>
      <c r="H6" s="1" t="s">
        <v>1620</v>
      </c>
      <c r="I6" s="1" t="s">
        <v>1654</v>
      </c>
      <c r="J6" s="1" t="s">
        <v>30</v>
      </c>
      <c r="K6" s="1" t="s">
        <v>1655</v>
      </c>
      <c r="L6" s="1" t="s">
        <v>1655</v>
      </c>
      <c r="M6" s="1" t="s">
        <v>1623</v>
      </c>
      <c r="N6" s="1" t="s">
        <v>1623</v>
      </c>
      <c r="O6" s="1" t="s">
        <v>1624</v>
      </c>
      <c r="P6" s="1" t="s">
        <v>1625</v>
      </c>
      <c r="Q6" s="1" t="s">
        <v>1626</v>
      </c>
      <c r="R6" s="1" t="s">
        <v>1656</v>
      </c>
      <c r="S6" s="1" t="s">
        <v>1628</v>
      </c>
      <c r="T6" s="1" t="s">
        <v>1629</v>
      </c>
      <c r="U6" s="1" t="s">
        <v>1630</v>
      </c>
      <c r="V6" s="1" t="s">
        <v>1631</v>
      </c>
    </row>
    <row r="7" s="1" customFormat="1" spans="1:22">
      <c r="A7" s="3">
        <v>999226192820753</v>
      </c>
      <c r="B7" s="1" t="s">
        <v>1615</v>
      </c>
      <c r="C7" s="1" t="s">
        <v>1657</v>
      </c>
      <c r="D7" s="1" t="s">
        <v>1658</v>
      </c>
      <c r="E7" s="1" t="s">
        <v>1659</v>
      </c>
      <c r="F7" s="1" t="s">
        <v>1615</v>
      </c>
      <c r="G7" s="1" t="s">
        <v>1619</v>
      </c>
      <c r="H7" s="1" t="s">
        <v>1620</v>
      </c>
      <c r="I7" s="1" t="s">
        <v>1660</v>
      </c>
      <c r="J7" s="1" t="s">
        <v>30</v>
      </c>
      <c r="K7" s="1" t="s">
        <v>1661</v>
      </c>
      <c r="L7" s="1" t="s">
        <v>1661</v>
      </c>
      <c r="M7" s="1" t="s">
        <v>1623</v>
      </c>
      <c r="N7" s="1" t="s">
        <v>1623</v>
      </c>
      <c r="O7" s="1" t="s">
        <v>1624</v>
      </c>
      <c r="P7" s="1" t="s">
        <v>1625</v>
      </c>
      <c r="Q7" s="1" t="s">
        <v>1626</v>
      </c>
      <c r="R7" s="1" t="s">
        <v>1662</v>
      </c>
      <c r="S7" s="1" t="s">
        <v>1628</v>
      </c>
      <c r="T7" s="1" t="s">
        <v>1629</v>
      </c>
      <c r="U7" s="1" t="s">
        <v>1630</v>
      </c>
      <c r="V7" s="1" t="s">
        <v>1631</v>
      </c>
    </row>
    <row r="8" s="1" customFormat="1" spans="1:22">
      <c r="A8" s="3">
        <v>999226192721896</v>
      </c>
      <c r="B8" s="1" t="s">
        <v>1615</v>
      </c>
      <c r="C8" s="1" t="s">
        <v>1663</v>
      </c>
      <c r="D8" s="1" t="s">
        <v>1664</v>
      </c>
      <c r="E8" s="1" t="s">
        <v>1665</v>
      </c>
      <c r="F8" s="1" t="s">
        <v>1615</v>
      </c>
      <c r="G8" s="1" t="s">
        <v>1619</v>
      </c>
      <c r="H8" s="1" t="s">
        <v>1620</v>
      </c>
      <c r="I8" s="1" t="s">
        <v>1666</v>
      </c>
      <c r="J8" s="1" t="s">
        <v>30</v>
      </c>
      <c r="K8" s="1" t="s">
        <v>1667</v>
      </c>
      <c r="L8" s="1" t="s">
        <v>1667</v>
      </c>
      <c r="M8" s="1" t="s">
        <v>1623</v>
      </c>
      <c r="N8" s="1" t="s">
        <v>1623</v>
      </c>
      <c r="O8" s="1" t="s">
        <v>1624</v>
      </c>
      <c r="P8" s="1" t="s">
        <v>1625</v>
      </c>
      <c r="Q8" s="1" t="s">
        <v>1626</v>
      </c>
      <c r="R8" s="1" t="s">
        <v>1668</v>
      </c>
      <c r="S8" s="1" t="s">
        <v>1628</v>
      </c>
      <c r="T8" s="1" t="s">
        <v>1629</v>
      </c>
      <c r="U8" s="1" t="s">
        <v>1630</v>
      </c>
      <c r="V8" s="1" t="s">
        <v>1631</v>
      </c>
    </row>
    <row r="9" s="1" customFormat="1" spans="1:22">
      <c r="A9" s="3">
        <v>999226192572579</v>
      </c>
      <c r="B9" s="1" t="s">
        <v>1615</v>
      </c>
      <c r="C9" s="1" t="s">
        <v>1669</v>
      </c>
      <c r="D9" s="1" t="s">
        <v>1670</v>
      </c>
      <c r="E9" s="1" t="s">
        <v>1671</v>
      </c>
      <c r="F9" s="1" t="s">
        <v>1615</v>
      </c>
      <c r="G9" s="1" t="s">
        <v>1619</v>
      </c>
      <c r="H9" s="1" t="s">
        <v>1620</v>
      </c>
      <c r="I9" s="1" t="s">
        <v>1672</v>
      </c>
      <c r="J9" s="1" t="s">
        <v>30</v>
      </c>
      <c r="K9" s="1" t="s">
        <v>1673</v>
      </c>
      <c r="L9" s="1" t="s">
        <v>1673</v>
      </c>
      <c r="M9" s="1" t="s">
        <v>1623</v>
      </c>
      <c r="N9" s="1" t="s">
        <v>1623</v>
      </c>
      <c r="O9" s="1" t="s">
        <v>1624</v>
      </c>
      <c r="P9" s="1" t="s">
        <v>1625</v>
      </c>
      <c r="Q9" s="1" t="s">
        <v>1626</v>
      </c>
      <c r="R9" s="1" t="s">
        <v>1674</v>
      </c>
      <c r="S9" s="1" t="s">
        <v>1628</v>
      </c>
      <c r="T9" s="1" t="s">
        <v>1629</v>
      </c>
      <c r="U9" s="1" t="s">
        <v>1630</v>
      </c>
      <c r="V9" s="1" t="s">
        <v>1675</v>
      </c>
    </row>
    <row r="10" s="1" customFormat="1" spans="1:22">
      <c r="A10" s="3">
        <v>999226192402858</v>
      </c>
      <c r="B10" s="1" t="s">
        <v>1615</v>
      </c>
      <c r="C10" s="1" t="s">
        <v>1676</v>
      </c>
      <c r="D10" s="1" t="s">
        <v>1677</v>
      </c>
      <c r="E10" s="1" t="s">
        <v>1678</v>
      </c>
      <c r="F10" s="1" t="s">
        <v>1615</v>
      </c>
      <c r="G10" s="1" t="s">
        <v>1619</v>
      </c>
      <c r="H10" s="1" t="s">
        <v>1620</v>
      </c>
      <c r="I10" s="1" t="s">
        <v>1679</v>
      </c>
      <c r="J10" s="1" t="s">
        <v>30</v>
      </c>
      <c r="K10" s="1" t="s">
        <v>1680</v>
      </c>
      <c r="L10" s="1" t="s">
        <v>1680</v>
      </c>
      <c r="M10" s="1" t="s">
        <v>1623</v>
      </c>
      <c r="N10" s="1" t="s">
        <v>1623</v>
      </c>
      <c r="O10" s="1" t="s">
        <v>1624</v>
      </c>
      <c r="P10" s="1" t="s">
        <v>1625</v>
      </c>
      <c r="Q10" s="1" t="s">
        <v>1626</v>
      </c>
      <c r="R10" s="1" t="s">
        <v>1681</v>
      </c>
      <c r="S10" s="1" t="s">
        <v>1628</v>
      </c>
      <c r="T10" s="1" t="s">
        <v>1629</v>
      </c>
      <c r="U10" s="1" t="s">
        <v>1630</v>
      </c>
      <c r="V10" s="1" t="s">
        <v>1682</v>
      </c>
    </row>
    <row r="11" s="1" customFormat="1" spans="1:22">
      <c r="A11" s="3">
        <v>999226191663636</v>
      </c>
      <c r="B11" s="1" t="s">
        <v>1615</v>
      </c>
      <c r="C11" s="1" t="s">
        <v>1683</v>
      </c>
      <c r="D11" s="1" t="s">
        <v>1684</v>
      </c>
      <c r="E11" s="1" t="s">
        <v>1685</v>
      </c>
      <c r="F11" s="1" t="s">
        <v>1615</v>
      </c>
      <c r="G11" s="1" t="s">
        <v>1619</v>
      </c>
      <c r="H11" s="1" t="s">
        <v>1620</v>
      </c>
      <c r="I11" s="1" t="s">
        <v>1686</v>
      </c>
      <c r="J11" s="1" t="s">
        <v>30</v>
      </c>
      <c r="K11" s="1" t="s">
        <v>1687</v>
      </c>
      <c r="L11" s="1" t="s">
        <v>1687</v>
      </c>
      <c r="M11" s="1" t="s">
        <v>1623</v>
      </c>
      <c r="N11" s="1" t="s">
        <v>1623</v>
      </c>
      <c r="O11" s="1" t="s">
        <v>1624</v>
      </c>
      <c r="P11" s="1" t="s">
        <v>1625</v>
      </c>
      <c r="Q11" s="1" t="s">
        <v>1626</v>
      </c>
      <c r="R11" s="1" t="s">
        <v>1688</v>
      </c>
      <c r="S11" s="1" t="s">
        <v>1628</v>
      </c>
      <c r="T11" s="1" t="s">
        <v>1629</v>
      </c>
      <c r="U11" s="1" t="s">
        <v>1630</v>
      </c>
      <c r="V11" s="1" t="s">
        <v>1689</v>
      </c>
    </row>
    <row r="12" s="1" customFormat="1" spans="1:22">
      <c r="A12" s="3">
        <v>999226191264931</v>
      </c>
      <c r="B12" s="1" t="s">
        <v>1615</v>
      </c>
      <c r="C12" s="1" t="s">
        <v>1690</v>
      </c>
      <c r="D12" s="1" t="s">
        <v>1691</v>
      </c>
      <c r="E12" s="1" t="s">
        <v>1692</v>
      </c>
      <c r="F12" s="1" t="s">
        <v>1615</v>
      </c>
      <c r="G12" s="1" t="s">
        <v>1619</v>
      </c>
      <c r="H12" s="1" t="s">
        <v>1620</v>
      </c>
      <c r="I12" s="1" t="s">
        <v>1693</v>
      </c>
      <c r="J12" s="1" t="s">
        <v>30</v>
      </c>
      <c r="K12" s="1" t="s">
        <v>1694</v>
      </c>
      <c r="L12" s="1" t="s">
        <v>1694</v>
      </c>
      <c r="M12" s="1" t="s">
        <v>1623</v>
      </c>
      <c r="N12" s="1" t="s">
        <v>1623</v>
      </c>
      <c r="O12" s="1" t="s">
        <v>1624</v>
      </c>
      <c r="P12" s="1" t="s">
        <v>1625</v>
      </c>
      <c r="Q12" s="1" t="s">
        <v>1626</v>
      </c>
      <c r="R12" s="1" t="s">
        <v>1695</v>
      </c>
      <c r="S12" s="1" t="s">
        <v>1628</v>
      </c>
      <c r="T12" s="1" t="s">
        <v>1629</v>
      </c>
      <c r="U12" s="1" t="s">
        <v>1630</v>
      </c>
      <c r="V12" s="1" t="s">
        <v>1675</v>
      </c>
    </row>
    <row r="13" s="1" customFormat="1" spans="1:22">
      <c r="A13" s="3">
        <v>999226191203879</v>
      </c>
      <c r="B13" s="1" t="s">
        <v>1615</v>
      </c>
      <c r="C13" s="1" t="s">
        <v>1696</v>
      </c>
      <c r="D13" s="1" t="s">
        <v>1697</v>
      </c>
      <c r="E13" s="1" t="s">
        <v>1698</v>
      </c>
      <c r="F13" s="1" t="s">
        <v>1615</v>
      </c>
      <c r="G13" s="1" t="s">
        <v>1619</v>
      </c>
      <c r="H13" s="1" t="s">
        <v>1620</v>
      </c>
      <c r="I13" s="1" t="s">
        <v>1699</v>
      </c>
      <c r="J13" s="1" t="s">
        <v>30</v>
      </c>
      <c r="K13" s="1" t="s">
        <v>1700</v>
      </c>
      <c r="L13" s="1" t="s">
        <v>1700</v>
      </c>
      <c r="M13" s="1" t="s">
        <v>1623</v>
      </c>
      <c r="N13" s="1" t="s">
        <v>1623</v>
      </c>
      <c r="O13" s="1" t="s">
        <v>1624</v>
      </c>
      <c r="P13" s="1" t="s">
        <v>1625</v>
      </c>
      <c r="Q13" s="1" t="s">
        <v>1626</v>
      </c>
      <c r="R13" s="1" t="s">
        <v>1701</v>
      </c>
      <c r="S13" s="1" t="s">
        <v>1628</v>
      </c>
      <c r="T13" s="1" t="s">
        <v>1629</v>
      </c>
      <c r="U13" s="1" t="s">
        <v>1630</v>
      </c>
      <c r="V13" s="1" t="s">
        <v>1702</v>
      </c>
    </row>
    <row r="14" s="1" customFormat="1" spans="1:22">
      <c r="A14" s="3">
        <v>999226191057626</v>
      </c>
      <c r="B14" s="1" t="s">
        <v>1615</v>
      </c>
      <c r="C14" s="1" t="s">
        <v>1703</v>
      </c>
      <c r="D14" s="1" t="s">
        <v>1704</v>
      </c>
      <c r="E14" s="1" t="s">
        <v>1705</v>
      </c>
      <c r="F14" s="1" t="s">
        <v>1615</v>
      </c>
      <c r="G14" s="1" t="s">
        <v>1619</v>
      </c>
      <c r="H14" s="1" t="s">
        <v>1620</v>
      </c>
      <c r="I14" s="1" t="s">
        <v>1706</v>
      </c>
      <c r="J14" s="1" t="s">
        <v>30</v>
      </c>
      <c r="K14" s="1" t="s">
        <v>1707</v>
      </c>
      <c r="L14" s="1" t="s">
        <v>1707</v>
      </c>
      <c r="M14" s="1" t="s">
        <v>1623</v>
      </c>
      <c r="N14" s="1" t="s">
        <v>1623</v>
      </c>
      <c r="O14" s="1" t="s">
        <v>1624</v>
      </c>
      <c r="P14" s="1" t="s">
        <v>1625</v>
      </c>
      <c r="Q14" s="1" t="s">
        <v>1626</v>
      </c>
      <c r="R14" s="1" t="s">
        <v>1708</v>
      </c>
      <c r="S14" s="1" t="s">
        <v>1628</v>
      </c>
      <c r="T14" s="1" t="s">
        <v>1629</v>
      </c>
      <c r="U14" s="1" t="s">
        <v>1630</v>
      </c>
      <c r="V14" s="1" t="s">
        <v>1675</v>
      </c>
    </row>
    <row r="15" s="1" customFormat="1" spans="1:22">
      <c r="A15" s="3">
        <v>999226190805978</v>
      </c>
      <c r="B15" s="1" t="s">
        <v>1615</v>
      </c>
      <c r="C15" s="1" t="s">
        <v>1709</v>
      </c>
      <c r="D15" s="1" t="s">
        <v>1710</v>
      </c>
      <c r="E15" s="1" t="s">
        <v>1711</v>
      </c>
      <c r="F15" s="1" t="s">
        <v>1615</v>
      </c>
      <c r="G15" s="1" t="s">
        <v>1619</v>
      </c>
      <c r="H15" s="1" t="s">
        <v>1620</v>
      </c>
      <c r="I15" s="1" t="s">
        <v>1712</v>
      </c>
      <c r="J15" s="1" t="s">
        <v>30</v>
      </c>
      <c r="K15" s="1" t="s">
        <v>1713</v>
      </c>
      <c r="L15" s="1" t="s">
        <v>1713</v>
      </c>
      <c r="M15" s="1" t="s">
        <v>1623</v>
      </c>
      <c r="N15" s="1" t="s">
        <v>1623</v>
      </c>
      <c r="O15" s="1" t="s">
        <v>1624</v>
      </c>
      <c r="P15" s="1" t="s">
        <v>1625</v>
      </c>
      <c r="Q15" s="1" t="s">
        <v>1626</v>
      </c>
      <c r="R15" s="1" t="s">
        <v>1714</v>
      </c>
      <c r="S15" s="1" t="s">
        <v>1628</v>
      </c>
      <c r="T15" s="1" t="s">
        <v>1629</v>
      </c>
      <c r="U15" s="1" t="s">
        <v>1630</v>
      </c>
      <c r="V15" s="1" t="s">
        <v>1715</v>
      </c>
    </row>
    <row r="16" s="1" customFormat="1" spans="1:22">
      <c r="A16" s="3">
        <v>999226190596909</v>
      </c>
      <c r="B16" s="1" t="s">
        <v>1615</v>
      </c>
      <c r="C16" s="1" t="s">
        <v>1716</v>
      </c>
      <c r="D16" s="1" t="s">
        <v>1717</v>
      </c>
      <c r="E16" s="1" t="s">
        <v>1718</v>
      </c>
      <c r="F16" s="1" t="s">
        <v>1615</v>
      </c>
      <c r="G16" s="1" t="s">
        <v>1619</v>
      </c>
      <c r="H16" s="1" t="s">
        <v>1620</v>
      </c>
      <c r="I16" s="1" t="s">
        <v>1719</v>
      </c>
      <c r="J16" s="1" t="s">
        <v>30</v>
      </c>
      <c r="K16" s="1" t="s">
        <v>1720</v>
      </c>
      <c r="L16" s="1" t="s">
        <v>1720</v>
      </c>
      <c r="M16" s="1" t="s">
        <v>1623</v>
      </c>
      <c r="N16" s="1" t="s">
        <v>1623</v>
      </c>
      <c r="O16" s="1" t="s">
        <v>1624</v>
      </c>
      <c r="P16" s="1" t="s">
        <v>1625</v>
      </c>
      <c r="Q16" s="1" t="s">
        <v>1626</v>
      </c>
      <c r="R16" s="1" t="s">
        <v>1721</v>
      </c>
      <c r="S16" s="1" t="s">
        <v>1628</v>
      </c>
      <c r="T16" s="1" t="s">
        <v>1629</v>
      </c>
      <c r="U16" s="1" t="s">
        <v>1630</v>
      </c>
      <c r="V16" s="1" t="s">
        <v>1722</v>
      </c>
    </row>
    <row r="17" s="1" customFormat="1" spans="1:22">
      <c r="A17" s="3">
        <v>999226190406094</v>
      </c>
      <c r="B17" s="1" t="s">
        <v>1615</v>
      </c>
      <c r="C17" s="1" t="s">
        <v>1723</v>
      </c>
      <c r="D17" s="1" t="s">
        <v>1724</v>
      </c>
      <c r="E17" s="1" t="s">
        <v>1725</v>
      </c>
      <c r="F17" s="1" t="s">
        <v>1615</v>
      </c>
      <c r="G17" s="1" t="s">
        <v>1619</v>
      </c>
      <c r="H17" s="1" t="s">
        <v>1620</v>
      </c>
      <c r="I17" s="1" t="s">
        <v>1726</v>
      </c>
      <c r="J17" s="1" t="s">
        <v>30</v>
      </c>
      <c r="K17" s="1" t="s">
        <v>1727</v>
      </c>
      <c r="L17" s="1" t="s">
        <v>1727</v>
      </c>
      <c r="M17" s="1" t="s">
        <v>1623</v>
      </c>
      <c r="N17" s="1" t="s">
        <v>1623</v>
      </c>
      <c r="O17" s="1" t="s">
        <v>1624</v>
      </c>
      <c r="P17" s="1" t="s">
        <v>1625</v>
      </c>
      <c r="Q17" s="1" t="s">
        <v>1626</v>
      </c>
      <c r="R17" s="1" t="s">
        <v>1728</v>
      </c>
      <c r="S17" s="1" t="s">
        <v>1628</v>
      </c>
      <c r="T17" s="1" t="s">
        <v>1629</v>
      </c>
      <c r="U17" s="1" t="s">
        <v>1630</v>
      </c>
      <c r="V17" s="1" t="s">
        <v>1631</v>
      </c>
    </row>
    <row r="18" s="1" customFormat="1" spans="1:22">
      <c r="A18" s="3">
        <v>999226190080146</v>
      </c>
      <c r="B18" s="1" t="s">
        <v>1615</v>
      </c>
      <c r="C18" s="1" t="s">
        <v>1729</v>
      </c>
      <c r="D18" s="1" t="s">
        <v>1730</v>
      </c>
      <c r="E18" s="1" t="s">
        <v>1731</v>
      </c>
      <c r="F18" s="1" t="s">
        <v>1615</v>
      </c>
      <c r="G18" s="1" t="s">
        <v>1619</v>
      </c>
      <c r="H18" s="1" t="s">
        <v>1620</v>
      </c>
      <c r="I18" s="1" t="s">
        <v>1732</v>
      </c>
      <c r="J18" s="1" t="s">
        <v>30</v>
      </c>
      <c r="K18" s="1" t="s">
        <v>1733</v>
      </c>
      <c r="L18" s="1" t="s">
        <v>1733</v>
      </c>
      <c r="M18" s="1" t="s">
        <v>1623</v>
      </c>
      <c r="N18" s="1" t="s">
        <v>1623</v>
      </c>
      <c r="O18" s="1" t="s">
        <v>1624</v>
      </c>
      <c r="P18" s="1" t="s">
        <v>1625</v>
      </c>
      <c r="Q18" s="1" t="s">
        <v>1626</v>
      </c>
      <c r="R18" s="1" t="s">
        <v>1734</v>
      </c>
      <c r="S18" s="1" t="s">
        <v>1628</v>
      </c>
      <c r="T18" s="1" t="s">
        <v>1629</v>
      </c>
      <c r="U18" s="1" t="s">
        <v>1630</v>
      </c>
      <c r="V18" s="1" t="s">
        <v>1675</v>
      </c>
    </row>
    <row r="19" s="1" customFormat="1" spans="1:22">
      <c r="A19" s="3">
        <v>999226189814390</v>
      </c>
      <c r="B19" s="1" t="s">
        <v>1615</v>
      </c>
      <c r="C19" s="1" t="s">
        <v>1735</v>
      </c>
      <c r="D19" s="1" t="s">
        <v>1736</v>
      </c>
      <c r="E19" s="1" t="s">
        <v>1737</v>
      </c>
      <c r="F19" s="1" t="s">
        <v>1615</v>
      </c>
      <c r="G19" s="1" t="s">
        <v>1619</v>
      </c>
      <c r="H19" s="1" t="s">
        <v>1620</v>
      </c>
      <c r="I19" s="1" t="s">
        <v>1738</v>
      </c>
      <c r="J19" s="1" t="s">
        <v>30</v>
      </c>
      <c r="K19" s="1" t="s">
        <v>1739</v>
      </c>
      <c r="L19" s="1" t="s">
        <v>1739</v>
      </c>
      <c r="M19" s="1" t="s">
        <v>1623</v>
      </c>
      <c r="N19" s="1" t="s">
        <v>1623</v>
      </c>
      <c r="O19" s="1" t="s">
        <v>1624</v>
      </c>
      <c r="P19" s="1" t="s">
        <v>1625</v>
      </c>
      <c r="Q19" s="1" t="s">
        <v>1626</v>
      </c>
      <c r="R19" s="1" t="s">
        <v>1740</v>
      </c>
      <c r="S19" s="1" t="s">
        <v>1628</v>
      </c>
      <c r="T19" s="1" t="s">
        <v>1629</v>
      </c>
      <c r="U19" s="1" t="s">
        <v>1630</v>
      </c>
      <c r="V19" s="1" t="s">
        <v>1715</v>
      </c>
    </row>
    <row r="20" s="1" customFormat="1" spans="1:22">
      <c r="A20" s="3">
        <v>999226189812550</v>
      </c>
      <c r="B20" s="1" t="s">
        <v>1615</v>
      </c>
      <c r="C20" s="1" t="s">
        <v>1741</v>
      </c>
      <c r="D20" s="1" t="s">
        <v>1742</v>
      </c>
      <c r="E20" s="1" t="s">
        <v>1743</v>
      </c>
      <c r="F20" s="1" t="s">
        <v>1615</v>
      </c>
      <c r="G20" s="1" t="s">
        <v>1619</v>
      </c>
      <c r="H20" s="1" t="s">
        <v>1620</v>
      </c>
      <c r="I20" s="1" t="s">
        <v>1744</v>
      </c>
      <c r="J20" s="1" t="s">
        <v>30</v>
      </c>
      <c r="K20" s="1" t="s">
        <v>1745</v>
      </c>
      <c r="L20" s="1" t="s">
        <v>1745</v>
      </c>
      <c r="M20" s="1" t="s">
        <v>1623</v>
      </c>
      <c r="N20" s="1" t="s">
        <v>1623</v>
      </c>
      <c r="O20" s="1" t="s">
        <v>1624</v>
      </c>
      <c r="P20" s="1" t="s">
        <v>1625</v>
      </c>
      <c r="Q20" s="1" t="s">
        <v>1626</v>
      </c>
      <c r="R20" s="1" t="s">
        <v>1746</v>
      </c>
      <c r="S20" s="1" t="s">
        <v>1628</v>
      </c>
      <c r="T20" s="1" t="s">
        <v>1629</v>
      </c>
      <c r="U20" s="1" t="s">
        <v>1630</v>
      </c>
      <c r="V20" s="1" t="s">
        <v>1747</v>
      </c>
    </row>
    <row r="21" s="1" customFormat="1" spans="1:22">
      <c r="A21" s="3">
        <v>999226189713148</v>
      </c>
      <c r="B21" s="1" t="s">
        <v>1615</v>
      </c>
      <c r="C21" s="1" t="s">
        <v>1748</v>
      </c>
      <c r="D21" s="1" t="s">
        <v>1749</v>
      </c>
      <c r="E21" s="1" t="s">
        <v>1750</v>
      </c>
      <c r="F21" s="1" t="s">
        <v>1615</v>
      </c>
      <c r="G21" s="1" t="s">
        <v>1619</v>
      </c>
      <c r="H21" s="1" t="s">
        <v>1620</v>
      </c>
      <c r="I21" s="1" t="s">
        <v>1751</v>
      </c>
      <c r="J21" s="1" t="s">
        <v>30</v>
      </c>
      <c r="K21" s="1" t="s">
        <v>1752</v>
      </c>
      <c r="L21" s="1" t="s">
        <v>1752</v>
      </c>
      <c r="M21" s="1" t="s">
        <v>1623</v>
      </c>
      <c r="N21" s="1" t="s">
        <v>1623</v>
      </c>
      <c r="O21" s="1" t="s">
        <v>1624</v>
      </c>
      <c r="P21" s="1" t="s">
        <v>1625</v>
      </c>
      <c r="Q21" s="1" t="s">
        <v>1626</v>
      </c>
      <c r="R21" s="1" t="s">
        <v>1753</v>
      </c>
      <c r="S21" s="1" t="s">
        <v>1628</v>
      </c>
      <c r="T21" s="1" t="s">
        <v>1629</v>
      </c>
      <c r="U21" s="1" t="s">
        <v>1630</v>
      </c>
      <c r="V21" s="1" t="s">
        <v>1675</v>
      </c>
    </row>
    <row r="22" s="1" customFormat="1" spans="1:22">
      <c r="A22" s="3">
        <v>999226189656218</v>
      </c>
      <c r="B22" s="1" t="s">
        <v>1615</v>
      </c>
      <c r="C22" s="1" t="s">
        <v>1754</v>
      </c>
      <c r="D22" s="1" t="s">
        <v>1755</v>
      </c>
      <c r="E22" s="1" t="s">
        <v>1756</v>
      </c>
      <c r="F22" s="1" t="s">
        <v>1615</v>
      </c>
      <c r="G22" s="1" t="s">
        <v>1619</v>
      </c>
      <c r="H22" s="1" t="s">
        <v>1620</v>
      </c>
      <c r="I22" s="1" t="s">
        <v>1757</v>
      </c>
      <c r="J22" s="1" t="s">
        <v>30</v>
      </c>
      <c r="K22" s="1" t="s">
        <v>1758</v>
      </c>
      <c r="L22" s="1" t="s">
        <v>1758</v>
      </c>
      <c r="M22" s="1" t="s">
        <v>1623</v>
      </c>
      <c r="N22" s="1" t="s">
        <v>1623</v>
      </c>
      <c r="O22" s="1" t="s">
        <v>1624</v>
      </c>
      <c r="P22" s="1" t="s">
        <v>1625</v>
      </c>
      <c r="Q22" s="1" t="s">
        <v>1626</v>
      </c>
      <c r="R22" s="1" t="s">
        <v>1759</v>
      </c>
      <c r="S22" s="1" t="s">
        <v>1628</v>
      </c>
      <c r="T22" s="1" t="s">
        <v>1629</v>
      </c>
      <c r="U22" s="1" t="s">
        <v>1630</v>
      </c>
      <c r="V22" s="1" t="s">
        <v>1631</v>
      </c>
    </row>
    <row r="23" s="1" customFormat="1" spans="1:22">
      <c r="A23" s="3">
        <v>999226189634630</v>
      </c>
      <c r="B23" s="1" t="s">
        <v>1615</v>
      </c>
      <c r="C23" s="1" t="s">
        <v>1760</v>
      </c>
      <c r="D23" s="1" t="s">
        <v>1761</v>
      </c>
      <c r="E23" s="1" t="s">
        <v>1762</v>
      </c>
      <c r="F23" s="1" t="s">
        <v>1615</v>
      </c>
      <c r="G23" s="1" t="s">
        <v>1619</v>
      </c>
      <c r="H23" s="1" t="s">
        <v>1620</v>
      </c>
      <c r="I23" s="1" t="s">
        <v>1763</v>
      </c>
      <c r="J23" s="1" t="s">
        <v>30</v>
      </c>
      <c r="K23" s="1" t="s">
        <v>1764</v>
      </c>
      <c r="L23" s="1" t="s">
        <v>1764</v>
      </c>
      <c r="M23" s="1" t="s">
        <v>1623</v>
      </c>
      <c r="N23" s="1" t="s">
        <v>1623</v>
      </c>
      <c r="O23" s="1" t="s">
        <v>1624</v>
      </c>
      <c r="P23" s="1" t="s">
        <v>1625</v>
      </c>
      <c r="Q23" s="1" t="s">
        <v>1626</v>
      </c>
      <c r="R23" s="1" t="s">
        <v>1765</v>
      </c>
      <c r="S23" s="1" t="s">
        <v>1628</v>
      </c>
      <c r="T23" s="1" t="s">
        <v>1629</v>
      </c>
      <c r="U23" s="1" t="s">
        <v>1630</v>
      </c>
      <c r="V23" s="1" t="s">
        <v>1631</v>
      </c>
    </row>
    <row r="24" s="1" customFormat="1" spans="1:22">
      <c r="A24" s="3">
        <v>999226189560365</v>
      </c>
      <c r="B24" s="1" t="s">
        <v>1615</v>
      </c>
      <c r="C24" s="1" t="s">
        <v>1766</v>
      </c>
      <c r="D24" s="1" t="s">
        <v>1767</v>
      </c>
      <c r="E24" s="1" t="s">
        <v>1768</v>
      </c>
      <c r="F24" s="1" t="s">
        <v>1615</v>
      </c>
      <c r="G24" s="1" t="s">
        <v>1619</v>
      </c>
      <c r="H24" s="1" t="s">
        <v>1620</v>
      </c>
      <c r="I24" s="1" t="s">
        <v>1769</v>
      </c>
      <c r="J24" s="1" t="s">
        <v>30</v>
      </c>
      <c r="K24" s="1" t="s">
        <v>1770</v>
      </c>
      <c r="L24" s="1" t="s">
        <v>1770</v>
      </c>
      <c r="M24" s="1" t="s">
        <v>1623</v>
      </c>
      <c r="N24" s="1" t="s">
        <v>1623</v>
      </c>
      <c r="O24" s="1" t="s">
        <v>1624</v>
      </c>
      <c r="P24" s="1" t="s">
        <v>1625</v>
      </c>
      <c r="Q24" s="1" t="s">
        <v>1626</v>
      </c>
      <c r="R24" s="1" t="s">
        <v>1771</v>
      </c>
      <c r="S24" s="1" t="s">
        <v>1628</v>
      </c>
      <c r="T24" s="1" t="s">
        <v>1629</v>
      </c>
      <c r="U24" s="1" t="s">
        <v>1630</v>
      </c>
      <c r="V24" s="1" t="s">
        <v>1722</v>
      </c>
    </row>
    <row r="25" s="1" customFormat="1" spans="1:22">
      <c r="A25" s="3">
        <v>999226189251658</v>
      </c>
      <c r="B25" s="1" t="s">
        <v>1615</v>
      </c>
      <c r="C25" s="1" t="s">
        <v>1772</v>
      </c>
      <c r="D25" s="1" t="s">
        <v>1773</v>
      </c>
      <c r="E25" s="1" t="s">
        <v>1774</v>
      </c>
      <c r="F25" s="1" t="s">
        <v>1615</v>
      </c>
      <c r="G25" s="1" t="s">
        <v>1619</v>
      </c>
      <c r="H25" s="1" t="s">
        <v>1620</v>
      </c>
      <c r="I25" s="1" t="s">
        <v>1775</v>
      </c>
      <c r="J25" s="1" t="s">
        <v>30</v>
      </c>
      <c r="K25" s="1" t="s">
        <v>1776</v>
      </c>
      <c r="L25" s="1" t="s">
        <v>1776</v>
      </c>
      <c r="M25" s="1" t="s">
        <v>1623</v>
      </c>
      <c r="N25" s="1" t="s">
        <v>1623</v>
      </c>
      <c r="O25" s="1" t="s">
        <v>1624</v>
      </c>
      <c r="P25" s="1" t="s">
        <v>1625</v>
      </c>
      <c r="Q25" s="1" t="s">
        <v>1626</v>
      </c>
      <c r="R25" s="1" t="s">
        <v>1777</v>
      </c>
      <c r="S25" s="1" t="s">
        <v>1628</v>
      </c>
      <c r="T25" s="1" t="s">
        <v>1629</v>
      </c>
      <c r="U25" s="1" t="s">
        <v>1630</v>
      </c>
      <c r="V25" s="1" t="s">
        <v>1778</v>
      </c>
    </row>
    <row r="26" s="1" customFormat="1" spans="1:22">
      <c r="A26" s="3">
        <v>999226188587610</v>
      </c>
      <c r="B26" s="1" t="s">
        <v>1615</v>
      </c>
      <c r="C26" s="1" t="s">
        <v>1779</v>
      </c>
      <c r="D26" s="1" t="s">
        <v>1780</v>
      </c>
      <c r="E26" s="1" t="s">
        <v>1781</v>
      </c>
      <c r="F26" s="1" t="s">
        <v>1615</v>
      </c>
      <c r="G26" s="1" t="s">
        <v>1619</v>
      </c>
      <c r="H26" s="1" t="s">
        <v>1620</v>
      </c>
      <c r="I26" s="1" t="s">
        <v>1782</v>
      </c>
      <c r="J26" s="1" t="s">
        <v>30</v>
      </c>
      <c r="K26" s="1" t="s">
        <v>1783</v>
      </c>
      <c r="L26" s="1" t="s">
        <v>1783</v>
      </c>
      <c r="M26" s="1" t="s">
        <v>1623</v>
      </c>
      <c r="N26" s="1" t="s">
        <v>1623</v>
      </c>
      <c r="O26" s="1" t="s">
        <v>1624</v>
      </c>
      <c r="P26" s="1" t="s">
        <v>1625</v>
      </c>
      <c r="Q26" s="1" t="s">
        <v>1626</v>
      </c>
      <c r="R26" s="1" t="s">
        <v>1784</v>
      </c>
      <c r="S26" s="1" t="s">
        <v>1628</v>
      </c>
      <c r="T26" s="1" t="s">
        <v>1629</v>
      </c>
      <c r="U26" s="1" t="s">
        <v>1630</v>
      </c>
      <c r="V26" s="1" t="s">
        <v>1785</v>
      </c>
    </row>
    <row r="27" s="1" customFormat="1" spans="1:22">
      <c r="A27" s="3">
        <v>999226188073805</v>
      </c>
      <c r="B27" s="1" t="s">
        <v>1615</v>
      </c>
      <c r="C27" s="1" t="s">
        <v>1786</v>
      </c>
      <c r="D27" s="1" t="s">
        <v>1787</v>
      </c>
      <c r="E27" s="1" t="s">
        <v>1788</v>
      </c>
      <c r="F27" s="1" t="s">
        <v>1615</v>
      </c>
      <c r="G27" s="1" t="s">
        <v>1619</v>
      </c>
      <c r="H27" s="1" t="s">
        <v>1620</v>
      </c>
      <c r="I27" s="1" t="s">
        <v>1789</v>
      </c>
      <c r="J27" s="1" t="s">
        <v>30</v>
      </c>
      <c r="K27" s="1" t="s">
        <v>1790</v>
      </c>
      <c r="L27" s="1" t="s">
        <v>1790</v>
      </c>
      <c r="M27" s="1" t="s">
        <v>1623</v>
      </c>
      <c r="N27" s="1" t="s">
        <v>1623</v>
      </c>
      <c r="O27" s="1" t="s">
        <v>1624</v>
      </c>
      <c r="P27" s="1" t="s">
        <v>1625</v>
      </c>
      <c r="Q27" s="1" t="s">
        <v>1626</v>
      </c>
      <c r="R27" s="1" t="s">
        <v>1791</v>
      </c>
      <c r="S27" s="1" t="s">
        <v>1628</v>
      </c>
      <c r="T27" s="1" t="s">
        <v>1629</v>
      </c>
      <c r="U27" s="1" t="s">
        <v>1630</v>
      </c>
      <c r="V27" s="1" t="s">
        <v>1792</v>
      </c>
    </row>
    <row r="28" s="1" customFormat="1" spans="1:22">
      <c r="A28" s="3">
        <v>999226187809233</v>
      </c>
      <c r="B28" s="1" t="s">
        <v>1615</v>
      </c>
      <c r="C28" s="1" t="s">
        <v>1793</v>
      </c>
      <c r="D28" s="1" t="s">
        <v>1794</v>
      </c>
      <c r="E28" s="1" t="s">
        <v>1795</v>
      </c>
      <c r="F28" s="1" t="s">
        <v>1615</v>
      </c>
      <c r="G28" s="1" t="s">
        <v>1619</v>
      </c>
      <c r="H28" s="1" t="s">
        <v>1620</v>
      </c>
      <c r="I28" s="1" t="s">
        <v>1796</v>
      </c>
      <c r="J28" s="1" t="s">
        <v>30</v>
      </c>
      <c r="K28" s="1" t="s">
        <v>1797</v>
      </c>
      <c r="L28" s="1" t="s">
        <v>1797</v>
      </c>
      <c r="M28" s="1" t="s">
        <v>1623</v>
      </c>
      <c r="N28" s="1" t="s">
        <v>1623</v>
      </c>
      <c r="O28" s="1" t="s">
        <v>1624</v>
      </c>
      <c r="P28" s="1" t="s">
        <v>1625</v>
      </c>
      <c r="Q28" s="1" t="s">
        <v>1626</v>
      </c>
      <c r="R28" s="1" t="s">
        <v>1798</v>
      </c>
      <c r="S28" s="1" t="s">
        <v>1628</v>
      </c>
      <c r="T28" s="1" t="s">
        <v>1629</v>
      </c>
      <c r="U28" s="1" t="s">
        <v>1630</v>
      </c>
      <c r="V28" s="1" t="s">
        <v>1675</v>
      </c>
    </row>
    <row r="29" s="1" customFormat="1" spans="1:22">
      <c r="A29" s="3">
        <v>999226187807633</v>
      </c>
      <c r="B29" s="1" t="s">
        <v>1615</v>
      </c>
      <c r="C29" s="1" t="s">
        <v>1799</v>
      </c>
      <c r="D29" s="1" t="s">
        <v>1800</v>
      </c>
      <c r="E29" s="1" t="s">
        <v>1801</v>
      </c>
      <c r="F29" s="1" t="s">
        <v>1615</v>
      </c>
      <c r="G29" s="1" t="s">
        <v>1619</v>
      </c>
      <c r="H29" s="1" t="s">
        <v>1620</v>
      </c>
      <c r="I29" s="1" t="s">
        <v>1802</v>
      </c>
      <c r="J29" s="1" t="s">
        <v>30</v>
      </c>
      <c r="K29" s="1" t="s">
        <v>1803</v>
      </c>
      <c r="L29" s="1" t="s">
        <v>1803</v>
      </c>
      <c r="M29" s="1" t="s">
        <v>1623</v>
      </c>
      <c r="N29" s="1" t="s">
        <v>1623</v>
      </c>
      <c r="O29" s="1" t="s">
        <v>1624</v>
      </c>
      <c r="P29" s="1" t="s">
        <v>1625</v>
      </c>
      <c r="Q29" s="1" t="s">
        <v>1626</v>
      </c>
      <c r="R29" s="1" t="s">
        <v>1804</v>
      </c>
      <c r="S29" s="1" t="s">
        <v>1628</v>
      </c>
      <c r="T29" s="1" t="s">
        <v>1629</v>
      </c>
      <c r="U29" s="1" t="s">
        <v>1630</v>
      </c>
      <c r="V29" s="1" t="s">
        <v>1805</v>
      </c>
    </row>
    <row r="30" s="1" customFormat="1" spans="1:22">
      <c r="A30" s="3">
        <v>999226187459060</v>
      </c>
      <c r="B30" s="1" t="s">
        <v>1615</v>
      </c>
      <c r="C30" s="1" t="s">
        <v>1806</v>
      </c>
      <c r="D30" s="1" t="s">
        <v>1807</v>
      </c>
      <c r="E30" s="1" t="s">
        <v>1808</v>
      </c>
      <c r="F30" s="1" t="s">
        <v>1615</v>
      </c>
      <c r="G30" s="1" t="s">
        <v>1619</v>
      </c>
      <c r="H30" s="1" t="s">
        <v>1620</v>
      </c>
      <c r="I30" s="1" t="s">
        <v>1809</v>
      </c>
      <c r="J30" s="1" t="s">
        <v>30</v>
      </c>
      <c r="K30" s="1" t="s">
        <v>1810</v>
      </c>
      <c r="L30" s="1" t="s">
        <v>1810</v>
      </c>
      <c r="M30" s="1" t="s">
        <v>1623</v>
      </c>
      <c r="N30" s="1" t="s">
        <v>1623</v>
      </c>
      <c r="O30" s="1" t="s">
        <v>1624</v>
      </c>
      <c r="P30" s="1" t="s">
        <v>1625</v>
      </c>
      <c r="Q30" s="1" t="s">
        <v>1626</v>
      </c>
      <c r="R30" s="1" t="s">
        <v>1811</v>
      </c>
      <c r="S30" s="1" t="s">
        <v>1628</v>
      </c>
      <c r="T30" s="1" t="s">
        <v>1629</v>
      </c>
      <c r="U30" s="1" t="s">
        <v>1630</v>
      </c>
      <c r="V30" s="1" t="s">
        <v>1689</v>
      </c>
    </row>
    <row r="31" s="1" customFormat="1" spans="1:22">
      <c r="A31" s="3">
        <v>26187444631</v>
      </c>
      <c r="B31" s="1" t="s">
        <v>1615</v>
      </c>
      <c r="C31" s="1" t="s">
        <v>1812</v>
      </c>
      <c r="D31" s="1" t="s">
        <v>1813</v>
      </c>
      <c r="E31" s="1" t="s">
        <v>1814</v>
      </c>
      <c r="F31" s="1" t="s">
        <v>1615</v>
      </c>
      <c r="G31" s="1" t="s">
        <v>1619</v>
      </c>
      <c r="H31" s="1" t="s">
        <v>1620</v>
      </c>
      <c r="I31" s="1" t="s">
        <v>1815</v>
      </c>
      <c r="J31" s="1" t="s">
        <v>30</v>
      </c>
      <c r="K31" s="1" t="s">
        <v>1816</v>
      </c>
      <c r="L31" s="1" t="s">
        <v>1816</v>
      </c>
      <c r="M31" s="1" t="s">
        <v>1623</v>
      </c>
      <c r="N31" s="1" t="s">
        <v>1623</v>
      </c>
      <c r="O31" s="1" t="s">
        <v>1624</v>
      </c>
      <c r="P31" s="1" t="s">
        <v>1625</v>
      </c>
      <c r="Q31" s="1" t="s">
        <v>1626</v>
      </c>
      <c r="R31" s="1" t="s">
        <v>1817</v>
      </c>
      <c r="S31" s="1" t="s">
        <v>1628</v>
      </c>
      <c r="T31" s="1" t="s">
        <v>1629</v>
      </c>
      <c r="U31" s="1" t="s">
        <v>1630</v>
      </c>
      <c r="V31" s="1" t="s">
        <v>1631</v>
      </c>
    </row>
    <row r="32" s="1" customFormat="1" spans="1:22">
      <c r="A32" s="3">
        <v>999226187446877</v>
      </c>
      <c r="B32" s="1" t="s">
        <v>1615</v>
      </c>
      <c r="C32" s="1" t="s">
        <v>1818</v>
      </c>
      <c r="D32" s="1" t="s">
        <v>1819</v>
      </c>
      <c r="E32" s="1" t="s">
        <v>1820</v>
      </c>
      <c r="F32" s="1" t="s">
        <v>1615</v>
      </c>
      <c r="G32" s="1" t="s">
        <v>1619</v>
      </c>
      <c r="H32" s="1" t="s">
        <v>1620</v>
      </c>
      <c r="I32" s="1" t="s">
        <v>1821</v>
      </c>
      <c r="J32" s="1" t="s">
        <v>30</v>
      </c>
      <c r="K32" s="1" t="s">
        <v>1822</v>
      </c>
      <c r="L32" s="1" t="s">
        <v>1822</v>
      </c>
      <c r="M32" s="1" t="s">
        <v>1623</v>
      </c>
      <c r="N32" s="1" t="s">
        <v>1623</v>
      </c>
      <c r="O32" s="1" t="s">
        <v>1624</v>
      </c>
      <c r="P32" s="1" t="s">
        <v>1625</v>
      </c>
      <c r="Q32" s="1" t="s">
        <v>1626</v>
      </c>
      <c r="R32" s="1" t="s">
        <v>1823</v>
      </c>
      <c r="S32" s="1" t="s">
        <v>1628</v>
      </c>
      <c r="T32" s="1" t="s">
        <v>1629</v>
      </c>
      <c r="U32" s="1" t="s">
        <v>1630</v>
      </c>
      <c r="V32" s="1" t="s">
        <v>1689</v>
      </c>
    </row>
    <row r="33" s="1" customFormat="1" spans="1:22">
      <c r="A33" s="3">
        <v>999226187193248</v>
      </c>
      <c r="B33" s="1" t="s">
        <v>1615</v>
      </c>
      <c r="C33" s="1" t="s">
        <v>1824</v>
      </c>
      <c r="D33" s="1" t="s">
        <v>1825</v>
      </c>
      <c r="E33" s="1" t="s">
        <v>1826</v>
      </c>
      <c r="F33" s="1" t="s">
        <v>1615</v>
      </c>
      <c r="G33" s="1" t="s">
        <v>1619</v>
      </c>
      <c r="H33" s="1" t="s">
        <v>1620</v>
      </c>
      <c r="I33" s="1" t="s">
        <v>1827</v>
      </c>
      <c r="J33" s="1" t="s">
        <v>30</v>
      </c>
      <c r="K33" s="1" t="s">
        <v>1828</v>
      </c>
      <c r="L33" s="1" t="s">
        <v>1828</v>
      </c>
      <c r="M33" s="1" t="s">
        <v>1623</v>
      </c>
      <c r="N33" s="1" t="s">
        <v>1623</v>
      </c>
      <c r="O33" s="1" t="s">
        <v>1624</v>
      </c>
      <c r="P33" s="1" t="s">
        <v>1625</v>
      </c>
      <c r="Q33" s="1" t="s">
        <v>1626</v>
      </c>
      <c r="R33" s="1" t="s">
        <v>1829</v>
      </c>
      <c r="S33" s="1" t="s">
        <v>1628</v>
      </c>
      <c r="T33" s="1" t="s">
        <v>1629</v>
      </c>
      <c r="U33" s="1" t="s">
        <v>1630</v>
      </c>
      <c r="V33" s="1" t="s">
        <v>1722</v>
      </c>
    </row>
    <row r="34" s="1" customFormat="1" spans="1:22">
      <c r="A34" s="3">
        <v>999226186722725</v>
      </c>
      <c r="B34" s="1" t="s">
        <v>1615</v>
      </c>
      <c r="C34" s="1" t="s">
        <v>1830</v>
      </c>
      <c r="D34" s="1" t="s">
        <v>1831</v>
      </c>
      <c r="E34" s="1" t="s">
        <v>1832</v>
      </c>
      <c r="F34" s="1" t="s">
        <v>1615</v>
      </c>
      <c r="G34" s="1" t="s">
        <v>1619</v>
      </c>
      <c r="H34" s="1" t="s">
        <v>1620</v>
      </c>
      <c r="I34" s="1" t="s">
        <v>1833</v>
      </c>
      <c r="J34" s="1" t="s">
        <v>30</v>
      </c>
      <c r="K34" s="1" t="s">
        <v>1834</v>
      </c>
      <c r="L34" s="1" t="s">
        <v>1834</v>
      </c>
      <c r="M34" s="1" t="s">
        <v>1623</v>
      </c>
      <c r="N34" s="1" t="s">
        <v>1623</v>
      </c>
      <c r="O34" s="1" t="s">
        <v>1624</v>
      </c>
      <c r="P34" s="1" t="s">
        <v>1625</v>
      </c>
      <c r="Q34" s="1" t="s">
        <v>1626</v>
      </c>
      <c r="R34" s="1" t="s">
        <v>1835</v>
      </c>
      <c r="S34" s="1" t="s">
        <v>1628</v>
      </c>
      <c r="T34" s="1" t="s">
        <v>1629</v>
      </c>
      <c r="U34" s="1" t="s">
        <v>1630</v>
      </c>
      <c r="V34" s="1" t="s">
        <v>1836</v>
      </c>
    </row>
    <row r="35" s="1" customFormat="1" spans="1:22">
      <c r="A35" s="3">
        <v>999226186011109</v>
      </c>
      <c r="B35" s="1" t="s">
        <v>1615</v>
      </c>
      <c r="C35" s="1" t="s">
        <v>1837</v>
      </c>
      <c r="D35" s="1" t="s">
        <v>1838</v>
      </c>
      <c r="E35" s="1" t="s">
        <v>1839</v>
      </c>
      <c r="F35" s="1" t="s">
        <v>1615</v>
      </c>
      <c r="G35" s="1" t="s">
        <v>1619</v>
      </c>
      <c r="H35" s="1" t="s">
        <v>1620</v>
      </c>
      <c r="I35" s="1" t="s">
        <v>1840</v>
      </c>
      <c r="J35" s="1" t="s">
        <v>30</v>
      </c>
      <c r="K35" s="1" t="s">
        <v>1841</v>
      </c>
      <c r="L35" s="1" t="s">
        <v>1841</v>
      </c>
      <c r="M35" s="1" t="s">
        <v>1623</v>
      </c>
      <c r="N35" s="1" t="s">
        <v>1623</v>
      </c>
      <c r="O35" s="1" t="s">
        <v>1624</v>
      </c>
      <c r="P35" s="1" t="s">
        <v>1625</v>
      </c>
      <c r="Q35" s="1" t="s">
        <v>1626</v>
      </c>
      <c r="R35" s="1" t="s">
        <v>1842</v>
      </c>
      <c r="S35" s="1" t="s">
        <v>1628</v>
      </c>
      <c r="T35" s="1" t="s">
        <v>1629</v>
      </c>
      <c r="U35" s="1" t="s">
        <v>1630</v>
      </c>
      <c r="V35" s="1" t="s">
        <v>1631</v>
      </c>
    </row>
    <row r="36" s="1" customFormat="1" spans="1:22">
      <c r="A36" s="3">
        <v>999226185838025</v>
      </c>
      <c r="B36" s="1" t="s">
        <v>1615</v>
      </c>
      <c r="C36" s="1" t="s">
        <v>1843</v>
      </c>
      <c r="D36" s="1" t="s">
        <v>1844</v>
      </c>
      <c r="E36" s="1" t="s">
        <v>1845</v>
      </c>
      <c r="F36" s="1" t="s">
        <v>1615</v>
      </c>
      <c r="G36" s="1" t="s">
        <v>1619</v>
      </c>
      <c r="H36" s="1" t="s">
        <v>1620</v>
      </c>
      <c r="I36" s="1" t="s">
        <v>1846</v>
      </c>
      <c r="J36" s="1" t="s">
        <v>30</v>
      </c>
      <c r="K36" s="1" t="s">
        <v>1847</v>
      </c>
      <c r="L36" s="1" t="s">
        <v>1847</v>
      </c>
      <c r="M36" s="1" t="s">
        <v>1623</v>
      </c>
      <c r="N36" s="1" t="s">
        <v>1623</v>
      </c>
      <c r="O36" s="1" t="s">
        <v>1624</v>
      </c>
      <c r="P36" s="1" t="s">
        <v>1625</v>
      </c>
      <c r="Q36" s="1" t="s">
        <v>1626</v>
      </c>
      <c r="R36" s="1" t="s">
        <v>1848</v>
      </c>
      <c r="S36" s="1" t="s">
        <v>1628</v>
      </c>
      <c r="T36" s="1" t="s">
        <v>1629</v>
      </c>
      <c r="U36" s="1" t="s">
        <v>1630</v>
      </c>
      <c r="V36" s="1" t="s">
        <v>1785</v>
      </c>
    </row>
    <row r="37" s="1" customFormat="1" spans="1:22">
      <c r="A37" s="3">
        <v>999226185677109</v>
      </c>
      <c r="B37" s="1" t="s">
        <v>1615</v>
      </c>
      <c r="C37" s="1" t="s">
        <v>1849</v>
      </c>
      <c r="D37" s="1" t="s">
        <v>1850</v>
      </c>
      <c r="E37" s="1" t="s">
        <v>1851</v>
      </c>
      <c r="F37" s="1" t="s">
        <v>1615</v>
      </c>
      <c r="G37" s="1" t="s">
        <v>1619</v>
      </c>
      <c r="H37" s="1" t="s">
        <v>1620</v>
      </c>
      <c r="I37" s="1" t="s">
        <v>1852</v>
      </c>
      <c r="J37" s="1" t="s">
        <v>30</v>
      </c>
      <c r="K37" s="1" t="s">
        <v>1853</v>
      </c>
      <c r="L37" s="1" t="s">
        <v>1853</v>
      </c>
      <c r="M37" s="1" t="s">
        <v>1623</v>
      </c>
      <c r="N37" s="1" t="s">
        <v>1623</v>
      </c>
      <c r="O37" s="1" t="s">
        <v>1624</v>
      </c>
      <c r="P37" s="1" t="s">
        <v>1625</v>
      </c>
      <c r="Q37" s="1" t="s">
        <v>1626</v>
      </c>
      <c r="R37" s="1" t="s">
        <v>1854</v>
      </c>
      <c r="S37" s="1" t="s">
        <v>1628</v>
      </c>
      <c r="T37" s="1" t="s">
        <v>1629</v>
      </c>
      <c r="U37" s="1" t="s">
        <v>1630</v>
      </c>
      <c r="V37" s="1" t="s">
        <v>1631</v>
      </c>
    </row>
    <row r="38" s="1" customFormat="1" spans="1:22">
      <c r="A38" s="3">
        <v>999226184649211</v>
      </c>
      <c r="B38" s="1" t="s">
        <v>1615</v>
      </c>
      <c r="C38" s="1" t="s">
        <v>1855</v>
      </c>
      <c r="D38" s="1" t="s">
        <v>1856</v>
      </c>
      <c r="E38" s="1" t="s">
        <v>1857</v>
      </c>
      <c r="F38" s="1" t="s">
        <v>1615</v>
      </c>
      <c r="G38" s="1" t="s">
        <v>1619</v>
      </c>
      <c r="H38" s="1" t="s">
        <v>1620</v>
      </c>
      <c r="I38" s="1" t="s">
        <v>1858</v>
      </c>
      <c r="J38" s="1" t="s">
        <v>30</v>
      </c>
      <c r="K38" s="1" t="s">
        <v>1859</v>
      </c>
      <c r="L38" s="1" t="s">
        <v>1859</v>
      </c>
      <c r="M38" s="1" t="s">
        <v>1623</v>
      </c>
      <c r="N38" s="1" t="s">
        <v>1623</v>
      </c>
      <c r="O38" s="1" t="s">
        <v>1624</v>
      </c>
      <c r="P38" s="1" t="s">
        <v>1625</v>
      </c>
      <c r="Q38" s="1" t="s">
        <v>1626</v>
      </c>
      <c r="R38" s="1" t="s">
        <v>1860</v>
      </c>
      <c r="S38" s="1" t="s">
        <v>1628</v>
      </c>
      <c r="T38" s="1" t="s">
        <v>1629</v>
      </c>
      <c r="U38" s="1" t="s">
        <v>1630</v>
      </c>
      <c r="V38" s="1" t="s">
        <v>1861</v>
      </c>
    </row>
    <row r="39" s="1" customFormat="1" spans="1:22">
      <c r="A39" s="3">
        <v>999226184361383</v>
      </c>
      <c r="B39" s="1" t="s">
        <v>1615</v>
      </c>
      <c r="C39" s="1" t="s">
        <v>1862</v>
      </c>
      <c r="D39" s="1" t="s">
        <v>1863</v>
      </c>
      <c r="E39" s="1" t="s">
        <v>1864</v>
      </c>
      <c r="F39" s="1" t="s">
        <v>1615</v>
      </c>
      <c r="G39" s="1" t="s">
        <v>1619</v>
      </c>
      <c r="H39" s="1" t="s">
        <v>1620</v>
      </c>
      <c r="I39" s="1" t="s">
        <v>1865</v>
      </c>
      <c r="J39" s="1" t="s">
        <v>30</v>
      </c>
      <c r="K39" s="1" t="s">
        <v>1866</v>
      </c>
      <c r="L39" s="1" t="s">
        <v>1866</v>
      </c>
      <c r="M39" s="1" t="s">
        <v>1623</v>
      </c>
      <c r="N39" s="1" t="s">
        <v>1623</v>
      </c>
      <c r="O39" s="1" t="s">
        <v>1624</v>
      </c>
      <c r="P39" s="1" t="s">
        <v>1625</v>
      </c>
      <c r="Q39" s="1" t="s">
        <v>1626</v>
      </c>
      <c r="R39" s="1" t="s">
        <v>1867</v>
      </c>
      <c r="S39" s="1" t="s">
        <v>1628</v>
      </c>
      <c r="T39" s="1" t="s">
        <v>1629</v>
      </c>
      <c r="U39" s="1" t="s">
        <v>1630</v>
      </c>
      <c r="V39" s="1" t="s">
        <v>1868</v>
      </c>
    </row>
    <row r="40" s="1" customFormat="1" spans="1:22">
      <c r="A40" s="3">
        <v>999226184220564</v>
      </c>
      <c r="B40" s="1" t="s">
        <v>1615</v>
      </c>
      <c r="C40" s="1" t="s">
        <v>1869</v>
      </c>
      <c r="D40" s="1" t="s">
        <v>1831</v>
      </c>
      <c r="E40" s="1" t="s">
        <v>1870</v>
      </c>
      <c r="F40" s="1" t="s">
        <v>1615</v>
      </c>
      <c r="G40" s="1" t="s">
        <v>1619</v>
      </c>
      <c r="H40" s="1" t="s">
        <v>1620</v>
      </c>
      <c r="I40" s="1" t="s">
        <v>1871</v>
      </c>
      <c r="J40" s="1" t="s">
        <v>30</v>
      </c>
      <c r="K40" s="1" t="s">
        <v>1872</v>
      </c>
      <c r="L40" s="1" t="s">
        <v>1872</v>
      </c>
      <c r="M40" s="1" t="s">
        <v>1623</v>
      </c>
      <c r="N40" s="1" t="s">
        <v>1623</v>
      </c>
      <c r="O40" s="1" t="s">
        <v>1624</v>
      </c>
      <c r="P40" s="1" t="s">
        <v>1625</v>
      </c>
      <c r="Q40" s="1" t="s">
        <v>1626</v>
      </c>
      <c r="R40" s="1" t="s">
        <v>1873</v>
      </c>
      <c r="S40" s="1" t="s">
        <v>1628</v>
      </c>
      <c r="T40" s="1" t="s">
        <v>1629</v>
      </c>
      <c r="U40" s="1" t="s">
        <v>1630</v>
      </c>
      <c r="V40" s="1" t="s">
        <v>1836</v>
      </c>
    </row>
    <row r="41" s="1" customFormat="1" spans="1:22">
      <c r="A41" s="3">
        <v>999226183988577</v>
      </c>
      <c r="B41" s="1" t="s">
        <v>1615</v>
      </c>
      <c r="C41" s="1" t="s">
        <v>1874</v>
      </c>
      <c r="D41" s="1" t="s">
        <v>1875</v>
      </c>
      <c r="E41" s="1" t="s">
        <v>1876</v>
      </c>
      <c r="F41" s="1" t="s">
        <v>1615</v>
      </c>
      <c r="G41" s="1" t="s">
        <v>1619</v>
      </c>
      <c r="H41" s="1" t="s">
        <v>1620</v>
      </c>
      <c r="I41" s="1" t="s">
        <v>1877</v>
      </c>
      <c r="J41" s="1" t="s">
        <v>30</v>
      </c>
      <c r="K41" s="1" t="s">
        <v>1878</v>
      </c>
      <c r="L41" s="1" t="s">
        <v>1878</v>
      </c>
      <c r="M41" s="1" t="s">
        <v>1623</v>
      </c>
      <c r="N41" s="1" t="s">
        <v>1623</v>
      </c>
      <c r="O41" s="1" t="s">
        <v>1624</v>
      </c>
      <c r="P41" s="1" t="s">
        <v>1625</v>
      </c>
      <c r="Q41" s="1" t="s">
        <v>1626</v>
      </c>
      <c r="R41" s="1" t="s">
        <v>1879</v>
      </c>
      <c r="S41" s="1" t="s">
        <v>1628</v>
      </c>
      <c r="T41" s="1" t="s">
        <v>1629</v>
      </c>
      <c r="U41" s="1" t="s">
        <v>1630</v>
      </c>
      <c r="V41" s="1" t="s">
        <v>1675</v>
      </c>
    </row>
    <row r="42" s="1" customFormat="1" spans="1:22">
      <c r="A42" s="3">
        <v>999226183898569</v>
      </c>
      <c r="B42" s="1" t="s">
        <v>1615</v>
      </c>
      <c r="C42" s="1" t="s">
        <v>1880</v>
      </c>
      <c r="D42" s="1" t="s">
        <v>1881</v>
      </c>
      <c r="E42" s="1" t="s">
        <v>1882</v>
      </c>
      <c r="F42" s="1" t="s">
        <v>1615</v>
      </c>
      <c r="G42" s="1" t="s">
        <v>1619</v>
      </c>
      <c r="H42" s="1" t="s">
        <v>1620</v>
      </c>
      <c r="I42" s="1" t="s">
        <v>1883</v>
      </c>
      <c r="J42" s="1" t="s">
        <v>30</v>
      </c>
      <c r="K42" s="1" t="s">
        <v>1884</v>
      </c>
      <c r="L42" s="1" t="s">
        <v>1884</v>
      </c>
      <c r="M42" s="1" t="s">
        <v>1623</v>
      </c>
      <c r="N42" s="1" t="s">
        <v>1623</v>
      </c>
      <c r="O42" s="1" t="s">
        <v>1624</v>
      </c>
      <c r="P42" s="1" t="s">
        <v>1625</v>
      </c>
      <c r="Q42" s="1" t="s">
        <v>1626</v>
      </c>
      <c r="R42" s="1" t="s">
        <v>1885</v>
      </c>
      <c r="S42" s="1" t="s">
        <v>1628</v>
      </c>
      <c r="T42" s="1" t="s">
        <v>1629</v>
      </c>
      <c r="U42" s="1" t="s">
        <v>1630</v>
      </c>
      <c r="V42" s="1" t="s">
        <v>1675</v>
      </c>
    </row>
    <row r="43" s="1" customFormat="1" spans="1:22">
      <c r="A43" s="3">
        <v>999226183655214</v>
      </c>
      <c r="B43" s="1" t="s">
        <v>1615</v>
      </c>
      <c r="C43" s="1" t="s">
        <v>1886</v>
      </c>
      <c r="D43" s="1" t="s">
        <v>1887</v>
      </c>
      <c r="E43" s="1" t="s">
        <v>1888</v>
      </c>
      <c r="F43" s="1" t="s">
        <v>1615</v>
      </c>
      <c r="G43" s="1" t="s">
        <v>1619</v>
      </c>
      <c r="H43" s="1" t="s">
        <v>1620</v>
      </c>
      <c r="I43" s="1" t="s">
        <v>1889</v>
      </c>
      <c r="J43" s="1" t="s">
        <v>30</v>
      </c>
      <c r="K43" s="1" t="s">
        <v>1890</v>
      </c>
      <c r="L43" s="1" t="s">
        <v>1890</v>
      </c>
      <c r="M43" s="1" t="s">
        <v>1623</v>
      </c>
      <c r="N43" s="1" t="s">
        <v>1623</v>
      </c>
      <c r="O43" s="1" t="s">
        <v>1624</v>
      </c>
      <c r="P43" s="1" t="s">
        <v>1625</v>
      </c>
      <c r="Q43" s="1" t="s">
        <v>1626</v>
      </c>
      <c r="R43" s="1" t="s">
        <v>1891</v>
      </c>
      <c r="S43" s="1" t="s">
        <v>1628</v>
      </c>
      <c r="T43" s="1" t="s">
        <v>1629</v>
      </c>
      <c r="U43" s="1" t="s">
        <v>1630</v>
      </c>
      <c r="V43" s="1" t="s">
        <v>1747</v>
      </c>
    </row>
    <row r="44" s="1" customFormat="1" spans="1:22">
      <c r="A44" s="3">
        <v>999226149531708</v>
      </c>
      <c r="B44" s="1" t="s">
        <v>1615</v>
      </c>
      <c r="C44" s="1" t="s">
        <v>1892</v>
      </c>
      <c r="D44" s="1" t="s">
        <v>1893</v>
      </c>
      <c r="E44" s="1" t="s">
        <v>1894</v>
      </c>
      <c r="F44" s="1" t="s">
        <v>1615</v>
      </c>
      <c r="G44" s="1" t="s">
        <v>1619</v>
      </c>
      <c r="H44" s="1" t="s">
        <v>1620</v>
      </c>
      <c r="I44" s="1" t="s">
        <v>1895</v>
      </c>
      <c r="J44" s="1" t="s">
        <v>30</v>
      </c>
      <c r="K44" s="1" t="s">
        <v>1896</v>
      </c>
      <c r="L44" s="1" t="s">
        <v>1896</v>
      </c>
      <c r="M44" s="1" t="s">
        <v>1623</v>
      </c>
      <c r="N44" s="1" t="s">
        <v>1623</v>
      </c>
      <c r="O44" s="1" t="s">
        <v>1624</v>
      </c>
      <c r="P44" s="1" t="s">
        <v>1625</v>
      </c>
      <c r="Q44" s="1" t="s">
        <v>1626</v>
      </c>
      <c r="R44" s="1" t="s">
        <v>1897</v>
      </c>
      <c r="S44" s="1" t="s">
        <v>1628</v>
      </c>
      <c r="T44" s="1" t="s">
        <v>1629</v>
      </c>
      <c r="U44" s="1" t="s">
        <v>1630</v>
      </c>
      <c r="V44" s="1" t="s">
        <v>1675</v>
      </c>
    </row>
    <row r="45" s="1" customFormat="1" spans="1:22">
      <c r="A45" s="3">
        <v>999226149516225</v>
      </c>
      <c r="B45" s="1" t="s">
        <v>1615</v>
      </c>
      <c r="C45" s="1" t="s">
        <v>1898</v>
      </c>
      <c r="D45" s="1" t="s">
        <v>1670</v>
      </c>
      <c r="E45" s="1" t="s">
        <v>1899</v>
      </c>
      <c r="F45" s="1" t="s">
        <v>1615</v>
      </c>
      <c r="G45" s="1" t="s">
        <v>1619</v>
      </c>
      <c r="H45" s="1" t="s">
        <v>1620</v>
      </c>
      <c r="I45" s="1" t="s">
        <v>1900</v>
      </c>
      <c r="J45" s="1" t="s">
        <v>30</v>
      </c>
      <c r="K45" s="1" t="s">
        <v>1901</v>
      </c>
      <c r="L45" s="1" t="s">
        <v>1901</v>
      </c>
      <c r="M45" s="1" t="s">
        <v>1623</v>
      </c>
      <c r="N45" s="1" t="s">
        <v>1623</v>
      </c>
      <c r="O45" s="1" t="s">
        <v>1624</v>
      </c>
      <c r="P45" s="1" t="s">
        <v>1625</v>
      </c>
      <c r="Q45" s="1" t="s">
        <v>1626</v>
      </c>
      <c r="R45" s="1" t="s">
        <v>1902</v>
      </c>
      <c r="S45" s="1" t="s">
        <v>1628</v>
      </c>
      <c r="T45" s="1" t="s">
        <v>1629</v>
      </c>
      <c r="U45" s="1" t="s">
        <v>1630</v>
      </c>
      <c r="V45" s="1" t="s">
        <v>1675</v>
      </c>
    </row>
    <row r="46" s="1" customFormat="1" spans="1:22">
      <c r="A46" s="3">
        <v>999226149434517</v>
      </c>
      <c r="B46" s="1" t="s">
        <v>1615</v>
      </c>
      <c r="C46" s="1" t="s">
        <v>1903</v>
      </c>
      <c r="D46" s="1" t="s">
        <v>1904</v>
      </c>
      <c r="E46" s="1" t="s">
        <v>1905</v>
      </c>
      <c r="F46" s="1" t="s">
        <v>1615</v>
      </c>
      <c r="G46" s="1" t="s">
        <v>1619</v>
      </c>
      <c r="H46" s="1" t="s">
        <v>1620</v>
      </c>
      <c r="I46" s="1" t="s">
        <v>1906</v>
      </c>
      <c r="J46" s="1" t="s">
        <v>30</v>
      </c>
      <c r="K46" s="1" t="s">
        <v>1907</v>
      </c>
      <c r="L46" s="1" t="s">
        <v>1907</v>
      </c>
      <c r="M46" s="1" t="s">
        <v>1623</v>
      </c>
      <c r="N46" s="1" t="s">
        <v>1623</v>
      </c>
      <c r="O46" s="1" t="s">
        <v>1624</v>
      </c>
      <c r="P46" s="1" t="s">
        <v>1625</v>
      </c>
      <c r="Q46" s="1" t="s">
        <v>1626</v>
      </c>
      <c r="R46" s="1" t="s">
        <v>1908</v>
      </c>
      <c r="S46" s="1" t="s">
        <v>1628</v>
      </c>
      <c r="T46" s="1" t="s">
        <v>1629</v>
      </c>
      <c r="U46" s="1" t="s">
        <v>1630</v>
      </c>
      <c r="V46" s="1" t="s">
        <v>1868</v>
      </c>
    </row>
    <row r="47" s="1" customFormat="1" spans="1:22">
      <c r="A47" s="3">
        <v>999226149432063</v>
      </c>
      <c r="B47" s="1" t="s">
        <v>1615</v>
      </c>
      <c r="C47" s="1" t="s">
        <v>1909</v>
      </c>
      <c r="D47" s="1" t="s">
        <v>1910</v>
      </c>
      <c r="E47" s="1" t="s">
        <v>1911</v>
      </c>
      <c r="F47" s="1" t="s">
        <v>1615</v>
      </c>
      <c r="G47" s="1" t="s">
        <v>1619</v>
      </c>
      <c r="H47" s="1" t="s">
        <v>1620</v>
      </c>
      <c r="I47" s="1" t="s">
        <v>1912</v>
      </c>
      <c r="J47" s="1" t="s">
        <v>30</v>
      </c>
      <c r="K47" s="1" t="s">
        <v>1913</v>
      </c>
      <c r="L47" s="1" t="s">
        <v>1913</v>
      </c>
      <c r="M47" s="1" t="s">
        <v>1623</v>
      </c>
      <c r="N47" s="1" t="s">
        <v>1623</v>
      </c>
      <c r="O47" s="1" t="s">
        <v>1624</v>
      </c>
      <c r="P47" s="1" t="s">
        <v>1625</v>
      </c>
      <c r="Q47" s="1" t="s">
        <v>1626</v>
      </c>
      <c r="R47" s="1" t="s">
        <v>1914</v>
      </c>
      <c r="S47" s="1" t="s">
        <v>1628</v>
      </c>
      <c r="T47" s="1" t="s">
        <v>1629</v>
      </c>
      <c r="U47" s="1" t="s">
        <v>1630</v>
      </c>
      <c r="V47" s="1" t="s">
        <v>1675</v>
      </c>
    </row>
    <row r="48" s="1" customFormat="1" spans="1:22">
      <c r="A48" s="3">
        <v>999226149404479</v>
      </c>
      <c r="B48" s="1" t="s">
        <v>1615</v>
      </c>
      <c r="C48" s="1" t="s">
        <v>1915</v>
      </c>
      <c r="D48" s="1" t="s">
        <v>1831</v>
      </c>
      <c r="E48" s="1" t="s">
        <v>1916</v>
      </c>
      <c r="F48" s="1" t="s">
        <v>1615</v>
      </c>
      <c r="G48" s="1" t="s">
        <v>1619</v>
      </c>
      <c r="H48" s="1" t="s">
        <v>1620</v>
      </c>
      <c r="I48" s="1" t="s">
        <v>1871</v>
      </c>
      <c r="J48" s="1" t="s">
        <v>30</v>
      </c>
      <c r="K48" s="1" t="s">
        <v>1872</v>
      </c>
      <c r="L48" s="1" t="s">
        <v>1872</v>
      </c>
      <c r="M48" s="1" t="s">
        <v>1623</v>
      </c>
      <c r="N48" s="1" t="s">
        <v>1623</v>
      </c>
      <c r="O48" s="1" t="s">
        <v>1624</v>
      </c>
      <c r="P48" s="1" t="s">
        <v>1625</v>
      </c>
      <c r="Q48" s="1" t="s">
        <v>1626</v>
      </c>
      <c r="R48" s="1" t="s">
        <v>1917</v>
      </c>
      <c r="S48" s="1" t="s">
        <v>1628</v>
      </c>
      <c r="T48" s="1" t="s">
        <v>1629</v>
      </c>
      <c r="U48" s="1" t="s">
        <v>1630</v>
      </c>
      <c r="V48" s="1" t="s">
        <v>1836</v>
      </c>
    </row>
    <row r="49" s="1" customFormat="1" spans="1:22">
      <c r="A49" s="3">
        <v>999226149294593</v>
      </c>
      <c r="B49" s="1" t="s">
        <v>1615</v>
      </c>
      <c r="C49" s="1" t="s">
        <v>1918</v>
      </c>
      <c r="D49" s="1" t="s">
        <v>1697</v>
      </c>
      <c r="E49" s="1" t="s">
        <v>1919</v>
      </c>
      <c r="F49" s="1" t="s">
        <v>1615</v>
      </c>
      <c r="G49" s="1" t="s">
        <v>1619</v>
      </c>
      <c r="H49" s="1" t="s">
        <v>1620</v>
      </c>
      <c r="I49" s="1" t="s">
        <v>1699</v>
      </c>
      <c r="J49" s="1" t="s">
        <v>30</v>
      </c>
      <c r="K49" s="1" t="s">
        <v>1700</v>
      </c>
      <c r="L49" s="1" t="s">
        <v>1700</v>
      </c>
      <c r="M49" s="1" t="s">
        <v>1623</v>
      </c>
      <c r="N49" s="1" t="s">
        <v>1623</v>
      </c>
      <c r="O49" s="1" t="s">
        <v>1624</v>
      </c>
      <c r="P49" s="1" t="s">
        <v>1625</v>
      </c>
      <c r="Q49" s="1" t="s">
        <v>1626</v>
      </c>
      <c r="R49" s="1" t="s">
        <v>1920</v>
      </c>
      <c r="S49" s="1" t="s">
        <v>1628</v>
      </c>
      <c r="T49" s="1" t="s">
        <v>1629</v>
      </c>
      <c r="U49" s="1" t="s">
        <v>1630</v>
      </c>
      <c r="V49" s="1" t="s">
        <v>1702</v>
      </c>
    </row>
    <row r="50" s="1" customFormat="1" spans="1:22">
      <c r="A50" s="3">
        <v>999226149251685</v>
      </c>
      <c r="B50" s="1" t="s">
        <v>1615</v>
      </c>
      <c r="C50" s="1" t="s">
        <v>1921</v>
      </c>
      <c r="D50" s="1" t="s">
        <v>1922</v>
      </c>
      <c r="E50" s="1" t="s">
        <v>1923</v>
      </c>
      <c r="F50" s="1" t="s">
        <v>1615</v>
      </c>
      <c r="G50" s="1" t="s">
        <v>1619</v>
      </c>
      <c r="H50" s="1" t="s">
        <v>1620</v>
      </c>
      <c r="I50" s="1" t="s">
        <v>1924</v>
      </c>
      <c r="J50" s="1" t="s">
        <v>30</v>
      </c>
      <c r="K50" s="1" t="s">
        <v>1925</v>
      </c>
      <c r="L50" s="1" t="s">
        <v>1925</v>
      </c>
      <c r="M50" s="1" t="s">
        <v>1623</v>
      </c>
      <c r="N50" s="1" t="s">
        <v>1623</v>
      </c>
      <c r="O50" s="1" t="s">
        <v>1624</v>
      </c>
      <c r="P50" s="1" t="s">
        <v>1625</v>
      </c>
      <c r="Q50" s="1" t="s">
        <v>1626</v>
      </c>
      <c r="R50" s="1" t="s">
        <v>1926</v>
      </c>
      <c r="S50" s="1" t="s">
        <v>1628</v>
      </c>
      <c r="T50" s="1" t="s">
        <v>1629</v>
      </c>
      <c r="U50" s="1" t="s">
        <v>1630</v>
      </c>
      <c r="V50" s="1" t="s">
        <v>1927</v>
      </c>
    </row>
    <row r="51" s="1" customFormat="1" spans="1:22">
      <c r="A51" s="3">
        <v>999226149069711</v>
      </c>
      <c r="B51" s="1" t="s">
        <v>1615</v>
      </c>
      <c r="C51" s="1" t="s">
        <v>1928</v>
      </c>
      <c r="D51" s="1" t="s">
        <v>1893</v>
      </c>
      <c r="E51" s="1" t="s">
        <v>1929</v>
      </c>
      <c r="F51" s="1" t="s">
        <v>1615</v>
      </c>
      <c r="G51" s="1" t="s">
        <v>1619</v>
      </c>
      <c r="H51" s="1" t="s">
        <v>1620</v>
      </c>
      <c r="I51" s="1" t="s">
        <v>1895</v>
      </c>
      <c r="J51" s="1" t="s">
        <v>30</v>
      </c>
      <c r="K51" s="1" t="s">
        <v>1896</v>
      </c>
      <c r="L51" s="1" t="s">
        <v>1896</v>
      </c>
      <c r="M51" s="1" t="s">
        <v>1623</v>
      </c>
      <c r="N51" s="1" t="s">
        <v>1623</v>
      </c>
      <c r="O51" s="1" t="s">
        <v>1624</v>
      </c>
      <c r="P51" s="1" t="s">
        <v>1625</v>
      </c>
      <c r="Q51" s="1" t="s">
        <v>1626</v>
      </c>
      <c r="R51" s="1" t="s">
        <v>1930</v>
      </c>
      <c r="S51" s="1" t="s">
        <v>1628</v>
      </c>
      <c r="T51" s="1" t="s">
        <v>1629</v>
      </c>
      <c r="U51" s="1" t="s">
        <v>1630</v>
      </c>
      <c r="V51" s="1" t="s">
        <v>1675</v>
      </c>
    </row>
    <row r="52" s="1" customFormat="1" spans="1:22">
      <c r="A52" s="3">
        <v>999226148965129</v>
      </c>
      <c r="B52" s="1" t="s">
        <v>1615</v>
      </c>
      <c r="C52" s="1" t="s">
        <v>1931</v>
      </c>
      <c r="D52" s="1" t="s">
        <v>1932</v>
      </c>
      <c r="E52" s="1" t="s">
        <v>1933</v>
      </c>
      <c r="F52" s="1" t="s">
        <v>1615</v>
      </c>
      <c r="G52" s="1" t="s">
        <v>1619</v>
      </c>
      <c r="H52" s="1" t="s">
        <v>1620</v>
      </c>
      <c r="I52" s="1" t="s">
        <v>1934</v>
      </c>
      <c r="J52" s="1" t="s">
        <v>30</v>
      </c>
      <c r="K52" s="1" t="s">
        <v>1935</v>
      </c>
      <c r="L52" s="1" t="s">
        <v>1935</v>
      </c>
      <c r="M52" s="1" t="s">
        <v>1623</v>
      </c>
      <c r="N52" s="1" t="s">
        <v>1623</v>
      </c>
      <c r="O52" s="1" t="s">
        <v>1624</v>
      </c>
      <c r="P52" s="1" t="s">
        <v>1625</v>
      </c>
      <c r="Q52" s="1" t="s">
        <v>1626</v>
      </c>
      <c r="R52" s="1" t="s">
        <v>1936</v>
      </c>
      <c r="S52" s="1" t="s">
        <v>1628</v>
      </c>
      <c r="T52" s="1" t="s">
        <v>1629</v>
      </c>
      <c r="U52" s="1" t="s">
        <v>1630</v>
      </c>
      <c r="V52" s="1" t="s">
        <v>1631</v>
      </c>
    </row>
    <row r="53" s="1" customFormat="1" spans="1:22">
      <c r="A53" s="3">
        <v>999226148870930</v>
      </c>
      <c r="B53" s="1" t="s">
        <v>1615</v>
      </c>
      <c r="C53" s="1" t="s">
        <v>1937</v>
      </c>
      <c r="D53" s="1" t="s">
        <v>1938</v>
      </c>
      <c r="E53" s="1" t="s">
        <v>1939</v>
      </c>
      <c r="F53" s="1" t="s">
        <v>1615</v>
      </c>
      <c r="G53" s="1" t="s">
        <v>1619</v>
      </c>
      <c r="H53" s="1" t="s">
        <v>1620</v>
      </c>
      <c r="I53" s="1" t="s">
        <v>1940</v>
      </c>
      <c r="J53" s="1" t="s">
        <v>30</v>
      </c>
      <c r="K53" s="1" t="s">
        <v>1941</v>
      </c>
      <c r="L53" s="1" t="s">
        <v>1941</v>
      </c>
      <c r="M53" s="1" t="s">
        <v>1623</v>
      </c>
      <c r="N53" s="1" t="s">
        <v>1623</v>
      </c>
      <c r="O53" s="1" t="s">
        <v>1624</v>
      </c>
      <c r="P53" s="1" t="s">
        <v>1625</v>
      </c>
      <c r="Q53" s="1" t="s">
        <v>1626</v>
      </c>
      <c r="R53" s="1" t="s">
        <v>1942</v>
      </c>
      <c r="S53" s="1" t="s">
        <v>1628</v>
      </c>
      <c r="T53" s="1" t="s">
        <v>1629</v>
      </c>
      <c r="U53" s="1" t="s">
        <v>1630</v>
      </c>
      <c r="V53" s="1" t="s">
        <v>1675</v>
      </c>
    </row>
    <row r="54" s="1" customFormat="1" spans="1:22">
      <c r="A54" s="3">
        <v>999226148809935</v>
      </c>
      <c r="B54" s="1" t="s">
        <v>1615</v>
      </c>
      <c r="C54" s="1" t="s">
        <v>1943</v>
      </c>
      <c r="D54" s="1" t="s">
        <v>1944</v>
      </c>
      <c r="E54" s="1" t="s">
        <v>1945</v>
      </c>
      <c r="F54" s="1" t="s">
        <v>1615</v>
      </c>
      <c r="G54" s="1" t="s">
        <v>1619</v>
      </c>
      <c r="H54" s="1" t="s">
        <v>1620</v>
      </c>
      <c r="I54" s="1" t="s">
        <v>1946</v>
      </c>
      <c r="J54" s="1" t="s">
        <v>30</v>
      </c>
      <c r="K54" s="1" t="s">
        <v>1947</v>
      </c>
      <c r="L54" s="1" t="s">
        <v>1947</v>
      </c>
      <c r="M54" s="1" t="s">
        <v>1623</v>
      </c>
      <c r="N54" s="1" t="s">
        <v>1623</v>
      </c>
      <c r="O54" s="1" t="s">
        <v>1624</v>
      </c>
      <c r="P54" s="1" t="s">
        <v>1625</v>
      </c>
      <c r="Q54" s="1" t="s">
        <v>1626</v>
      </c>
      <c r="R54" s="1" t="s">
        <v>1948</v>
      </c>
      <c r="S54" s="1" t="s">
        <v>1628</v>
      </c>
      <c r="T54" s="1" t="s">
        <v>1629</v>
      </c>
      <c r="U54" s="1" t="s">
        <v>1630</v>
      </c>
      <c r="V54" s="1" t="s">
        <v>1868</v>
      </c>
    </row>
    <row r="55" s="1" customFormat="1" spans="1:22">
      <c r="A55" s="3">
        <v>999226148746444</v>
      </c>
      <c r="B55" s="1" t="s">
        <v>1615</v>
      </c>
      <c r="C55" s="1" t="s">
        <v>1949</v>
      </c>
      <c r="D55" s="1" t="s">
        <v>1950</v>
      </c>
      <c r="E55" s="1" t="s">
        <v>1951</v>
      </c>
      <c r="F55" s="1" t="s">
        <v>1615</v>
      </c>
      <c r="G55" s="1" t="s">
        <v>1619</v>
      </c>
      <c r="H55" s="1" t="s">
        <v>1620</v>
      </c>
      <c r="I55" s="1" t="s">
        <v>1952</v>
      </c>
      <c r="J55" s="1" t="s">
        <v>30</v>
      </c>
      <c r="K55" s="1" t="s">
        <v>1953</v>
      </c>
      <c r="L55" s="1" t="s">
        <v>1953</v>
      </c>
      <c r="M55" s="1" t="s">
        <v>1623</v>
      </c>
      <c r="N55" s="1" t="s">
        <v>1623</v>
      </c>
      <c r="O55" s="1" t="s">
        <v>1624</v>
      </c>
      <c r="P55" s="1" t="s">
        <v>1625</v>
      </c>
      <c r="Q55" s="1" t="s">
        <v>1626</v>
      </c>
      <c r="R55" s="1" t="s">
        <v>1954</v>
      </c>
      <c r="S55" s="1" t="s">
        <v>1628</v>
      </c>
      <c r="T55" s="1" t="s">
        <v>1629</v>
      </c>
      <c r="U55" s="1" t="s">
        <v>1630</v>
      </c>
      <c r="V55" s="1" t="s">
        <v>1631</v>
      </c>
    </row>
    <row r="56" s="1" customFormat="1" spans="1:22">
      <c r="A56" s="3">
        <v>999226148727457</v>
      </c>
      <c r="B56" s="1" t="s">
        <v>1615</v>
      </c>
      <c r="C56" s="1" t="s">
        <v>1955</v>
      </c>
      <c r="D56" s="1" t="s">
        <v>1956</v>
      </c>
      <c r="E56" s="1" t="s">
        <v>1957</v>
      </c>
      <c r="F56" s="1" t="s">
        <v>1615</v>
      </c>
      <c r="G56" s="1" t="s">
        <v>1619</v>
      </c>
      <c r="H56" s="1" t="s">
        <v>1620</v>
      </c>
      <c r="I56" s="1" t="s">
        <v>1958</v>
      </c>
      <c r="J56" s="1" t="s">
        <v>30</v>
      </c>
      <c r="K56" s="1" t="s">
        <v>1959</v>
      </c>
      <c r="L56" s="1" t="s">
        <v>1959</v>
      </c>
      <c r="M56" s="1" t="s">
        <v>1623</v>
      </c>
      <c r="N56" s="1" t="s">
        <v>1623</v>
      </c>
      <c r="O56" s="1" t="s">
        <v>1624</v>
      </c>
      <c r="P56" s="1" t="s">
        <v>1625</v>
      </c>
      <c r="Q56" s="1" t="s">
        <v>1626</v>
      </c>
      <c r="R56" s="1" t="s">
        <v>1960</v>
      </c>
      <c r="S56" s="1" t="s">
        <v>1628</v>
      </c>
      <c r="T56" s="1" t="s">
        <v>1629</v>
      </c>
      <c r="U56" s="1" t="s">
        <v>1630</v>
      </c>
      <c r="V56" s="1" t="s">
        <v>1868</v>
      </c>
    </row>
    <row r="57" s="1" customFormat="1" spans="1:22">
      <c r="A57" s="3">
        <v>26148658987</v>
      </c>
      <c r="B57" s="1" t="s">
        <v>1615</v>
      </c>
      <c r="C57" s="1" t="s">
        <v>1961</v>
      </c>
      <c r="D57" s="1" t="s">
        <v>1962</v>
      </c>
      <c r="E57" s="1" t="s">
        <v>1963</v>
      </c>
      <c r="F57" s="1" t="s">
        <v>1615</v>
      </c>
      <c r="G57" s="1" t="s">
        <v>1619</v>
      </c>
      <c r="H57" s="1" t="s">
        <v>1620</v>
      </c>
      <c r="I57" s="1" t="s">
        <v>1964</v>
      </c>
      <c r="J57" s="1" t="s">
        <v>30</v>
      </c>
      <c r="K57" s="1" t="s">
        <v>1965</v>
      </c>
      <c r="L57" s="1" t="s">
        <v>1965</v>
      </c>
      <c r="M57" s="1" t="s">
        <v>1623</v>
      </c>
      <c r="N57" s="1" t="s">
        <v>1623</v>
      </c>
      <c r="O57" s="1" t="s">
        <v>1624</v>
      </c>
      <c r="P57" s="1" t="s">
        <v>1625</v>
      </c>
      <c r="Q57" s="1" t="s">
        <v>1626</v>
      </c>
      <c r="R57" s="1" t="s">
        <v>1966</v>
      </c>
      <c r="S57" s="1" t="s">
        <v>1628</v>
      </c>
      <c r="T57" s="1" t="s">
        <v>1629</v>
      </c>
      <c r="U57" s="1" t="s">
        <v>1630</v>
      </c>
      <c r="V57" s="1" t="s">
        <v>1631</v>
      </c>
    </row>
    <row r="58" s="1" customFormat="1" spans="1:22">
      <c r="A58" s="3">
        <v>999226148368722</v>
      </c>
      <c r="B58" s="1" t="s">
        <v>1615</v>
      </c>
      <c r="C58" s="1" t="s">
        <v>1967</v>
      </c>
      <c r="D58" s="1" t="s">
        <v>1831</v>
      </c>
      <c r="E58" s="1" t="s">
        <v>1968</v>
      </c>
      <c r="F58" s="1" t="s">
        <v>1615</v>
      </c>
      <c r="G58" s="1" t="s">
        <v>1619</v>
      </c>
      <c r="H58" s="1" t="s">
        <v>1620</v>
      </c>
      <c r="I58" s="1" t="s">
        <v>1871</v>
      </c>
      <c r="J58" s="1" t="s">
        <v>30</v>
      </c>
      <c r="K58" s="1" t="s">
        <v>1872</v>
      </c>
      <c r="L58" s="1" t="s">
        <v>1872</v>
      </c>
      <c r="M58" s="1" t="s">
        <v>1623</v>
      </c>
      <c r="N58" s="1" t="s">
        <v>1623</v>
      </c>
      <c r="O58" s="1" t="s">
        <v>1624</v>
      </c>
      <c r="P58" s="1" t="s">
        <v>1625</v>
      </c>
      <c r="Q58" s="1" t="s">
        <v>1626</v>
      </c>
      <c r="R58" s="1" t="s">
        <v>1969</v>
      </c>
      <c r="S58" s="1" t="s">
        <v>1628</v>
      </c>
      <c r="T58" s="1" t="s">
        <v>1629</v>
      </c>
      <c r="U58" s="1" t="s">
        <v>1630</v>
      </c>
      <c r="V58" s="1" t="s">
        <v>1836</v>
      </c>
    </row>
    <row r="59" s="1" customFormat="1" spans="1:22">
      <c r="A59" s="3">
        <v>999226148017786</v>
      </c>
      <c r="B59" s="1" t="s">
        <v>1615</v>
      </c>
      <c r="C59" s="1" t="s">
        <v>1970</v>
      </c>
      <c r="D59" s="1" t="s">
        <v>1971</v>
      </c>
      <c r="E59" s="1" t="s">
        <v>1972</v>
      </c>
      <c r="F59" s="1" t="s">
        <v>1615</v>
      </c>
      <c r="G59" s="1" t="s">
        <v>1619</v>
      </c>
      <c r="H59" s="1" t="s">
        <v>1620</v>
      </c>
      <c r="I59" s="1" t="s">
        <v>1973</v>
      </c>
      <c r="J59" s="1" t="s">
        <v>30</v>
      </c>
      <c r="K59" s="1" t="s">
        <v>1974</v>
      </c>
      <c r="L59" s="1" t="s">
        <v>1974</v>
      </c>
      <c r="M59" s="1" t="s">
        <v>1623</v>
      </c>
      <c r="N59" s="1" t="s">
        <v>1623</v>
      </c>
      <c r="O59" s="1" t="s">
        <v>1624</v>
      </c>
      <c r="P59" s="1" t="s">
        <v>1625</v>
      </c>
      <c r="Q59" s="1" t="s">
        <v>1626</v>
      </c>
      <c r="R59" s="1" t="s">
        <v>1975</v>
      </c>
      <c r="S59" s="1" t="s">
        <v>1628</v>
      </c>
      <c r="T59" s="1" t="s">
        <v>1629</v>
      </c>
      <c r="U59" s="1" t="s">
        <v>1630</v>
      </c>
      <c r="V59" s="1" t="s">
        <v>1747</v>
      </c>
    </row>
    <row r="60" s="1" customFormat="1" spans="1:22">
      <c r="A60" s="3">
        <v>999226148000513</v>
      </c>
      <c r="B60" s="1" t="s">
        <v>1615</v>
      </c>
      <c r="C60" s="1" t="s">
        <v>1976</v>
      </c>
      <c r="D60" s="1" t="s">
        <v>1684</v>
      </c>
      <c r="E60" s="1" t="s">
        <v>1977</v>
      </c>
      <c r="F60" s="1" t="s">
        <v>1615</v>
      </c>
      <c r="G60" s="1" t="s">
        <v>1619</v>
      </c>
      <c r="H60" s="1" t="s">
        <v>1620</v>
      </c>
      <c r="I60" s="1" t="s">
        <v>1686</v>
      </c>
      <c r="J60" s="1" t="s">
        <v>30</v>
      </c>
      <c r="K60" s="1" t="s">
        <v>1687</v>
      </c>
      <c r="L60" s="1" t="s">
        <v>1687</v>
      </c>
      <c r="M60" s="1" t="s">
        <v>1623</v>
      </c>
      <c r="N60" s="1" t="s">
        <v>1623</v>
      </c>
      <c r="O60" s="1" t="s">
        <v>1624</v>
      </c>
      <c r="P60" s="1" t="s">
        <v>1625</v>
      </c>
      <c r="Q60" s="1" t="s">
        <v>1626</v>
      </c>
      <c r="R60" s="1" t="s">
        <v>1978</v>
      </c>
      <c r="S60" s="1" t="s">
        <v>1628</v>
      </c>
      <c r="T60" s="1" t="s">
        <v>1629</v>
      </c>
      <c r="U60" s="1" t="s">
        <v>1630</v>
      </c>
      <c r="V60" s="1" t="s">
        <v>1689</v>
      </c>
    </row>
    <row r="61" s="1" customFormat="1" spans="1:22">
      <c r="A61" s="3">
        <v>999226147979709</v>
      </c>
      <c r="B61" s="1" t="s">
        <v>1615</v>
      </c>
      <c r="C61" s="1" t="s">
        <v>1979</v>
      </c>
      <c r="D61" s="1" t="s">
        <v>1831</v>
      </c>
      <c r="E61" s="1" t="s">
        <v>1980</v>
      </c>
      <c r="F61" s="1" t="s">
        <v>1615</v>
      </c>
      <c r="G61" s="1" t="s">
        <v>1619</v>
      </c>
      <c r="H61" s="1" t="s">
        <v>1620</v>
      </c>
      <c r="I61" s="1" t="s">
        <v>1871</v>
      </c>
      <c r="J61" s="1" t="s">
        <v>30</v>
      </c>
      <c r="K61" s="1" t="s">
        <v>1872</v>
      </c>
      <c r="L61" s="1" t="s">
        <v>1872</v>
      </c>
      <c r="M61" s="1" t="s">
        <v>1623</v>
      </c>
      <c r="N61" s="1" t="s">
        <v>1623</v>
      </c>
      <c r="O61" s="1" t="s">
        <v>1624</v>
      </c>
      <c r="P61" s="1" t="s">
        <v>1625</v>
      </c>
      <c r="Q61" s="1" t="s">
        <v>1626</v>
      </c>
      <c r="R61" s="1" t="s">
        <v>1981</v>
      </c>
      <c r="S61" s="1" t="s">
        <v>1628</v>
      </c>
      <c r="T61" s="1" t="s">
        <v>1629</v>
      </c>
      <c r="U61" s="1" t="s">
        <v>1630</v>
      </c>
      <c r="V61" s="1" t="s">
        <v>1836</v>
      </c>
    </row>
    <row r="62" s="1" customFormat="1" spans="1:22">
      <c r="A62" s="3">
        <v>999226147951031</v>
      </c>
      <c r="B62" s="1" t="s">
        <v>1615</v>
      </c>
      <c r="C62" s="1" t="s">
        <v>1982</v>
      </c>
      <c r="D62" s="1" t="s">
        <v>1983</v>
      </c>
      <c r="E62" s="1" t="s">
        <v>1984</v>
      </c>
      <c r="F62" s="1" t="s">
        <v>1615</v>
      </c>
      <c r="G62" s="1" t="s">
        <v>1619</v>
      </c>
      <c r="H62" s="1" t="s">
        <v>1620</v>
      </c>
      <c r="I62" s="1" t="s">
        <v>1985</v>
      </c>
      <c r="J62" s="1" t="s">
        <v>30</v>
      </c>
      <c r="K62" s="1" t="s">
        <v>1986</v>
      </c>
      <c r="L62" s="1" t="s">
        <v>1986</v>
      </c>
      <c r="M62" s="1" t="s">
        <v>1623</v>
      </c>
      <c r="N62" s="1" t="s">
        <v>1623</v>
      </c>
      <c r="O62" s="1" t="s">
        <v>1624</v>
      </c>
      <c r="P62" s="1" t="s">
        <v>1625</v>
      </c>
      <c r="Q62" s="1" t="s">
        <v>1626</v>
      </c>
      <c r="R62" s="1" t="s">
        <v>1987</v>
      </c>
      <c r="S62" s="1" t="s">
        <v>1628</v>
      </c>
      <c r="T62" s="1" t="s">
        <v>1629</v>
      </c>
      <c r="U62" s="1" t="s">
        <v>1630</v>
      </c>
      <c r="V62" s="1" t="s">
        <v>1988</v>
      </c>
    </row>
    <row r="63" s="1" customFormat="1" spans="1:22">
      <c r="A63" s="3">
        <v>999226147880156</v>
      </c>
      <c r="B63" s="1" t="s">
        <v>1615</v>
      </c>
      <c r="C63" s="1" t="s">
        <v>1989</v>
      </c>
      <c r="D63" s="1" t="s">
        <v>1990</v>
      </c>
      <c r="E63" s="1" t="s">
        <v>1991</v>
      </c>
      <c r="F63" s="1" t="s">
        <v>1615</v>
      </c>
      <c r="G63" s="1" t="s">
        <v>1619</v>
      </c>
      <c r="H63" s="1" t="s">
        <v>1620</v>
      </c>
      <c r="I63" s="1" t="s">
        <v>1992</v>
      </c>
      <c r="J63" s="1" t="s">
        <v>30</v>
      </c>
      <c r="K63" s="1" t="s">
        <v>1993</v>
      </c>
      <c r="L63" s="1" t="s">
        <v>1993</v>
      </c>
      <c r="M63" s="1" t="s">
        <v>1623</v>
      </c>
      <c r="N63" s="1" t="s">
        <v>1623</v>
      </c>
      <c r="O63" s="1" t="s">
        <v>1624</v>
      </c>
      <c r="P63" s="1" t="s">
        <v>1625</v>
      </c>
      <c r="Q63" s="1" t="s">
        <v>1626</v>
      </c>
      <c r="R63" s="1" t="s">
        <v>1994</v>
      </c>
      <c r="S63" s="1" t="s">
        <v>1628</v>
      </c>
      <c r="T63" s="1" t="s">
        <v>1629</v>
      </c>
      <c r="U63" s="1" t="s">
        <v>1630</v>
      </c>
      <c r="V63" s="1" t="s">
        <v>1702</v>
      </c>
    </row>
    <row r="64" s="1" customFormat="1" spans="1:22">
      <c r="A64" s="3">
        <v>999226147854767</v>
      </c>
      <c r="B64" s="1" t="s">
        <v>1615</v>
      </c>
      <c r="C64" s="1" t="s">
        <v>1995</v>
      </c>
      <c r="D64" s="1" t="s">
        <v>1996</v>
      </c>
      <c r="E64" s="1" t="s">
        <v>1997</v>
      </c>
      <c r="F64" s="1" t="s">
        <v>1615</v>
      </c>
      <c r="G64" s="1" t="s">
        <v>1619</v>
      </c>
      <c r="H64" s="1" t="s">
        <v>1620</v>
      </c>
      <c r="I64" s="1" t="s">
        <v>1998</v>
      </c>
      <c r="J64" s="1" t="s">
        <v>30</v>
      </c>
      <c r="K64" s="1" t="s">
        <v>1999</v>
      </c>
      <c r="L64" s="1" t="s">
        <v>1999</v>
      </c>
      <c r="M64" s="1" t="s">
        <v>1623</v>
      </c>
      <c r="N64" s="1" t="s">
        <v>1623</v>
      </c>
      <c r="O64" s="1" t="s">
        <v>1624</v>
      </c>
      <c r="P64" s="1" t="s">
        <v>1625</v>
      </c>
      <c r="Q64" s="1" t="s">
        <v>1626</v>
      </c>
      <c r="R64" s="1" t="s">
        <v>2000</v>
      </c>
      <c r="S64" s="1" t="s">
        <v>1628</v>
      </c>
      <c r="T64" s="1" t="s">
        <v>1629</v>
      </c>
      <c r="U64" s="1" t="s">
        <v>1630</v>
      </c>
      <c r="V64" s="1" t="s">
        <v>2001</v>
      </c>
    </row>
    <row r="65" s="1" customFormat="1" spans="1:22">
      <c r="A65" s="3">
        <v>999226147840932</v>
      </c>
      <c r="B65" s="1" t="s">
        <v>1615</v>
      </c>
      <c r="C65" s="1" t="s">
        <v>2002</v>
      </c>
      <c r="D65" s="1" t="s">
        <v>2003</v>
      </c>
      <c r="E65" s="1" t="s">
        <v>2004</v>
      </c>
      <c r="F65" s="1" t="s">
        <v>1615</v>
      </c>
      <c r="G65" s="1" t="s">
        <v>1619</v>
      </c>
      <c r="H65" s="1" t="s">
        <v>1620</v>
      </c>
      <c r="I65" s="1" t="s">
        <v>2005</v>
      </c>
      <c r="J65" s="1" t="s">
        <v>30</v>
      </c>
      <c r="K65" s="1" t="s">
        <v>2006</v>
      </c>
      <c r="L65" s="1" t="s">
        <v>2006</v>
      </c>
      <c r="M65" s="1" t="s">
        <v>1623</v>
      </c>
      <c r="N65" s="1" t="s">
        <v>1623</v>
      </c>
      <c r="O65" s="1" t="s">
        <v>1624</v>
      </c>
      <c r="P65" s="1" t="s">
        <v>1625</v>
      </c>
      <c r="Q65" s="1" t="s">
        <v>1626</v>
      </c>
      <c r="R65" s="1" t="s">
        <v>2007</v>
      </c>
      <c r="S65" s="1" t="s">
        <v>1628</v>
      </c>
      <c r="T65" s="1" t="s">
        <v>1629</v>
      </c>
      <c r="U65" s="1" t="s">
        <v>1630</v>
      </c>
      <c r="V65" s="1" t="s">
        <v>2008</v>
      </c>
    </row>
    <row r="66" s="1" customFormat="1" spans="1:22">
      <c r="A66" s="3">
        <v>999226147821726</v>
      </c>
      <c r="B66" s="1" t="s">
        <v>1615</v>
      </c>
      <c r="C66" s="1" t="s">
        <v>2009</v>
      </c>
      <c r="D66" s="1" t="s">
        <v>2010</v>
      </c>
      <c r="E66" s="1" t="s">
        <v>2011</v>
      </c>
      <c r="F66" s="1" t="s">
        <v>1615</v>
      </c>
      <c r="G66" s="1" t="s">
        <v>1619</v>
      </c>
      <c r="H66" s="1" t="s">
        <v>1620</v>
      </c>
      <c r="I66" s="1" t="s">
        <v>2012</v>
      </c>
      <c r="J66" s="1" t="s">
        <v>30</v>
      </c>
      <c r="K66" s="1" t="s">
        <v>2013</v>
      </c>
      <c r="L66" s="1" t="s">
        <v>2013</v>
      </c>
      <c r="M66" s="1" t="s">
        <v>1623</v>
      </c>
      <c r="N66" s="1" t="s">
        <v>1623</v>
      </c>
      <c r="O66" s="1" t="s">
        <v>1624</v>
      </c>
      <c r="P66" s="1" t="s">
        <v>1625</v>
      </c>
      <c r="Q66" s="1" t="s">
        <v>1626</v>
      </c>
      <c r="R66" s="1" t="s">
        <v>2014</v>
      </c>
      <c r="S66" s="1" t="s">
        <v>1628</v>
      </c>
      <c r="T66" s="1" t="s">
        <v>1629</v>
      </c>
      <c r="U66" s="1" t="s">
        <v>1630</v>
      </c>
      <c r="V66" s="1" t="s">
        <v>1702</v>
      </c>
    </row>
    <row r="67" s="1" customFormat="1" spans="1:22">
      <c r="A67" s="3">
        <v>999226147774970</v>
      </c>
      <c r="B67" s="1" t="s">
        <v>1615</v>
      </c>
      <c r="C67" s="1" t="s">
        <v>2015</v>
      </c>
      <c r="D67" s="1" t="s">
        <v>2016</v>
      </c>
      <c r="E67" s="1" t="s">
        <v>2017</v>
      </c>
      <c r="F67" s="1" t="s">
        <v>1615</v>
      </c>
      <c r="G67" s="1" t="s">
        <v>1619</v>
      </c>
      <c r="H67" s="1" t="s">
        <v>1620</v>
      </c>
      <c r="I67" s="1" t="s">
        <v>1700</v>
      </c>
      <c r="J67" s="1" t="s">
        <v>30</v>
      </c>
      <c r="K67" s="1" t="s">
        <v>2018</v>
      </c>
      <c r="L67" s="1" t="s">
        <v>2018</v>
      </c>
      <c r="M67" s="1" t="s">
        <v>1623</v>
      </c>
      <c r="N67" s="1" t="s">
        <v>1623</v>
      </c>
      <c r="O67" s="1" t="s">
        <v>1624</v>
      </c>
      <c r="P67" s="1" t="s">
        <v>1625</v>
      </c>
      <c r="Q67" s="1" t="s">
        <v>1626</v>
      </c>
      <c r="R67" s="1" t="s">
        <v>2019</v>
      </c>
      <c r="S67" s="1" t="s">
        <v>1628</v>
      </c>
      <c r="T67" s="1" t="s">
        <v>1629</v>
      </c>
      <c r="U67" s="1" t="s">
        <v>1630</v>
      </c>
      <c r="V67" s="1" t="s">
        <v>1702</v>
      </c>
    </row>
    <row r="68" s="1" customFormat="1" spans="1:22">
      <c r="A68" s="3">
        <v>999226147744664</v>
      </c>
      <c r="B68" s="1" t="s">
        <v>1615</v>
      </c>
      <c r="C68" s="1" t="s">
        <v>2020</v>
      </c>
      <c r="D68" s="1" t="s">
        <v>2021</v>
      </c>
      <c r="E68" s="1" t="s">
        <v>2022</v>
      </c>
      <c r="F68" s="1" t="s">
        <v>1615</v>
      </c>
      <c r="G68" s="1" t="s">
        <v>1619</v>
      </c>
      <c r="H68" s="1" t="s">
        <v>1620</v>
      </c>
      <c r="I68" s="1" t="s">
        <v>2023</v>
      </c>
      <c r="J68" s="1" t="s">
        <v>30</v>
      </c>
      <c r="K68" s="1" t="s">
        <v>2024</v>
      </c>
      <c r="L68" s="1" t="s">
        <v>2024</v>
      </c>
      <c r="M68" s="1" t="s">
        <v>1623</v>
      </c>
      <c r="N68" s="1" t="s">
        <v>1623</v>
      </c>
      <c r="O68" s="1" t="s">
        <v>1624</v>
      </c>
      <c r="P68" s="1" t="s">
        <v>1625</v>
      </c>
      <c r="Q68" s="1" t="s">
        <v>1626</v>
      </c>
      <c r="R68" s="1" t="s">
        <v>2025</v>
      </c>
      <c r="S68" s="1" t="s">
        <v>1628</v>
      </c>
      <c r="T68" s="1" t="s">
        <v>1629</v>
      </c>
      <c r="U68" s="1" t="s">
        <v>1630</v>
      </c>
      <c r="V68" s="1" t="s">
        <v>2026</v>
      </c>
    </row>
    <row r="69" s="1" customFormat="1" spans="1:22">
      <c r="A69" s="3">
        <v>999226147568212</v>
      </c>
      <c r="B69" s="1" t="s">
        <v>1615</v>
      </c>
      <c r="C69" s="1" t="s">
        <v>2027</v>
      </c>
      <c r="D69" s="1" t="s">
        <v>2028</v>
      </c>
      <c r="E69" s="1" t="s">
        <v>2029</v>
      </c>
      <c r="F69" s="1" t="s">
        <v>1615</v>
      </c>
      <c r="G69" s="1" t="s">
        <v>1619</v>
      </c>
      <c r="H69" s="1" t="s">
        <v>1620</v>
      </c>
      <c r="I69" s="1" t="s">
        <v>2030</v>
      </c>
      <c r="J69" s="1" t="s">
        <v>30</v>
      </c>
      <c r="K69" s="1" t="s">
        <v>2031</v>
      </c>
      <c r="L69" s="1" t="s">
        <v>2031</v>
      </c>
      <c r="M69" s="1" t="s">
        <v>1623</v>
      </c>
      <c r="N69" s="1" t="s">
        <v>1623</v>
      </c>
      <c r="O69" s="1" t="s">
        <v>1624</v>
      </c>
      <c r="P69" s="1" t="s">
        <v>1625</v>
      </c>
      <c r="Q69" s="1" t="s">
        <v>1626</v>
      </c>
      <c r="R69" s="1" t="s">
        <v>2032</v>
      </c>
      <c r="S69" s="1" t="s">
        <v>1628</v>
      </c>
      <c r="T69" s="1" t="s">
        <v>1629</v>
      </c>
      <c r="U69" s="1" t="s">
        <v>1630</v>
      </c>
      <c r="V69" s="1" t="s">
        <v>1631</v>
      </c>
    </row>
    <row r="70" s="1" customFormat="1" spans="1:22">
      <c r="A70" s="3">
        <v>999226147244258</v>
      </c>
      <c r="B70" s="1" t="s">
        <v>2033</v>
      </c>
      <c r="C70" s="1" t="s">
        <v>2034</v>
      </c>
      <c r="D70" s="1" t="s">
        <v>2035</v>
      </c>
      <c r="E70" s="1" t="s">
        <v>2036</v>
      </c>
      <c r="F70" s="1" t="s">
        <v>1615</v>
      </c>
      <c r="G70" s="1" t="s">
        <v>1619</v>
      </c>
      <c r="H70" s="1" t="s">
        <v>1620</v>
      </c>
      <c r="I70" s="1" t="s">
        <v>2037</v>
      </c>
      <c r="J70" s="1" t="s">
        <v>30</v>
      </c>
      <c r="K70" s="1" t="s">
        <v>2038</v>
      </c>
      <c r="L70" s="1" t="s">
        <v>2038</v>
      </c>
      <c r="M70" s="1" t="s">
        <v>1623</v>
      </c>
      <c r="N70" s="1" t="s">
        <v>1623</v>
      </c>
      <c r="O70" s="1" t="s">
        <v>1624</v>
      </c>
      <c r="P70" s="1" t="s">
        <v>1625</v>
      </c>
      <c r="Q70" s="1" t="s">
        <v>1626</v>
      </c>
      <c r="R70" s="1" t="s">
        <v>2039</v>
      </c>
      <c r="S70" s="1" t="s">
        <v>1628</v>
      </c>
      <c r="T70" s="1" t="s">
        <v>1629</v>
      </c>
      <c r="U70" s="1" t="s">
        <v>1630</v>
      </c>
      <c r="V70" s="1" t="s">
        <v>1675</v>
      </c>
    </row>
    <row r="71" s="1" customFormat="1" spans="1:22">
      <c r="A71" s="3">
        <v>999226146915124</v>
      </c>
      <c r="B71" s="1" t="s">
        <v>2033</v>
      </c>
      <c r="C71" s="1" t="s">
        <v>2040</v>
      </c>
      <c r="D71" s="1" t="s">
        <v>1684</v>
      </c>
      <c r="E71" s="1" t="s">
        <v>2041</v>
      </c>
      <c r="F71" s="1" t="s">
        <v>1615</v>
      </c>
      <c r="G71" s="1" t="s">
        <v>1619</v>
      </c>
      <c r="H71" s="1" t="s">
        <v>1620</v>
      </c>
      <c r="I71" s="1" t="s">
        <v>2042</v>
      </c>
      <c r="J71" s="1" t="s">
        <v>30</v>
      </c>
      <c r="K71" s="1" t="s">
        <v>2043</v>
      </c>
      <c r="L71" s="1" t="s">
        <v>2043</v>
      </c>
      <c r="M71" s="1" t="s">
        <v>1623</v>
      </c>
      <c r="N71" s="1" t="s">
        <v>1623</v>
      </c>
      <c r="O71" s="1" t="s">
        <v>1624</v>
      </c>
      <c r="P71" s="1" t="s">
        <v>1625</v>
      </c>
      <c r="Q71" s="1" t="s">
        <v>1626</v>
      </c>
      <c r="R71" s="1" t="s">
        <v>2044</v>
      </c>
      <c r="S71" s="1" t="s">
        <v>1628</v>
      </c>
      <c r="T71" s="1" t="s">
        <v>1629</v>
      </c>
      <c r="U71" s="1" t="s">
        <v>1630</v>
      </c>
      <c r="V71" s="1" t="s">
        <v>1689</v>
      </c>
    </row>
    <row r="72" s="1" customFormat="1" spans="1:22">
      <c r="A72" s="3">
        <v>999226146864017</v>
      </c>
      <c r="B72" s="1" t="s">
        <v>2033</v>
      </c>
      <c r="C72" s="1" t="s">
        <v>2045</v>
      </c>
      <c r="D72" s="1" t="s">
        <v>2046</v>
      </c>
      <c r="E72" s="1" t="s">
        <v>2047</v>
      </c>
      <c r="F72" s="1" t="s">
        <v>1615</v>
      </c>
      <c r="G72" s="1" t="s">
        <v>1619</v>
      </c>
      <c r="H72" s="1" t="s">
        <v>1620</v>
      </c>
      <c r="I72" s="1" t="s">
        <v>2048</v>
      </c>
      <c r="J72" s="1" t="s">
        <v>30</v>
      </c>
      <c r="K72" s="1" t="s">
        <v>2049</v>
      </c>
      <c r="L72" s="1" t="s">
        <v>2049</v>
      </c>
      <c r="M72" s="1" t="s">
        <v>1623</v>
      </c>
      <c r="N72" s="1" t="s">
        <v>1623</v>
      </c>
      <c r="O72" s="1" t="s">
        <v>1624</v>
      </c>
      <c r="P72" s="1" t="s">
        <v>1625</v>
      </c>
      <c r="Q72" s="1" t="s">
        <v>1626</v>
      </c>
      <c r="R72" s="1" t="s">
        <v>2050</v>
      </c>
      <c r="S72" s="1" t="s">
        <v>1628</v>
      </c>
      <c r="T72" s="1" t="s">
        <v>1629</v>
      </c>
      <c r="U72" s="1" t="s">
        <v>1630</v>
      </c>
      <c r="V72" s="1" t="s">
        <v>2051</v>
      </c>
    </row>
    <row r="73" s="1" customFormat="1" spans="1:22">
      <c r="A73" s="3">
        <v>999226146854965</v>
      </c>
      <c r="B73" s="1" t="s">
        <v>2033</v>
      </c>
      <c r="C73" s="1" t="s">
        <v>2052</v>
      </c>
      <c r="D73" s="1" t="s">
        <v>2053</v>
      </c>
      <c r="E73" s="1" t="s">
        <v>2054</v>
      </c>
      <c r="F73" s="1" t="s">
        <v>1615</v>
      </c>
      <c r="G73" s="1" t="s">
        <v>1619</v>
      </c>
      <c r="H73" s="1" t="s">
        <v>1620</v>
      </c>
      <c r="I73" s="1" t="s">
        <v>2055</v>
      </c>
      <c r="J73" s="1" t="s">
        <v>30</v>
      </c>
      <c r="K73" s="1" t="s">
        <v>2056</v>
      </c>
      <c r="L73" s="1" t="s">
        <v>2056</v>
      </c>
      <c r="M73" s="1" t="s">
        <v>1623</v>
      </c>
      <c r="N73" s="1" t="s">
        <v>1623</v>
      </c>
      <c r="O73" s="1" t="s">
        <v>1624</v>
      </c>
      <c r="P73" s="1" t="s">
        <v>1625</v>
      </c>
      <c r="Q73" s="1" t="s">
        <v>1626</v>
      </c>
      <c r="R73" s="1" t="s">
        <v>2057</v>
      </c>
      <c r="S73" s="1" t="s">
        <v>1628</v>
      </c>
      <c r="T73" s="1" t="s">
        <v>1629</v>
      </c>
      <c r="U73" s="1" t="s">
        <v>1630</v>
      </c>
      <c r="V73" s="1" t="s">
        <v>1675</v>
      </c>
    </row>
    <row r="74" s="1" customFormat="1" spans="1:22">
      <c r="A74" s="3">
        <v>999226146825532</v>
      </c>
      <c r="B74" s="1" t="s">
        <v>2033</v>
      </c>
      <c r="C74" s="1" t="s">
        <v>2058</v>
      </c>
      <c r="D74" s="1" t="s">
        <v>2059</v>
      </c>
      <c r="E74" s="1" t="s">
        <v>2060</v>
      </c>
      <c r="F74" s="1" t="s">
        <v>1615</v>
      </c>
      <c r="G74" s="1" t="s">
        <v>1619</v>
      </c>
      <c r="H74" s="1" t="s">
        <v>1620</v>
      </c>
      <c r="I74" s="1" t="s">
        <v>2061</v>
      </c>
      <c r="J74" s="1" t="s">
        <v>30</v>
      </c>
      <c r="K74" s="1" t="s">
        <v>2062</v>
      </c>
      <c r="L74" s="1" t="s">
        <v>2062</v>
      </c>
      <c r="M74" s="1" t="s">
        <v>1623</v>
      </c>
      <c r="N74" s="1" t="s">
        <v>1623</v>
      </c>
      <c r="O74" s="1" t="s">
        <v>1624</v>
      </c>
      <c r="P74" s="1" t="s">
        <v>1625</v>
      </c>
      <c r="Q74" s="1" t="s">
        <v>1626</v>
      </c>
      <c r="R74" s="1" t="s">
        <v>2063</v>
      </c>
      <c r="S74" s="1" t="s">
        <v>1628</v>
      </c>
      <c r="T74" s="1" t="s">
        <v>1629</v>
      </c>
      <c r="U74" s="1" t="s">
        <v>1630</v>
      </c>
      <c r="V74" s="1" t="s">
        <v>1675</v>
      </c>
    </row>
    <row r="75" s="1" customFormat="1" spans="1:22">
      <c r="A75" s="3">
        <v>999226146758230</v>
      </c>
      <c r="B75" s="1" t="s">
        <v>2033</v>
      </c>
      <c r="C75" s="1" t="s">
        <v>2064</v>
      </c>
      <c r="D75" s="1" t="s">
        <v>2065</v>
      </c>
      <c r="E75" s="1" t="s">
        <v>2066</v>
      </c>
      <c r="F75" s="1" t="s">
        <v>2033</v>
      </c>
      <c r="G75" s="1" t="s">
        <v>1619</v>
      </c>
      <c r="H75" s="1" t="s">
        <v>1620</v>
      </c>
      <c r="I75" s="1" t="s">
        <v>2067</v>
      </c>
      <c r="J75" s="1" t="s">
        <v>30</v>
      </c>
      <c r="K75" s="1" t="s">
        <v>2068</v>
      </c>
      <c r="L75" s="1" t="s">
        <v>2068</v>
      </c>
      <c r="M75" s="1" t="s">
        <v>1623</v>
      </c>
      <c r="N75" s="1" t="s">
        <v>1623</v>
      </c>
      <c r="O75" s="1" t="s">
        <v>1624</v>
      </c>
      <c r="P75" s="1" t="s">
        <v>1625</v>
      </c>
      <c r="Q75" s="1" t="s">
        <v>1626</v>
      </c>
      <c r="R75" s="1" t="s">
        <v>2069</v>
      </c>
      <c r="S75" s="1" t="s">
        <v>1628</v>
      </c>
      <c r="T75" s="1" t="s">
        <v>1629</v>
      </c>
      <c r="U75" s="1" t="s">
        <v>1630</v>
      </c>
      <c r="V75" s="1" t="s">
        <v>1631</v>
      </c>
    </row>
    <row r="76" s="1" customFormat="1" spans="1:22">
      <c r="A76" s="3">
        <v>999226146414371</v>
      </c>
      <c r="B76" s="1" t="s">
        <v>2033</v>
      </c>
      <c r="C76" s="1" t="s">
        <v>2070</v>
      </c>
      <c r="D76" s="1" t="s">
        <v>2071</v>
      </c>
      <c r="E76" s="1" t="s">
        <v>2072</v>
      </c>
      <c r="F76" s="1" t="s">
        <v>1615</v>
      </c>
      <c r="G76" s="1" t="s">
        <v>1619</v>
      </c>
      <c r="H76" s="1" t="s">
        <v>1620</v>
      </c>
      <c r="I76" s="1" t="s">
        <v>2073</v>
      </c>
      <c r="J76" s="1" t="s">
        <v>30</v>
      </c>
      <c r="K76" s="1" t="s">
        <v>2074</v>
      </c>
      <c r="L76" s="1" t="s">
        <v>2074</v>
      </c>
      <c r="M76" s="1" t="s">
        <v>1623</v>
      </c>
      <c r="N76" s="1" t="s">
        <v>1623</v>
      </c>
      <c r="O76" s="1" t="s">
        <v>1624</v>
      </c>
      <c r="P76" s="1" t="s">
        <v>1625</v>
      </c>
      <c r="Q76" s="1" t="s">
        <v>1626</v>
      </c>
      <c r="R76" s="1" t="s">
        <v>2075</v>
      </c>
      <c r="S76" s="1" t="s">
        <v>1628</v>
      </c>
      <c r="T76" s="1" t="s">
        <v>1629</v>
      </c>
      <c r="U76" s="1" t="s">
        <v>1630</v>
      </c>
      <c r="V76" s="1" t="s">
        <v>1631</v>
      </c>
    </row>
    <row r="77" s="1" customFormat="1" spans="1:22">
      <c r="A77" s="3">
        <v>999226145963583</v>
      </c>
      <c r="B77" s="1" t="s">
        <v>2033</v>
      </c>
      <c r="C77" s="1" t="s">
        <v>2076</v>
      </c>
      <c r="D77" s="1" t="s">
        <v>2077</v>
      </c>
      <c r="E77" s="1" t="s">
        <v>2078</v>
      </c>
      <c r="F77" s="1" t="s">
        <v>1615</v>
      </c>
      <c r="G77" s="1" t="s">
        <v>1619</v>
      </c>
      <c r="H77" s="1" t="s">
        <v>1620</v>
      </c>
      <c r="I77" s="1" t="s">
        <v>2079</v>
      </c>
      <c r="J77" s="1" t="s">
        <v>30</v>
      </c>
      <c r="K77" s="1" t="s">
        <v>2080</v>
      </c>
      <c r="L77" s="1" t="s">
        <v>2080</v>
      </c>
      <c r="M77" s="1" t="s">
        <v>1623</v>
      </c>
      <c r="N77" s="1" t="s">
        <v>1623</v>
      </c>
      <c r="O77" s="1" t="s">
        <v>1624</v>
      </c>
      <c r="P77" s="1" t="s">
        <v>1625</v>
      </c>
      <c r="Q77" s="1" t="s">
        <v>1626</v>
      </c>
      <c r="R77" s="1" t="s">
        <v>2081</v>
      </c>
      <c r="S77" s="1" t="s">
        <v>1628</v>
      </c>
      <c r="T77" s="1" t="s">
        <v>1629</v>
      </c>
      <c r="U77" s="1" t="s">
        <v>1630</v>
      </c>
      <c r="V77" s="1" t="s">
        <v>1868</v>
      </c>
    </row>
    <row r="78" s="1" customFormat="1" spans="1:22">
      <c r="A78" s="3">
        <v>999226145803885</v>
      </c>
      <c r="B78" s="1" t="s">
        <v>2033</v>
      </c>
      <c r="C78" s="1" t="s">
        <v>2082</v>
      </c>
      <c r="D78" s="1" t="s">
        <v>2083</v>
      </c>
      <c r="E78" s="1" t="s">
        <v>2084</v>
      </c>
      <c r="F78" s="1" t="s">
        <v>1615</v>
      </c>
      <c r="G78" s="1" t="s">
        <v>1619</v>
      </c>
      <c r="H78" s="1" t="s">
        <v>1620</v>
      </c>
      <c r="I78" s="1" t="s">
        <v>2085</v>
      </c>
      <c r="J78" s="1" t="s">
        <v>30</v>
      </c>
      <c r="K78" s="1" t="s">
        <v>2086</v>
      </c>
      <c r="L78" s="1" t="s">
        <v>2086</v>
      </c>
      <c r="M78" s="1" t="s">
        <v>1623</v>
      </c>
      <c r="N78" s="1" t="s">
        <v>1623</v>
      </c>
      <c r="O78" s="1" t="s">
        <v>1624</v>
      </c>
      <c r="P78" s="1" t="s">
        <v>1625</v>
      </c>
      <c r="Q78" s="1" t="s">
        <v>1626</v>
      </c>
      <c r="R78" s="1" t="s">
        <v>2087</v>
      </c>
      <c r="S78" s="1" t="s">
        <v>1628</v>
      </c>
      <c r="T78" s="1" t="s">
        <v>1629</v>
      </c>
      <c r="U78" s="1" t="s">
        <v>1630</v>
      </c>
      <c r="V78" s="1" t="s">
        <v>1689</v>
      </c>
    </row>
    <row r="79" s="1" customFormat="1" spans="1:22">
      <c r="A79" s="3">
        <v>999226145521730</v>
      </c>
      <c r="B79" s="1" t="s">
        <v>2033</v>
      </c>
      <c r="C79" s="1" t="s">
        <v>2088</v>
      </c>
      <c r="D79" s="1" t="s">
        <v>2089</v>
      </c>
      <c r="E79" s="1" t="s">
        <v>2090</v>
      </c>
      <c r="F79" s="1" t="s">
        <v>1615</v>
      </c>
      <c r="G79" s="1" t="s">
        <v>1619</v>
      </c>
      <c r="H79" s="1" t="s">
        <v>1620</v>
      </c>
      <c r="I79" s="1" t="s">
        <v>2091</v>
      </c>
      <c r="J79" s="1" t="s">
        <v>30</v>
      </c>
      <c r="K79" s="1" t="s">
        <v>2092</v>
      </c>
      <c r="L79" s="1" t="s">
        <v>2092</v>
      </c>
      <c r="M79" s="1" t="s">
        <v>1623</v>
      </c>
      <c r="N79" s="1" t="s">
        <v>1623</v>
      </c>
      <c r="O79" s="1" t="s">
        <v>1624</v>
      </c>
      <c r="P79" s="1" t="s">
        <v>1625</v>
      </c>
      <c r="Q79" s="1" t="s">
        <v>1626</v>
      </c>
      <c r="R79" s="1" t="s">
        <v>2093</v>
      </c>
      <c r="S79" s="1" t="s">
        <v>1628</v>
      </c>
      <c r="T79" s="1" t="s">
        <v>1629</v>
      </c>
      <c r="U79" s="1" t="s">
        <v>1630</v>
      </c>
      <c r="V79" s="1" t="s">
        <v>1675</v>
      </c>
    </row>
    <row r="80" s="1" customFormat="1" spans="1:22">
      <c r="A80" s="3">
        <v>999226145177323</v>
      </c>
      <c r="B80" s="1" t="s">
        <v>2033</v>
      </c>
      <c r="C80" s="1" t="s">
        <v>2094</v>
      </c>
      <c r="D80" s="1" t="s">
        <v>2095</v>
      </c>
      <c r="E80" s="1" t="s">
        <v>2096</v>
      </c>
      <c r="F80" s="1" t="s">
        <v>1615</v>
      </c>
      <c r="G80" s="1" t="s">
        <v>1619</v>
      </c>
      <c r="H80" s="1" t="s">
        <v>1620</v>
      </c>
      <c r="I80" s="1" t="s">
        <v>2097</v>
      </c>
      <c r="J80" s="1" t="s">
        <v>30</v>
      </c>
      <c r="K80" s="1" t="s">
        <v>2098</v>
      </c>
      <c r="L80" s="1" t="s">
        <v>2098</v>
      </c>
      <c r="M80" s="1" t="s">
        <v>1623</v>
      </c>
      <c r="N80" s="1" t="s">
        <v>1623</v>
      </c>
      <c r="O80" s="1" t="s">
        <v>1624</v>
      </c>
      <c r="P80" s="1" t="s">
        <v>1625</v>
      </c>
      <c r="Q80" s="1" t="s">
        <v>1626</v>
      </c>
      <c r="R80" s="1" t="s">
        <v>2099</v>
      </c>
      <c r="S80" s="1" t="s">
        <v>1628</v>
      </c>
      <c r="T80" s="1" t="s">
        <v>1629</v>
      </c>
      <c r="U80" s="1" t="s">
        <v>1630</v>
      </c>
      <c r="V80" s="1" t="s">
        <v>1868</v>
      </c>
    </row>
    <row r="81" s="1" customFormat="1" spans="1:22">
      <c r="A81" s="3">
        <v>999226145076029</v>
      </c>
      <c r="B81" s="1" t="s">
        <v>2033</v>
      </c>
      <c r="C81" s="1" t="s">
        <v>2100</v>
      </c>
      <c r="D81" s="1" t="s">
        <v>2101</v>
      </c>
      <c r="E81" s="1" t="s">
        <v>2102</v>
      </c>
      <c r="F81" s="1" t="s">
        <v>2033</v>
      </c>
      <c r="G81" s="1" t="s">
        <v>1619</v>
      </c>
      <c r="H81" s="1" t="s">
        <v>1620</v>
      </c>
      <c r="I81" s="1" t="s">
        <v>2103</v>
      </c>
      <c r="J81" s="1" t="s">
        <v>30</v>
      </c>
      <c r="K81" s="1" t="s">
        <v>2104</v>
      </c>
      <c r="L81" s="1" t="s">
        <v>2104</v>
      </c>
      <c r="M81" s="1" t="s">
        <v>1623</v>
      </c>
      <c r="N81" s="1" t="s">
        <v>1623</v>
      </c>
      <c r="O81" s="1" t="s">
        <v>1624</v>
      </c>
      <c r="P81" s="1" t="s">
        <v>1625</v>
      </c>
      <c r="Q81" s="1" t="s">
        <v>1626</v>
      </c>
      <c r="R81" s="1" t="s">
        <v>2105</v>
      </c>
      <c r="S81" s="1" t="s">
        <v>1628</v>
      </c>
      <c r="T81" s="1" t="s">
        <v>1629</v>
      </c>
      <c r="U81" s="1" t="s">
        <v>1630</v>
      </c>
      <c r="V81" s="1" t="s">
        <v>1778</v>
      </c>
    </row>
    <row r="82" s="1" customFormat="1" spans="1:22">
      <c r="A82" s="3">
        <v>999226145073441</v>
      </c>
      <c r="B82" s="1" t="s">
        <v>2033</v>
      </c>
      <c r="C82" s="1" t="s">
        <v>2106</v>
      </c>
      <c r="D82" s="1" t="s">
        <v>2107</v>
      </c>
      <c r="E82" s="1" t="s">
        <v>2108</v>
      </c>
      <c r="F82" s="1" t="s">
        <v>1615</v>
      </c>
      <c r="G82" s="1" t="s">
        <v>1619</v>
      </c>
      <c r="H82" s="1" t="s">
        <v>1620</v>
      </c>
      <c r="I82" s="1" t="s">
        <v>2109</v>
      </c>
      <c r="J82" s="1" t="s">
        <v>30</v>
      </c>
      <c r="K82" s="1" t="s">
        <v>2110</v>
      </c>
      <c r="L82" s="1" t="s">
        <v>2110</v>
      </c>
      <c r="M82" s="1" t="s">
        <v>1623</v>
      </c>
      <c r="N82" s="1" t="s">
        <v>1623</v>
      </c>
      <c r="O82" s="1" t="s">
        <v>1624</v>
      </c>
      <c r="P82" s="1" t="s">
        <v>1625</v>
      </c>
      <c r="Q82" s="1" t="s">
        <v>1626</v>
      </c>
      <c r="R82" s="1" t="s">
        <v>2111</v>
      </c>
      <c r="S82" s="1" t="s">
        <v>1628</v>
      </c>
      <c r="T82" s="1" t="s">
        <v>1629</v>
      </c>
      <c r="U82" s="1" t="s">
        <v>1630</v>
      </c>
      <c r="V82" s="1" t="s">
        <v>1747</v>
      </c>
    </row>
    <row r="83" s="1" customFormat="1" spans="1:22">
      <c r="A83" s="3">
        <v>999226144893286</v>
      </c>
      <c r="B83" s="1" t="s">
        <v>2033</v>
      </c>
      <c r="C83" s="1" t="s">
        <v>2112</v>
      </c>
      <c r="D83" s="1" t="s">
        <v>2113</v>
      </c>
      <c r="E83" s="1" t="s">
        <v>2114</v>
      </c>
      <c r="F83" s="1" t="s">
        <v>2033</v>
      </c>
      <c r="G83" s="1" t="s">
        <v>1619</v>
      </c>
      <c r="H83" s="1" t="s">
        <v>1620</v>
      </c>
      <c r="I83" s="1" t="s">
        <v>2115</v>
      </c>
      <c r="J83" s="1" t="s">
        <v>30</v>
      </c>
      <c r="K83" s="1" t="s">
        <v>2116</v>
      </c>
      <c r="L83" s="1" t="s">
        <v>2116</v>
      </c>
      <c r="M83" s="1" t="s">
        <v>1623</v>
      </c>
      <c r="N83" s="1" t="s">
        <v>1623</v>
      </c>
      <c r="O83" s="1" t="s">
        <v>1624</v>
      </c>
      <c r="P83" s="1" t="s">
        <v>1625</v>
      </c>
      <c r="Q83" s="1" t="s">
        <v>1626</v>
      </c>
      <c r="R83" s="1" t="s">
        <v>2117</v>
      </c>
      <c r="S83" s="1" t="s">
        <v>1628</v>
      </c>
      <c r="T83" s="1" t="s">
        <v>1629</v>
      </c>
      <c r="U83" s="1" t="s">
        <v>1630</v>
      </c>
      <c r="V83" s="1" t="s">
        <v>1805</v>
      </c>
    </row>
    <row r="84" s="1" customFormat="1" spans="1:22">
      <c r="A84" s="3">
        <v>999226144809922</v>
      </c>
      <c r="B84" s="1" t="s">
        <v>2033</v>
      </c>
      <c r="C84" s="1" t="s">
        <v>2118</v>
      </c>
      <c r="D84" s="1" t="s">
        <v>2119</v>
      </c>
      <c r="E84" s="1" t="s">
        <v>2120</v>
      </c>
      <c r="F84" s="1" t="s">
        <v>1615</v>
      </c>
      <c r="G84" s="1" t="s">
        <v>1619</v>
      </c>
      <c r="H84" s="1" t="s">
        <v>1620</v>
      </c>
      <c r="I84" s="1" t="s">
        <v>2121</v>
      </c>
      <c r="J84" s="1" t="s">
        <v>30</v>
      </c>
      <c r="K84" s="1" t="s">
        <v>2122</v>
      </c>
      <c r="L84" s="1" t="s">
        <v>2122</v>
      </c>
      <c r="M84" s="1" t="s">
        <v>1623</v>
      </c>
      <c r="N84" s="1" t="s">
        <v>1623</v>
      </c>
      <c r="O84" s="1" t="s">
        <v>1624</v>
      </c>
      <c r="P84" s="1" t="s">
        <v>1625</v>
      </c>
      <c r="Q84" s="1" t="s">
        <v>1626</v>
      </c>
      <c r="R84" s="1" t="s">
        <v>2123</v>
      </c>
      <c r="S84" s="1" t="s">
        <v>1628</v>
      </c>
      <c r="T84" s="1" t="s">
        <v>1629</v>
      </c>
      <c r="U84" s="1" t="s">
        <v>1630</v>
      </c>
      <c r="V84" s="1" t="s">
        <v>1675</v>
      </c>
    </row>
    <row r="85" s="1" customFormat="1" spans="1:22">
      <c r="A85" s="3">
        <v>999226144727550</v>
      </c>
      <c r="B85" s="1" t="s">
        <v>2033</v>
      </c>
      <c r="C85" s="1" t="s">
        <v>2124</v>
      </c>
      <c r="D85" s="1" t="s">
        <v>2125</v>
      </c>
      <c r="E85" s="1" t="s">
        <v>2126</v>
      </c>
      <c r="F85" s="1" t="s">
        <v>2033</v>
      </c>
      <c r="G85" s="1" t="s">
        <v>1619</v>
      </c>
      <c r="H85" s="1" t="s">
        <v>1620</v>
      </c>
      <c r="I85" s="1" t="s">
        <v>2127</v>
      </c>
      <c r="J85" s="1" t="s">
        <v>30</v>
      </c>
      <c r="K85" s="1" t="s">
        <v>2128</v>
      </c>
      <c r="L85" s="1" t="s">
        <v>2128</v>
      </c>
      <c r="M85" s="1" t="s">
        <v>1623</v>
      </c>
      <c r="N85" s="1" t="s">
        <v>1623</v>
      </c>
      <c r="O85" s="1" t="s">
        <v>1624</v>
      </c>
      <c r="P85" s="1" t="s">
        <v>1625</v>
      </c>
      <c r="Q85" s="1" t="s">
        <v>1626</v>
      </c>
      <c r="R85" s="1" t="s">
        <v>2129</v>
      </c>
      <c r="S85" s="1" t="s">
        <v>1628</v>
      </c>
      <c r="T85" s="1" t="s">
        <v>1629</v>
      </c>
      <c r="U85" s="1" t="s">
        <v>1630</v>
      </c>
      <c r="V85" s="1" t="s">
        <v>1631</v>
      </c>
    </row>
    <row r="86" s="1" customFormat="1" spans="1:22">
      <c r="A86" s="3">
        <v>999226144508944</v>
      </c>
      <c r="B86" s="1" t="s">
        <v>2033</v>
      </c>
      <c r="C86" s="1" t="s">
        <v>2130</v>
      </c>
      <c r="D86" s="1" t="s">
        <v>2131</v>
      </c>
      <c r="E86" s="1" t="s">
        <v>2132</v>
      </c>
      <c r="F86" s="1" t="s">
        <v>1615</v>
      </c>
      <c r="G86" s="1" t="s">
        <v>1619</v>
      </c>
      <c r="H86" s="1" t="s">
        <v>1620</v>
      </c>
      <c r="I86" s="1" t="s">
        <v>2133</v>
      </c>
      <c r="J86" s="1" t="s">
        <v>30</v>
      </c>
      <c r="K86" s="1" t="s">
        <v>2134</v>
      </c>
      <c r="L86" s="1" t="s">
        <v>2134</v>
      </c>
      <c r="M86" s="1" t="s">
        <v>1623</v>
      </c>
      <c r="N86" s="1" t="s">
        <v>1623</v>
      </c>
      <c r="O86" s="1" t="s">
        <v>1624</v>
      </c>
      <c r="P86" s="1" t="s">
        <v>1625</v>
      </c>
      <c r="Q86" s="1" t="s">
        <v>1626</v>
      </c>
      <c r="R86" s="1" t="s">
        <v>2135</v>
      </c>
      <c r="S86" s="1" t="s">
        <v>1628</v>
      </c>
      <c r="T86" s="1" t="s">
        <v>1629</v>
      </c>
      <c r="U86" s="1" t="s">
        <v>1630</v>
      </c>
      <c r="V86" s="1" t="s">
        <v>1868</v>
      </c>
    </row>
    <row r="87" s="1" customFormat="1" spans="1:22">
      <c r="A87" s="3">
        <v>999226144494738</v>
      </c>
      <c r="B87" s="1" t="s">
        <v>2033</v>
      </c>
      <c r="C87" s="1" t="s">
        <v>2136</v>
      </c>
      <c r="D87" s="1" t="s">
        <v>2137</v>
      </c>
      <c r="E87" s="1" t="s">
        <v>2138</v>
      </c>
      <c r="F87" s="1" t="s">
        <v>2033</v>
      </c>
      <c r="G87" s="1" t="s">
        <v>1619</v>
      </c>
      <c r="H87" s="1" t="s">
        <v>1620</v>
      </c>
      <c r="I87" s="1" t="s">
        <v>2139</v>
      </c>
      <c r="J87" s="1" t="s">
        <v>30</v>
      </c>
      <c r="K87" s="1" t="s">
        <v>2140</v>
      </c>
      <c r="L87" s="1" t="s">
        <v>2140</v>
      </c>
      <c r="M87" s="1" t="s">
        <v>1623</v>
      </c>
      <c r="N87" s="1" t="s">
        <v>1623</v>
      </c>
      <c r="O87" s="1" t="s">
        <v>1624</v>
      </c>
      <c r="P87" s="1" t="s">
        <v>1625</v>
      </c>
      <c r="Q87" s="1" t="s">
        <v>1626</v>
      </c>
      <c r="R87" s="1" t="s">
        <v>2141</v>
      </c>
      <c r="S87" s="1" t="s">
        <v>1628</v>
      </c>
      <c r="T87" s="1" t="s">
        <v>1629</v>
      </c>
      <c r="U87" s="1" t="s">
        <v>1630</v>
      </c>
      <c r="V87" s="1" t="s">
        <v>1722</v>
      </c>
    </row>
    <row r="88" s="1" customFormat="1" spans="1:22">
      <c r="A88" s="3">
        <v>999226144407484</v>
      </c>
      <c r="B88" s="1" t="s">
        <v>2033</v>
      </c>
      <c r="C88" s="1" t="s">
        <v>2142</v>
      </c>
      <c r="D88" s="1" t="s">
        <v>2143</v>
      </c>
      <c r="E88" s="1" t="s">
        <v>2144</v>
      </c>
      <c r="F88" s="1" t="s">
        <v>1615</v>
      </c>
      <c r="G88" s="1" t="s">
        <v>1619</v>
      </c>
      <c r="H88" s="1" t="s">
        <v>1620</v>
      </c>
      <c r="I88" s="1" t="s">
        <v>2145</v>
      </c>
      <c r="J88" s="1" t="s">
        <v>30</v>
      </c>
      <c r="K88" s="1" t="s">
        <v>2146</v>
      </c>
      <c r="L88" s="1" t="s">
        <v>2146</v>
      </c>
      <c r="M88" s="1" t="s">
        <v>1623</v>
      </c>
      <c r="N88" s="1" t="s">
        <v>1623</v>
      </c>
      <c r="O88" s="1" t="s">
        <v>1624</v>
      </c>
      <c r="P88" s="1" t="s">
        <v>1625</v>
      </c>
      <c r="Q88" s="1" t="s">
        <v>1626</v>
      </c>
      <c r="R88" s="1" t="s">
        <v>2147</v>
      </c>
      <c r="S88" s="1" t="s">
        <v>1628</v>
      </c>
      <c r="T88" s="1" t="s">
        <v>1629</v>
      </c>
      <c r="U88" s="1" t="s">
        <v>1630</v>
      </c>
      <c r="V88" s="1" t="s">
        <v>1689</v>
      </c>
    </row>
    <row r="89" s="1" customFormat="1" spans="1:22">
      <c r="A89" s="3">
        <v>999226144303507</v>
      </c>
      <c r="B89" s="1" t="s">
        <v>2033</v>
      </c>
      <c r="C89" s="1" t="s">
        <v>2148</v>
      </c>
      <c r="D89" s="1" t="s">
        <v>2149</v>
      </c>
      <c r="E89" s="1" t="s">
        <v>2150</v>
      </c>
      <c r="F89" s="1" t="s">
        <v>1615</v>
      </c>
      <c r="G89" s="1" t="s">
        <v>1619</v>
      </c>
      <c r="H89" s="1" t="s">
        <v>1620</v>
      </c>
      <c r="I89" s="1" t="s">
        <v>2151</v>
      </c>
      <c r="J89" s="1" t="s">
        <v>30</v>
      </c>
      <c r="K89" s="1" t="s">
        <v>2152</v>
      </c>
      <c r="L89" s="1" t="s">
        <v>2152</v>
      </c>
      <c r="M89" s="1" t="s">
        <v>1623</v>
      </c>
      <c r="N89" s="1" t="s">
        <v>1623</v>
      </c>
      <c r="O89" s="1" t="s">
        <v>1624</v>
      </c>
      <c r="P89" s="1" t="s">
        <v>1625</v>
      </c>
      <c r="Q89" s="1" t="s">
        <v>1626</v>
      </c>
      <c r="R89" s="1" t="s">
        <v>2153</v>
      </c>
      <c r="S89" s="1" t="s">
        <v>1628</v>
      </c>
      <c r="T89" s="1" t="s">
        <v>1629</v>
      </c>
      <c r="U89" s="1" t="s">
        <v>1630</v>
      </c>
      <c r="V89" s="1" t="s">
        <v>2154</v>
      </c>
    </row>
    <row r="90" s="1" customFormat="1" spans="1:22">
      <c r="A90" s="3">
        <v>999226144172343</v>
      </c>
      <c r="B90" s="1" t="s">
        <v>2033</v>
      </c>
      <c r="C90" s="1" t="s">
        <v>2155</v>
      </c>
      <c r="D90" s="1" t="s">
        <v>1684</v>
      </c>
      <c r="E90" s="1" t="s">
        <v>2156</v>
      </c>
      <c r="F90" s="1" t="s">
        <v>1615</v>
      </c>
      <c r="G90" s="1" t="s">
        <v>1619</v>
      </c>
      <c r="H90" s="1" t="s">
        <v>1620</v>
      </c>
      <c r="I90" s="1" t="s">
        <v>2157</v>
      </c>
      <c r="J90" s="1" t="s">
        <v>30</v>
      </c>
      <c r="K90" s="1" t="s">
        <v>2158</v>
      </c>
      <c r="L90" s="1" t="s">
        <v>2158</v>
      </c>
      <c r="M90" s="1" t="s">
        <v>1623</v>
      </c>
      <c r="N90" s="1" t="s">
        <v>1623</v>
      </c>
      <c r="O90" s="1" t="s">
        <v>1624</v>
      </c>
      <c r="P90" s="1" t="s">
        <v>1625</v>
      </c>
      <c r="Q90" s="1" t="s">
        <v>1626</v>
      </c>
      <c r="R90" s="1" t="s">
        <v>2159</v>
      </c>
      <c r="S90" s="1" t="s">
        <v>1628</v>
      </c>
      <c r="T90" s="1" t="s">
        <v>1629</v>
      </c>
      <c r="U90" s="1" t="s">
        <v>1630</v>
      </c>
      <c r="V90" s="1" t="s">
        <v>1689</v>
      </c>
    </row>
    <row r="91" s="1" customFormat="1" spans="1:22">
      <c r="A91" s="3">
        <v>999226144162266</v>
      </c>
      <c r="B91" s="1" t="s">
        <v>2033</v>
      </c>
      <c r="C91" s="1" t="s">
        <v>2160</v>
      </c>
      <c r="D91" s="1" t="s">
        <v>2161</v>
      </c>
      <c r="E91" s="1" t="s">
        <v>2162</v>
      </c>
      <c r="F91" s="1" t="s">
        <v>2033</v>
      </c>
      <c r="G91" s="1" t="s">
        <v>1619</v>
      </c>
      <c r="H91" s="1" t="s">
        <v>1620</v>
      </c>
      <c r="I91" s="1" t="s">
        <v>2163</v>
      </c>
      <c r="J91" s="1" t="s">
        <v>30</v>
      </c>
      <c r="K91" s="1" t="s">
        <v>2164</v>
      </c>
      <c r="L91" s="1" t="s">
        <v>2164</v>
      </c>
      <c r="M91" s="1" t="s">
        <v>1623</v>
      </c>
      <c r="N91" s="1" t="s">
        <v>1623</v>
      </c>
      <c r="O91" s="1" t="s">
        <v>1624</v>
      </c>
      <c r="P91" s="1" t="s">
        <v>1625</v>
      </c>
      <c r="Q91" s="1" t="s">
        <v>1626</v>
      </c>
      <c r="R91" s="1" t="s">
        <v>2165</v>
      </c>
      <c r="S91" s="1" t="s">
        <v>1628</v>
      </c>
      <c r="T91" s="1" t="s">
        <v>1629</v>
      </c>
      <c r="U91" s="1" t="s">
        <v>1630</v>
      </c>
      <c r="V91" s="1" t="s">
        <v>1675</v>
      </c>
    </row>
    <row r="92" s="1" customFormat="1" spans="1:22">
      <c r="A92" s="3">
        <v>999226143306880</v>
      </c>
      <c r="B92" s="1" t="s">
        <v>2033</v>
      </c>
      <c r="C92" s="1" t="s">
        <v>2166</v>
      </c>
      <c r="D92" s="1" t="s">
        <v>2167</v>
      </c>
      <c r="E92" s="1" t="s">
        <v>2168</v>
      </c>
      <c r="F92" s="1" t="s">
        <v>1615</v>
      </c>
      <c r="G92" s="1" t="s">
        <v>1619</v>
      </c>
      <c r="H92" s="1" t="s">
        <v>1620</v>
      </c>
      <c r="I92" s="1" t="s">
        <v>2169</v>
      </c>
      <c r="J92" s="1" t="s">
        <v>30</v>
      </c>
      <c r="K92" s="1" t="s">
        <v>2170</v>
      </c>
      <c r="L92" s="1" t="s">
        <v>2170</v>
      </c>
      <c r="M92" s="1" t="s">
        <v>1623</v>
      </c>
      <c r="N92" s="1" t="s">
        <v>1623</v>
      </c>
      <c r="O92" s="1" t="s">
        <v>1624</v>
      </c>
      <c r="P92" s="1" t="s">
        <v>1625</v>
      </c>
      <c r="Q92" s="1" t="s">
        <v>1626</v>
      </c>
      <c r="R92" s="1" t="s">
        <v>2171</v>
      </c>
      <c r="S92" s="1" t="s">
        <v>1628</v>
      </c>
      <c r="T92" s="1" t="s">
        <v>1629</v>
      </c>
      <c r="U92" s="1" t="s">
        <v>1630</v>
      </c>
      <c r="V92" s="1" t="s">
        <v>1675</v>
      </c>
    </row>
    <row r="93" s="1" customFormat="1" spans="1:22">
      <c r="A93" s="3">
        <v>999226142480163</v>
      </c>
      <c r="B93" s="1" t="s">
        <v>2033</v>
      </c>
      <c r="C93" s="1" t="s">
        <v>2172</v>
      </c>
      <c r="D93" s="1" t="s">
        <v>2065</v>
      </c>
      <c r="E93" s="1" t="s">
        <v>2173</v>
      </c>
      <c r="F93" s="1" t="s">
        <v>2033</v>
      </c>
      <c r="G93" s="1" t="s">
        <v>1619</v>
      </c>
      <c r="H93" s="1" t="s">
        <v>1620</v>
      </c>
      <c r="I93" s="1" t="s">
        <v>2067</v>
      </c>
      <c r="J93" s="1" t="s">
        <v>30</v>
      </c>
      <c r="K93" s="1" t="s">
        <v>2068</v>
      </c>
      <c r="L93" s="1" t="s">
        <v>2068</v>
      </c>
      <c r="M93" s="1" t="s">
        <v>1623</v>
      </c>
      <c r="N93" s="1" t="s">
        <v>1623</v>
      </c>
      <c r="O93" s="1" t="s">
        <v>1624</v>
      </c>
      <c r="P93" s="1" t="s">
        <v>1625</v>
      </c>
      <c r="Q93" s="1" t="s">
        <v>1626</v>
      </c>
      <c r="R93" s="1" t="s">
        <v>2174</v>
      </c>
      <c r="S93" s="1" t="s">
        <v>1628</v>
      </c>
      <c r="T93" s="1" t="s">
        <v>1629</v>
      </c>
      <c r="U93" s="1" t="s">
        <v>1630</v>
      </c>
      <c r="V93" s="1" t="s">
        <v>1631</v>
      </c>
    </row>
    <row r="94" s="1" customFormat="1" spans="1:22">
      <c r="A94" s="3">
        <v>999226142409755</v>
      </c>
      <c r="B94" s="1" t="s">
        <v>2033</v>
      </c>
      <c r="C94" s="1" t="s">
        <v>2175</v>
      </c>
      <c r="D94" s="1" t="s">
        <v>2176</v>
      </c>
      <c r="E94" s="1" t="s">
        <v>2177</v>
      </c>
      <c r="F94" s="1" t="s">
        <v>1615</v>
      </c>
      <c r="G94" s="1" t="s">
        <v>1619</v>
      </c>
      <c r="H94" s="1" t="s">
        <v>1620</v>
      </c>
      <c r="I94" s="1" t="s">
        <v>2178</v>
      </c>
      <c r="J94" s="1" t="s">
        <v>30</v>
      </c>
      <c r="K94" s="1" t="s">
        <v>2179</v>
      </c>
      <c r="L94" s="1" t="s">
        <v>2179</v>
      </c>
      <c r="M94" s="1" t="s">
        <v>1623</v>
      </c>
      <c r="N94" s="1" t="s">
        <v>1623</v>
      </c>
      <c r="O94" s="1" t="s">
        <v>1624</v>
      </c>
      <c r="P94" s="1" t="s">
        <v>1625</v>
      </c>
      <c r="Q94" s="1" t="s">
        <v>1626</v>
      </c>
      <c r="R94" s="1" t="s">
        <v>2180</v>
      </c>
      <c r="S94" s="1" t="s">
        <v>1628</v>
      </c>
      <c r="T94" s="1" t="s">
        <v>1629</v>
      </c>
      <c r="U94" s="1" t="s">
        <v>1630</v>
      </c>
      <c r="V94" s="1" t="s">
        <v>1715</v>
      </c>
    </row>
    <row r="95" s="1" customFormat="1" spans="1:22">
      <c r="A95" s="3">
        <v>999226141954466</v>
      </c>
      <c r="B95" s="1" t="s">
        <v>2033</v>
      </c>
      <c r="C95" s="1" t="s">
        <v>2181</v>
      </c>
      <c r="D95" s="1" t="s">
        <v>2182</v>
      </c>
      <c r="E95" s="1" t="s">
        <v>2183</v>
      </c>
      <c r="F95" s="1" t="s">
        <v>1615</v>
      </c>
      <c r="G95" s="1" t="s">
        <v>1619</v>
      </c>
      <c r="H95" s="1" t="s">
        <v>1620</v>
      </c>
      <c r="I95" s="1" t="s">
        <v>2184</v>
      </c>
      <c r="J95" s="1" t="s">
        <v>30</v>
      </c>
      <c r="K95" s="1" t="s">
        <v>2185</v>
      </c>
      <c r="L95" s="1" t="s">
        <v>2185</v>
      </c>
      <c r="M95" s="1" t="s">
        <v>1623</v>
      </c>
      <c r="N95" s="1" t="s">
        <v>1623</v>
      </c>
      <c r="O95" s="1" t="s">
        <v>1624</v>
      </c>
      <c r="P95" s="1" t="s">
        <v>1625</v>
      </c>
      <c r="Q95" s="1" t="s">
        <v>1626</v>
      </c>
      <c r="R95" s="1" t="s">
        <v>2186</v>
      </c>
      <c r="S95" s="1" t="s">
        <v>1628</v>
      </c>
      <c r="T95" s="1" t="s">
        <v>1629</v>
      </c>
      <c r="U95" s="1" t="s">
        <v>2187</v>
      </c>
      <c r="V95" s="1" t="s">
        <v>1702</v>
      </c>
    </row>
    <row r="96" s="1" customFormat="1" spans="1:22">
      <c r="A96" s="3">
        <v>999226141660859</v>
      </c>
      <c r="B96" s="1" t="s">
        <v>2033</v>
      </c>
      <c r="C96" s="1" t="s">
        <v>2188</v>
      </c>
      <c r="D96" s="1" t="s">
        <v>2189</v>
      </c>
      <c r="E96" s="1" t="s">
        <v>2190</v>
      </c>
      <c r="F96" s="1" t="s">
        <v>1615</v>
      </c>
      <c r="G96" s="1" t="s">
        <v>1619</v>
      </c>
      <c r="H96" s="1" t="s">
        <v>1620</v>
      </c>
      <c r="I96" s="1" t="s">
        <v>2191</v>
      </c>
      <c r="J96" s="1" t="s">
        <v>30</v>
      </c>
      <c r="K96" s="1" t="s">
        <v>2192</v>
      </c>
      <c r="L96" s="1" t="s">
        <v>2192</v>
      </c>
      <c r="M96" s="1" t="s">
        <v>1623</v>
      </c>
      <c r="N96" s="1" t="s">
        <v>1623</v>
      </c>
      <c r="O96" s="1" t="s">
        <v>1624</v>
      </c>
      <c r="P96" s="1" t="s">
        <v>1625</v>
      </c>
      <c r="Q96" s="1" t="s">
        <v>1626</v>
      </c>
      <c r="R96" s="1" t="s">
        <v>2193</v>
      </c>
      <c r="S96" s="1" t="s">
        <v>1628</v>
      </c>
      <c r="T96" s="1" t="s">
        <v>1629</v>
      </c>
      <c r="U96" s="1" t="s">
        <v>1630</v>
      </c>
      <c r="V96" s="1" t="s">
        <v>2001</v>
      </c>
    </row>
    <row r="97" s="1" customFormat="1" spans="1:22">
      <c r="A97" s="3">
        <v>999226141655176</v>
      </c>
      <c r="B97" s="1" t="s">
        <v>2033</v>
      </c>
      <c r="C97" s="1" t="s">
        <v>2194</v>
      </c>
      <c r="D97" s="1" t="s">
        <v>2195</v>
      </c>
      <c r="E97" s="1" t="s">
        <v>2196</v>
      </c>
      <c r="F97" s="1" t="s">
        <v>1615</v>
      </c>
      <c r="G97" s="1" t="s">
        <v>1619</v>
      </c>
      <c r="H97" s="1" t="s">
        <v>1620</v>
      </c>
      <c r="I97" s="1" t="s">
        <v>2197</v>
      </c>
      <c r="J97" s="1" t="s">
        <v>30</v>
      </c>
      <c r="K97" s="1" t="s">
        <v>2198</v>
      </c>
      <c r="L97" s="1" t="s">
        <v>2198</v>
      </c>
      <c r="M97" s="1" t="s">
        <v>1623</v>
      </c>
      <c r="N97" s="1" t="s">
        <v>1623</v>
      </c>
      <c r="O97" s="1" t="s">
        <v>1624</v>
      </c>
      <c r="P97" s="1" t="s">
        <v>1625</v>
      </c>
      <c r="Q97" s="1" t="s">
        <v>1626</v>
      </c>
      <c r="R97" s="1" t="s">
        <v>2199</v>
      </c>
      <c r="S97" s="1" t="s">
        <v>1628</v>
      </c>
      <c r="T97" s="1" t="s">
        <v>1629</v>
      </c>
      <c r="U97" s="1" t="s">
        <v>1630</v>
      </c>
      <c r="V97" s="1" t="s">
        <v>2200</v>
      </c>
    </row>
    <row r="98" s="1" customFormat="1" spans="1:22">
      <c r="A98" s="3">
        <v>999226141598569</v>
      </c>
      <c r="B98" s="1" t="s">
        <v>2033</v>
      </c>
      <c r="C98" s="1" t="s">
        <v>2201</v>
      </c>
      <c r="D98" s="1" t="s">
        <v>2202</v>
      </c>
      <c r="E98" s="1" t="s">
        <v>2203</v>
      </c>
      <c r="F98" s="1" t="s">
        <v>2033</v>
      </c>
      <c r="G98" s="1" t="s">
        <v>1619</v>
      </c>
      <c r="H98" s="1" t="s">
        <v>1620</v>
      </c>
      <c r="I98" s="1" t="s">
        <v>2204</v>
      </c>
      <c r="J98" s="1" t="s">
        <v>30</v>
      </c>
      <c r="K98" s="1" t="s">
        <v>2205</v>
      </c>
      <c r="L98" s="1" t="s">
        <v>2205</v>
      </c>
      <c r="M98" s="1" t="s">
        <v>1623</v>
      </c>
      <c r="N98" s="1" t="s">
        <v>1623</v>
      </c>
      <c r="O98" s="1" t="s">
        <v>1624</v>
      </c>
      <c r="P98" s="1" t="s">
        <v>1625</v>
      </c>
      <c r="Q98" s="1" t="s">
        <v>1626</v>
      </c>
      <c r="R98" s="1" t="s">
        <v>2206</v>
      </c>
      <c r="S98" s="1" t="s">
        <v>1628</v>
      </c>
      <c r="T98" s="1" t="s">
        <v>1629</v>
      </c>
      <c r="U98" s="1" t="s">
        <v>1630</v>
      </c>
      <c r="V98" s="1" t="s">
        <v>1650</v>
      </c>
    </row>
    <row r="99" s="1" customFormat="1" spans="1:22">
      <c r="A99" s="3">
        <v>999226141587606</v>
      </c>
      <c r="B99" s="1" t="s">
        <v>2033</v>
      </c>
      <c r="C99" s="1" t="s">
        <v>2207</v>
      </c>
      <c r="D99" s="1" t="s">
        <v>2208</v>
      </c>
      <c r="E99" s="1" t="s">
        <v>2209</v>
      </c>
      <c r="F99" s="1" t="s">
        <v>1615</v>
      </c>
      <c r="G99" s="1" t="s">
        <v>1619</v>
      </c>
      <c r="H99" s="1" t="s">
        <v>1620</v>
      </c>
      <c r="I99" s="1" t="s">
        <v>2210</v>
      </c>
      <c r="J99" s="1" t="s">
        <v>30</v>
      </c>
      <c r="K99" s="1" t="s">
        <v>2211</v>
      </c>
      <c r="L99" s="1" t="s">
        <v>2211</v>
      </c>
      <c r="M99" s="1" t="s">
        <v>1623</v>
      </c>
      <c r="N99" s="1" t="s">
        <v>1623</v>
      </c>
      <c r="O99" s="1" t="s">
        <v>1624</v>
      </c>
      <c r="P99" s="1" t="s">
        <v>1625</v>
      </c>
      <c r="Q99" s="1" t="s">
        <v>1626</v>
      </c>
      <c r="R99" s="1" t="s">
        <v>2212</v>
      </c>
      <c r="S99" s="1" t="s">
        <v>1628</v>
      </c>
      <c r="T99" s="1" t="s">
        <v>1629</v>
      </c>
      <c r="U99" s="1" t="s">
        <v>1630</v>
      </c>
      <c r="V99" s="1" t="s">
        <v>2001</v>
      </c>
    </row>
    <row r="100" s="1" customFormat="1" spans="1:22">
      <c r="A100" s="3">
        <v>999226141547360</v>
      </c>
      <c r="B100" s="1" t="s">
        <v>2033</v>
      </c>
      <c r="C100" s="1" t="s">
        <v>2213</v>
      </c>
      <c r="D100" s="1" t="s">
        <v>2214</v>
      </c>
      <c r="E100" s="1" t="s">
        <v>2215</v>
      </c>
      <c r="F100" s="1" t="s">
        <v>1615</v>
      </c>
      <c r="G100" s="1" t="s">
        <v>1619</v>
      </c>
      <c r="H100" s="1" t="s">
        <v>1620</v>
      </c>
      <c r="I100" s="1" t="s">
        <v>2216</v>
      </c>
      <c r="J100" s="1" t="s">
        <v>30</v>
      </c>
      <c r="K100" s="1" t="s">
        <v>2217</v>
      </c>
      <c r="L100" s="1" t="s">
        <v>2217</v>
      </c>
      <c r="M100" s="1" t="s">
        <v>1623</v>
      </c>
      <c r="N100" s="1" t="s">
        <v>1623</v>
      </c>
      <c r="O100" s="1" t="s">
        <v>1624</v>
      </c>
      <c r="P100" s="1" t="s">
        <v>1625</v>
      </c>
      <c r="Q100" s="1" t="s">
        <v>1626</v>
      </c>
      <c r="R100" s="1" t="s">
        <v>2218</v>
      </c>
      <c r="S100" s="1" t="s">
        <v>1628</v>
      </c>
      <c r="T100" s="1" t="s">
        <v>1629</v>
      </c>
      <c r="U100" s="1" t="s">
        <v>1630</v>
      </c>
      <c r="V100" s="1" t="s">
        <v>1682</v>
      </c>
    </row>
    <row r="101" s="1" customFormat="1" spans="1:22">
      <c r="A101" s="3">
        <v>999226141150860</v>
      </c>
      <c r="B101" s="1" t="s">
        <v>2033</v>
      </c>
      <c r="C101" s="1" t="s">
        <v>2219</v>
      </c>
      <c r="D101" s="1" t="s">
        <v>2220</v>
      </c>
      <c r="E101" s="1" t="s">
        <v>2221</v>
      </c>
      <c r="F101" s="1" t="s">
        <v>1615</v>
      </c>
      <c r="G101" s="1" t="s">
        <v>1619</v>
      </c>
      <c r="H101" s="1" t="s">
        <v>1620</v>
      </c>
      <c r="I101" s="1" t="s">
        <v>2222</v>
      </c>
      <c r="J101" s="1" t="s">
        <v>30</v>
      </c>
      <c r="K101" s="1" t="s">
        <v>2223</v>
      </c>
      <c r="L101" s="1" t="s">
        <v>2223</v>
      </c>
      <c r="M101" s="1" t="s">
        <v>1623</v>
      </c>
      <c r="N101" s="1" t="s">
        <v>1623</v>
      </c>
      <c r="O101" s="1" t="s">
        <v>1624</v>
      </c>
      <c r="P101" s="1" t="s">
        <v>1625</v>
      </c>
      <c r="Q101" s="1" t="s">
        <v>1626</v>
      </c>
      <c r="R101" s="1" t="s">
        <v>2224</v>
      </c>
      <c r="S101" s="1" t="s">
        <v>1628</v>
      </c>
      <c r="T101" s="1" t="s">
        <v>1629</v>
      </c>
      <c r="U101" s="1" t="s">
        <v>1630</v>
      </c>
      <c r="V101" s="1" t="s">
        <v>1675</v>
      </c>
    </row>
    <row r="102" s="1" customFormat="1" spans="1:22">
      <c r="A102" s="3">
        <v>999226141089557</v>
      </c>
      <c r="B102" s="1" t="s">
        <v>2033</v>
      </c>
      <c r="C102" s="1" t="s">
        <v>2225</v>
      </c>
      <c r="D102" s="1" t="s">
        <v>2226</v>
      </c>
      <c r="E102" s="1" t="s">
        <v>2227</v>
      </c>
      <c r="F102" s="1" t="s">
        <v>1615</v>
      </c>
      <c r="G102" s="1" t="s">
        <v>1619</v>
      </c>
      <c r="H102" s="1" t="s">
        <v>1620</v>
      </c>
      <c r="I102" s="1" t="s">
        <v>2228</v>
      </c>
      <c r="J102" s="1" t="s">
        <v>30</v>
      </c>
      <c r="K102" s="1" t="s">
        <v>2229</v>
      </c>
      <c r="L102" s="1" t="s">
        <v>2229</v>
      </c>
      <c r="M102" s="1" t="s">
        <v>1623</v>
      </c>
      <c r="N102" s="1" t="s">
        <v>1623</v>
      </c>
      <c r="O102" s="1" t="s">
        <v>1624</v>
      </c>
      <c r="P102" s="1" t="s">
        <v>1625</v>
      </c>
      <c r="Q102" s="1" t="s">
        <v>1626</v>
      </c>
      <c r="R102" s="1" t="s">
        <v>2230</v>
      </c>
      <c r="S102" s="1" t="s">
        <v>1628</v>
      </c>
      <c r="T102" s="1" t="s">
        <v>1629</v>
      </c>
      <c r="U102" s="1" t="s">
        <v>1630</v>
      </c>
      <c r="V102" s="1" t="s">
        <v>1675</v>
      </c>
    </row>
    <row r="103" s="1" customFormat="1" spans="1:22">
      <c r="A103" s="3">
        <v>999226140631366</v>
      </c>
      <c r="B103" s="1" t="s">
        <v>2231</v>
      </c>
      <c r="C103" s="1" t="s">
        <v>2232</v>
      </c>
      <c r="D103" s="1" t="s">
        <v>2233</v>
      </c>
      <c r="E103" s="1" t="s">
        <v>2234</v>
      </c>
      <c r="F103" s="1" t="s">
        <v>2033</v>
      </c>
      <c r="G103" s="1" t="s">
        <v>1619</v>
      </c>
      <c r="H103" s="1" t="s">
        <v>1620</v>
      </c>
      <c r="I103" s="1" t="s">
        <v>2235</v>
      </c>
      <c r="J103" s="1" t="s">
        <v>30</v>
      </c>
      <c r="K103" s="1" t="s">
        <v>2236</v>
      </c>
      <c r="L103" s="1" t="s">
        <v>2236</v>
      </c>
      <c r="M103" s="1" t="s">
        <v>1623</v>
      </c>
      <c r="N103" s="1" t="s">
        <v>1623</v>
      </c>
      <c r="O103" s="1" t="s">
        <v>1624</v>
      </c>
      <c r="P103" s="1" t="s">
        <v>1625</v>
      </c>
      <c r="Q103" s="1" t="s">
        <v>1626</v>
      </c>
      <c r="R103" s="1" t="s">
        <v>2237</v>
      </c>
      <c r="S103" s="1" t="s">
        <v>1628</v>
      </c>
      <c r="T103" s="1" t="s">
        <v>1629</v>
      </c>
      <c r="U103" s="1" t="s">
        <v>1630</v>
      </c>
      <c r="V103" s="1" t="s">
        <v>1675</v>
      </c>
    </row>
    <row r="104" s="1" customFormat="1" spans="1:22">
      <c r="A104" s="3">
        <v>999226140432455</v>
      </c>
      <c r="B104" s="1" t="s">
        <v>2231</v>
      </c>
      <c r="C104" s="1" t="s">
        <v>2238</v>
      </c>
      <c r="D104" s="1" t="s">
        <v>2239</v>
      </c>
      <c r="E104" s="1" t="s">
        <v>2240</v>
      </c>
      <c r="F104" s="1" t="s">
        <v>1615</v>
      </c>
      <c r="G104" s="1" t="s">
        <v>1619</v>
      </c>
      <c r="H104" s="1" t="s">
        <v>1620</v>
      </c>
      <c r="I104" s="1" t="s">
        <v>2241</v>
      </c>
      <c r="J104" s="1" t="s">
        <v>30</v>
      </c>
      <c r="K104" s="1" t="s">
        <v>2242</v>
      </c>
      <c r="L104" s="1" t="s">
        <v>2242</v>
      </c>
      <c r="M104" s="1" t="s">
        <v>1623</v>
      </c>
      <c r="N104" s="1" t="s">
        <v>1623</v>
      </c>
      <c r="O104" s="1" t="s">
        <v>1624</v>
      </c>
      <c r="P104" s="1" t="s">
        <v>1625</v>
      </c>
      <c r="Q104" s="1" t="s">
        <v>1626</v>
      </c>
      <c r="R104" s="1" t="s">
        <v>2243</v>
      </c>
      <c r="S104" s="1" t="s">
        <v>1628</v>
      </c>
      <c r="T104" s="1" t="s">
        <v>1629</v>
      </c>
      <c r="U104" s="1" t="s">
        <v>1630</v>
      </c>
      <c r="V104" s="1" t="s">
        <v>1805</v>
      </c>
    </row>
    <row r="105" s="1" customFormat="1" spans="1:22">
      <c r="A105" s="3">
        <v>999226139979082</v>
      </c>
      <c r="B105" s="1" t="s">
        <v>2231</v>
      </c>
      <c r="C105" s="1" t="s">
        <v>2244</v>
      </c>
      <c r="D105" s="1" t="s">
        <v>2245</v>
      </c>
      <c r="E105" s="1" t="s">
        <v>2246</v>
      </c>
      <c r="F105" s="1" t="s">
        <v>2033</v>
      </c>
      <c r="G105" s="1" t="s">
        <v>1619</v>
      </c>
      <c r="H105" s="1" t="s">
        <v>1620</v>
      </c>
      <c r="I105" s="1" t="s">
        <v>2247</v>
      </c>
      <c r="J105" s="1" t="s">
        <v>30</v>
      </c>
      <c r="K105" s="1" t="s">
        <v>2248</v>
      </c>
      <c r="L105" s="1" t="s">
        <v>2248</v>
      </c>
      <c r="M105" s="1" t="s">
        <v>1623</v>
      </c>
      <c r="N105" s="1" t="s">
        <v>1623</v>
      </c>
      <c r="O105" s="1" t="s">
        <v>1624</v>
      </c>
      <c r="P105" s="1" t="s">
        <v>1625</v>
      </c>
      <c r="Q105" s="1" t="s">
        <v>1626</v>
      </c>
      <c r="R105" s="1" t="s">
        <v>2249</v>
      </c>
      <c r="S105" s="1" t="s">
        <v>1628</v>
      </c>
      <c r="T105" s="1" t="s">
        <v>1629</v>
      </c>
      <c r="U105" s="1" t="s">
        <v>1630</v>
      </c>
      <c r="V105" s="1" t="s">
        <v>1868</v>
      </c>
    </row>
    <row r="106" s="1" customFormat="1" spans="1:22">
      <c r="A106" s="3">
        <v>999226139215948</v>
      </c>
      <c r="B106" s="1" t="s">
        <v>2231</v>
      </c>
      <c r="C106" s="1" t="s">
        <v>2250</v>
      </c>
      <c r="D106" s="1" t="s">
        <v>2251</v>
      </c>
      <c r="E106" s="1" t="s">
        <v>2252</v>
      </c>
      <c r="F106" s="1" t="s">
        <v>1615</v>
      </c>
      <c r="G106" s="1" t="s">
        <v>1619</v>
      </c>
      <c r="H106" s="1" t="s">
        <v>1620</v>
      </c>
      <c r="I106" s="1" t="s">
        <v>2253</v>
      </c>
      <c r="J106" s="1" t="s">
        <v>30</v>
      </c>
      <c r="K106" s="1" t="s">
        <v>2254</v>
      </c>
      <c r="L106" s="1" t="s">
        <v>2254</v>
      </c>
      <c r="M106" s="1" t="s">
        <v>1623</v>
      </c>
      <c r="N106" s="1" t="s">
        <v>1623</v>
      </c>
      <c r="O106" s="1" t="s">
        <v>1624</v>
      </c>
      <c r="P106" s="1" t="s">
        <v>1625</v>
      </c>
      <c r="Q106" s="1" t="s">
        <v>1626</v>
      </c>
      <c r="R106" s="1" t="s">
        <v>2255</v>
      </c>
      <c r="S106" s="1" t="s">
        <v>1628</v>
      </c>
      <c r="T106" s="1" t="s">
        <v>1629</v>
      </c>
      <c r="U106" s="1" t="s">
        <v>1630</v>
      </c>
      <c r="V106" s="1" t="s">
        <v>1675</v>
      </c>
    </row>
    <row r="107" s="1" customFormat="1" spans="1:22">
      <c r="A107" s="3">
        <v>999226138267954</v>
      </c>
      <c r="B107" s="1" t="s">
        <v>2231</v>
      </c>
      <c r="C107" s="1" t="s">
        <v>2256</v>
      </c>
      <c r="D107" s="1" t="s">
        <v>2257</v>
      </c>
      <c r="E107" s="1" t="s">
        <v>2258</v>
      </c>
      <c r="F107" s="1" t="s">
        <v>2033</v>
      </c>
      <c r="G107" s="1" t="s">
        <v>1619</v>
      </c>
      <c r="H107" s="1" t="s">
        <v>1620</v>
      </c>
      <c r="I107" s="1" t="s">
        <v>2259</v>
      </c>
      <c r="J107" s="1" t="s">
        <v>30</v>
      </c>
      <c r="K107" s="1" t="s">
        <v>2260</v>
      </c>
      <c r="L107" s="1" t="s">
        <v>2260</v>
      </c>
      <c r="M107" s="1" t="s">
        <v>1623</v>
      </c>
      <c r="N107" s="1" t="s">
        <v>1623</v>
      </c>
      <c r="O107" s="1" t="s">
        <v>1624</v>
      </c>
      <c r="P107" s="1" t="s">
        <v>1625</v>
      </c>
      <c r="Q107" s="1" t="s">
        <v>1626</v>
      </c>
      <c r="R107" s="1" t="s">
        <v>2261</v>
      </c>
      <c r="S107" s="1" t="s">
        <v>1628</v>
      </c>
      <c r="T107" s="1" t="s">
        <v>1629</v>
      </c>
      <c r="U107" s="1" t="s">
        <v>1630</v>
      </c>
      <c r="V107" s="1" t="s">
        <v>1868</v>
      </c>
    </row>
    <row r="108" s="1" customFormat="1" spans="1:22">
      <c r="A108" s="3">
        <v>999226136688999</v>
      </c>
      <c r="B108" s="1" t="s">
        <v>2231</v>
      </c>
      <c r="C108" s="1" t="s">
        <v>2262</v>
      </c>
      <c r="D108" s="1" t="s">
        <v>2263</v>
      </c>
      <c r="E108" s="1" t="s">
        <v>2264</v>
      </c>
      <c r="F108" s="1" t="s">
        <v>1615</v>
      </c>
      <c r="G108" s="1" t="s">
        <v>1619</v>
      </c>
      <c r="H108" s="1" t="s">
        <v>1620</v>
      </c>
      <c r="I108" s="1" t="s">
        <v>2265</v>
      </c>
      <c r="J108" s="1" t="s">
        <v>30</v>
      </c>
      <c r="K108" s="1" t="s">
        <v>2266</v>
      </c>
      <c r="L108" s="1" t="s">
        <v>2266</v>
      </c>
      <c r="M108" s="1" t="s">
        <v>1623</v>
      </c>
      <c r="N108" s="1" t="s">
        <v>1623</v>
      </c>
      <c r="O108" s="1" t="s">
        <v>1624</v>
      </c>
      <c r="P108" s="1" t="s">
        <v>1625</v>
      </c>
      <c r="Q108" s="1" t="s">
        <v>1626</v>
      </c>
      <c r="R108" s="1" t="s">
        <v>2267</v>
      </c>
      <c r="S108" s="1" t="s">
        <v>1628</v>
      </c>
      <c r="T108" s="1" t="s">
        <v>1629</v>
      </c>
      <c r="U108" s="1" t="s">
        <v>1630</v>
      </c>
      <c r="V108" s="1" t="s">
        <v>1868</v>
      </c>
    </row>
    <row r="109" s="1" customFormat="1" spans="1:22">
      <c r="A109" s="3">
        <v>999226135562065</v>
      </c>
      <c r="B109" s="1" t="s">
        <v>2231</v>
      </c>
      <c r="C109" s="1" t="s">
        <v>2268</v>
      </c>
      <c r="D109" s="1" t="s">
        <v>2269</v>
      </c>
      <c r="E109" s="1" t="s">
        <v>2270</v>
      </c>
      <c r="F109" s="1" t="s">
        <v>1615</v>
      </c>
      <c r="G109" s="1" t="s">
        <v>1619</v>
      </c>
      <c r="H109" s="1" t="s">
        <v>1620</v>
      </c>
      <c r="I109" s="1" t="s">
        <v>2271</v>
      </c>
      <c r="J109" s="1" t="s">
        <v>30</v>
      </c>
      <c r="K109" s="1" t="s">
        <v>2272</v>
      </c>
      <c r="L109" s="1" t="s">
        <v>2272</v>
      </c>
      <c r="M109" s="1" t="s">
        <v>1623</v>
      </c>
      <c r="N109" s="1" t="s">
        <v>1623</v>
      </c>
      <c r="O109" s="1" t="s">
        <v>1624</v>
      </c>
      <c r="P109" s="1" t="s">
        <v>1625</v>
      </c>
      <c r="Q109" s="1" t="s">
        <v>1626</v>
      </c>
      <c r="R109" s="1" t="s">
        <v>2273</v>
      </c>
      <c r="S109" s="1" t="s">
        <v>1628</v>
      </c>
      <c r="T109" s="1" t="s">
        <v>1629</v>
      </c>
      <c r="U109" s="1" t="s">
        <v>1630</v>
      </c>
      <c r="V109" s="1" t="s">
        <v>1675</v>
      </c>
    </row>
    <row r="110" s="1" customFormat="1" spans="1:22">
      <c r="A110" s="3">
        <v>999226135831551</v>
      </c>
      <c r="B110" s="1" t="s">
        <v>2231</v>
      </c>
      <c r="C110" s="1" t="s">
        <v>2274</v>
      </c>
      <c r="D110" s="1" t="s">
        <v>2275</v>
      </c>
      <c r="E110" s="1" t="s">
        <v>2276</v>
      </c>
      <c r="F110" s="1" t="s">
        <v>1615</v>
      </c>
      <c r="G110" s="1" t="s">
        <v>1619</v>
      </c>
      <c r="H110" s="1" t="s">
        <v>1620</v>
      </c>
      <c r="I110" s="1" t="s">
        <v>2277</v>
      </c>
      <c r="J110" s="1" t="s">
        <v>30</v>
      </c>
      <c r="K110" s="1" t="s">
        <v>2278</v>
      </c>
      <c r="L110" s="1" t="s">
        <v>2278</v>
      </c>
      <c r="M110" s="1" t="s">
        <v>1623</v>
      </c>
      <c r="N110" s="1" t="s">
        <v>1623</v>
      </c>
      <c r="O110" s="1" t="s">
        <v>1624</v>
      </c>
      <c r="P110" s="1" t="s">
        <v>1625</v>
      </c>
      <c r="Q110" s="1" t="s">
        <v>1626</v>
      </c>
      <c r="R110" s="1" t="s">
        <v>2279</v>
      </c>
      <c r="S110" s="1" t="s">
        <v>1628</v>
      </c>
      <c r="T110" s="1" t="s">
        <v>1629</v>
      </c>
      <c r="U110" s="1" t="s">
        <v>1630</v>
      </c>
      <c r="V110" s="1" t="s">
        <v>1868</v>
      </c>
    </row>
    <row r="111" s="1" customFormat="1" spans="1:22">
      <c r="A111" s="3">
        <v>999226135750648</v>
      </c>
      <c r="B111" s="1" t="s">
        <v>2231</v>
      </c>
      <c r="C111" s="1" t="s">
        <v>2280</v>
      </c>
      <c r="D111" s="1" t="s">
        <v>2281</v>
      </c>
      <c r="E111" s="1" t="s">
        <v>2282</v>
      </c>
      <c r="F111" s="1" t="s">
        <v>2231</v>
      </c>
      <c r="G111" s="1" t="s">
        <v>1619</v>
      </c>
      <c r="H111" s="1" t="s">
        <v>1620</v>
      </c>
      <c r="I111" s="1" t="s">
        <v>2283</v>
      </c>
      <c r="J111" s="1" t="s">
        <v>30</v>
      </c>
      <c r="K111" s="1" t="s">
        <v>2284</v>
      </c>
      <c r="L111" s="1" t="s">
        <v>2284</v>
      </c>
      <c r="M111" s="1" t="s">
        <v>1623</v>
      </c>
      <c r="N111" s="1" t="s">
        <v>1623</v>
      </c>
      <c r="O111" s="1" t="s">
        <v>1624</v>
      </c>
      <c r="P111" s="1" t="s">
        <v>1625</v>
      </c>
      <c r="Q111" s="1" t="s">
        <v>1626</v>
      </c>
      <c r="R111" s="1" t="s">
        <v>2285</v>
      </c>
      <c r="S111" s="1" t="s">
        <v>1628</v>
      </c>
      <c r="T111" s="1" t="s">
        <v>1629</v>
      </c>
      <c r="U111" s="1" t="s">
        <v>1630</v>
      </c>
      <c r="V111" s="1" t="s">
        <v>1675</v>
      </c>
    </row>
    <row r="112" s="1" customFormat="1" spans="1:22">
      <c r="A112" s="3">
        <v>999226133302279</v>
      </c>
      <c r="B112" s="1" t="s">
        <v>2231</v>
      </c>
      <c r="C112" s="1" t="s">
        <v>2286</v>
      </c>
      <c r="D112" s="1" t="s">
        <v>1697</v>
      </c>
      <c r="E112" s="1" t="s">
        <v>2287</v>
      </c>
      <c r="F112" s="1" t="s">
        <v>2033</v>
      </c>
      <c r="G112" s="1" t="s">
        <v>1619</v>
      </c>
      <c r="H112" s="1" t="s">
        <v>1620</v>
      </c>
      <c r="I112" s="1" t="s">
        <v>2288</v>
      </c>
      <c r="J112" s="1" t="s">
        <v>30</v>
      </c>
      <c r="K112" s="1" t="s">
        <v>2289</v>
      </c>
      <c r="L112" s="1" t="s">
        <v>2289</v>
      </c>
      <c r="M112" s="1" t="s">
        <v>1623</v>
      </c>
      <c r="N112" s="1" t="s">
        <v>1623</v>
      </c>
      <c r="O112" s="1" t="s">
        <v>1624</v>
      </c>
      <c r="P112" s="1" t="s">
        <v>1625</v>
      </c>
      <c r="Q112" s="1" t="s">
        <v>1626</v>
      </c>
      <c r="R112" s="1" t="s">
        <v>2290</v>
      </c>
      <c r="S112" s="1" t="s">
        <v>1628</v>
      </c>
      <c r="T112" s="1" t="s">
        <v>1629</v>
      </c>
      <c r="U112" s="1" t="s">
        <v>1630</v>
      </c>
      <c r="V112" s="1" t="s">
        <v>1702</v>
      </c>
    </row>
    <row r="113" s="1" customFormat="1" spans="1:22">
      <c r="A113" s="3">
        <v>999226127610637</v>
      </c>
      <c r="B113" s="1" t="s">
        <v>2231</v>
      </c>
      <c r="C113" s="1" t="s">
        <v>2291</v>
      </c>
      <c r="D113" s="1" t="s">
        <v>2292</v>
      </c>
      <c r="E113" s="1" t="s">
        <v>2293</v>
      </c>
      <c r="F113" s="1" t="s">
        <v>2033</v>
      </c>
      <c r="G113" s="1" t="s">
        <v>1619</v>
      </c>
      <c r="H113" s="1" t="s">
        <v>1620</v>
      </c>
      <c r="I113" s="1" t="s">
        <v>2294</v>
      </c>
      <c r="J113" s="1" t="s">
        <v>30</v>
      </c>
      <c r="K113" s="1" t="s">
        <v>2295</v>
      </c>
      <c r="L113" s="1" t="s">
        <v>2295</v>
      </c>
      <c r="M113" s="1" t="s">
        <v>1623</v>
      </c>
      <c r="N113" s="1" t="s">
        <v>1623</v>
      </c>
      <c r="O113" s="1" t="s">
        <v>1624</v>
      </c>
      <c r="P113" s="1" t="s">
        <v>1625</v>
      </c>
      <c r="Q113" s="1" t="s">
        <v>1626</v>
      </c>
      <c r="R113" s="1" t="s">
        <v>2296</v>
      </c>
      <c r="S113" s="1" t="s">
        <v>1628</v>
      </c>
      <c r="T113" s="1" t="s">
        <v>1629</v>
      </c>
      <c r="U113" s="1" t="s">
        <v>1630</v>
      </c>
      <c r="V113" s="1" t="s">
        <v>1722</v>
      </c>
    </row>
    <row r="114" s="1" customFormat="1" spans="1:22">
      <c r="A114" s="3">
        <v>999226127251652</v>
      </c>
      <c r="B114" s="1" t="s">
        <v>2231</v>
      </c>
      <c r="C114" s="1" t="s">
        <v>2297</v>
      </c>
      <c r="D114" s="1" t="s">
        <v>2298</v>
      </c>
      <c r="E114" s="1" t="s">
        <v>2299</v>
      </c>
      <c r="F114" s="1" t="s">
        <v>1615</v>
      </c>
      <c r="G114" s="1" t="s">
        <v>1619</v>
      </c>
      <c r="H114" s="1" t="s">
        <v>1620</v>
      </c>
      <c r="I114" s="1" t="s">
        <v>2300</v>
      </c>
      <c r="J114" s="1" t="s">
        <v>30</v>
      </c>
      <c r="K114" s="1" t="s">
        <v>2301</v>
      </c>
      <c r="L114" s="1" t="s">
        <v>2301</v>
      </c>
      <c r="M114" s="1" t="s">
        <v>1623</v>
      </c>
      <c r="N114" s="1" t="s">
        <v>1623</v>
      </c>
      <c r="O114" s="1" t="s">
        <v>1624</v>
      </c>
      <c r="P114" s="1" t="s">
        <v>1625</v>
      </c>
      <c r="Q114" s="1" t="s">
        <v>1626</v>
      </c>
      <c r="R114" s="1" t="s">
        <v>2302</v>
      </c>
      <c r="S114" s="1" t="s">
        <v>1628</v>
      </c>
      <c r="T114" s="1" t="s">
        <v>1629</v>
      </c>
      <c r="U114" s="1" t="s">
        <v>1630</v>
      </c>
      <c r="V114" s="1" t="s">
        <v>1868</v>
      </c>
    </row>
    <row r="115" s="1" customFormat="1" spans="1:22">
      <c r="A115" s="3">
        <v>999226126531653</v>
      </c>
      <c r="B115" s="1" t="s">
        <v>2231</v>
      </c>
      <c r="C115" s="1" t="s">
        <v>2303</v>
      </c>
      <c r="D115" s="1" t="s">
        <v>1875</v>
      </c>
      <c r="E115" s="1" t="s">
        <v>2304</v>
      </c>
      <c r="F115" s="1" t="s">
        <v>2033</v>
      </c>
      <c r="G115" s="1" t="s">
        <v>1619</v>
      </c>
      <c r="H115" s="1" t="s">
        <v>1620</v>
      </c>
      <c r="I115" s="1" t="s">
        <v>2305</v>
      </c>
      <c r="J115" s="1" t="s">
        <v>30</v>
      </c>
      <c r="K115" s="1" t="s">
        <v>2306</v>
      </c>
      <c r="L115" s="1" t="s">
        <v>2306</v>
      </c>
      <c r="M115" s="1" t="s">
        <v>1623</v>
      </c>
      <c r="N115" s="1" t="s">
        <v>1623</v>
      </c>
      <c r="O115" s="1" t="s">
        <v>1624</v>
      </c>
      <c r="P115" s="1" t="s">
        <v>1625</v>
      </c>
      <c r="Q115" s="1" t="s">
        <v>1626</v>
      </c>
      <c r="R115" s="1" t="s">
        <v>2307</v>
      </c>
      <c r="S115" s="1" t="s">
        <v>1628</v>
      </c>
      <c r="T115" s="1" t="s">
        <v>1629</v>
      </c>
      <c r="U115" s="1" t="s">
        <v>1630</v>
      </c>
      <c r="V115" s="1" t="s">
        <v>1675</v>
      </c>
    </row>
    <row r="116" s="1" customFormat="1" spans="1:22">
      <c r="A116" s="3">
        <v>26125315643</v>
      </c>
      <c r="B116" s="1" t="s">
        <v>2231</v>
      </c>
      <c r="C116" s="1" t="s">
        <v>2308</v>
      </c>
      <c r="D116" s="1" t="s">
        <v>2309</v>
      </c>
      <c r="E116" s="1" t="s">
        <v>2310</v>
      </c>
      <c r="F116" s="1" t="s">
        <v>2033</v>
      </c>
      <c r="G116" s="1" t="s">
        <v>1619</v>
      </c>
      <c r="H116" s="1" t="s">
        <v>1620</v>
      </c>
      <c r="I116" s="1" t="s">
        <v>2311</v>
      </c>
      <c r="J116" s="1" t="s">
        <v>30</v>
      </c>
      <c r="K116" s="1" t="s">
        <v>2312</v>
      </c>
      <c r="L116" s="1" t="s">
        <v>2312</v>
      </c>
      <c r="M116" s="1" t="s">
        <v>1623</v>
      </c>
      <c r="N116" s="1" t="s">
        <v>1623</v>
      </c>
      <c r="O116" s="1" t="s">
        <v>1624</v>
      </c>
      <c r="P116" s="1" t="s">
        <v>1625</v>
      </c>
      <c r="Q116" s="1" t="s">
        <v>1626</v>
      </c>
      <c r="R116" s="1" t="s">
        <v>2313</v>
      </c>
      <c r="S116" s="1" t="s">
        <v>1628</v>
      </c>
      <c r="T116" s="1" t="s">
        <v>1629</v>
      </c>
      <c r="U116" s="1" t="s">
        <v>1630</v>
      </c>
      <c r="V116" s="1" t="s">
        <v>1675</v>
      </c>
    </row>
    <row r="117" s="1" customFormat="1" spans="1:22">
      <c r="A117" s="3">
        <v>999226125271727</v>
      </c>
      <c r="B117" s="1" t="s">
        <v>2231</v>
      </c>
      <c r="C117" s="1" t="s">
        <v>2314</v>
      </c>
      <c r="D117" s="1" t="s">
        <v>2315</v>
      </c>
      <c r="E117" s="1" t="s">
        <v>2316</v>
      </c>
      <c r="F117" s="1" t="s">
        <v>2033</v>
      </c>
      <c r="G117" s="1" t="s">
        <v>1619</v>
      </c>
      <c r="H117" s="1" t="s">
        <v>1620</v>
      </c>
      <c r="I117" s="1" t="s">
        <v>2317</v>
      </c>
      <c r="J117" s="1" t="s">
        <v>30</v>
      </c>
      <c r="K117" s="1" t="s">
        <v>2318</v>
      </c>
      <c r="L117" s="1" t="s">
        <v>2318</v>
      </c>
      <c r="M117" s="1" t="s">
        <v>1623</v>
      </c>
      <c r="N117" s="1" t="s">
        <v>1623</v>
      </c>
      <c r="O117" s="1" t="s">
        <v>1624</v>
      </c>
      <c r="P117" s="1" t="s">
        <v>1625</v>
      </c>
      <c r="Q117" s="1" t="s">
        <v>1626</v>
      </c>
      <c r="R117" s="1" t="s">
        <v>2319</v>
      </c>
      <c r="S117" s="1" t="s">
        <v>1628</v>
      </c>
      <c r="T117" s="1" t="s">
        <v>1629</v>
      </c>
      <c r="U117" s="1" t="s">
        <v>1630</v>
      </c>
      <c r="V117" s="1" t="s">
        <v>1675</v>
      </c>
    </row>
    <row r="118" s="1" customFormat="1" spans="1:22">
      <c r="A118" s="3">
        <v>999226125070963</v>
      </c>
      <c r="B118" s="1" t="s">
        <v>2231</v>
      </c>
      <c r="C118" s="1" t="s">
        <v>2320</v>
      </c>
      <c r="D118" s="1" t="s">
        <v>2321</v>
      </c>
      <c r="E118" s="1" t="s">
        <v>2322</v>
      </c>
      <c r="F118" s="1" t="s">
        <v>1615</v>
      </c>
      <c r="G118" s="1" t="s">
        <v>1619</v>
      </c>
      <c r="H118" s="1" t="s">
        <v>1620</v>
      </c>
      <c r="I118" s="1" t="s">
        <v>2323</v>
      </c>
      <c r="J118" s="1" t="s">
        <v>30</v>
      </c>
      <c r="K118" s="1" t="s">
        <v>2324</v>
      </c>
      <c r="L118" s="1" t="s">
        <v>2324</v>
      </c>
      <c r="M118" s="1" t="s">
        <v>1623</v>
      </c>
      <c r="N118" s="1" t="s">
        <v>1623</v>
      </c>
      <c r="O118" s="1" t="s">
        <v>1624</v>
      </c>
      <c r="P118" s="1" t="s">
        <v>1625</v>
      </c>
      <c r="Q118" s="1" t="s">
        <v>1626</v>
      </c>
      <c r="R118" s="1" t="s">
        <v>2325</v>
      </c>
      <c r="S118" s="1" t="s">
        <v>1628</v>
      </c>
      <c r="T118" s="1" t="s">
        <v>1629</v>
      </c>
      <c r="U118" s="1" t="s">
        <v>1630</v>
      </c>
      <c r="V118" s="1" t="s">
        <v>1715</v>
      </c>
    </row>
    <row r="119" s="1" customFormat="1" spans="1:22">
      <c r="A119" s="3">
        <v>999226122450684</v>
      </c>
      <c r="B119" s="1" t="s">
        <v>2326</v>
      </c>
      <c r="C119" s="1" t="s">
        <v>2327</v>
      </c>
      <c r="D119" s="1" t="s">
        <v>2328</v>
      </c>
      <c r="E119" s="1" t="s">
        <v>2329</v>
      </c>
      <c r="F119" s="1" t="s">
        <v>2033</v>
      </c>
      <c r="G119" s="1" t="s">
        <v>1619</v>
      </c>
      <c r="H119" s="1" t="s">
        <v>1620</v>
      </c>
      <c r="I119" s="1" t="s">
        <v>2330</v>
      </c>
      <c r="J119" s="1" t="s">
        <v>30</v>
      </c>
      <c r="K119" s="1" t="s">
        <v>2331</v>
      </c>
      <c r="L119" s="1" t="s">
        <v>2331</v>
      </c>
      <c r="M119" s="1" t="s">
        <v>1623</v>
      </c>
      <c r="N119" s="1" t="s">
        <v>1623</v>
      </c>
      <c r="O119" s="1" t="s">
        <v>1624</v>
      </c>
      <c r="P119" s="1" t="s">
        <v>1625</v>
      </c>
      <c r="Q119" s="1" t="s">
        <v>1626</v>
      </c>
      <c r="R119" s="1" t="s">
        <v>2332</v>
      </c>
      <c r="S119" s="1" t="s">
        <v>1628</v>
      </c>
      <c r="T119" s="1" t="s">
        <v>1629</v>
      </c>
      <c r="U119" s="1" t="s">
        <v>2187</v>
      </c>
      <c r="V119" s="1" t="s">
        <v>1675</v>
      </c>
    </row>
    <row r="120" s="1" customFormat="1" spans="1:22">
      <c r="A120" s="3">
        <v>999226121968052</v>
      </c>
      <c r="B120" s="1" t="s">
        <v>2326</v>
      </c>
      <c r="C120" s="1" t="s">
        <v>2333</v>
      </c>
      <c r="D120" s="1" t="s">
        <v>2083</v>
      </c>
      <c r="E120" s="1" t="s">
        <v>2334</v>
      </c>
      <c r="F120" s="1" t="s">
        <v>1615</v>
      </c>
      <c r="G120" s="1" t="s">
        <v>1619</v>
      </c>
      <c r="H120" s="1" t="s">
        <v>1620</v>
      </c>
      <c r="I120" s="1" t="s">
        <v>2335</v>
      </c>
      <c r="J120" s="1" t="s">
        <v>30</v>
      </c>
      <c r="K120" s="1" t="s">
        <v>2336</v>
      </c>
      <c r="L120" s="1" t="s">
        <v>2336</v>
      </c>
      <c r="M120" s="1" t="s">
        <v>1623</v>
      </c>
      <c r="N120" s="1" t="s">
        <v>1623</v>
      </c>
      <c r="O120" s="1" t="s">
        <v>1624</v>
      </c>
      <c r="P120" s="1" t="s">
        <v>1625</v>
      </c>
      <c r="Q120" s="1" t="s">
        <v>1626</v>
      </c>
      <c r="R120" s="1" t="s">
        <v>2337</v>
      </c>
      <c r="S120" s="1" t="s">
        <v>1628</v>
      </c>
      <c r="T120" s="1" t="s">
        <v>1629</v>
      </c>
      <c r="U120" s="1" t="s">
        <v>1630</v>
      </c>
      <c r="V120" s="1" t="s">
        <v>1689</v>
      </c>
    </row>
    <row r="121" s="1" customFormat="1" spans="1:22">
      <c r="A121" s="3">
        <v>999226120300586</v>
      </c>
      <c r="B121" s="1" t="s">
        <v>2326</v>
      </c>
      <c r="C121" s="1" t="s">
        <v>2338</v>
      </c>
      <c r="D121" s="1" t="s">
        <v>2339</v>
      </c>
      <c r="E121" s="1" t="s">
        <v>2340</v>
      </c>
      <c r="F121" s="1" t="s">
        <v>2033</v>
      </c>
      <c r="G121" s="1" t="s">
        <v>1619</v>
      </c>
      <c r="H121" s="1" t="s">
        <v>1620</v>
      </c>
      <c r="I121" s="1" t="s">
        <v>2341</v>
      </c>
      <c r="J121" s="1" t="s">
        <v>30</v>
      </c>
      <c r="K121" s="1" t="s">
        <v>2342</v>
      </c>
      <c r="L121" s="1" t="s">
        <v>2342</v>
      </c>
      <c r="M121" s="1" t="s">
        <v>1623</v>
      </c>
      <c r="N121" s="1" t="s">
        <v>1623</v>
      </c>
      <c r="O121" s="1" t="s">
        <v>1624</v>
      </c>
      <c r="P121" s="1" t="s">
        <v>1625</v>
      </c>
      <c r="Q121" s="1" t="s">
        <v>1626</v>
      </c>
      <c r="R121" s="1" t="s">
        <v>2343</v>
      </c>
      <c r="S121" s="1" t="s">
        <v>1628</v>
      </c>
      <c r="T121" s="1" t="s">
        <v>1629</v>
      </c>
      <c r="U121" s="1" t="s">
        <v>1630</v>
      </c>
      <c r="V121" s="1" t="s">
        <v>1722</v>
      </c>
    </row>
    <row r="122" s="1" customFormat="1" spans="1:22">
      <c r="A122" s="3">
        <v>999226120007259</v>
      </c>
      <c r="B122" s="1" t="s">
        <v>2326</v>
      </c>
      <c r="C122" s="1" t="s">
        <v>2344</v>
      </c>
      <c r="D122" s="1" t="s">
        <v>2345</v>
      </c>
      <c r="E122" s="1" t="s">
        <v>2346</v>
      </c>
      <c r="F122" s="1" t="s">
        <v>1615</v>
      </c>
      <c r="G122" s="1" t="s">
        <v>1619</v>
      </c>
      <c r="H122" s="1" t="s">
        <v>1620</v>
      </c>
      <c r="I122" s="1" t="s">
        <v>2347</v>
      </c>
      <c r="J122" s="1" t="s">
        <v>30</v>
      </c>
      <c r="K122" s="1" t="s">
        <v>2348</v>
      </c>
      <c r="L122" s="1" t="s">
        <v>2348</v>
      </c>
      <c r="M122" s="1" t="s">
        <v>1623</v>
      </c>
      <c r="N122" s="1" t="s">
        <v>1623</v>
      </c>
      <c r="O122" s="1" t="s">
        <v>1624</v>
      </c>
      <c r="P122" s="1" t="s">
        <v>1625</v>
      </c>
      <c r="Q122" s="1" t="s">
        <v>1626</v>
      </c>
      <c r="R122" s="1" t="s">
        <v>2349</v>
      </c>
      <c r="S122" s="1" t="s">
        <v>1628</v>
      </c>
      <c r="T122" s="1" t="s">
        <v>1629</v>
      </c>
      <c r="U122" s="1" t="s">
        <v>1630</v>
      </c>
      <c r="V122" s="1" t="s">
        <v>2001</v>
      </c>
    </row>
    <row r="123" s="1" customFormat="1" spans="1:22">
      <c r="A123" s="3">
        <v>999226119921796</v>
      </c>
      <c r="B123" s="1" t="s">
        <v>2326</v>
      </c>
      <c r="C123" s="1" t="s">
        <v>2350</v>
      </c>
      <c r="D123" s="1" t="s">
        <v>2351</v>
      </c>
      <c r="E123" s="1" t="s">
        <v>2352</v>
      </c>
      <c r="F123" s="1" t="s">
        <v>1615</v>
      </c>
      <c r="G123" s="1" t="s">
        <v>1619</v>
      </c>
      <c r="H123" s="1" t="s">
        <v>1620</v>
      </c>
      <c r="I123" s="1" t="s">
        <v>2353</v>
      </c>
      <c r="J123" s="1" t="s">
        <v>30</v>
      </c>
      <c r="K123" s="1" t="s">
        <v>2354</v>
      </c>
      <c r="L123" s="1" t="s">
        <v>2354</v>
      </c>
      <c r="M123" s="1" t="s">
        <v>1623</v>
      </c>
      <c r="N123" s="1" t="s">
        <v>1623</v>
      </c>
      <c r="O123" s="1" t="s">
        <v>1624</v>
      </c>
      <c r="P123" s="1" t="s">
        <v>1625</v>
      </c>
      <c r="Q123" s="1" t="s">
        <v>1626</v>
      </c>
      <c r="R123" s="1" t="s">
        <v>2355</v>
      </c>
      <c r="S123" s="1" t="s">
        <v>1628</v>
      </c>
      <c r="T123" s="1" t="s">
        <v>1629</v>
      </c>
      <c r="U123" s="1" t="s">
        <v>1630</v>
      </c>
      <c r="V123" s="1" t="s">
        <v>1868</v>
      </c>
    </row>
    <row r="124" s="1" customFormat="1" spans="1:22">
      <c r="A124" s="3">
        <v>999226116685374</v>
      </c>
      <c r="B124" s="1" t="s">
        <v>2326</v>
      </c>
      <c r="C124" s="1" t="s">
        <v>2356</v>
      </c>
      <c r="D124" s="1" t="s">
        <v>2357</v>
      </c>
      <c r="E124" s="1" t="s">
        <v>2358</v>
      </c>
      <c r="F124" s="1" t="s">
        <v>2326</v>
      </c>
      <c r="G124" s="1" t="s">
        <v>1619</v>
      </c>
      <c r="H124" s="1" t="s">
        <v>1620</v>
      </c>
      <c r="I124" s="1" t="s">
        <v>2359</v>
      </c>
      <c r="J124" s="1" t="s">
        <v>30</v>
      </c>
      <c r="K124" s="1" t="s">
        <v>2360</v>
      </c>
      <c r="L124" s="1" t="s">
        <v>2360</v>
      </c>
      <c r="M124" s="1" t="s">
        <v>1623</v>
      </c>
      <c r="N124" s="1" t="s">
        <v>1623</v>
      </c>
      <c r="O124" s="1" t="s">
        <v>1624</v>
      </c>
      <c r="P124" s="1" t="s">
        <v>1625</v>
      </c>
      <c r="Q124" s="1" t="s">
        <v>1626</v>
      </c>
      <c r="R124" s="1" t="s">
        <v>2361</v>
      </c>
      <c r="S124" s="1" t="s">
        <v>1628</v>
      </c>
      <c r="T124" s="1" t="s">
        <v>1629</v>
      </c>
      <c r="U124" s="1" t="s">
        <v>1630</v>
      </c>
      <c r="V124" s="1" t="s">
        <v>1861</v>
      </c>
    </row>
    <row r="125" s="1" customFormat="1" spans="1:22">
      <c r="A125" s="3">
        <v>999226112887709</v>
      </c>
      <c r="B125" s="1" t="s">
        <v>2326</v>
      </c>
      <c r="C125" s="1" t="s">
        <v>2362</v>
      </c>
      <c r="D125" s="1" t="s">
        <v>2363</v>
      </c>
      <c r="E125" s="1" t="s">
        <v>2364</v>
      </c>
      <c r="F125" s="1" t="s">
        <v>2033</v>
      </c>
      <c r="G125" s="1" t="s">
        <v>1619</v>
      </c>
      <c r="H125" s="1" t="s">
        <v>1620</v>
      </c>
      <c r="I125" s="1" t="s">
        <v>2365</v>
      </c>
      <c r="J125" s="1" t="s">
        <v>30</v>
      </c>
      <c r="K125" s="1" t="s">
        <v>2366</v>
      </c>
      <c r="L125" s="1" t="s">
        <v>2366</v>
      </c>
      <c r="M125" s="1" t="s">
        <v>1623</v>
      </c>
      <c r="N125" s="1" t="s">
        <v>1623</v>
      </c>
      <c r="O125" s="1" t="s">
        <v>1624</v>
      </c>
      <c r="P125" s="1" t="s">
        <v>1625</v>
      </c>
      <c r="Q125" s="1" t="s">
        <v>1626</v>
      </c>
      <c r="R125" s="1" t="s">
        <v>2367</v>
      </c>
      <c r="S125" s="1" t="s">
        <v>1628</v>
      </c>
      <c r="T125" s="1" t="s">
        <v>1629</v>
      </c>
      <c r="U125" s="1" t="s">
        <v>1630</v>
      </c>
      <c r="V125" s="1" t="s">
        <v>1722</v>
      </c>
    </row>
    <row r="126" s="1" customFormat="1" spans="1:22">
      <c r="A126" s="3">
        <v>999226111583234</v>
      </c>
      <c r="B126" s="1" t="s">
        <v>2326</v>
      </c>
      <c r="C126" s="1" t="s">
        <v>2368</v>
      </c>
      <c r="D126" s="1" t="s">
        <v>1691</v>
      </c>
      <c r="E126" s="1" t="s">
        <v>2369</v>
      </c>
      <c r="F126" s="1" t="s">
        <v>2326</v>
      </c>
      <c r="G126" s="1" t="s">
        <v>1619</v>
      </c>
      <c r="H126" s="1" t="s">
        <v>1620</v>
      </c>
      <c r="I126" s="1" t="s">
        <v>2370</v>
      </c>
      <c r="J126" s="1" t="s">
        <v>30</v>
      </c>
      <c r="K126" s="1" t="s">
        <v>2371</v>
      </c>
      <c r="L126" s="1" t="s">
        <v>2371</v>
      </c>
      <c r="M126" s="1" t="s">
        <v>1623</v>
      </c>
      <c r="N126" s="1" t="s">
        <v>1623</v>
      </c>
      <c r="O126" s="1" t="s">
        <v>1624</v>
      </c>
      <c r="P126" s="1" t="s">
        <v>1625</v>
      </c>
      <c r="Q126" s="1" t="s">
        <v>1626</v>
      </c>
      <c r="R126" s="1" t="s">
        <v>2372</v>
      </c>
      <c r="S126" s="1" t="s">
        <v>1628</v>
      </c>
      <c r="T126" s="1" t="s">
        <v>1629</v>
      </c>
      <c r="U126" s="1" t="s">
        <v>1630</v>
      </c>
      <c r="V126" s="1" t="s">
        <v>1675</v>
      </c>
    </row>
    <row r="127" s="1" customFormat="1" spans="1:22">
      <c r="A127" s="3">
        <v>999226111506765</v>
      </c>
      <c r="B127" s="1" t="s">
        <v>2326</v>
      </c>
      <c r="C127" s="1" t="s">
        <v>2373</v>
      </c>
      <c r="D127" s="1" t="s">
        <v>2374</v>
      </c>
      <c r="E127" s="1" t="s">
        <v>2375</v>
      </c>
      <c r="F127" s="1" t="s">
        <v>1615</v>
      </c>
      <c r="G127" s="1" t="s">
        <v>1619</v>
      </c>
      <c r="H127" s="1" t="s">
        <v>1620</v>
      </c>
      <c r="I127" s="1" t="s">
        <v>2376</v>
      </c>
      <c r="J127" s="1" t="s">
        <v>30</v>
      </c>
      <c r="K127" s="1" t="s">
        <v>2377</v>
      </c>
      <c r="L127" s="1" t="s">
        <v>2377</v>
      </c>
      <c r="M127" s="1" t="s">
        <v>1623</v>
      </c>
      <c r="N127" s="1" t="s">
        <v>1623</v>
      </c>
      <c r="O127" s="1" t="s">
        <v>1624</v>
      </c>
      <c r="P127" s="1" t="s">
        <v>1625</v>
      </c>
      <c r="Q127" s="1" t="s">
        <v>1626</v>
      </c>
      <c r="R127" s="1" t="s">
        <v>2378</v>
      </c>
      <c r="S127" s="1" t="s">
        <v>1628</v>
      </c>
      <c r="T127" s="1" t="s">
        <v>1629</v>
      </c>
      <c r="U127" s="1" t="s">
        <v>1630</v>
      </c>
      <c r="V127" s="1" t="s">
        <v>1675</v>
      </c>
    </row>
    <row r="128" s="1" customFormat="1" spans="1:22">
      <c r="A128" s="3">
        <v>999226111250627</v>
      </c>
      <c r="B128" s="1" t="s">
        <v>2326</v>
      </c>
      <c r="C128" s="1" t="s">
        <v>2379</v>
      </c>
      <c r="D128" s="1" t="s">
        <v>2380</v>
      </c>
      <c r="E128" s="1" t="s">
        <v>2381</v>
      </c>
      <c r="F128" s="1" t="s">
        <v>2033</v>
      </c>
      <c r="G128" s="1" t="s">
        <v>1619</v>
      </c>
      <c r="H128" s="1" t="s">
        <v>1620</v>
      </c>
      <c r="I128" s="1" t="s">
        <v>2382</v>
      </c>
      <c r="J128" s="1" t="s">
        <v>30</v>
      </c>
      <c r="K128" s="1" t="s">
        <v>2383</v>
      </c>
      <c r="L128" s="1" t="s">
        <v>2383</v>
      </c>
      <c r="M128" s="1" t="s">
        <v>1623</v>
      </c>
      <c r="N128" s="1" t="s">
        <v>1623</v>
      </c>
      <c r="O128" s="1" t="s">
        <v>1624</v>
      </c>
      <c r="P128" s="1" t="s">
        <v>1625</v>
      </c>
      <c r="Q128" s="1" t="s">
        <v>1626</v>
      </c>
      <c r="R128" s="1" t="s">
        <v>2384</v>
      </c>
      <c r="S128" s="1" t="s">
        <v>1628</v>
      </c>
      <c r="T128" s="1" t="s">
        <v>1629</v>
      </c>
      <c r="U128" s="1" t="s">
        <v>1630</v>
      </c>
      <c r="V128" s="1" t="s">
        <v>1631</v>
      </c>
    </row>
    <row r="129" s="1" customFormat="1" spans="1:22">
      <c r="A129" s="3">
        <v>999226111044554</v>
      </c>
      <c r="B129" s="1" t="s">
        <v>2326</v>
      </c>
      <c r="C129" s="1" t="s">
        <v>2385</v>
      </c>
      <c r="D129" s="1" t="s">
        <v>2386</v>
      </c>
      <c r="E129" s="1" t="s">
        <v>2387</v>
      </c>
      <c r="F129" s="1" t="s">
        <v>1615</v>
      </c>
      <c r="G129" s="1" t="s">
        <v>1619</v>
      </c>
      <c r="H129" s="1" t="s">
        <v>1620</v>
      </c>
      <c r="I129" s="1" t="s">
        <v>2388</v>
      </c>
      <c r="J129" s="1" t="s">
        <v>30</v>
      </c>
      <c r="K129" s="1" t="s">
        <v>2389</v>
      </c>
      <c r="L129" s="1" t="s">
        <v>2389</v>
      </c>
      <c r="M129" s="1" t="s">
        <v>1623</v>
      </c>
      <c r="N129" s="1" t="s">
        <v>1623</v>
      </c>
      <c r="O129" s="1" t="s">
        <v>1624</v>
      </c>
      <c r="P129" s="1" t="s">
        <v>1625</v>
      </c>
      <c r="Q129" s="1" t="s">
        <v>1626</v>
      </c>
      <c r="R129" s="1" t="s">
        <v>2390</v>
      </c>
      <c r="S129" s="1" t="s">
        <v>1628</v>
      </c>
      <c r="T129" s="1" t="s">
        <v>1629</v>
      </c>
      <c r="U129" s="1" t="s">
        <v>1630</v>
      </c>
      <c r="V129" s="1" t="s">
        <v>1631</v>
      </c>
    </row>
    <row r="130" s="1" customFormat="1" spans="1:22">
      <c r="A130" s="3">
        <v>999226110713236</v>
      </c>
      <c r="B130" s="1" t="s">
        <v>2326</v>
      </c>
      <c r="C130" s="1" t="s">
        <v>2391</v>
      </c>
      <c r="D130" s="1" t="s">
        <v>2392</v>
      </c>
      <c r="E130" s="1" t="s">
        <v>2393</v>
      </c>
      <c r="F130" s="1" t="s">
        <v>1615</v>
      </c>
      <c r="G130" s="1" t="s">
        <v>1619</v>
      </c>
      <c r="H130" s="1" t="s">
        <v>1620</v>
      </c>
      <c r="I130" s="1" t="s">
        <v>2394</v>
      </c>
      <c r="J130" s="1" t="s">
        <v>30</v>
      </c>
      <c r="K130" s="1" t="s">
        <v>2395</v>
      </c>
      <c r="L130" s="1" t="s">
        <v>2395</v>
      </c>
      <c r="M130" s="1" t="s">
        <v>1623</v>
      </c>
      <c r="N130" s="1" t="s">
        <v>1623</v>
      </c>
      <c r="O130" s="1" t="s">
        <v>1624</v>
      </c>
      <c r="P130" s="1" t="s">
        <v>1625</v>
      </c>
      <c r="Q130" s="1" t="s">
        <v>1626</v>
      </c>
      <c r="R130" s="1" t="s">
        <v>2396</v>
      </c>
      <c r="S130" s="1" t="s">
        <v>1628</v>
      </c>
      <c r="T130" s="1" t="s">
        <v>1629</v>
      </c>
      <c r="U130" s="1" t="s">
        <v>1630</v>
      </c>
      <c r="V130" s="1" t="s">
        <v>2051</v>
      </c>
    </row>
    <row r="131" s="1" customFormat="1" spans="1:22">
      <c r="A131" s="3">
        <v>999226110620338</v>
      </c>
      <c r="B131" s="1" t="s">
        <v>2326</v>
      </c>
      <c r="C131" s="1" t="s">
        <v>2397</v>
      </c>
      <c r="D131" s="1" t="s">
        <v>2398</v>
      </c>
      <c r="E131" s="1" t="s">
        <v>2399</v>
      </c>
      <c r="F131" s="1" t="s">
        <v>1615</v>
      </c>
      <c r="G131" s="1" t="s">
        <v>1619</v>
      </c>
      <c r="H131" s="1" t="s">
        <v>1620</v>
      </c>
      <c r="I131" s="1" t="s">
        <v>2400</v>
      </c>
      <c r="J131" s="1" t="s">
        <v>30</v>
      </c>
      <c r="K131" s="1" t="s">
        <v>2401</v>
      </c>
      <c r="L131" s="1" t="s">
        <v>2401</v>
      </c>
      <c r="M131" s="1" t="s">
        <v>1623</v>
      </c>
      <c r="N131" s="1" t="s">
        <v>1623</v>
      </c>
      <c r="O131" s="1" t="s">
        <v>1624</v>
      </c>
      <c r="P131" s="1" t="s">
        <v>1625</v>
      </c>
      <c r="Q131" s="1" t="s">
        <v>1626</v>
      </c>
      <c r="R131" s="1" t="s">
        <v>2402</v>
      </c>
      <c r="S131" s="1" t="s">
        <v>1628</v>
      </c>
      <c r="T131" s="1" t="s">
        <v>1629</v>
      </c>
      <c r="U131" s="1" t="s">
        <v>1630</v>
      </c>
      <c r="V131" s="1" t="s">
        <v>2001</v>
      </c>
    </row>
    <row r="132" s="1" customFormat="1" spans="1:22">
      <c r="A132" s="3">
        <v>999226110433552</v>
      </c>
      <c r="B132" s="1" t="s">
        <v>2326</v>
      </c>
      <c r="C132" s="1" t="s">
        <v>2403</v>
      </c>
      <c r="D132" s="1" t="s">
        <v>2404</v>
      </c>
      <c r="E132" s="1" t="s">
        <v>2405</v>
      </c>
      <c r="F132" s="1" t="s">
        <v>2231</v>
      </c>
      <c r="G132" s="1" t="s">
        <v>1619</v>
      </c>
      <c r="H132" s="1" t="s">
        <v>1620</v>
      </c>
      <c r="I132" s="1" t="s">
        <v>2406</v>
      </c>
      <c r="J132" s="1" t="s">
        <v>30</v>
      </c>
      <c r="K132" s="1" t="s">
        <v>2407</v>
      </c>
      <c r="L132" s="1" t="s">
        <v>2407</v>
      </c>
      <c r="M132" s="1" t="s">
        <v>1623</v>
      </c>
      <c r="N132" s="1" t="s">
        <v>1623</v>
      </c>
      <c r="O132" s="1" t="s">
        <v>1624</v>
      </c>
      <c r="P132" s="1" t="s">
        <v>1625</v>
      </c>
      <c r="Q132" s="1" t="s">
        <v>1626</v>
      </c>
      <c r="R132" s="1" t="s">
        <v>2408</v>
      </c>
      <c r="S132" s="1" t="s">
        <v>1628</v>
      </c>
      <c r="T132" s="1" t="s">
        <v>1629</v>
      </c>
      <c r="U132" s="1" t="s">
        <v>1630</v>
      </c>
      <c r="V132" s="1" t="s">
        <v>2409</v>
      </c>
    </row>
    <row r="133" s="1" customFormat="1" spans="1:22">
      <c r="A133" s="3">
        <v>999226110426059</v>
      </c>
      <c r="B133" s="1" t="s">
        <v>2326</v>
      </c>
      <c r="C133" s="1" t="s">
        <v>2410</v>
      </c>
      <c r="D133" s="1" t="s">
        <v>2411</v>
      </c>
      <c r="E133" s="1" t="s">
        <v>2412</v>
      </c>
      <c r="F133" s="1" t="s">
        <v>1615</v>
      </c>
      <c r="G133" s="1" t="s">
        <v>1619</v>
      </c>
      <c r="H133" s="1" t="s">
        <v>1620</v>
      </c>
      <c r="I133" s="1" t="s">
        <v>2413</v>
      </c>
      <c r="J133" s="1" t="s">
        <v>30</v>
      </c>
      <c r="K133" s="1" t="s">
        <v>2414</v>
      </c>
      <c r="L133" s="1" t="s">
        <v>2414</v>
      </c>
      <c r="M133" s="1" t="s">
        <v>1623</v>
      </c>
      <c r="N133" s="1" t="s">
        <v>1623</v>
      </c>
      <c r="O133" s="1" t="s">
        <v>1624</v>
      </c>
      <c r="P133" s="1" t="s">
        <v>1625</v>
      </c>
      <c r="Q133" s="1" t="s">
        <v>1626</v>
      </c>
      <c r="R133" s="1" t="s">
        <v>2415</v>
      </c>
      <c r="S133" s="1" t="s">
        <v>1628</v>
      </c>
      <c r="T133" s="1" t="s">
        <v>1629</v>
      </c>
      <c r="U133" s="1" t="s">
        <v>1630</v>
      </c>
      <c r="V133" s="1" t="s">
        <v>1631</v>
      </c>
    </row>
    <row r="134" s="1" customFormat="1" spans="1:22">
      <c r="A134" s="3">
        <v>999226110301323</v>
      </c>
      <c r="B134" s="1" t="s">
        <v>2326</v>
      </c>
      <c r="C134" s="1" t="s">
        <v>2416</v>
      </c>
      <c r="D134" s="1" t="s">
        <v>2328</v>
      </c>
      <c r="E134" s="1" t="s">
        <v>2417</v>
      </c>
      <c r="F134" s="1" t="s">
        <v>2033</v>
      </c>
      <c r="G134" s="1" t="s">
        <v>1619</v>
      </c>
      <c r="H134" s="1" t="s">
        <v>1620</v>
      </c>
      <c r="I134" s="1" t="s">
        <v>2418</v>
      </c>
      <c r="J134" s="1" t="s">
        <v>30</v>
      </c>
      <c r="K134" s="1" t="s">
        <v>2419</v>
      </c>
      <c r="L134" s="1" t="s">
        <v>2419</v>
      </c>
      <c r="M134" s="1" t="s">
        <v>1623</v>
      </c>
      <c r="N134" s="1" t="s">
        <v>1623</v>
      </c>
      <c r="O134" s="1" t="s">
        <v>1624</v>
      </c>
      <c r="P134" s="1" t="s">
        <v>1625</v>
      </c>
      <c r="Q134" s="1" t="s">
        <v>1626</v>
      </c>
      <c r="R134" s="1" t="s">
        <v>2420</v>
      </c>
      <c r="S134" s="1" t="s">
        <v>1628</v>
      </c>
      <c r="T134" s="1" t="s">
        <v>1629</v>
      </c>
      <c r="U134" s="1" t="s">
        <v>2187</v>
      </c>
      <c r="V134" s="1" t="s">
        <v>1675</v>
      </c>
    </row>
    <row r="135" s="1" customFormat="1" spans="1:22">
      <c r="A135" s="3">
        <v>999226109138364</v>
      </c>
      <c r="B135" s="1" t="s">
        <v>2421</v>
      </c>
      <c r="C135" s="1" t="s">
        <v>2422</v>
      </c>
      <c r="D135" s="1" t="s">
        <v>2423</v>
      </c>
      <c r="E135" s="1" t="s">
        <v>2424</v>
      </c>
      <c r="F135" s="1" t="s">
        <v>1615</v>
      </c>
      <c r="G135" s="1" t="s">
        <v>1619</v>
      </c>
      <c r="H135" s="1" t="s">
        <v>1620</v>
      </c>
      <c r="I135" s="1" t="s">
        <v>2425</v>
      </c>
      <c r="J135" s="1" t="s">
        <v>30</v>
      </c>
      <c r="K135" s="1" t="s">
        <v>2426</v>
      </c>
      <c r="L135" s="1" t="s">
        <v>2426</v>
      </c>
      <c r="M135" s="1" t="s">
        <v>1623</v>
      </c>
      <c r="N135" s="1" t="s">
        <v>1623</v>
      </c>
      <c r="O135" s="1" t="s">
        <v>1624</v>
      </c>
      <c r="P135" s="1" t="s">
        <v>1625</v>
      </c>
      <c r="Q135" s="1" t="s">
        <v>1626</v>
      </c>
      <c r="R135" s="1" t="s">
        <v>2427</v>
      </c>
      <c r="S135" s="1" t="s">
        <v>1628</v>
      </c>
      <c r="T135" s="1" t="s">
        <v>1629</v>
      </c>
      <c r="U135" s="1" t="s">
        <v>1630</v>
      </c>
      <c r="V135" s="1" t="s">
        <v>1631</v>
      </c>
    </row>
    <row r="136" s="1" customFormat="1" spans="1:22">
      <c r="A136" s="3">
        <v>999226108406508</v>
      </c>
      <c r="B136" s="1" t="s">
        <v>2421</v>
      </c>
      <c r="C136" s="1" t="s">
        <v>2428</v>
      </c>
      <c r="D136" s="1" t="s">
        <v>2429</v>
      </c>
      <c r="E136" s="1" t="s">
        <v>2430</v>
      </c>
      <c r="F136" s="1" t="s">
        <v>2033</v>
      </c>
      <c r="G136" s="1" t="s">
        <v>1619</v>
      </c>
      <c r="H136" s="1" t="s">
        <v>1620</v>
      </c>
      <c r="I136" s="1" t="s">
        <v>2431</v>
      </c>
      <c r="J136" s="1" t="s">
        <v>30</v>
      </c>
      <c r="K136" s="1" t="s">
        <v>2432</v>
      </c>
      <c r="L136" s="1" t="s">
        <v>2432</v>
      </c>
      <c r="M136" s="1" t="s">
        <v>1623</v>
      </c>
      <c r="N136" s="1" t="s">
        <v>1623</v>
      </c>
      <c r="O136" s="1" t="s">
        <v>1624</v>
      </c>
      <c r="P136" s="1" t="s">
        <v>1625</v>
      </c>
      <c r="Q136" s="1" t="s">
        <v>1626</v>
      </c>
      <c r="R136" s="1" t="s">
        <v>2433</v>
      </c>
      <c r="S136" s="1" t="s">
        <v>1628</v>
      </c>
      <c r="T136" s="1" t="s">
        <v>1629</v>
      </c>
      <c r="U136" s="1" t="s">
        <v>1630</v>
      </c>
      <c r="V136" s="1" t="s">
        <v>2434</v>
      </c>
    </row>
    <row r="137" s="1" customFormat="1" spans="1:22">
      <c r="A137" s="3">
        <v>999226108053820</v>
      </c>
      <c r="B137" s="1" t="s">
        <v>2421</v>
      </c>
      <c r="C137" s="1" t="s">
        <v>2435</v>
      </c>
      <c r="D137" s="1" t="s">
        <v>2436</v>
      </c>
      <c r="E137" s="1" t="s">
        <v>2437</v>
      </c>
      <c r="F137" s="1" t="s">
        <v>2326</v>
      </c>
      <c r="G137" s="1" t="s">
        <v>1619</v>
      </c>
      <c r="H137" s="1" t="s">
        <v>1620</v>
      </c>
      <c r="I137" s="1" t="s">
        <v>2438</v>
      </c>
      <c r="J137" s="1" t="s">
        <v>30</v>
      </c>
      <c r="K137" s="1" t="s">
        <v>2439</v>
      </c>
      <c r="L137" s="1" t="s">
        <v>2439</v>
      </c>
      <c r="M137" s="1" t="s">
        <v>1623</v>
      </c>
      <c r="N137" s="1" t="s">
        <v>1623</v>
      </c>
      <c r="O137" s="1" t="s">
        <v>1624</v>
      </c>
      <c r="P137" s="1" t="s">
        <v>1625</v>
      </c>
      <c r="Q137" s="1" t="s">
        <v>1626</v>
      </c>
      <c r="R137" s="1" t="s">
        <v>2440</v>
      </c>
      <c r="S137" s="1" t="s">
        <v>1628</v>
      </c>
      <c r="T137" s="1" t="s">
        <v>1629</v>
      </c>
      <c r="U137" s="1" t="s">
        <v>1630</v>
      </c>
      <c r="V137" s="1" t="s">
        <v>1805</v>
      </c>
    </row>
    <row r="138" s="1" customFormat="1" spans="1:22">
      <c r="A138" s="3">
        <v>999226105666933</v>
      </c>
      <c r="B138" s="1" t="s">
        <v>2421</v>
      </c>
      <c r="C138" s="1" t="s">
        <v>2441</v>
      </c>
      <c r="D138" s="1" t="s">
        <v>2442</v>
      </c>
      <c r="E138" s="1" t="s">
        <v>2443</v>
      </c>
      <c r="F138" s="1" t="s">
        <v>1615</v>
      </c>
      <c r="G138" s="1" t="s">
        <v>1619</v>
      </c>
      <c r="H138" s="1" t="s">
        <v>1620</v>
      </c>
      <c r="I138" s="1" t="s">
        <v>2444</v>
      </c>
      <c r="J138" s="1" t="s">
        <v>30</v>
      </c>
      <c r="K138" s="1" t="s">
        <v>2445</v>
      </c>
      <c r="L138" s="1" t="s">
        <v>2445</v>
      </c>
      <c r="M138" s="1" t="s">
        <v>1623</v>
      </c>
      <c r="N138" s="1" t="s">
        <v>1623</v>
      </c>
      <c r="O138" s="1" t="s">
        <v>1624</v>
      </c>
      <c r="P138" s="1" t="s">
        <v>1625</v>
      </c>
      <c r="Q138" s="1" t="s">
        <v>1626</v>
      </c>
      <c r="R138" s="1" t="s">
        <v>2446</v>
      </c>
      <c r="S138" s="1" t="s">
        <v>1628</v>
      </c>
      <c r="T138" s="1" t="s">
        <v>1629</v>
      </c>
      <c r="U138" s="1" t="s">
        <v>2187</v>
      </c>
      <c r="V138" s="1" t="s">
        <v>1702</v>
      </c>
    </row>
    <row r="139" s="1" customFormat="1" spans="1:22">
      <c r="A139" s="3">
        <v>999226104754947</v>
      </c>
      <c r="B139" s="1" t="s">
        <v>2421</v>
      </c>
      <c r="C139" s="1" t="s">
        <v>2447</v>
      </c>
      <c r="D139" s="1" t="s">
        <v>2448</v>
      </c>
      <c r="E139" s="1" t="s">
        <v>2449</v>
      </c>
      <c r="F139" s="1" t="s">
        <v>2033</v>
      </c>
      <c r="G139" s="1" t="s">
        <v>1619</v>
      </c>
      <c r="H139" s="1" t="s">
        <v>1620</v>
      </c>
      <c r="I139" s="1" t="s">
        <v>2450</v>
      </c>
      <c r="J139" s="1" t="s">
        <v>30</v>
      </c>
      <c r="K139" s="1" t="s">
        <v>2451</v>
      </c>
      <c r="L139" s="1" t="s">
        <v>2451</v>
      </c>
      <c r="M139" s="1" t="s">
        <v>1623</v>
      </c>
      <c r="N139" s="1" t="s">
        <v>1623</v>
      </c>
      <c r="O139" s="1" t="s">
        <v>1624</v>
      </c>
      <c r="P139" s="1" t="s">
        <v>1625</v>
      </c>
      <c r="Q139" s="1" t="s">
        <v>1626</v>
      </c>
      <c r="R139" s="1" t="s">
        <v>2452</v>
      </c>
      <c r="S139" s="1" t="s">
        <v>1628</v>
      </c>
      <c r="T139" s="1" t="s">
        <v>1629</v>
      </c>
      <c r="U139" s="1" t="s">
        <v>1630</v>
      </c>
      <c r="V139" s="1" t="s">
        <v>1868</v>
      </c>
    </row>
    <row r="140" s="1" customFormat="1" spans="1:22">
      <c r="A140" s="3">
        <v>999226104054984</v>
      </c>
      <c r="B140" s="1" t="s">
        <v>2421</v>
      </c>
      <c r="C140" s="1" t="s">
        <v>2453</v>
      </c>
      <c r="D140" s="1" t="s">
        <v>2454</v>
      </c>
      <c r="E140" s="1" t="s">
        <v>2455</v>
      </c>
      <c r="F140" s="1" t="s">
        <v>1615</v>
      </c>
      <c r="G140" s="1" t="s">
        <v>1619</v>
      </c>
      <c r="H140" s="1" t="s">
        <v>1620</v>
      </c>
      <c r="I140" s="1" t="s">
        <v>2456</v>
      </c>
      <c r="J140" s="1" t="s">
        <v>30</v>
      </c>
      <c r="K140" s="1" t="s">
        <v>2457</v>
      </c>
      <c r="L140" s="1" t="s">
        <v>2457</v>
      </c>
      <c r="M140" s="1" t="s">
        <v>1623</v>
      </c>
      <c r="N140" s="1" t="s">
        <v>1623</v>
      </c>
      <c r="O140" s="1" t="s">
        <v>1624</v>
      </c>
      <c r="P140" s="1" t="s">
        <v>1625</v>
      </c>
      <c r="Q140" s="1" t="s">
        <v>1626</v>
      </c>
      <c r="R140" s="1" t="s">
        <v>2458</v>
      </c>
      <c r="S140" s="1" t="s">
        <v>1628</v>
      </c>
      <c r="T140" s="1" t="s">
        <v>1629</v>
      </c>
      <c r="U140" s="1" t="s">
        <v>1630</v>
      </c>
      <c r="V140" s="1" t="s">
        <v>2459</v>
      </c>
    </row>
    <row r="141" s="1" customFormat="1" spans="1:22">
      <c r="A141" s="3">
        <v>26099009745</v>
      </c>
      <c r="B141" s="1" t="s">
        <v>2421</v>
      </c>
      <c r="C141" s="1" t="s">
        <v>2460</v>
      </c>
      <c r="D141" s="1" t="s">
        <v>2461</v>
      </c>
      <c r="E141" s="1" t="s">
        <v>2462</v>
      </c>
      <c r="F141" s="1" t="s">
        <v>1615</v>
      </c>
      <c r="G141" s="1" t="s">
        <v>1619</v>
      </c>
      <c r="H141" s="1" t="s">
        <v>1620</v>
      </c>
      <c r="I141" s="1" t="s">
        <v>2463</v>
      </c>
      <c r="J141" s="1" t="s">
        <v>30</v>
      </c>
      <c r="K141" s="1" t="s">
        <v>2464</v>
      </c>
      <c r="L141" s="1" t="s">
        <v>2464</v>
      </c>
      <c r="M141" s="1" t="s">
        <v>1623</v>
      </c>
      <c r="N141" s="1" t="s">
        <v>1623</v>
      </c>
      <c r="O141" s="1" t="s">
        <v>1624</v>
      </c>
      <c r="P141" s="1" t="s">
        <v>1625</v>
      </c>
      <c r="Q141" s="1" t="s">
        <v>1626</v>
      </c>
      <c r="R141" s="1" t="s">
        <v>2465</v>
      </c>
      <c r="S141" s="1" t="s">
        <v>1628</v>
      </c>
      <c r="T141" s="1" t="s">
        <v>1629</v>
      </c>
      <c r="U141" s="1" t="s">
        <v>1630</v>
      </c>
      <c r="V141" s="1" t="s">
        <v>1675</v>
      </c>
    </row>
    <row r="142" s="1" customFormat="1" spans="1:22">
      <c r="A142" s="3">
        <v>999226076624352</v>
      </c>
      <c r="B142" s="1" t="s">
        <v>2421</v>
      </c>
      <c r="C142" s="1" t="s">
        <v>2466</v>
      </c>
      <c r="D142" s="1" t="s">
        <v>2467</v>
      </c>
      <c r="E142" s="1" t="s">
        <v>2468</v>
      </c>
      <c r="F142" s="1" t="s">
        <v>2231</v>
      </c>
      <c r="G142" s="1" t="s">
        <v>1619</v>
      </c>
      <c r="H142" s="1" t="s">
        <v>1620</v>
      </c>
      <c r="I142" s="1" t="s">
        <v>2469</v>
      </c>
      <c r="J142" s="1" t="s">
        <v>30</v>
      </c>
      <c r="K142" s="1" t="s">
        <v>2470</v>
      </c>
      <c r="L142" s="1" t="s">
        <v>2470</v>
      </c>
      <c r="M142" s="1" t="s">
        <v>1623</v>
      </c>
      <c r="N142" s="1" t="s">
        <v>1623</v>
      </c>
      <c r="O142" s="1" t="s">
        <v>1624</v>
      </c>
      <c r="P142" s="1" t="s">
        <v>1625</v>
      </c>
      <c r="Q142" s="1" t="s">
        <v>1626</v>
      </c>
      <c r="R142" s="1" t="s">
        <v>2471</v>
      </c>
      <c r="S142" s="1" t="s">
        <v>1628</v>
      </c>
      <c r="T142" s="1" t="s">
        <v>1629</v>
      </c>
      <c r="U142" s="1" t="s">
        <v>1630</v>
      </c>
      <c r="V142" s="1" t="s">
        <v>1689</v>
      </c>
    </row>
    <row r="143" s="1" customFormat="1" spans="1:22">
      <c r="A143" s="3">
        <v>999226076540683</v>
      </c>
      <c r="B143" s="1" t="s">
        <v>2421</v>
      </c>
      <c r="C143" s="1" t="s">
        <v>2472</v>
      </c>
      <c r="D143" s="1" t="s">
        <v>2473</v>
      </c>
      <c r="E143" s="1" t="s">
        <v>2474</v>
      </c>
      <c r="F143" s="1" t="s">
        <v>2231</v>
      </c>
      <c r="G143" s="1" t="s">
        <v>1619</v>
      </c>
      <c r="H143" s="1" t="s">
        <v>1620</v>
      </c>
      <c r="I143" s="1" t="s">
        <v>2475</v>
      </c>
      <c r="J143" s="1" t="s">
        <v>30</v>
      </c>
      <c r="K143" s="1" t="s">
        <v>2476</v>
      </c>
      <c r="L143" s="1" t="s">
        <v>2476</v>
      </c>
      <c r="M143" s="1" t="s">
        <v>1623</v>
      </c>
      <c r="N143" s="1" t="s">
        <v>1623</v>
      </c>
      <c r="O143" s="1" t="s">
        <v>1624</v>
      </c>
      <c r="P143" s="1" t="s">
        <v>1625</v>
      </c>
      <c r="Q143" s="1" t="s">
        <v>1626</v>
      </c>
      <c r="R143" s="1" t="s">
        <v>2477</v>
      </c>
      <c r="S143" s="1" t="s">
        <v>1628</v>
      </c>
      <c r="T143" s="1" t="s">
        <v>1629</v>
      </c>
      <c r="U143" s="1" t="s">
        <v>1630</v>
      </c>
      <c r="V143" s="1" t="s">
        <v>2001</v>
      </c>
    </row>
    <row r="144" s="1" customFormat="1" spans="1:22">
      <c r="A144" s="3">
        <v>999226072464119</v>
      </c>
      <c r="B144" s="1" t="s">
        <v>2421</v>
      </c>
      <c r="C144" s="1" t="s">
        <v>2478</v>
      </c>
      <c r="D144" s="1" t="s">
        <v>2423</v>
      </c>
      <c r="E144" s="1" t="s">
        <v>2479</v>
      </c>
      <c r="F144" s="1" t="s">
        <v>1615</v>
      </c>
      <c r="G144" s="1" t="s">
        <v>1619</v>
      </c>
      <c r="H144" s="1" t="s">
        <v>1620</v>
      </c>
      <c r="I144" s="1" t="s">
        <v>2425</v>
      </c>
      <c r="J144" s="1" t="s">
        <v>30</v>
      </c>
      <c r="K144" s="1" t="s">
        <v>2426</v>
      </c>
      <c r="L144" s="1" t="s">
        <v>2426</v>
      </c>
      <c r="M144" s="1" t="s">
        <v>1623</v>
      </c>
      <c r="N144" s="1" t="s">
        <v>1623</v>
      </c>
      <c r="O144" s="1" t="s">
        <v>1624</v>
      </c>
      <c r="P144" s="1" t="s">
        <v>1625</v>
      </c>
      <c r="Q144" s="1" t="s">
        <v>1626</v>
      </c>
      <c r="R144" s="1" t="s">
        <v>2480</v>
      </c>
      <c r="S144" s="1" t="s">
        <v>1628</v>
      </c>
      <c r="T144" s="1" t="s">
        <v>1629</v>
      </c>
      <c r="U144" s="1" t="s">
        <v>1630</v>
      </c>
      <c r="V144" s="1" t="s">
        <v>1631</v>
      </c>
    </row>
    <row r="145" s="1" customFormat="1" spans="1:22">
      <c r="A145" s="3">
        <v>999226068869167</v>
      </c>
      <c r="B145" s="1" t="s">
        <v>2421</v>
      </c>
      <c r="C145" s="1" t="s">
        <v>2481</v>
      </c>
      <c r="D145" s="1" t="s">
        <v>2482</v>
      </c>
      <c r="E145" s="1" t="s">
        <v>2483</v>
      </c>
      <c r="F145" s="1" t="s">
        <v>1615</v>
      </c>
      <c r="G145" s="1" t="s">
        <v>1619</v>
      </c>
      <c r="H145" s="1" t="s">
        <v>1620</v>
      </c>
      <c r="I145" s="1" t="s">
        <v>2484</v>
      </c>
      <c r="J145" s="1" t="s">
        <v>30</v>
      </c>
      <c r="K145" s="1" t="s">
        <v>2485</v>
      </c>
      <c r="L145" s="1" t="s">
        <v>2485</v>
      </c>
      <c r="M145" s="1" t="s">
        <v>1623</v>
      </c>
      <c r="N145" s="1" t="s">
        <v>1623</v>
      </c>
      <c r="O145" s="1" t="s">
        <v>1624</v>
      </c>
      <c r="P145" s="1" t="s">
        <v>1625</v>
      </c>
      <c r="Q145" s="1" t="s">
        <v>1626</v>
      </c>
      <c r="R145" s="1" t="s">
        <v>2486</v>
      </c>
      <c r="S145" s="1" t="s">
        <v>1628</v>
      </c>
      <c r="T145" s="1" t="s">
        <v>1629</v>
      </c>
      <c r="U145" s="1" t="s">
        <v>1630</v>
      </c>
      <c r="V145" s="1" t="s">
        <v>1631</v>
      </c>
    </row>
    <row r="146" s="1" customFormat="1" spans="1:22">
      <c r="A146" s="3">
        <v>999226067377917</v>
      </c>
      <c r="B146" s="1" t="s">
        <v>2487</v>
      </c>
      <c r="C146" s="1" t="s">
        <v>2488</v>
      </c>
      <c r="D146" s="1" t="s">
        <v>2489</v>
      </c>
      <c r="E146" s="1" t="s">
        <v>2490</v>
      </c>
      <c r="F146" s="1" t="s">
        <v>2421</v>
      </c>
      <c r="G146" s="1" t="s">
        <v>1619</v>
      </c>
      <c r="H146" s="1" t="s">
        <v>1620</v>
      </c>
      <c r="I146" s="1" t="s">
        <v>2491</v>
      </c>
      <c r="J146" s="1" t="s">
        <v>30</v>
      </c>
      <c r="K146" s="1" t="s">
        <v>2492</v>
      </c>
      <c r="L146" s="1" t="s">
        <v>2492</v>
      </c>
      <c r="M146" s="1" t="s">
        <v>1623</v>
      </c>
      <c r="N146" s="1" t="s">
        <v>1623</v>
      </c>
      <c r="O146" s="1" t="s">
        <v>1624</v>
      </c>
      <c r="P146" s="1" t="s">
        <v>1625</v>
      </c>
      <c r="Q146" s="1" t="s">
        <v>1626</v>
      </c>
      <c r="R146" s="1" t="s">
        <v>2493</v>
      </c>
      <c r="S146" s="1" t="s">
        <v>1628</v>
      </c>
      <c r="T146" s="1" t="s">
        <v>1629</v>
      </c>
      <c r="U146" s="1" t="s">
        <v>1630</v>
      </c>
      <c r="V146" s="1" t="s">
        <v>1631</v>
      </c>
    </row>
    <row r="147" s="1" customFormat="1" spans="1:22">
      <c r="A147" s="3">
        <v>999226067004218</v>
      </c>
      <c r="B147" s="1" t="s">
        <v>2487</v>
      </c>
      <c r="C147" s="1" t="s">
        <v>2494</v>
      </c>
      <c r="D147" s="1" t="s">
        <v>2495</v>
      </c>
      <c r="E147" s="1" t="s">
        <v>2496</v>
      </c>
      <c r="F147" s="1" t="s">
        <v>1615</v>
      </c>
      <c r="G147" s="1" t="s">
        <v>1619</v>
      </c>
      <c r="H147" s="1" t="s">
        <v>1620</v>
      </c>
      <c r="I147" s="1" t="s">
        <v>2497</v>
      </c>
      <c r="J147" s="1" t="s">
        <v>30</v>
      </c>
      <c r="K147" s="1" t="s">
        <v>2498</v>
      </c>
      <c r="L147" s="1" t="s">
        <v>2498</v>
      </c>
      <c r="M147" s="1" t="s">
        <v>1623</v>
      </c>
      <c r="N147" s="1" t="s">
        <v>1623</v>
      </c>
      <c r="O147" s="1" t="s">
        <v>1624</v>
      </c>
      <c r="P147" s="1" t="s">
        <v>1625</v>
      </c>
      <c r="Q147" s="1" t="s">
        <v>1626</v>
      </c>
      <c r="R147" s="1" t="s">
        <v>2499</v>
      </c>
      <c r="S147" s="1" t="s">
        <v>1628</v>
      </c>
      <c r="T147" s="1" t="s">
        <v>1629</v>
      </c>
      <c r="U147" s="1" t="s">
        <v>1630</v>
      </c>
      <c r="V147" s="1" t="s">
        <v>1805</v>
      </c>
    </row>
    <row r="148" s="1" customFormat="1" spans="1:22">
      <c r="A148" s="3">
        <v>999226066501601</v>
      </c>
      <c r="B148" s="1" t="s">
        <v>2487</v>
      </c>
      <c r="C148" s="1" t="s">
        <v>2500</v>
      </c>
      <c r="D148" s="1" t="s">
        <v>2501</v>
      </c>
      <c r="E148" s="1" t="s">
        <v>2502</v>
      </c>
      <c r="F148" s="1" t="s">
        <v>1615</v>
      </c>
      <c r="G148" s="1" t="s">
        <v>1619</v>
      </c>
      <c r="H148" s="1" t="s">
        <v>1620</v>
      </c>
      <c r="I148" s="1" t="s">
        <v>2503</v>
      </c>
      <c r="J148" s="1" t="s">
        <v>30</v>
      </c>
      <c r="K148" s="1" t="s">
        <v>2504</v>
      </c>
      <c r="L148" s="1" t="s">
        <v>2504</v>
      </c>
      <c r="M148" s="1" t="s">
        <v>1623</v>
      </c>
      <c r="N148" s="1" t="s">
        <v>1623</v>
      </c>
      <c r="O148" s="1" t="s">
        <v>1624</v>
      </c>
      <c r="P148" s="1" t="s">
        <v>1625</v>
      </c>
      <c r="Q148" s="1" t="s">
        <v>1626</v>
      </c>
      <c r="R148" s="1" t="s">
        <v>2505</v>
      </c>
      <c r="S148" s="1" t="s">
        <v>1628</v>
      </c>
      <c r="T148" s="1" t="s">
        <v>1629</v>
      </c>
      <c r="U148" s="1" t="s">
        <v>1630</v>
      </c>
      <c r="V148" s="1" t="s">
        <v>1675</v>
      </c>
    </row>
    <row r="149" s="1" customFormat="1" spans="1:22">
      <c r="A149" s="3">
        <v>999226065594673</v>
      </c>
      <c r="B149" s="1" t="s">
        <v>2487</v>
      </c>
      <c r="C149" s="1" t="s">
        <v>2506</v>
      </c>
      <c r="D149" s="1" t="s">
        <v>2507</v>
      </c>
      <c r="E149" s="1" t="s">
        <v>2508</v>
      </c>
      <c r="F149" s="1" t="s">
        <v>1615</v>
      </c>
      <c r="G149" s="1" t="s">
        <v>1619</v>
      </c>
      <c r="H149" s="1" t="s">
        <v>1620</v>
      </c>
      <c r="I149" s="1" t="s">
        <v>2509</v>
      </c>
      <c r="J149" s="1" t="s">
        <v>30</v>
      </c>
      <c r="K149" s="1" t="s">
        <v>2510</v>
      </c>
      <c r="L149" s="1" t="s">
        <v>2510</v>
      </c>
      <c r="M149" s="1" t="s">
        <v>1623</v>
      </c>
      <c r="N149" s="1" t="s">
        <v>1623</v>
      </c>
      <c r="O149" s="1" t="s">
        <v>1624</v>
      </c>
      <c r="P149" s="1" t="s">
        <v>1625</v>
      </c>
      <c r="Q149" s="1" t="s">
        <v>1626</v>
      </c>
      <c r="R149" s="1" t="s">
        <v>2511</v>
      </c>
      <c r="S149" s="1" t="s">
        <v>1628</v>
      </c>
      <c r="T149" s="1" t="s">
        <v>1629</v>
      </c>
      <c r="U149" s="1" t="s">
        <v>1630</v>
      </c>
      <c r="V149" s="1" t="s">
        <v>2001</v>
      </c>
    </row>
    <row r="150" s="1" customFormat="1" spans="1:22">
      <c r="A150" s="3">
        <v>999226063161568</v>
      </c>
      <c r="B150" s="1" t="s">
        <v>2487</v>
      </c>
      <c r="C150" s="1" t="s">
        <v>2512</v>
      </c>
      <c r="D150" s="1" t="s">
        <v>2513</v>
      </c>
      <c r="E150" s="1" t="s">
        <v>2514</v>
      </c>
      <c r="F150" s="1" t="s">
        <v>2033</v>
      </c>
      <c r="G150" s="1" t="s">
        <v>1619</v>
      </c>
      <c r="H150" s="1" t="s">
        <v>1620</v>
      </c>
      <c r="I150" s="1" t="s">
        <v>2515</v>
      </c>
      <c r="J150" s="1" t="s">
        <v>30</v>
      </c>
      <c r="K150" s="1" t="s">
        <v>2516</v>
      </c>
      <c r="L150" s="1" t="s">
        <v>2516</v>
      </c>
      <c r="M150" s="1" t="s">
        <v>1623</v>
      </c>
      <c r="N150" s="1" t="s">
        <v>1623</v>
      </c>
      <c r="O150" s="1" t="s">
        <v>1624</v>
      </c>
      <c r="P150" s="1" t="s">
        <v>1625</v>
      </c>
      <c r="Q150" s="1" t="s">
        <v>1626</v>
      </c>
      <c r="R150" s="1" t="s">
        <v>2517</v>
      </c>
      <c r="S150" s="1" t="s">
        <v>1628</v>
      </c>
      <c r="T150" s="1" t="s">
        <v>1629</v>
      </c>
      <c r="U150" s="1" t="s">
        <v>1630</v>
      </c>
      <c r="V150" s="1" t="s">
        <v>1675</v>
      </c>
    </row>
    <row r="151" s="1" customFormat="1" spans="1:22">
      <c r="A151" s="3">
        <v>999226062355164</v>
      </c>
      <c r="B151" s="1" t="s">
        <v>2487</v>
      </c>
      <c r="C151" s="1" t="s">
        <v>2518</v>
      </c>
      <c r="D151" s="1" t="s">
        <v>2519</v>
      </c>
      <c r="E151" s="1" t="s">
        <v>2520</v>
      </c>
      <c r="F151" s="1" t="s">
        <v>2033</v>
      </c>
      <c r="G151" s="1" t="s">
        <v>1619</v>
      </c>
      <c r="H151" s="1" t="s">
        <v>1620</v>
      </c>
      <c r="I151" s="1" t="s">
        <v>2521</v>
      </c>
      <c r="J151" s="1" t="s">
        <v>30</v>
      </c>
      <c r="K151" s="1" t="s">
        <v>2522</v>
      </c>
      <c r="L151" s="1" t="s">
        <v>2522</v>
      </c>
      <c r="M151" s="1" t="s">
        <v>1623</v>
      </c>
      <c r="N151" s="1" t="s">
        <v>1623</v>
      </c>
      <c r="O151" s="1" t="s">
        <v>1624</v>
      </c>
      <c r="P151" s="1" t="s">
        <v>1625</v>
      </c>
      <c r="Q151" s="1" t="s">
        <v>1626</v>
      </c>
      <c r="R151" s="1" t="s">
        <v>2523</v>
      </c>
      <c r="S151" s="1" t="s">
        <v>1628</v>
      </c>
      <c r="T151" s="1" t="s">
        <v>1629</v>
      </c>
      <c r="U151" s="1" t="s">
        <v>1630</v>
      </c>
      <c r="V151" s="1" t="s">
        <v>1675</v>
      </c>
    </row>
    <row r="152" s="1" customFormat="1" spans="1:22">
      <c r="A152" s="3">
        <v>999226061085623</v>
      </c>
      <c r="B152" s="1" t="s">
        <v>2487</v>
      </c>
      <c r="C152" s="1" t="s">
        <v>2524</v>
      </c>
      <c r="D152" s="1" t="s">
        <v>2525</v>
      </c>
      <c r="E152" s="1" t="s">
        <v>2526</v>
      </c>
      <c r="F152" s="1" t="s">
        <v>2326</v>
      </c>
      <c r="G152" s="1" t="s">
        <v>1619</v>
      </c>
      <c r="H152" s="1" t="s">
        <v>1620</v>
      </c>
      <c r="I152" s="1" t="s">
        <v>2527</v>
      </c>
      <c r="J152" s="1" t="s">
        <v>30</v>
      </c>
      <c r="K152" s="1" t="s">
        <v>2528</v>
      </c>
      <c r="L152" s="1" t="s">
        <v>2528</v>
      </c>
      <c r="M152" s="1" t="s">
        <v>1623</v>
      </c>
      <c r="N152" s="1" t="s">
        <v>1623</v>
      </c>
      <c r="O152" s="1" t="s">
        <v>1624</v>
      </c>
      <c r="P152" s="1" t="s">
        <v>1625</v>
      </c>
      <c r="Q152" s="1" t="s">
        <v>1626</v>
      </c>
      <c r="R152" s="1" t="s">
        <v>2529</v>
      </c>
      <c r="S152" s="1" t="s">
        <v>1628</v>
      </c>
      <c r="T152" s="1" t="s">
        <v>1629</v>
      </c>
      <c r="U152" s="1" t="s">
        <v>1630</v>
      </c>
      <c r="V152" s="1" t="s">
        <v>1805</v>
      </c>
    </row>
    <row r="153" s="1" customFormat="1" spans="1:22">
      <c r="A153" s="3">
        <v>999226059367213</v>
      </c>
      <c r="B153" s="1" t="s">
        <v>2487</v>
      </c>
      <c r="C153" s="1" t="s">
        <v>2530</v>
      </c>
      <c r="D153" s="1" t="s">
        <v>2531</v>
      </c>
      <c r="E153" s="1" t="s">
        <v>2532</v>
      </c>
      <c r="F153" s="1" t="s">
        <v>2231</v>
      </c>
      <c r="G153" s="1" t="s">
        <v>1619</v>
      </c>
      <c r="H153" s="1" t="s">
        <v>1620</v>
      </c>
      <c r="I153" s="1" t="s">
        <v>2533</v>
      </c>
      <c r="J153" s="1" t="s">
        <v>30</v>
      </c>
      <c r="K153" s="1" t="s">
        <v>2534</v>
      </c>
      <c r="L153" s="1" t="s">
        <v>2535</v>
      </c>
      <c r="M153" s="1" t="s">
        <v>2536</v>
      </c>
      <c r="N153" s="1" t="s">
        <v>2537</v>
      </c>
      <c r="O153" s="1" t="s">
        <v>1624</v>
      </c>
      <c r="P153" s="1" t="s">
        <v>1625</v>
      </c>
      <c r="Q153" s="1" t="s">
        <v>1626</v>
      </c>
      <c r="R153" s="1" t="s">
        <v>2538</v>
      </c>
      <c r="S153" s="1" t="s">
        <v>1628</v>
      </c>
      <c r="T153" s="1" t="s">
        <v>1629</v>
      </c>
      <c r="U153" s="1" t="s">
        <v>1630</v>
      </c>
      <c r="V153" s="1" t="s">
        <v>1722</v>
      </c>
    </row>
    <row r="154" s="1" customFormat="1" spans="1:22">
      <c r="A154" s="3">
        <v>999226053570048</v>
      </c>
      <c r="B154" s="1" t="s">
        <v>2487</v>
      </c>
      <c r="C154" s="1" t="s">
        <v>2539</v>
      </c>
      <c r="D154" s="1" t="s">
        <v>2540</v>
      </c>
      <c r="E154" s="1" t="s">
        <v>2541</v>
      </c>
      <c r="F154" s="1" t="s">
        <v>1615</v>
      </c>
      <c r="G154" s="1" t="s">
        <v>1619</v>
      </c>
      <c r="H154" s="1" t="s">
        <v>1620</v>
      </c>
      <c r="I154" s="1" t="s">
        <v>2542</v>
      </c>
      <c r="J154" s="1" t="s">
        <v>30</v>
      </c>
      <c r="K154" s="1" t="s">
        <v>2543</v>
      </c>
      <c r="L154" s="1" t="s">
        <v>2543</v>
      </c>
      <c r="M154" s="1" t="s">
        <v>1623</v>
      </c>
      <c r="N154" s="1" t="s">
        <v>1623</v>
      </c>
      <c r="O154" s="1" t="s">
        <v>1624</v>
      </c>
      <c r="P154" s="1" t="s">
        <v>1625</v>
      </c>
      <c r="Q154" s="1" t="s">
        <v>1626</v>
      </c>
      <c r="R154" s="1" t="s">
        <v>2544</v>
      </c>
      <c r="S154" s="1" t="s">
        <v>1628</v>
      </c>
      <c r="T154" s="1" t="s">
        <v>1629</v>
      </c>
      <c r="U154" s="1" t="s">
        <v>2187</v>
      </c>
      <c r="V154" s="1" t="s">
        <v>1675</v>
      </c>
    </row>
    <row r="155" s="1" customFormat="1" spans="1:22">
      <c r="A155" s="3">
        <v>26053280617</v>
      </c>
      <c r="B155" s="1" t="s">
        <v>2487</v>
      </c>
      <c r="C155" s="1" t="s">
        <v>2545</v>
      </c>
      <c r="D155" s="1" t="s">
        <v>2546</v>
      </c>
      <c r="E155" s="1" t="s">
        <v>2547</v>
      </c>
      <c r="F155" s="1" t="s">
        <v>1615</v>
      </c>
      <c r="G155" s="1" t="s">
        <v>1619</v>
      </c>
      <c r="H155" s="1" t="s">
        <v>1620</v>
      </c>
      <c r="I155" s="1" t="s">
        <v>2548</v>
      </c>
      <c r="J155" s="1" t="s">
        <v>30</v>
      </c>
      <c r="K155" s="1" t="s">
        <v>2549</v>
      </c>
      <c r="L155" s="1" t="s">
        <v>2549</v>
      </c>
      <c r="M155" s="1" t="s">
        <v>1623</v>
      </c>
      <c r="N155" s="1" t="s">
        <v>1623</v>
      </c>
      <c r="O155" s="1" t="s">
        <v>1624</v>
      </c>
      <c r="P155" s="1" t="s">
        <v>1625</v>
      </c>
      <c r="Q155" s="1" t="s">
        <v>1626</v>
      </c>
      <c r="R155" s="1" t="s">
        <v>2550</v>
      </c>
      <c r="S155" s="1" t="s">
        <v>1628</v>
      </c>
      <c r="T155" s="1" t="s">
        <v>1629</v>
      </c>
      <c r="U155" s="1" t="s">
        <v>1630</v>
      </c>
      <c r="V155" s="1" t="s">
        <v>1631</v>
      </c>
    </row>
    <row r="156" s="1" customFormat="1" spans="1:22">
      <c r="A156" s="3">
        <v>999226049311454</v>
      </c>
      <c r="B156" s="1" t="s">
        <v>2551</v>
      </c>
      <c r="C156" s="1" t="s">
        <v>2552</v>
      </c>
      <c r="D156" s="1" t="s">
        <v>2553</v>
      </c>
      <c r="E156" s="1" t="s">
        <v>2554</v>
      </c>
      <c r="F156" s="1" t="s">
        <v>1615</v>
      </c>
      <c r="G156" s="1" t="s">
        <v>1619</v>
      </c>
      <c r="H156" s="1" t="s">
        <v>1620</v>
      </c>
      <c r="I156" s="1" t="s">
        <v>2555</v>
      </c>
      <c r="J156" s="1" t="s">
        <v>30</v>
      </c>
      <c r="K156" s="1" t="s">
        <v>2556</v>
      </c>
      <c r="L156" s="1" t="s">
        <v>2556</v>
      </c>
      <c r="M156" s="1" t="s">
        <v>1623</v>
      </c>
      <c r="N156" s="1" t="s">
        <v>1623</v>
      </c>
      <c r="O156" s="1" t="s">
        <v>1624</v>
      </c>
      <c r="P156" s="1" t="s">
        <v>1625</v>
      </c>
      <c r="Q156" s="1" t="s">
        <v>1626</v>
      </c>
      <c r="R156" s="1" t="s">
        <v>2557</v>
      </c>
      <c r="S156" s="1" t="s">
        <v>1628</v>
      </c>
      <c r="T156" s="1" t="s">
        <v>1629</v>
      </c>
      <c r="U156" s="1" t="s">
        <v>1630</v>
      </c>
      <c r="V156" s="1" t="s">
        <v>2001</v>
      </c>
    </row>
    <row r="157" s="1" customFormat="1" spans="1:22">
      <c r="A157" s="3">
        <v>999226048893230</v>
      </c>
      <c r="B157" s="1" t="s">
        <v>2551</v>
      </c>
      <c r="C157" s="1" t="s">
        <v>2558</v>
      </c>
      <c r="D157" s="1" t="s">
        <v>2559</v>
      </c>
      <c r="E157" s="1" t="s">
        <v>2560</v>
      </c>
      <c r="F157" s="1" t="s">
        <v>2033</v>
      </c>
      <c r="G157" s="1" t="s">
        <v>1619</v>
      </c>
      <c r="H157" s="1" t="s">
        <v>1620</v>
      </c>
      <c r="I157" s="1" t="s">
        <v>2561</v>
      </c>
      <c r="J157" s="1" t="s">
        <v>30</v>
      </c>
      <c r="K157" s="1" t="s">
        <v>2562</v>
      </c>
      <c r="L157" s="1" t="s">
        <v>2562</v>
      </c>
      <c r="M157" s="1" t="s">
        <v>1623</v>
      </c>
      <c r="N157" s="1" t="s">
        <v>1623</v>
      </c>
      <c r="O157" s="1" t="s">
        <v>1624</v>
      </c>
      <c r="P157" s="1" t="s">
        <v>1625</v>
      </c>
      <c r="Q157" s="1" t="s">
        <v>1626</v>
      </c>
      <c r="R157" s="1" t="s">
        <v>2563</v>
      </c>
      <c r="S157" s="1" t="s">
        <v>1628</v>
      </c>
      <c r="T157" s="1" t="s">
        <v>1629</v>
      </c>
      <c r="U157" s="1" t="s">
        <v>1630</v>
      </c>
      <c r="V157" s="1" t="s">
        <v>1805</v>
      </c>
    </row>
    <row r="158" s="1" customFormat="1" spans="1:22">
      <c r="A158" s="3">
        <v>999226041384212</v>
      </c>
      <c r="B158" s="1" t="s">
        <v>2551</v>
      </c>
      <c r="C158" s="1" t="s">
        <v>2564</v>
      </c>
      <c r="D158" s="1" t="s">
        <v>2565</v>
      </c>
      <c r="E158" s="1" t="s">
        <v>2566</v>
      </c>
      <c r="F158" s="1" t="s">
        <v>2231</v>
      </c>
      <c r="G158" s="1" t="s">
        <v>1619</v>
      </c>
      <c r="H158" s="1" t="s">
        <v>1620</v>
      </c>
      <c r="I158" s="1" t="s">
        <v>2567</v>
      </c>
      <c r="J158" s="1" t="s">
        <v>30</v>
      </c>
      <c r="K158" s="1" t="s">
        <v>2568</v>
      </c>
      <c r="L158" s="1" t="s">
        <v>2568</v>
      </c>
      <c r="M158" s="1" t="s">
        <v>1623</v>
      </c>
      <c r="N158" s="1" t="s">
        <v>1623</v>
      </c>
      <c r="O158" s="1" t="s">
        <v>1624</v>
      </c>
      <c r="P158" s="1" t="s">
        <v>1625</v>
      </c>
      <c r="Q158" s="1" t="s">
        <v>1626</v>
      </c>
      <c r="R158" s="1" t="s">
        <v>2569</v>
      </c>
      <c r="S158" s="1" t="s">
        <v>1628</v>
      </c>
      <c r="T158" s="1" t="s">
        <v>1629</v>
      </c>
      <c r="U158" s="1" t="s">
        <v>1630</v>
      </c>
      <c r="V158" s="1" t="s">
        <v>2570</v>
      </c>
    </row>
    <row r="159" s="1" customFormat="1" spans="1:22">
      <c r="A159" s="3">
        <v>999226037620500</v>
      </c>
      <c r="B159" s="1" t="s">
        <v>2551</v>
      </c>
      <c r="C159" s="1" t="s">
        <v>2571</v>
      </c>
      <c r="D159" s="1" t="s">
        <v>2572</v>
      </c>
      <c r="E159" s="1" t="s">
        <v>2573</v>
      </c>
      <c r="F159" s="1" t="s">
        <v>2326</v>
      </c>
      <c r="G159" s="1" t="s">
        <v>1619</v>
      </c>
      <c r="H159" s="1" t="s">
        <v>1620</v>
      </c>
      <c r="I159" s="1" t="s">
        <v>2574</v>
      </c>
      <c r="J159" s="1" t="s">
        <v>30</v>
      </c>
      <c r="K159" s="1" t="s">
        <v>2575</v>
      </c>
      <c r="L159" s="1" t="s">
        <v>2575</v>
      </c>
      <c r="M159" s="1" t="s">
        <v>1623</v>
      </c>
      <c r="N159" s="1" t="s">
        <v>1623</v>
      </c>
      <c r="O159" s="1" t="s">
        <v>1624</v>
      </c>
      <c r="P159" s="1" t="s">
        <v>1625</v>
      </c>
      <c r="Q159" s="1" t="s">
        <v>1626</v>
      </c>
      <c r="R159" s="1" t="s">
        <v>2576</v>
      </c>
      <c r="S159" s="1" t="s">
        <v>1628</v>
      </c>
      <c r="T159" s="1" t="s">
        <v>1629</v>
      </c>
      <c r="U159" s="1" t="s">
        <v>1630</v>
      </c>
      <c r="V159" s="1" t="s">
        <v>2577</v>
      </c>
    </row>
    <row r="160" s="1" customFormat="1" spans="1:22">
      <c r="A160" s="3">
        <v>999226032034748</v>
      </c>
      <c r="B160" s="1" t="s">
        <v>2551</v>
      </c>
      <c r="C160" s="1" t="s">
        <v>2578</v>
      </c>
      <c r="D160" s="1" t="s">
        <v>2579</v>
      </c>
      <c r="E160" s="1" t="s">
        <v>2580</v>
      </c>
      <c r="F160" s="1" t="s">
        <v>1615</v>
      </c>
      <c r="G160" s="1" t="s">
        <v>1619</v>
      </c>
      <c r="H160" s="1" t="s">
        <v>1620</v>
      </c>
      <c r="I160" s="1" t="s">
        <v>2581</v>
      </c>
      <c r="J160" s="1" t="s">
        <v>30</v>
      </c>
      <c r="K160" s="1" t="s">
        <v>2582</v>
      </c>
      <c r="L160" s="1" t="s">
        <v>2582</v>
      </c>
      <c r="M160" s="1" t="s">
        <v>1623</v>
      </c>
      <c r="N160" s="1" t="s">
        <v>1623</v>
      </c>
      <c r="O160" s="1" t="s">
        <v>1624</v>
      </c>
      <c r="P160" s="1" t="s">
        <v>1625</v>
      </c>
      <c r="Q160" s="1" t="s">
        <v>1626</v>
      </c>
      <c r="R160" s="1" t="s">
        <v>2583</v>
      </c>
      <c r="S160" s="1" t="s">
        <v>1628</v>
      </c>
      <c r="T160" s="1" t="s">
        <v>1629</v>
      </c>
      <c r="U160" s="1" t="s">
        <v>1630</v>
      </c>
      <c r="V160" s="1" t="s">
        <v>1631</v>
      </c>
    </row>
    <row r="161" s="1" customFormat="1" spans="1:22">
      <c r="A161" s="3">
        <v>999226031835420</v>
      </c>
      <c r="B161" s="1" t="s">
        <v>2551</v>
      </c>
      <c r="C161" s="1" t="s">
        <v>2584</v>
      </c>
      <c r="D161" s="1" t="s">
        <v>2585</v>
      </c>
      <c r="E161" s="1" t="s">
        <v>2586</v>
      </c>
      <c r="F161" s="1" t="s">
        <v>1615</v>
      </c>
      <c r="G161" s="1" t="s">
        <v>1619</v>
      </c>
      <c r="H161" s="1" t="s">
        <v>1620</v>
      </c>
      <c r="I161" s="1" t="s">
        <v>2587</v>
      </c>
      <c r="J161" s="1" t="s">
        <v>30</v>
      </c>
      <c r="K161" s="1" t="s">
        <v>2588</v>
      </c>
      <c r="L161" s="1" t="s">
        <v>2588</v>
      </c>
      <c r="M161" s="1" t="s">
        <v>1623</v>
      </c>
      <c r="N161" s="1" t="s">
        <v>1623</v>
      </c>
      <c r="O161" s="1" t="s">
        <v>1624</v>
      </c>
      <c r="P161" s="1" t="s">
        <v>1625</v>
      </c>
      <c r="Q161" s="1" t="s">
        <v>1626</v>
      </c>
      <c r="R161" s="1" t="s">
        <v>2589</v>
      </c>
      <c r="S161" s="1" t="s">
        <v>1628</v>
      </c>
      <c r="T161" s="1" t="s">
        <v>1629</v>
      </c>
      <c r="U161" s="1" t="s">
        <v>1630</v>
      </c>
      <c r="V161" s="1" t="s">
        <v>1631</v>
      </c>
    </row>
    <row r="162" s="1" customFormat="1" spans="1:22">
      <c r="A162" s="3">
        <v>999226024728241</v>
      </c>
      <c r="B162" s="1" t="s">
        <v>2590</v>
      </c>
      <c r="C162" s="1" t="s">
        <v>2591</v>
      </c>
      <c r="D162" s="1" t="s">
        <v>2592</v>
      </c>
      <c r="E162" s="1" t="s">
        <v>2593</v>
      </c>
      <c r="F162" s="1" t="s">
        <v>1615</v>
      </c>
      <c r="G162" s="1" t="s">
        <v>1619</v>
      </c>
      <c r="H162" s="1" t="s">
        <v>1620</v>
      </c>
      <c r="I162" s="1" t="s">
        <v>2594</v>
      </c>
      <c r="J162" s="1" t="s">
        <v>30</v>
      </c>
      <c r="K162" s="1" t="s">
        <v>2595</v>
      </c>
      <c r="L162" s="1" t="s">
        <v>2595</v>
      </c>
      <c r="M162" s="1" t="s">
        <v>1623</v>
      </c>
      <c r="N162" s="1" t="s">
        <v>1623</v>
      </c>
      <c r="O162" s="1" t="s">
        <v>1624</v>
      </c>
      <c r="P162" s="1" t="s">
        <v>1625</v>
      </c>
      <c r="Q162" s="1" t="s">
        <v>1626</v>
      </c>
      <c r="R162" s="1" t="s">
        <v>2596</v>
      </c>
      <c r="S162" s="1" t="s">
        <v>1628</v>
      </c>
      <c r="T162" s="1" t="s">
        <v>1629</v>
      </c>
      <c r="U162" s="1" t="s">
        <v>1630</v>
      </c>
      <c r="V162" s="1" t="s">
        <v>2597</v>
      </c>
    </row>
    <row r="163" s="1" customFormat="1" spans="1:22">
      <c r="A163" s="3">
        <v>999226024334888</v>
      </c>
      <c r="B163" s="1" t="s">
        <v>2590</v>
      </c>
      <c r="C163" s="1" t="s">
        <v>2598</v>
      </c>
      <c r="D163" s="1" t="s">
        <v>2149</v>
      </c>
      <c r="E163" s="1" t="s">
        <v>2599</v>
      </c>
      <c r="F163" s="1" t="s">
        <v>2033</v>
      </c>
      <c r="G163" s="1" t="s">
        <v>1619</v>
      </c>
      <c r="H163" s="1" t="s">
        <v>1620</v>
      </c>
      <c r="I163" s="1" t="s">
        <v>2600</v>
      </c>
      <c r="J163" s="1" t="s">
        <v>30</v>
      </c>
      <c r="K163" s="1" t="s">
        <v>2601</v>
      </c>
      <c r="L163" s="1" t="s">
        <v>2601</v>
      </c>
      <c r="M163" s="1" t="s">
        <v>1623</v>
      </c>
      <c r="N163" s="1" t="s">
        <v>1623</v>
      </c>
      <c r="O163" s="1" t="s">
        <v>1624</v>
      </c>
      <c r="P163" s="1" t="s">
        <v>1625</v>
      </c>
      <c r="Q163" s="1" t="s">
        <v>1626</v>
      </c>
      <c r="R163" s="1" t="s">
        <v>2602</v>
      </c>
      <c r="S163" s="1" t="s">
        <v>1628</v>
      </c>
      <c r="T163" s="1" t="s">
        <v>1629</v>
      </c>
      <c r="U163" s="1" t="s">
        <v>1630</v>
      </c>
      <c r="V163" s="1" t="s">
        <v>2154</v>
      </c>
    </row>
    <row r="164" s="1" customFormat="1" spans="1:22">
      <c r="A164" s="3">
        <v>999226023502717</v>
      </c>
      <c r="B164" s="1" t="s">
        <v>2590</v>
      </c>
      <c r="C164" s="1" t="s">
        <v>2603</v>
      </c>
      <c r="D164" s="1" t="s">
        <v>2604</v>
      </c>
      <c r="E164" s="1" t="s">
        <v>2605</v>
      </c>
      <c r="F164" s="1" t="s">
        <v>2033</v>
      </c>
      <c r="G164" s="1" t="s">
        <v>1619</v>
      </c>
      <c r="H164" s="1" t="s">
        <v>1620</v>
      </c>
      <c r="I164" s="1" t="s">
        <v>2606</v>
      </c>
      <c r="J164" s="1" t="s">
        <v>30</v>
      </c>
      <c r="K164" s="1" t="s">
        <v>2607</v>
      </c>
      <c r="L164" s="1" t="s">
        <v>2607</v>
      </c>
      <c r="M164" s="1" t="s">
        <v>1623</v>
      </c>
      <c r="N164" s="1" t="s">
        <v>1623</v>
      </c>
      <c r="O164" s="1" t="s">
        <v>1624</v>
      </c>
      <c r="P164" s="1" t="s">
        <v>1625</v>
      </c>
      <c r="Q164" s="1" t="s">
        <v>1626</v>
      </c>
      <c r="R164" s="1" t="s">
        <v>2608</v>
      </c>
      <c r="S164" s="1" t="s">
        <v>1628</v>
      </c>
      <c r="T164" s="1" t="s">
        <v>1629</v>
      </c>
      <c r="U164" s="1" t="s">
        <v>1630</v>
      </c>
      <c r="V164" s="1" t="s">
        <v>2008</v>
      </c>
    </row>
    <row r="165" s="1" customFormat="1" spans="1:22">
      <c r="A165" s="3">
        <v>999226018305347</v>
      </c>
      <c r="B165" s="1" t="s">
        <v>2590</v>
      </c>
      <c r="C165" s="1" t="s">
        <v>2609</v>
      </c>
      <c r="D165" s="1" t="s">
        <v>2610</v>
      </c>
      <c r="E165" s="1" t="s">
        <v>2611</v>
      </c>
      <c r="F165" s="1" t="s">
        <v>1615</v>
      </c>
      <c r="G165" s="1" t="s">
        <v>1619</v>
      </c>
      <c r="H165" s="1" t="s">
        <v>1620</v>
      </c>
      <c r="I165" s="1" t="s">
        <v>2612</v>
      </c>
      <c r="J165" s="1" t="s">
        <v>30</v>
      </c>
      <c r="K165" s="1" t="s">
        <v>2613</v>
      </c>
      <c r="L165" s="1" t="s">
        <v>2613</v>
      </c>
      <c r="M165" s="1" t="s">
        <v>1623</v>
      </c>
      <c r="N165" s="1" t="s">
        <v>1623</v>
      </c>
      <c r="O165" s="1" t="s">
        <v>1624</v>
      </c>
      <c r="P165" s="1" t="s">
        <v>1625</v>
      </c>
      <c r="Q165" s="1" t="s">
        <v>1626</v>
      </c>
      <c r="R165" s="1" t="s">
        <v>2614</v>
      </c>
      <c r="S165" s="1" t="s">
        <v>1628</v>
      </c>
      <c r="T165" s="1" t="s">
        <v>1629</v>
      </c>
      <c r="U165" s="1" t="s">
        <v>1630</v>
      </c>
      <c r="V165" s="1" t="s">
        <v>1689</v>
      </c>
    </row>
    <row r="166" s="1" customFormat="1" spans="1:22">
      <c r="A166" s="3">
        <v>999226014125675</v>
      </c>
      <c r="B166" s="1" t="s">
        <v>2590</v>
      </c>
      <c r="C166" s="1" t="s">
        <v>2615</v>
      </c>
      <c r="D166" s="1" t="s">
        <v>2467</v>
      </c>
      <c r="E166" s="1" t="s">
        <v>2616</v>
      </c>
      <c r="F166" s="1" t="s">
        <v>2326</v>
      </c>
      <c r="G166" s="1" t="s">
        <v>1619</v>
      </c>
      <c r="H166" s="1" t="s">
        <v>1620</v>
      </c>
      <c r="I166" s="1" t="s">
        <v>2617</v>
      </c>
      <c r="J166" s="1" t="s">
        <v>30</v>
      </c>
      <c r="K166" s="1" t="s">
        <v>2618</v>
      </c>
      <c r="L166" s="1" t="s">
        <v>2618</v>
      </c>
      <c r="M166" s="1" t="s">
        <v>1623</v>
      </c>
      <c r="N166" s="1" t="s">
        <v>1623</v>
      </c>
      <c r="O166" s="1" t="s">
        <v>1624</v>
      </c>
      <c r="P166" s="1" t="s">
        <v>1625</v>
      </c>
      <c r="Q166" s="1" t="s">
        <v>1626</v>
      </c>
      <c r="R166" s="1" t="s">
        <v>2619</v>
      </c>
      <c r="S166" s="1" t="s">
        <v>1628</v>
      </c>
      <c r="T166" s="1" t="s">
        <v>1629</v>
      </c>
      <c r="U166" s="1" t="s">
        <v>1630</v>
      </c>
      <c r="V166" s="1" t="s">
        <v>1689</v>
      </c>
    </row>
    <row r="167" s="1" customFormat="1" spans="1:22">
      <c r="A167" s="3">
        <v>999226012433361</v>
      </c>
      <c r="B167" s="1" t="s">
        <v>2590</v>
      </c>
      <c r="C167" s="1" t="s">
        <v>2620</v>
      </c>
      <c r="D167" s="1" t="s">
        <v>2621</v>
      </c>
      <c r="E167" s="1" t="s">
        <v>2622</v>
      </c>
      <c r="F167" s="1" t="s">
        <v>2421</v>
      </c>
      <c r="G167" s="1" t="s">
        <v>1619</v>
      </c>
      <c r="H167" s="1" t="s">
        <v>1620</v>
      </c>
      <c r="I167" s="1" t="s">
        <v>2623</v>
      </c>
      <c r="J167" s="1" t="s">
        <v>30</v>
      </c>
      <c r="K167" s="1" t="s">
        <v>2624</v>
      </c>
      <c r="L167" s="1" t="s">
        <v>2624</v>
      </c>
      <c r="M167" s="1" t="s">
        <v>1623</v>
      </c>
      <c r="N167" s="1" t="s">
        <v>1623</v>
      </c>
      <c r="O167" s="1" t="s">
        <v>1624</v>
      </c>
      <c r="P167" s="1" t="s">
        <v>1625</v>
      </c>
      <c r="Q167" s="1" t="s">
        <v>1626</v>
      </c>
      <c r="R167" s="1" t="s">
        <v>2625</v>
      </c>
      <c r="S167" s="1" t="s">
        <v>1628</v>
      </c>
      <c r="T167" s="1" t="s">
        <v>1629</v>
      </c>
      <c r="U167" s="1" t="s">
        <v>1630</v>
      </c>
      <c r="V167" s="1" t="s">
        <v>1805</v>
      </c>
    </row>
    <row r="168" s="1" customFormat="1" spans="1:22">
      <c r="A168" s="3">
        <v>999226011621998</v>
      </c>
      <c r="B168" s="1" t="s">
        <v>2590</v>
      </c>
      <c r="C168" s="1" t="s">
        <v>2626</v>
      </c>
      <c r="D168" s="1" t="s">
        <v>2627</v>
      </c>
      <c r="E168" s="1" t="s">
        <v>2628</v>
      </c>
      <c r="F168" s="1" t="s">
        <v>2551</v>
      </c>
      <c r="G168" s="1" t="s">
        <v>1619</v>
      </c>
      <c r="H168" s="1" t="s">
        <v>1620</v>
      </c>
      <c r="I168" s="1" t="s">
        <v>2629</v>
      </c>
      <c r="J168" s="1" t="s">
        <v>30</v>
      </c>
      <c r="K168" s="1" t="s">
        <v>2630</v>
      </c>
      <c r="L168" s="1" t="s">
        <v>2630</v>
      </c>
      <c r="M168" s="1" t="s">
        <v>1623</v>
      </c>
      <c r="N168" s="1" t="s">
        <v>1623</v>
      </c>
      <c r="O168" s="1" t="s">
        <v>1624</v>
      </c>
      <c r="P168" s="1" t="s">
        <v>1625</v>
      </c>
      <c r="Q168" s="1" t="s">
        <v>1626</v>
      </c>
      <c r="R168" s="1" t="s">
        <v>2631</v>
      </c>
      <c r="S168" s="1" t="s">
        <v>1628</v>
      </c>
      <c r="T168" s="1" t="s">
        <v>1629</v>
      </c>
      <c r="U168" s="1" t="s">
        <v>1630</v>
      </c>
      <c r="V168" s="1" t="s">
        <v>1631</v>
      </c>
    </row>
    <row r="169" s="1" customFormat="1" spans="1:22">
      <c r="A169" s="3">
        <v>999226007615563</v>
      </c>
      <c r="B169" s="1" t="s">
        <v>2632</v>
      </c>
      <c r="C169" s="1" t="s">
        <v>2633</v>
      </c>
      <c r="D169" s="1" t="s">
        <v>2634</v>
      </c>
      <c r="E169" s="1" t="s">
        <v>2635</v>
      </c>
      <c r="F169" s="1" t="s">
        <v>1615</v>
      </c>
      <c r="G169" s="1" t="s">
        <v>1619</v>
      </c>
      <c r="H169" s="1" t="s">
        <v>1620</v>
      </c>
      <c r="I169" s="1" t="s">
        <v>2636</v>
      </c>
      <c r="J169" s="1" t="s">
        <v>30</v>
      </c>
      <c r="K169" s="1" t="s">
        <v>2637</v>
      </c>
      <c r="L169" s="1" t="s">
        <v>2637</v>
      </c>
      <c r="M169" s="1" t="s">
        <v>1623</v>
      </c>
      <c r="N169" s="1" t="s">
        <v>1623</v>
      </c>
      <c r="O169" s="1" t="s">
        <v>1624</v>
      </c>
      <c r="P169" s="1" t="s">
        <v>1625</v>
      </c>
      <c r="Q169" s="1" t="s">
        <v>1626</v>
      </c>
      <c r="R169" s="1" t="s">
        <v>2638</v>
      </c>
      <c r="S169" s="1" t="s">
        <v>1628</v>
      </c>
      <c r="T169" s="1" t="s">
        <v>1629</v>
      </c>
      <c r="U169" s="1" t="s">
        <v>1630</v>
      </c>
      <c r="V169" s="1" t="s">
        <v>2154</v>
      </c>
    </row>
    <row r="170" s="1" customFormat="1" spans="1:22">
      <c r="A170" s="3">
        <v>999226004629397</v>
      </c>
      <c r="B170" s="1" t="s">
        <v>2632</v>
      </c>
      <c r="C170" s="1" t="s">
        <v>2639</v>
      </c>
      <c r="D170" s="1" t="s">
        <v>2640</v>
      </c>
      <c r="E170" s="1" t="s">
        <v>2641</v>
      </c>
      <c r="F170" s="1" t="s">
        <v>2231</v>
      </c>
      <c r="G170" s="1" t="s">
        <v>1619</v>
      </c>
      <c r="H170" s="1" t="s">
        <v>1620</v>
      </c>
      <c r="I170" s="1" t="s">
        <v>2642</v>
      </c>
      <c r="J170" s="1" t="s">
        <v>30</v>
      </c>
      <c r="K170" s="1" t="s">
        <v>2643</v>
      </c>
      <c r="L170" s="1" t="s">
        <v>2643</v>
      </c>
      <c r="M170" s="1" t="s">
        <v>1623</v>
      </c>
      <c r="N170" s="1" t="s">
        <v>1623</v>
      </c>
      <c r="O170" s="1" t="s">
        <v>1624</v>
      </c>
      <c r="P170" s="1" t="s">
        <v>1625</v>
      </c>
      <c r="Q170" s="1" t="s">
        <v>1626</v>
      </c>
      <c r="R170" s="1" t="s">
        <v>2644</v>
      </c>
      <c r="S170" s="1" t="s">
        <v>1628</v>
      </c>
      <c r="T170" s="1" t="s">
        <v>1629</v>
      </c>
      <c r="U170" s="1" t="s">
        <v>1630</v>
      </c>
      <c r="V170" s="1" t="s">
        <v>2001</v>
      </c>
    </row>
    <row r="171" s="1" customFormat="1" spans="1:22">
      <c r="A171" s="3">
        <v>999226004151781</v>
      </c>
      <c r="B171" s="1" t="s">
        <v>2632</v>
      </c>
      <c r="C171" s="1" t="s">
        <v>2645</v>
      </c>
      <c r="D171" s="1" t="s">
        <v>1684</v>
      </c>
      <c r="E171" s="1" t="s">
        <v>2646</v>
      </c>
      <c r="F171" s="1" t="s">
        <v>1615</v>
      </c>
      <c r="G171" s="1" t="s">
        <v>1619</v>
      </c>
      <c r="H171" s="1" t="s">
        <v>1620</v>
      </c>
      <c r="I171" s="1" t="s">
        <v>2647</v>
      </c>
      <c r="J171" s="1" t="s">
        <v>30</v>
      </c>
      <c r="K171" s="1" t="s">
        <v>2648</v>
      </c>
      <c r="L171" s="1" t="s">
        <v>2648</v>
      </c>
      <c r="M171" s="1" t="s">
        <v>1623</v>
      </c>
      <c r="N171" s="1" t="s">
        <v>1623</v>
      </c>
      <c r="O171" s="1" t="s">
        <v>1624</v>
      </c>
      <c r="P171" s="1" t="s">
        <v>1625</v>
      </c>
      <c r="Q171" s="1" t="s">
        <v>1626</v>
      </c>
      <c r="R171" s="1" t="s">
        <v>2649</v>
      </c>
      <c r="S171" s="1" t="s">
        <v>1628</v>
      </c>
      <c r="T171" s="1" t="s">
        <v>1629</v>
      </c>
      <c r="U171" s="1" t="s">
        <v>1630</v>
      </c>
      <c r="V171" s="1" t="s">
        <v>1689</v>
      </c>
    </row>
    <row r="172" s="1" customFormat="1" spans="1:22">
      <c r="A172" s="3">
        <v>999225999673614</v>
      </c>
      <c r="B172" s="1" t="s">
        <v>2632</v>
      </c>
      <c r="C172" s="1" t="s">
        <v>2650</v>
      </c>
      <c r="D172" s="1" t="s">
        <v>2651</v>
      </c>
      <c r="E172" s="1" t="s">
        <v>2652</v>
      </c>
      <c r="F172" s="1" t="s">
        <v>2231</v>
      </c>
      <c r="G172" s="1" t="s">
        <v>1619</v>
      </c>
      <c r="H172" s="1" t="s">
        <v>1620</v>
      </c>
      <c r="I172" s="1" t="s">
        <v>2653</v>
      </c>
      <c r="J172" s="1" t="s">
        <v>30</v>
      </c>
      <c r="K172" s="1" t="s">
        <v>2654</v>
      </c>
      <c r="L172" s="1" t="s">
        <v>2654</v>
      </c>
      <c r="M172" s="1" t="s">
        <v>1623</v>
      </c>
      <c r="N172" s="1" t="s">
        <v>1623</v>
      </c>
      <c r="O172" s="1" t="s">
        <v>1624</v>
      </c>
      <c r="P172" s="1" t="s">
        <v>1625</v>
      </c>
      <c r="Q172" s="1" t="s">
        <v>1626</v>
      </c>
      <c r="R172" s="1" t="s">
        <v>2655</v>
      </c>
      <c r="S172" s="1" t="s">
        <v>1628</v>
      </c>
      <c r="T172" s="1" t="s">
        <v>1629</v>
      </c>
      <c r="U172" s="1" t="s">
        <v>1630</v>
      </c>
      <c r="V172" s="1" t="s">
        <v>1747</v>
      </c>
    </row>
    <row r="173" s="1" customFormat="1" spans="1:22">
      <c r="A173" s="3">
        <v>999225999398410</v>
      </c>
      <c r="B173" s="1" t="s">
        <v>2632</v>
      </c>
      <c r="C173" s="1" t="s">
        <v>2656</v>
      </c>
      <c r="D173" s="1" t="s">
        <v>2657</v>
      </c>
      <c r="E173" s="1" t="s">
        <v>2658</v>
      </c>
      <c r="F173" s="1" t="s">
        <v>2033</v>
      </c>
      <c r="G173" s="1" t="s">
        <v>1619</v>
      </c>
      <c r="H173" s="1" t="s">
        <v>1620</v>
      </c>
      <c r="I173" s="1" t="s">
        <v>2659</v>
      </c>
      <c r="J173" s="1" t="s">
        <v>30</v>
      </c>
      <c r="K173" s="1" t="s">
        <v>2660</v>
      </c>
      <c r="L173" s="1" t="s">
        <v>2660</v>
      </c>
      <c r="M173" s="1" t="s">
        <v>1623</v>
      </c>
      <c r="N173" s="1" t="s">
        <v>1623</v>
      </c>
      <c r="O173" s="1" t="s">
        <v>1624</v>
      </c>
      <c r="P173" s="1" t="s">
        <v>1625</v>
      </c>
      <c r="Q173" s="1" t="s">
        <v>1626</v>
      </c>
      <c r="R173" s="1" t="s">
        <v>2661</v>
      </c>
      <c r="S173" s="1" t="s">
        <v>1628</v>
      </c>
      <c r="T173" s="1" t="s">
        <v>1629</v>
      </c>
      <c r="U173" s="1" t="s">
        <v>1630</v>
      </c>
      <c r="V173" s="1" t="s">
        <v>1805</v>
      </c>
    </row>
    <row r="174" s="1" customFormat="1" spans="1:22">
      <c r="A174" s="3">
        <v>25997605345</v>
      </c>
      <c r="B174" s="1" t="s">
        <v>2632</v>
      </c>
      <c r="C174" s="1" t="s">
        <v>2662</v>
      </c>
      <c r="D174" s="1" t="s">
        <v>2663</v>
      </c>
      <c r="E174" s="1" t="s">
        <v>2664</v>
      </c>
      <c r="F174" s="1" t="s">
        <v>1615</v>
      </c>
      <c r="G174" s="1" t="s">
        <v>1619</v>
      </c>
      <c r="H174" s="1" t="s">
        <v>1620</v>
      </c>
      <c r="I174" s="1" t="s">
        <v>2665</v>
      </c>
      <c r="J174" s="1" t="s">
        <v>30</v>
      </c>
      <c r="K174" s="1" t="s">
        <v>2666</v>
      </c>
      <c r="L174" s="1" t="s">
        <v>2666</v>
      </c>
      <c r="M174" s="1" t="s">
        <v>1623</v>
      </c>
      <c r="N174" s="1" t="s">
        <v>1623</v>
      </c>
      <c r="O174" s="1" t="s">
        <v>1624</v>
      </c>
      <c r="P174" s="1" t="s">
        <v>1625</v>
      </c>
      <c r="Q174" s="1" t="s">
        <v>1626</v>
      </c>
      <c r="R174" s="1" t="s">
        <v>2667</v>
      </c>
      <c r="S174" s="1" t="s">
        <v>1628</v>
      </c>
      <c r="T174" s="1" t="s">
        <v>1629</v>
      </c>
      <c r="U174" s="1" t="s">
        <v>1630</v>
      </c>
      <c r="V174" s="1" t="s">
        <v>1715</v>
      </c>
    </row>
    <row r="175" s="1" customFormat="1" spans="1:22">
      <c r="A175" s="3">
        <v>25997557924</v>
      </c>
      <c r="B175" s="1" t="s">
        <v>2632</v>
      </c>
      <c r="C175" s="1" t="s">
        <v>2668</v>
      </c>
      <c r="D175" s="1" t="s">
        <v>2663</v>
      </c>
      <c r="E175" s="1" t="s">
        <v>2669</v>
      </c>
      <c r="F175" s="1" t="s">
        <v>1615</v>
      </c>
      <c r="G175" s="1" t="s">
        <v>1619</v>
      </c>
      <c r="H175" s="1" t="s">
        <v>1620</v>
      </c>
      <c r="I175" s="1" t="s">
        <v>2670</v>
      </c>
      <c r="J175" s="1" t="s">
        <v>30</v>
      </c>
      <c r="K175" s="1" t="s">
        <v>2671</v>
      </c>
      <c r="L175" s="1" t="s">
        <v>2671</v>
      </c>
      <c r="M175" s="1" t="s">
        <v>1623</v>
      </c>
      <c r="N175" s="1" t="s">
        <v>1623</v>
      </c>
      <c r="O175" s="1" t="s">
        <v>1624</v>
      </c>
      <c r="P175" s="1" t="s">
        <v>1625</v>
      </c>
      <c r="Q175" s="1" t="s">
        <v>1626</v>
      </c>
      <c r="R175" s="1" t="s">
        <v>2672</v>
      </c>
      <c r="S175" s="1" t="s">
        <v>1628</v>
      </c>
      <c r="T175" s="1" t="s">
        <v>1629</v>
      </c>
      <c r="U175" s="1" t="s">
        <v>1630</v>
      </c>
      <c r="V175" s="1" t="s">
        <v>1715</v>
      </c>
    </row>
    <row r="176" s="1" customFormat="1" spans="1:22">
      <c r="A176" s="3">
        <v>999225991428004</v>
      </c>
      <c r="B176" s="1" t="s">
        <v>2632</v>
      </c>
      <c r="C176" s="1" t="s">
        <v>2673</v>
      </c>
      <c r="D176" s="1" t="s">
        <v>2674</v>
      </c>
      <c r="E176" s="1" t="s">
        <v>2675</v>
      </c>
      <c r="F176" s="1" t="s">
        <v>2033</v>
      </c>
      <c r="G176" s="1" t="s">
        <v>1619</v>
      </c>
      <c r="H176" s="1" t="s">
        <v>1620</v>
      </c>
      <c r="I176" s="1" t="s">
        <v>2676</v>
      </c>
      <c r="J176" s="1" t="s">
        <v>30</v>
      </c>
      <c r="K176" s="1" t="s">
        <v>2677</v>
      </c>
      <c r="L176" s="1" t="s">
        <v>2677</v>
      </c>
      <c r="M176" s="1" t="s">
        <v>1623</v>
      </c>
      <c r="N176" s="1" t="s">
        <v>1623</v>
      </c>
      <c r="O176" s="1" t="s">
        <v>1624</v>
      </c>
      <c r="P176" s="1" t="s">
        <v>1625</v>
      </c>
      <c r="Q176" s="1" t="s">
        <v>1626</v>
      </c>
      <c r="R176" s="1" t="s">
        <v>2678</v>
      </c>
      <c r="S176" s="1" t="s">
        <v>1628</v>
      </c>
      <c r="T176" s="1" t="s">
        <v>1629</v>
      </c>
      <c r="U176" s="1" t="s">
        <v>1630</v>
      </c>
      <c r="V176" s="1" t="s">
        <v>1675</v>
      </c>
    </row>
    <row r="177" s="1" customFormat="1" spans="1:22">
      <c r="A177" s="3">
        <v>999225990738266</v>
      </c>
      <c r="B177" s="1" t="s">
        <v>2632</v>
      </c>
      <c r="C177" s="1" t="s">
        <v>2679</v>
      </c>
      <c r="D177" s="1" t="s">
        <v>2680</v>
      </c>
      <c r="E177" s="1" t="s">
        <v>2681</v>
      </c>
      <c r="F177" s="1" t="s">
        <v>1615</v>
      </c>
      <c r="G177" s="1" t="s">
        <v>1619</v>
      </c>
      <c r="H177" s="1" t="s">
        <v>1620</v>
      </c>
      <c r="I177" s="1" t="s">
        <v>2682</v>
      </c>
      <c r="J177" s="1" t="s">
        <v>30</v>
      </c>
      <c r="K177" s="1" t="s">
        <v>2683</v>
      </c>
      <c r="L177" s="1" t="s">
        <v>2683</v>
      </c>
      <c r="M177" s="1" t="s">
        <v>1623</v>
      </c>
      <c r="N177" s="1" t="s">
        <v>1623</v>
      </c>
      <c r="O177" s="1" t="s">
        <v>1624</v>
      </c>
      <c r="P177" s="1" t="s">
        <v>1625</v>
      </c>
      <c r="Q177" s="1" t="s">
        <v>1626</v>
      </c>
      <c r="R177" s="1" t="s">
        <v>2684</v>
      </c>
      <c r="S177" s="1" t="s">
        <v>1628</v>
      </c>
      <c r="T177" s="1" t="s">
        <v>1629</v>
      </c>
      <c r="U177" s="1" t="s">
        <v>1630</v>
      </c>
      <c r="V177" s="1" t="s">
        <v>1747</v>
      </c>
    </row>
    <row r="178" s="1" customFormat="1" spans="1:22">
      <c r="A178" s="3">
        <v>999225979454099</v>
      </c>
      <c r="B178" s="1" t="s">
        <v>2685</v>
      </c>
      <c r="C178" s="1" t="s">
        <v>2686</v>
      </c>
      <c r="D178" s="1" t="s">
        <v>2687</v>
      </c>
      <c r="E178" s="1" t="s">
        <v>2688</v>
      </c>
      <c r="F178" s="1" t="s">
        <v>2033</v>
      </c>
      <c r="G178" s="1" t="s">
        <v>1619</v>
      </c>
      <c r="H178" s="1" t="s">
        <v>1620</v>
      </c>
      <c r="I178" s="1" t="s">
        <v>2689</v>
      </c>
      <c r="J178" s="1" t="s">
        <v>30</v>
      </c>
      <c r="K178" s="1" t="s">
        <v>2690</v>
      </c>
      <c r="L178" s="1" t="s">
        <v>2690</v>
      </c>
      <c r="M178" s="1" t="s">
        <v>1623</v>
      </c>
      <c r="N178" s="1" t="s">
        <v>1623</v>
      </c>
      <c r="O178" s="1" t="s">
        <v>1624</v>
      </c>
      <c r="P178" s="1" t="s">
        <v>1625</v>
      </c>
      <c r="Q178" s="1" t="s">
        <v>1626</v>
      </c>
      <c r="R178" s="1" t="s">
        <v>2691</v>
      </c>
      <c r="S178" s="1" t="s">
        <v>1628</v>
      </c>
      <c r="T178" s="1" t="s">
        <v>1629</v>
      </c>
      <c r="U178" s="1" t="s">
        <v>1630</v>
      </c>
      <c r="V178" s="1" t="s">
        <v>1631</v>
      </c>
    </row>
    <row r="179" s="1" customFormat="1" spans="1:22">
      <c r="A179" s="3">
        <v>999225975981605</v>
      </c>
      <c r="B179" s="1" t="s">
        <v>2685</v>
      </c>
      <c r="C179" s="1" t="s">
        <v>2692</v>
      </c>
      <c r="D179" s="1" t="s">
        <v>2693</v>
      </c>
      <c r="E179" s="1" t="s">
        <v>2694</v>
      </c>
      <c r="F179" s="1" t="s">
        <v>2033</v>
      </c>
      <c r="G179" s="1" t="s">
        <v>1619</v>
      </c>
      <c r="H179" s="1" t="s">
        <v>1620</v>
      </c>
      <c r="I179" s="1" t="s">
        <v>2695</v>
      </c>
      <c r="J179" s="1" t="s">
        <v>30</v>
      </c>
      <c r="K179" s="1" t="s">
        <v>2696</v>
      </c>
      <c r="L179" s="1" t="s">
        <v>2696</v>
      </c>
      <c r="M179" s="1" t="s">
        <v>1623</v>
      </c>
      <c r="N179" s="1" t="s">
        <v>1623</v>
      </c>
      <c r="O179" s="1" t="s">
        <v>1624</v>
      </c>
      <c r="P179" s="1" t="s">
        <v>1625</v>
      </c>
      <c r="Q179" s="1" t="s">
        <v>1626</v>
      </c>
      <c r="R179" s="1" t="s">
        <v>2697</v>
      </c>
      <c r="S179" s="1" t="s">
        <v>1628</v>
      </c>
      <c r="T179" s="1" t="s">
        <v>1629</v>
      </c>
      <c r="U179" s="1" t="s">
        <v>1630</v>
      </c>
      <c r="V179" s="1" t="s">
        <v>1631</v>
      </c>
    </row>
    <row r="180" s="1" customFormat="1" spans="1:22">
      <c r="A180" s="3">
        <v>999225975296419</v>
      </c>
      <c r="B180" s="1" t="s">
        <v>2685</v>
      </c>
      <c r="C180" s="1" t="s">
        <v>2698</v>
      </c>
      <c r="D180" s="1" t="s">
        <v>2699</v>
      </c>
      <c r="E180" s="1" t="s">
        <v>2700</v>
      </c>
      <c r="F180" s="1" t="s">
        <v>2231</v>
      </c>
      <c r="G180" s="1" t="s">
        <v>1619</v>
      </c>
      <c r="H180" s="1" t="s">
        <v>1620</v>
      </c>
      <c r="I180" s="1" t="s">
        <v>2701</v>
      </c>
      <c r="J180" s="1" t="s">
        <v>30</v>
      </c>
      <c r="K180" s="1" t="s">
        <v>2702</v>
      </c>
      <c r="L180" s="1" t="s">
        <v>2702</v>
      </c>
      <c r="M180" s="1" t="s">
        <v>1623</v>
      </c>
      <c r="N180" s="1" t="s">
        <v>1623</v>
      </c>
      <c r="O180" s="1" t="s">
        <v>1624</v>
      </c>
      <c r="P180" s="1" t="s">
        <v>1625</v>
      </c>
      <c r="Q180" s="1" t="s">
        <v>1626</v>
      </c>
      <c r="R180" s="1" t="s">
        <v>2703</v>
      </c>
      <c r="S180" s="1" t="s">
        <v>1628</v>
      </c>
      <c r="T180" s="1" t="s">
        <v>1629</v>
      </c>
      <c r="U180" s="1" t="s">
        <v>1630</v>
      </c>
      <c r="V180" s="1" t="s">
        <v>1631</v>
      </c>
    </row>
    <row r="181" s="1" customFormat="1" spans="1:22">
      <c r="A181" s="3">
        <v>999225958589103</v>
      </c>
      <c r="B181" s="1" t="s">
        <v>2704</v>
      </c>
      <c r="C181" s="1" t="s">
        <v>2705</v>
      </c>
      <c r="D181" s="1" t="s">
        <v>2706</v>
      </c>
      <c r="E181" s="1" t="s">
        <v>2707</v>
      </c>
      <c r="F181" s="1" t="s">
        <v>1615</v>
      </c>
      <c r="G181" s="1" t="s">
        <v>1619</v>
      </c>
      <c r="H181" s="1" t="s">
        <v>1620</v>
      </c>
      <c r="I181" s="1" t="s">
        <v>2708</v>
      </c>
      <c r="J181" s="1" t="s">
        <v>30</v>
      </c>
      <c r="K181" s="1" t="s">
        <v>2709</v>
      </c>
      <c r="L181" s="1" t="s">
        <v>2709</v>
      </c>
      <c r="M181" s="1" t="s">
        <v>1623</v>
      </c>
      <c r="N181" s="1" t="s">
        <v>1623</v>
      </c>
      <c r="O181" s="1" t="s">
        <v>1624</v>
      </c>
      <c r="P181" s="1" t="s">
        <v>1625</v>
      </c>
      <c r="Q181" s="1" t="s">
        <v>1626</v>
      </c>
      <c r="R181" s="1" t="s">
        <v>2710</v>
      </c>
      <c r="S181" s="1" t="s">
        <v>1628</v>
      </c>
      <c r="T181" s="1" t="s">
        <v>1629</v>
      </c>
      <c r="U181" s="1" t="s">
        <v>1630</v>
      </c>
      <c r="V181" s="1" t="s">
        <v>1675</v>
      </c>
    </row>
    <row r="182" s="1" customFormat="1" spans="1:22">
      <c r="A182" s="3">
        <v>999225957653236</v>
      </c>
      <c r="B182" s="1" t="s">
        <v>2704</v>
      </c>
      <c r="C182" s="1" t="s">
        <v>2711</v>
      </c>
      <c r="D182" s="1" t="s">
        <v>2712</v>
      </c>
      <c r="E182" s="1" t="s">
        <v>2713</v>
      </c>
      <c r="F182" s="1" t="s">
        <v>2033</v>
      </c>
      <c r="G182" s="1" t="s">
        <v>1619</v>
      </c>
      <c r="H182" s="1" t="s">
        <v>1620</v>
      </c>
      <c r="I182" s="1" t="s">
        <v>2714</v>
      </c>
      <c r="J182" s="1" t="s">
        <v>30</v>
      </c>
      <c r="K182" s="1" t="s">
        <v>2715</v>
      </c>
      <c r="L182" s="1" t="s">
        <v>2715</v>
      </c>
      <c r="M182" s="1" t="s">
        <v>1623</v>
      </c>
      <c r="N182" s="1" t="s">
        <v>1623</v>
      </c>
      <c r="O182" s="1" t="s">
        <v>1624</v>
      </c>
      <c r="P182" s="1" t="s">
        <v>1625</v>
      </c>
      <c r="Q182" s="1" t="s">
        <v>1626</v>
      </c>
      <c r="R182" s="1" t="s">
        <v>2716</v>
      </c>
      <c r="S182" s="1" t="s">
        <v>1628</v>
      </c>
      <c r="T182" s="1" t="s">
        <v>1629</v>
      </c>
      <c r="U182" s="1" t="s">
        <v>1630</v>
      </c>
      <c r="V182" s="1" t="s">
        <v>1722</v>
      </c>
    </row>
    <row r="183" s="1" customFormat="1" spans="1:22">
      <c r="A183" s="3">
        <v>999225956417613</v>
      </c>
      <c r="B183" s="1" t="s">
        <v>2704</v>
      </c>
      <c r="C183" s="1" t="s">
        <v>2717</v>
      </c>
      <c r="D183" s="1" t="s">
        <v>2718</v>
      </c>
      <c r="E183" s="1" t="s">
        <v>2719</v>
      </c>
      <c r="F183" s="1" t="s">
        <v>2231</v>
      </c>
      <c r="G183" s="1" t="s">
        <v>1619</v>
      </c>
      <c r="H183" s="1" t="s">
        <v>1620</v>
      </c>
      <c r="I183" s="1" t="s">
        <v>2720</v>
      </c>
      <c r="J183" s="1" t="s">
        <v>30</v>
      </c>
      <c r="K183" s="1" t="s">
        <v>2721</v>
      </c>
      <c r="L183" s="1" t="s">
        <v>2721</v>
      </c>
      <c r="M183" s="1" t="s">
        <v>1623</v>
      </c>
      <c r="N183" s="1" t="s">
        <v>1623</v>
      </c>
      <c r="O183" s="1" t="s">
        <v>1624</v>
      </c>
      <c r="P183" s="1" t="s">
        <v>1625</v>
      </c>
      <c r="Q183" s="1" t="s">
        <v>1626</v>
      </c>
      <c r="R183" s="1" t="s">
        <v>2722</v>
      </c>
      <c r="S183" s="1" t="s">
        <v>1628</v>
      </c>
      <c r="T183" s="1" t="s">
        <v>1629</v>
      </c>
      <c r="U183" s="1" t="s">
        <v>1630</v>
      </c>
      <c r="V183" s="1" t="s">
        <v>1722</v>
      </c>
    </row>
    <row r="184" s="1" customFormat="1" spans="1:22">
      <c r="A184" s="3">
        <v>999225955530531</v>
      </c>
      <c r="B184" s="1" t="s">
        <v>2704</v>
      </c>
      <c r="C184" s="1" t="s">
        <v>2723</v>
      </c>
      <c r="D184" s="1" t="s">
        <v>2724</v>
      </c>
      <c r="E184" s="1" t="s">
        <v>2725</v>
      </c>
      <c r="F184" s="1" t="s">
        <v>2231</v>
      </c>
      <c r="G184" s="1" t="s">
        <v>1619</v>
      </c>
      <c r="H184" s="1" t="s">
        <v>1620</v>
      </c>
      <c r="I184" s="1" t="s">
        <v>2726</v>
      </c>
      <c r="J184" s="1" t="s">
        <v>30</v>
      </c>
      <c r="K184" s="1" t="s">
        <v>2727</v>
      </c>
      <c r="L184" s="1" t="s">
        <v>2727</v>
      </c>
      <c r="M184" s="1" t="s">
        <v>1623</v>
      </c>
      <c r="N184" s="1" t="s">
        <v>1623</v>
      </c>
      <c r="O184" s="1" t="s">
        <v>1624</v>
      </c>
      <c r="P184" s="1" t="s">
        <v>1625</v>
      </c>
      <c r="Q184" s="1" t="s">
        <v>1626</v>
      </c>
      <c r="R184" s="1" t="s">
        <v>2728</v>
      </c>
      <c r="S184" s="1" t="s">
        <v>1628</v>
      </c>
      <c r="T184" s="1" t="s">
        <v>1629</v>
      </c>
      <c r="U184" s="1" t="s">
        <v>1630</v>
      </c>
      <c r="V184" s="1" t="s">
        <v>2577</v>
      </c>
    </row>
    <row r="185" s="1" customFormat="1" spans="1:22">
      <c r="A185" s="3">
        <v>999225952958238</v>
      </c>
      <c r="B185" s="1" t="s">
        <v>2704</v>
      </c>
      <c r="C185" s="1" t="s">
        <v>2729</v>
      </c>
      <c r="D185" s="1" t="s">
        <v>2730</v>
      </c>
      <c r="E185" s="1" t="s">
        <v>2731</v>
      </c>
      <c r="F185" s="1" t="s">
        <v>1615</v>
      </c>
      <c r="G185" s="1" t="s">
        <v>1619</v>
      </c>
      <c r="H185" s="1" t="s">
        <v>1620</v>
      </c>
      <c r="I185" s="1" t="s">
        <v>2732</v>
      </c>
      <c r="J185" s="1" t="s">
        <v>30</v>
      </c>
      <c r="K185" s="1" t="s">
        <v>2733</v>
      </c>
      <c r="L185" s="1" t="s">
        <v>2733</v>
      </c>
      <c r="M185" s="1" t="s">
        <v>1623</v>
      </c>
      <c r="N185" s="1" t="s">
        <v>1623</v>
      </c>
      <c r="O185" s="1" t="s">
        <v>1624</v>
      </c>
      <c r="P185" s="1" t="s">
        <v>1625</v>
      </c>
      <c r="Q185" s="1" t="s">
        <v>1626</v>
      </c>
      <c r="R185" s="1" t="s">
        <v>2734</v>
      </c>
      <c r="S185" s="1" t="s">
        <v>1628</v>
      </c>
      <c r="T185" s="1" t="s">
        <v>1629</v>
      </c>
      <c r="U185" s="1" t="s">
        <v>1630</v>
      </c>
      <c r="V185" s="1" t="s">
        <v>1805</v>
      </c>
    </row>
    <row r="186" s="1" customFormat="1" spans="1:22">
      <c r="A186" s="3">
        <v>999225950912507</v>
      </c>
      <c r="B186" s="1" t="s">
        <v>2704</v>
      </c>
      <c r="C186" s="1" t="s">
        <v>2735</v>
      </c>
      <c r="D186" s="1" t="s">
        <v>2736</v>
      </c>
      <c r="E186" s="1" t="s">
        <v>2737</v>
      </c>
      <c r="F186" s="1" t="s">
        <v>2231</v>
      </c>
      <c r="G186" s="1" t="s">
        <v>1619</v>
      </c>
      <c r="H186" s="1" t="s">
        <v>1620</v>
      </c>
      <c r="I186" s="1" t="s">
        <v>2738</v>
      </c>
      <c r="J186" s="1" t="s">
        <v>30</v>
      </c>
      <c r="K186" s="1" t="s">
        <v>2739</v>
      </c>
      <c r="L186" s="1" t="s">
        <v>2739</v>
      </c>
      <c r="M186" s="1" t="s">
        <v>1623</v>
      </c>
      <c r="N186" s="1" t="s">
        <v>1623</v>
      </c>
      <c r="O186" s="1" t="s">
        <v>1624</v>
      </c>
      <c r="P186" s="1" t="s">
        <v>1625</v>
      </c>
      <c r="Q186" s="1" t="s">
        <v>1626</v>
      </c>
      <c r="R186" s="1" t="s">
        <v>2740</v>
      </c>
      <c r="S186" s="1" t="s">
        <v>1628</v>
      </c>
      <c r="T186" s="1" t="s">
        <v>1629</v>
      </c>
      <c r="U186" s="1" t="s">
        <v>1630</v>
      </c>
      <c r="V186" s="1" t="s">
        <v>2741</v>
      </c>
    </row>
    <row r="187" s="1" customFormat="1" spans="1:22">
      <c r="A187" s="3">
        <v>999225932999641</v>
      </c>
      <c r="B187" s="1" t="s">
        <v>2742</v>
      </c>
      <c r="C187" s="1" t="s">
        <v>2743</v>
      </c>
      <c r="D187" s="1" t="s">
        <v>2744</v>
      </c>
      <c r="E187" s="1" t="s">
        <v>2745</v>
      </c>
      <c r="F187" s="1" t="s">
        <v>1615</v>
      </c>
      <c r="G187" s="1" t="s">
        <v>1619</v>
      </c>
      <c r="H187" s="1" t="s">
        <v>1620</v>
      </c>
      <c r="I187" s="1" t="s">
        <v>2746</v>
      </c>
      <c r="J187" s="1" t="s">
        <v>30</v>
      </c>
      <c r="K187" s="1" t="s">
        <v>2747</v>
      </c>
      <c r="L187" s="1" t="s">
        <v>2747</v>
      </c>
      <c r="M187" s="1" t="s">
        <v>1623</v>
      </c>
      <c r="N187" s="1" t="s">
        <v>1623</v>
      </c>
      <c r="O187" s="1" t="s">
        <v>1624</v>
      </c>
      <c r="P187" s="1" t="s">
        <v>1625</v>
      </c>
      <c r="Q187" s="1" t="s">
        <v>1626</v>
      </c>
      <c r="R187" s="1" t="s">
        <v>2748</v>
      </c>
      <c r="S187" s="1" t="s">
        <v>1628</v>
      </c>
      <c r="T187" s="1" t="s">
        <v>1629</v>
      </c>
      <c r="U187" s="1" t="s">
        <v>1630</v>
      </c>
      <c r="V187" s="1" t="s">
        <v>1868</v>
      </c>
    </row>
    <row r="188" s="1" customFormat="1" spans="1:22">
      <c r="A188" s="3">
        <v>999225931137673</v>
      </c>
      <c r="B188" s="1" t="s">
        <v>2742</v>
      </c>
      <c r="C188" s="1" t="s">
        <v>2749</v>
      </c>
      <c r="D188" s="1" t="s">
        <v>2750</v>
      </c>
      <c r="E188" s="1" t="s">
        <v>2751</v>
      </c>
      <c r="F188" s="1" t="s">
        <v>1615</v>
      </c>
      <c r="G188" s="1" t="s">
        <v>1619</v>
      </c>
      <c r="H188" s="1" t="s">
        <v>1620</v>
      </c>
      <c r="I188" s="1" t="s">
        <v>2752</v>
      </c>
      <c r="J188" s="1" t="s">
        <v>30</v>
      </c>
      <c r="K188" s="1" t="s">
        <v>2753</v>
      </c>
      <c r="L188" s="1" t="s">
        <v>2753</v>
      </c>
      <c r="M188" s="1" t="s">
        <v>1623</v>
      </c>
      <c r="N188" s="1" t="s">
        <v>1623</v>
      </c>
      <c r="O188" s="1" t="s">
        <v>1624</v>
      </c>
      <c r="P188" s="1" t="s">
        <v>1625</v>
      </c>
      <c r="Q188" s="1" t="s">
        <v>1626</v>
      </c>
      <c r="R188" s="1" t="s">
        <v>2754</v>
      </c>
      <c r="S188" s="1" t="s">
        <v>1628</v>
      </c>
      <c r="T188" s="1" t="s">
        <v>1629</v>
      </c>
      <c r="U188" s="1" t="s">
        <v>1630</v>
      </c>
      <c r="V188" s="1" t="s">
        <v>1675</v>
      </c>
    </row>
    <row r="189" s="1" customFormat="1" spans="1:22">
      <c r="A189" s="3">
        <v>999225915963446</v>
      </c>
      <c r="B189" s="1" t="s">
        <v>2742</v>
      </c>
      <c r="C189" s="1" t="s">
        <v>2755</v>
      </c>
      <c r="D189" s="1" t="s">
        <v>2756</v>
      </c>
      <c r="E189" s="1" t="s">
        <v>2757</v>
      </c>
      <c r="F189" s="1" t="s">
        <v>1615</v>
      </c>
      <c r="G189" s="1" t="s">
        <v>1619</v>
      </c>
      <c r="H189" s="1" t="s">
        <v>1620</v>
      </c>
      <c r="I189" s="1" t="s">
        <v>2758</v>
      </c>
      <c r="J189" s="1" t="s">
        <v>30</v>
      </c>
      <c r="K189" s="1" t="s">
        <v>2759</v>
      </c>
      <c r="L189" s="1" t="s">
        <v>2759</v>
      </c>
      <c r="M189" s="1" t="s">
        <v>1623</v>
      </c>
      <c r="N189" s="1" t="s">
        <v>1623</v>
      </c>
      <c r="O189" s="1" t="s">
        <v>1624</v>
      </c>
      <c r="P189" s="1" t="s">
        <v>1625</v>
      </c>
      <c r="Q189" s="1" t="s">
        <v>1626</v>
      </c>
      <c r="R189" s="1" t="s">
        <v>2760</v>
      </c>
      <c r="S189" s="1" t="s">
        <v>1628</v>
      </c>
      <c r="T189" s="1" t="s">
        <v>1629</v>
      </c>
      <c r="U189" s="1" t="s">
        <v>1630</v>
      </c>
      <c r="V189" s="1" t="s">
        <v>1927</v>
      </c>
    </row>
    <row r="190" s="1" customFormat="1" spans="1:22">
      <c r="A190" s="3">
        <v>999225893267531</v>
      </c>
      <c r="B190" s="1" t="s">
        <v>2761</v>
      </c>
      <c r="C190" s="1" t="s">
        <v>2762</v>
      </c>
      <c r="D190" s="1" t="s">
        <v>2763</v>
      </c>
      <c r="E190" s="1" t="s">
        <v>2764</v>
      </c>
      <c r="F190" s="1" t="s">
        <v>1615</v>
      </c>
      <c r="G190" s="1" t="s">
        <v>1619</v>
      </c>
      <c r="H190" s="1" t="s">
        <v>1620</v>
      </c>
      <c r="I190" s="1" t="s">
        <v>2765</v>
      </c>
      <c r="J190" s="1" t="s">
        <v>30</v>
      </c>
      <c r="K190" s="1" t="s">
        <v>2766</v>
      </c>
      <c r="L190" s="1" t="s">
        <v>2766</v>
      </c>
      <c r="M190" s="1" t="s">
        <v>1623</v>
      </c>
      <c r="N190" s="1" t="s">
        <v>1623</v>
      </c>
      <c r="O190" s="1" t="s">
        <v>1624</v>
      </c>
      <c r="P190" s="1" t="s">
        <v>1625</v>
      </c>
      <c r="Q190" s="1" t="s">
        <v>1626</v>
      </c>
      <c r="R190" s="1" t="s">
        <v>2767</v>
      </c>
      <c r="S190" s="1" t="s">
        <v>1628</v>
      </c>
      <c r="T190" s="1" t="s">
        <v>1629</v>
      </c>
      <c r="U190" s="1" t="s">
        <v>1630</v>
      </c>
      <c r="V190" s="1" t="s">
        <v>1868</v>
      </c>
    </row>
    <row r="191" s="1" customFormat="1" spans="1:22">
      <c r="A191" s="3">
        <v>999225890639007</v>
      </c>
      <c r="B191" s="1" t="s">
        <v>2768</v>
      </c>
      <c r="C191" s="1" t="s">
        <v>2769</v>
      </c>
      <c r="D191" s="1" t="s">
        <v>2770</v>
      </c>
      <c r="E191" s="1" t="s">
        <v>2771</v>
      </c>
      <c r="F191" s="1" t="s">
        <v>1615</v>
      </c>
      <c r="G191" s="1" t="s">
        <v>1619</v>
      </c>
      <c r="H191" s="1" t="s">
        <v>1620</v>
      </c>
      <c r="I191" s="1" t="s">
        <v>2772</v>
      </c>
      <c r="J191" s="1" t="s">
        <v>30</v>
      </c>
      <c r="K191" s="1" t="s">
        <v>2773</v>
      </c>
      <c r="L191" s="1" t="s">
        <v>2773</v>
      </c>
      <c r="M191" s="1" t="s">
        <v>1623</v>
      </c>
      <c r="N191" s="1" t="s">
        <v>1623</v>
      </c>
      <c r="O191" s="1" t="s">
        <v>1624</v>
      </c>
      <c r="P191" s="1" t="s">
        <v>1625</v>
      </c>
      <c r="Q191" s="1" t="s">
        <v>1626</v>
      </c>
      <c r="R191" s="1" t="s">
        <v>2774</v>
      </c>
      <c r="S191" s="1" t="s">
        <v>1628</v>
      </c>
      <c r="T191" s="1" t="s">
        <v>1629</v>
      </c>
      <c r="U191" s="1" t="s">
        <v>1630</v>
      </c>
      <c r="V191" s="1" t="s">
        <v>1868</v>
      </c>
    </row>
    <row r="192" s="1" customFormat="1" spans="1:22">
      <c r="A192" s="3">
        <v>999225889253148</v>
      </c>
      <c r="B192" s="1" t="s">
        <v>2768</v>
      </c>
      <c r="C192" s="1" t="s">
        <v>2775</v>
      </c>
      <c r="D192" s="1" t="s">
        <v>2776</v>
      </c>
      <c r="E192" s="1" t="s">
        <v>2777</v>
      </c>
      <c r="F192" s="1" t="s">
        <v>1615</v>
      </c>
      <c r="G192" s="1" t="s">
        <v>1619</v>
      </c>
      <c r="H192" s="1" t="s">
        <v>1620</v>
      </c>
      <c r="I192" s="1" t="s">
        <v>2778</v>
      </c>
      <c r="J192" s="1" t="s">
        <v>30</v>
      </c>
      <c r="K192" s="1" t="s">
        <v>2779</v>
      </c>
      <c r="L192" s="1" t="s">
        <v>2779</v>
      </c>
      <c r="M192" s="1" t="s">
        <v>1623</v>
      </c>
      <c r="N192" s="1" t="s">
        <v>1623</v>
      </c>
      <c r="O192" s="1" t="s">
        <v>1624</v>
      </c>
      <c r="P192" s="1" t="s">
        <v>1625</v>
      </c>
      <c r="Q192" s="1" t="s">
        <v>1626</v>
      </c>
      <c r="R192" s="1" t="s">
        <v>2780</v>
      </c>
      <c r="S192" s="1" t="s">
        <v>1628</v>
      </c>
      <c r="T192" s="1" t="s">
        <v>1629</v>
      </c>
      <c r="U192" s="1" t="s">
        <v>1630</v>
      </c>
      <c r="V192" s="1" t="s">
        <v>1805</v>
      </c>
    </row>
    <row r="193" s="1" customFormat="1" spans="1:22">
      <c r="A193" s="3">
        <v>999225885989453</v>
      </c>
      <c r="B193" s="1" t="s">
        <v>2768</v>
      </c>
      <c r="C193" s="1" t="s">
        <v>2781</v>
      </c>
      <c r="D193" s="1" t="s">
        <v>2782</v>
      </c>
      <c r="E193" s="1" t="s">
        <v>2783</v>
      </c>
      <c r="F193" s="1" t="s">
        <v>2033</v>
      </c>
      <c r="G193" s="1" t="s">
        <v>1619</v>
      </c>
      <c r="H193" s="1" t="s">
        <v>1620</v>
      </c>
      <c r="I193" s="1" t="s">
        <v>2784</v>
      </c>
      <c r="J193" s="1" t="s">
        <v>30</v>
      </c>
      <c r="K193" s="1" t="s">
        <v>2785</v>
      </c>
      <c r="L193" s="1" t="s">
        <v>2785</v>
      </c>
      <c r="M193" s="1" t="s">
        <v>1623</v>
      </c>
      <c r="N193" s="1" t="s">
        <v>1623</v>
      </c>
      <c r="O193" s="1" t="s">
        <v>1624</v>
      </c>
      <c r="P193" s="1" t="s">
        <v>1625</v>
      </c>
      <c r="Q193" s="1" t="s">
        <v>1626</v>
      </c>
      <c r="R193" s="1" t="s">
        <v>2786</v>
      </c>
      <c r="S193" s="1" t="s">
        <v>1628</v>
      </c>
      <c r="T193" s="1" t="s">
        <v>1629</v>
      </c>
      <c r="U193" s="1" t="s">
        <v>1630</v>
      </c>
      <c r="V193" s="1" t="s">
        <v>1805</v>
      </c>
    </row>
    <row r="194" s="1" customFormat="1" spans="1:22">
      <c r="A194" s="3">
        <v>999225879315191</v>
      </c>
      <c r="B194" s="1" t="s">
        <v>2768</v>
      </c>
      <c r="C194" s="1" t="s">
        <v>2787</v>
      </c>
      <c r="D194" s="1" t="s">
        <v>2788</v>
      </c>
      <c r="E194" s="1" t="s">
        <v>2789</v>
      </c>
      <c r="F194" s="1" t="s">
        <v>2421</v>
      </c>
      <c r="G194" s="1" t="s">
        <v>1619</v>
      </c>
      <c r="H194" s="1" t="s">
        <v>1620</v>
      </c>
      <c r="I194" s="1" t="s">
        <v>2790</v>
      </c>
      <c r="J194" s="1" t="s">
        <v>30</v>
      </c>
      <c r="K194" s="1" t="s">
        <v>2791</v>
      </c>
      <c r="L194" s="1" t="s">
        <v>2791</v>
      </c>
      <c r="M194" s="1" t="s">
        <v>1623</v>
      </c>
      <c r="N194" s="1" t="s">
        <v>1623</v>
      </c>
      <c r="O194" s="1" t="s">
        <v>1624</v>
      </c>
      <c r="P194" s="1" t="s">
        <v>1625</v>
      </c>
      <c r="Q194" s="1" t="s">
        <v>1626</v>
      </c>
      <c r="R194" s="1" t="s">
        <v>2792</v>
      </c>
      <c r="S194" s="1" t="s">
        <v>1628</v>
      </c>
      <c r="T194" s="1" t="s">
        <v>1629</v>
      </c>
      <c r="U194" s="1" t="s">
        <v>1630</v>
      </c>
      <c r="V194" s="1" t="s">
        <v>1631</v>
      </c>
    </row>
    <row r="195" s="1" customFormat="1" spans="1:22">
      <c r="A195" s="3">
        <v>999225878818574</v>
      </c>
      <c r="B195" s="1" t="s">
        <v>2768</v>
      </c>
      <c r="C195" s="1" t="s">
        <v>2793</v>
      </c>
      <c r="D195" s="1" t="s">
        <v>2794</v>
      </c>
      <c r="E195" s="1" t="s">
        <v>2795</v>
      </c>
      <c r="F195" s="1" t="s">
        <v>2033</v>
      </c>
      <c r="G195" s="1" t="s">
        <v>1619</v>
      </c>
      <c r="H195" s="1" t="s">
        <v>1620</v>
      </c>
      <c r="I195" s="1" t="s">
        <v>2796</v>
      </c>
      <c r="J195" s="1" t="s">
        <v>30</v>
      </c>
      <c r="K195" s="1" t="s">
        <v>2797</v>
      </c>
      <c r="L195" s="1" t="s">
        <v>2797</v>
      </c>
      <c r="M195" s="1" t="s">
        <v>1623</v>
      </c>
      <c r="N195" s="1" t="s">
        <v>1623</v>
      </c>
      <c r="O195" s="1" t="s">
        <v>1624</v>
      </c>
      <c r="P195" s="1" t="s">
        <v>1625</v>
      </c>
      <c r="Q195" s="1" t="s">
        <v>1626</v>
      </c>
      <c r="R195" s="1" t="s">
        <v>2798</v>
      </c>
      <c r="S195" s="1" t="s">
        <v>1628</v>
      </c>
      <c r="T195" s="1" t="s">
        <v>1629</v>
      </c>
      <c r="U195" s="1" t="s">
        <v>2187</v>
      </c>
      <c r="V195" s="1" t="s">
        <v>1702</v>
      </c>
    </row>
    <row r="196" s="1" customFormat="1" spans="1:22">
      <c r="A196" s="3">
        <v>999225873722203</v>
      </c>
      <c r="B196" s="1" t="s">
        <v>2768</v>
      </c>
      <c r="C196" s="1" t="s">
        <v>2799</v>
      </c>
      <c r="D196" s="1" t="s">
        <v>2226</v>
      </c>
      <c r="E196" s="1" t="s">
        <v>2800</v>
      </c>
      <c r="F196" s="1" t="s">
        <v>2231</v>
      </c>
      <c r="G196" s="1" t="s">
        <v>1619</v>
      </c>
      <c r="H196" s="1" t="s">
        <v>1620</v>
      </c>
      <c r="I196" s="1" t="s">
        <v>2801</v>
      </c>
      <c r="J196" s="1" t="s">
        <v>30</v>
      </c>
      <c r="K196" s="1" t="s">
        <v>2802</v>
      </c>
      <c r="L196" s="1" t="s">
        <v>2802</v>
      </c>
      <c r="M196" s="1" t="s">
        <v>1623</v>
      </c>
      <c r="N196" s="1" t="s">
        <v>1623</v>
      </c>
      <c r="O196" s="1" t="s">
        <v>1624</v>
      </c>
      <c r="P196" s="1" t="s">
        <v>1625</v>
      </c>
      <c r="Q196" s="1" t="s">
        <v>1626</v>
      </c>
      <c r="R196" s="1" t="s">
        <v>2803</v>
      </c>
      <c r="S196" s="1" t="s">
        <v>1628</v>
      </c>
      <c r="T196" s="1" t="s">
        <v>1629</v>
      </c>
      <c r="U196" s="1" t="s">
        <v>1630</v>
      </c>
      <c r="V196" s="1" t="s">
        <v>1675</v>
      </c>
    </row>
    <row r="197" s="1" customFormat="1" spans="1:22">
      <c r="A197" s="3">
        <v>999225869780089</v>
      </c>
      <c r="B197" s="1" t="s">
        <v>2768</v>
      </c>
      <c r="C197" s="1" t="s">
        <v>2804</v>
      </c>
      <c r="D197" s="1" t="s">
        <v>2805</v>
      </c>
      <c r="E197" s="1" t="s">
        <v>2806</v>
      </c>
      <c r="F197" s="1" t="s">
        <v>1615</v>
      </c>
      <c r="G197" s="1" t="s">
        <v>1619</v>
      </c>
      <c r="H197" s="1" t="s">
        <v>1620</v>
      </c>
      <c r="I197" s="1" t="s">
        <v>2807</v>
      </c>
      <c r="J197" s="1" t="s">
        <v>30</v>
      </c>
      <c r="K197" s="1" t="s">
        <v>2808</v>
      </c>
      <c r="L197" s="1" t="s">
        <v>2808</v>
      </c>
      <c r="M197" s="1" t="s">
        <v>1623</v>
      </c>
      <c r="N197" s="1" t="s">
        <v>1623</v>
      </c>
      <c r="O197" s="1" t="s">
        <v>1624</v>
      </c>
      <c r="P197" s="1" t="s">
        <v>1625</v>
      </c>
      <c r="Q197" s="1" t="s">
        <v>1626</v>
      </c>
      <c r="R197" s="1" t="s">
        <v>2809</v>
      </c>
      <c r="S197" s="1" t="s">
        <v>1628</v>
      </c>
      <c r="T197" s="1" t="s">
        <v>1629</v>
      </c>
      <c r="U197" s="1" t="s">
        <v>1630</v>
      </c>
      <c r="V197" s="1" t="s">
        <v>1631</v>
      </c>
    </row>
    <row r="198" s="1" customFormat="1" spans="1:22">
      <c r="A198" s="3">
        <v>999225869552240</v>
      </c>
      <c r="B198" s="1" t="s">
        <v>2768</v>
      </c>
      <c r="C198" s="1" t="s">
        <v>2810</v>
      </c>
      <c r="D198" s="1" t="s">
        <v>2811</v>
      </c>
      <c r="E198" s="1" t="s">
        <v>2812</v>
      </c>
      <c r="F198" s="1" t="s">
        <v>2231</v>
      </c>
      <c r="G198" s="1" t="s">
        <v>1619</v>
      </c>
      <c r="H198" s="1" t="s">
        <v>1620</v>
      </c>
      <c r="I198" s="1" t="s">
        <v>2813</v>
      </c>
      <c r="J198" s="1" t="s">
        <v>30</v>
      </c>
      <c r="K198" s="1" t="s">
        <v>2814</v>
      </c>
      <c r="L198" s="1" t="s">
        <v>2814</v>
      </c>
      <c r="M198" s="1" t="s">
        <v>1623</v>
      </c>
      <c r="N198" s="1" t="s">
        <v>1623</v>
      </c>
      <c r="O198" s="1" t="s">
        <v>1624</v>
      </c>
      <c r="P198" s="1" t="s">
        <v>1625</v>
      </c>
      <c r="Q198" s="1" t="s">
        <v>1626</v>
      </c>
      <c r="R198" s="1" t="s">
        <v>2815</v>
      </c>
      <c r="S198" s="1" t="s">
        <v>1628</v>
      </c>
      <c r="T198" s="1" t="s">
        <v>1629</v>
      </c>
      <c r="U198" s="1" t="s">
        <v>1630</v>
      </c>
      <c r="V198" s="1" t="s">
        <v>2597</v>
      </c>
    </row>
    <row r="199" s="1" customFormat="1" spans="1:22">
      <c r="A199" s="3">
        <v>999225859261497</v>
      </c>
      <c r="B199" s="1" t="s">
        <v>2816</v>
      </c>
      <c r="C199" s="1" t="s">
        <v>2817</v>
      </c>
      <c r="D199" s="1" t="s">
        <v>2818</v>
      </c>
      <c r="E199" s="1" t="s">
        <v>2819</v>
      </c>
      <c r="F199" s="1" t="s">
        <v>2033</v>
      </c>
      <c r="G199" s="1" t="s">
        <v>1619</v>
      </c>
      <c r="H199" s="1" t="s">
        <v>1620</v>
      </c>
      <c r="I199" s="1" t="s">
        <v>2820</v>
      </c>
      <c r="J199" s="1" t="s">
        <v>30</v>
      </c>
      <c r="K199" s="1" t="s">
        <v>2821</v>
      </c>
      <c r="L199" s="1" t="s">
        <v>2821</v>
      </c>
      <c r="M199" s="1" t="s">
        <v>1623</v>
      </c>
      <c r="N199" s="1" t="s">
        <v>1623</v>
      </c>
      <c r="O199" s="1" t="s">
        <v>1624</v>
      </c>
      <c r="P199" s="1" t="s">
        <v>1625</v>
      </c>
      <c r="Q199" s="1" t="s">
        <v>1626</v>
      </c>
      <c r="R199" s="1" t="s">
        <v>2822</v>
      </c>
      <c r="S199" s="1" t="s">
        <v>1628</v>
      </c>
      <c r="T199" s="1" t="s">
        <v>1629</v>
      </c>
      <c r="U199" s="1" t="s">
        <v>1630</v>
      </c>
      <c r="V199" s="1" t="s">
        <v>1650</v>
      </c>
    </row>
    <row r="200" s="1" customFormat="1" spans="1:22">
      <c r="A200" s="3">
        <v>999225851552097</v>
      </c>
      <c r="B200" s="1" t="s">
        <v>2816</v>
      </c>
      <c r="C200" s="1" t="s">
        <v>2823</v>
      </c>
      <c r="D200" s="1" t="s">
        <v>2208</v>
      </c>
      <c r="E200" s="1" t="s">
        <v>2824</v>
      </c>
      <c r="F200" s="1" t="s">
        <v>1615</v>
      </c>
      <c r="G200" s="1" t="s">
        <v>1619</v>
      </c>
      <c r="H200" s="1" t="s">
        <v>1620</v>
      </c>
      <c r="I200" s="1" t="s">
        <v>2825</v>
      </c>
      <c r="J200" s="1" t="s">
        <v>30</v>
      </c>
      <c r="K200" s="1" t="s">
        <v>2826</v>
      </c>
      <c r="L200" s="1" t="s">
        <v>2826</v>
      </c>
      <c r="M200" s="1" t="s">
        <v>1623</v>
      </c>
      <c r="N200" s="1" t="s">
        <v>1623</v>
      </c>
      <c r="O200" s="1" t="s">
        <v>1624</v>
      </c>
      <c r="P200" s="1" t="s">
        <v>1625</v>
      </c>
      <c r="Q200" s="1" t="s">
        <v>1626</v>
      </c>
      <c r="R200" s="1" t="s">
        <v>2827</v>
      </c>
      <c r="S200" s="1" t="s">
        <v>1628</v>
      </c>
      <c r="T200" s="1" t="s">
        <v>1629</v>
      </c>
      <c r="U200" s="1" t="s">
        <v>1630</v>
      </c>
      <c r="V200" s="1" t="s">
        <v>2001</v>
      </c>
    </row>
    <row r="201" s="1" customFormat="1" spans="1:22">
      <c r="A201" s="3">
        <v>999225810550731</v>
      </c>
      <c r="B201" s="1" t="s">
        <v>2828</v>
      </c>
      <c r="C201" s="1" t="s">
        <v>2829</v>
      </c>
      <c r="D201" s="1" t="s">
        <v>2830</v>
      </c>
      <c r="E201" s="1" t="s">
        <v>2831</v>
      </c>
      <c r="F201" s="1" t="s">
        <v>2033</v>
      </c>
      <c r="G201" s="1" t="s">
        <v>1619</v>
      </c>
      <c r="H201" s="1" t="s">
        <v>1620</v>
      </c>
      <c r="I201" s="1" t="s">
        <v>2832</v>
      </c>
      <c r="J201" s="1" t="s">
        <v>30</v>
      </c>
      <c r="K201" s="1" t="s">
        <v>2833</v>
      </c>
      <c r="L201" s="1" t="s">
        <v>2833</v>
      </c>
      <c r="M201" s="1" t="s">
        <v>1623</v>
      </c>
      <c r="N201" s="1" t="s">
        <v>1623</v>
      </c>
      <c r="O201" s="1" t="s">
        <v>1624</v>
      </c>
      <c r="P201" s="1" t="s">
        <v>1625</v>
      </c>
      <c r="Q201" s="1" t="s">
        <v>1626</v>
      </c>
      <c r="R201" s="1" t="s">
        <v>2834</v>
      </c>
      <c r="S201" s="1" t="s">
        <v>1628</v>
      </c>
      <c r="T201" s="1" t="s">
        <v>1629</v>
      </c>
      <c r="U201" s="1" t="s">
        <v>1630</v>
      </c>
      <c r="V201" s="1" t="s">
        <v>1650</v>
      </c>
    </row>
    <row r="202" s="1" customFormat="1" spans="1:22">
      <c r="A202" s="3">
        <v>999225805253846</v>
      </c>
      <c r="B202" s="1" t="s">
        <v>2828</v>
      </c>
      <c r="C202" s="1" t="s">
        <v>2835</v>
      </c>
      <c r="D202" s="1" t="s">
        <v>2836</v>
      </c>
      <c r="E202" s="1" t="s">
        <v>2837</v>
      </c>
      <c r="F202" s="1" t="s">
        <v>2033</v>
      </c>
      <c r="G202" s="1" t="s">
        <v>1619</v>
      </c>
      <c r="H202" s="1" t="s">
        <v>1620</v>
      </c>
      <c r="I202" s="1" t="s">
        <v>2838</v>
      </c>
      <c r="J202" s="1" t="s">
        <v>30</v>
      </c>
      <c r="K202" s="1" t="s">
        <v>2839</v>
      </c>
      <c r="L202" s="1" t="s">
        <v>2839</v>
      </c>
      <c r="M202" s="1" t="s">
        <v>1623</v>
      </c>
      <c r="N202" s="1" t="s">
        <v>1623</v>
      </c>
      <c r="O202" s="1" t="s">
        <v>1624</v>
      </c>
      <c r="P202" s="1" t="s">
        <v>1625</v>
      </c>
      <c r="Q202" s="1" t="s">
        <v>1626</v>
      </c>
      <c r="R202" s="1" t="s">
        <v>2840</v>
      </c>
      <c r="S202" s="1" t="s">
        <v>1628</v>
      </c>
      <c r="T202" s="1" t="s">
        <v>1629</v>
      </c>
      <c r="U202" s="1" t="s">
        <v>1630</v>
      </c>
      <c r="V202" s="1" t="s">
        <v>1675</v>
      </c>
    </row>
    <row r="203" s="1" customFormat="1" spans="1:22">
      <c r="A203" s="3">
        <v>999225791732370</v>
      </c>
      <c r="B203" s="1" t="s">
        <v>2841</v>
      </c>
      <c r="C203" s="1" t="s">
        <v>2842</v>
      </c>
      <c r="D203" s="1" t="s">
        <v>2843</v>
      </c>
      <c r="E203" s="1" t="s">
        <v>2844</v>
      </c>
      <c r="F203" s="1" t="s">
        <v>2231</v>
      </c>
      <c r="G203" s="1" t="s">
        <v>1619</v>
      </c>
      <c r="H203" s="1" t="s">
        <v>1620</v>
      </c>
      <c r="I203" s="1" t="s">
        <v>2845</v>
      </c>
      <c r="J203" s="1" t="s">
        <v>30</v>
      </c>
      <c r="K203" s="1" t="s">
        <v>2846</v>
      </c>
      <c r="L203" s="1" t="s">
        <v>2846</v>
      </c>
      <c r="M203" s="1" t="s">
        <v>1623</v>
      </c>
      <c r="N203" s="1" t="s">
        <v>1623</v>
      </c>
      <c r="O203" s="1" t="s">
        <v>1624</v>
      </c>
      <c r="P203" s="1" t="s">
        <v>1625</v>
      </c>
      <c r="Q203" s="1" t="s">
        <v>1626</v>
      </c>
      <c r="R203" s="1" t="s">
        <v>2847</v>
      </c>
      <c r="S203" s="1" t="s">
        <v>1628</v>
      </c>
      <c r="T203" s="1" t="s">
        <v>1629</v>
      </c>
      <c r="U203" s="1" t="s">
        <v>1630</v>
      </c>
      <c r="V203" s="1" t="s">
        <v>2848</v>
      </c>
    </row>
    <row r="204" s="1" customFormat="1" spans="1:22">
      <c r="A204" s="3">
        <v>999225778956457</v>
      </c>
      <c r="B204" s="1" t="s">
        <v>2841</v>
      </c>
      <c r="C204" s="1" t="s">
        <v>2849</v>
      </c>
      <c r="D204" s="1" t="s">
        <v>2850</v>
      </c>
      <c r="E204" s="1" t="s">
        <v>2851</v>
      </c>
      <c r="F204" s="1" t="s">
        <v>1615</v>
      </c>
      <c r="G204" s="1" t="s">
        <v>1619</v>
      </c>
      <c r="H204" s="1" t="s">
        <v>1620</v>
      </c>
      <c r="I204" s="1" t="s">
        <v>2852</v>
      </c>
      <c r="J204" s="1" t="s">
        <v>30</v>
      </c>
      <c r="K204" s="1" t="s">
        <v>2853</v>
      </c>
      <c r="L204" s="1" t="s">
        <v>2853</v>
      </c>
      <c r="M204" s="1" t="s">
        <v>1623</v>
      </c>
      <c r="N204" s="1" t="s">
        <v>1623</v>
      </c>
      <c r="O204" s="1" t="s">
        <v>1624</v>
      </c>
      <c r="P204" s="1" t="s">
        <v>1625</v>
      </c>
      <c r="Q204" s="1" t="s">
        <v>1626</v>
      </c>
      <c r="R204" s="1" t="s">
        <v>2854</v>
      </c>
      <c r="S204" s="1" t="s">
        <v>1628</v>
      </c>
      <c r="T204" s="1" t="s">
        <v>1629</v>
      </c>
      <c r="U204" s="1" t="s">
        <v>1630</v>
      </c>
      <c r="V204" s="1" t="s">
        <v>1631</v>
      </c>
    </row>
    <row r="205" s="1" customFormat="1" spans="1:22">
      <c r="A205" s="3">
        <v>999225777480400</v>
      </c>
      <c r="B205" s="1" t="s">
        <v>2841</v>
      </c>
      <c r="C205" s="1" t="s">
        <v>2855</v>
      </c>
      <c r="D205" s="1" t="s">
        <v>2856</v>
      </c>
      <c r="E205" s="1" t="s">
        <v>2857</v>
      </c>
      <c r="F205" s="1" t="s">
        <v>1615</v>
      </c>
      <c r="G205" s="1" t="s">
        <v>1619</v>
      </c>
      <c r="H205" s="1" t="s">
        <v>1620</v>
      </c>
      <c r="I205" s="1" t="s">
        <v>2858</v>
      </c>
      <c r="J205" s="1" t="s">
        <v>30</v>
      </c>
      <c r="K205" s="1" t="s">
        <v>2859</v>
      </c>
      <c r="L205" s="1" t="s">
        <v>2859</v>
      </c>
      <c r="M205" s="1" t="s">
        <v>1623</v>
      </c>
      <c r="N205" s="1" t="s">
        <v>1623</v>
      </c>
      <c r="O205" s="1" t="s">
        <v>1624</v>
      </c>
      <c r="P205" s="1" t="s">
        <v>1625</v>
      </c>
      <c r="Q205" s="1" t="s">
        <v>1626</v>
      </c>
      <c r="R205" s="1" t="s">
        <v>2860</v>
      </c>
      <c r="S205" s="1" t="s">
        <v>1628</v>
      </c>
      <c r="T205" s="1" t="s">
        <v>1629</v>
      </c>
      <c r="U205" s="1" t="s">
        <v>1630</v>
      </c>
      <c r="V205" s="1" t="s">
        <v>2861</v>
      </c>
    </row>
    <row r="206" s="1" customFormat="1" spans="1:22">
      <c r="A206" s="3">
        <v>999225757663120</v>
      </c>
      <c r="B206" s="1" t="s">
        <v>2862</v>
      </c>
      <c r="C206" s="1" t="s">
        <v>2863</v>
      </c>
      <c r="D206" s="1" t="s">
        <v>2864</v>
      </c>
      <c r="E206" s="1" t="s">
        <v>2865</v>
      </c>
      <c r="F206" s="1" t="s">
        <v>2231</v>
      </c>
      <c r="G206" s="1" t="s">
        <v>1619</v>
      </c>
      <c r="H206" s="1" t="s">
        <v>1620</v>
      </c>
      <c r="I206" s="1" t="s">
        <v>2866</v>
      </c>
      <c r="J206" s="1" t="s">
        <v>30</v>
      </c>
      <c r="K206" s="1" t="s">
        <v>2867</v>
      </c>
      <c r="L206" s="1" t="s">
        <v>2867</v>
      </c>
      <c r="M206" s="1" t="s">
        <v>1623</v>
      </c>
      <c r="N206" s="1" t="s">
        <v>1623</v>
      </c>
      <c r="O206" s="1" t="s">
        <v>1624</v>
      </c>
      <c r="P206" s="1" t="s">
        <v>1625</v>
      </c>
      <c r="Q206" s="1" t="s">
        <v>1626</v>
      </c>
      <c r="R206" s="1" t="s">
        <v>2868</v>
      </c>
      <c r="S206" s="1" t="s">
        <v>1628</v>
      </c>
      <c r="T206" s="1" t="s">
        <v>1629</v>
      </c>
      <c r="U206" s="1" t="s">
        <v>1630</v>
      </c>
      <c r="V206" s="1" t="s">
        <v>1631</v>
      </c>
    </row>
    <row r="207" s="1" customFormat="1" spans="1:22">
      <c r="A207" s="3">
        <v>999225753838941</v>
      </c>
      <c r="B207" s="1" t="s">
        <v>2862</v>
      </c>
      <c r="C207" s="1" t="s">
        <v>2869</v>
      </c>
      <c r="D207" s="1" t="s">
        <v>2870</v>
      </c>
      <c r="E207" s="1" t="s">
        <v>2871</v>
      </c>
      <c r="F207" s="1" t="s">
        <v>2033</v>
      </c>
      <c r="G207" s="1" t="s">
        <v>1619</v>
      </c>
      <c r="H207" s="1" t="s">
        <v>1620</v>
      </c>
      <c r="I207" s="1" t="s">
        <v>2872</v>
      </c>
      <c r="J207" s="1" t="s">
        <v>30</v>
      </c>
      <c r="K207" s="1" t="s">
        <v>2873</v>
      </c>
      <c r="L207" s="1" t="s">
        <v>2873</v>
      </c>
      <c r="M207" s="1" t="s">
        <v>1623</v>
      </c>
      <c r="N207" s="1" t="s">
        <v>1623</v>
      </c>
      <c r="O207" s="1" t="s">
        <v>1624</v>
      </c>
      <c r="P207" s="1" t="s">
        <v>1625</v>
      </c>
      <c r="Q207" s="1" t="s">
        <v>1626</v>
      </c>
      <c r="R207" s="1" t="s">
        <v>2874</v>
      </c>
      <c r="S207" s="1" t="s">
        <v>1628</v>
      </c>
      <c r="T207" s="1" t="s">
        <v>1629</v>
      </c>
      <c r="U207" s="1" t="s">
        <v>1630</v>
      </c>
      <c r="V207" s="1" t="s">
        <v>1631</v>
      </c>
    </row>
    <row r="208" s="1" customFormat="1" spans="1:22">
      <c r="A208" s="3">
        <v>999225744982522</v>
      </c>
      <c r="B208" s="1" t="s">
        <v>2875</v>
      </c>
      <c r="C208" s="1" t="s">
        <v>2876</v>
      </c>
      <c r="D208" s="1" t="s">
        <v>2877</v>
      </c>
      <c r="E208" s="1" t="s">
        <v>2878</v>
      </c>
      <c r="F208" s="1" t="s">
        <v>1615</v>
      </c>
      <c r="G208" s="1" t="s">
        <v>1619</v>
      </c>
      <c r="H208" s="1" t="s">
        <v>1620</v>
      </c>
      <c r="I208" s="1" t="s">
        <v>2879</v>
      </c>
      <c r="J208" s="1" t="s">
        <v>30</v>
      </c>
      <c r="K208" s="1" t="s">
        <v>2880</v>
      </c>
      <c r="L208" s="1" t="s">
        <v>2880</v>
      </c>
      <c r="M208" s="1" t="s">
        <v>1623</v>
      </c>
      <c r="N208" s="1" t="s">
        <v>1623</v>
      </c>
      <c r="O208" s="1" t="s">
        <v>1624</v>
      </c>
      <c r="P208" s="1" t="s">
        <v>1625</v>
      </c>
      <c r="Q208" s="1" t="s">
        <v>1626</v>
      </c>
      <c r="R208" s="1" t="s">
        <v>2881</v>
      </c>
      <c r="S208" s="1" t="s">
        <v>1628</v>
      </c>
      <c r="T208" s="1" t="s">
        <v>1629</v>
      </c>
      <c r="U208" s="1" t="s">
        <v>1630</v>
      </c>
      <c r="V208" s="1" t="s">
        <v>1868</v>
      </c>
    </row>
    <row r="209" s="1" customFormat="1" spans="1:22">
      <c r="A209" s="3">
        <v>999225731086150</v>
      </c>
      <c r="B209" s="1" t="s">
        <v>2875</v>
      </c>
      <c r="C209" s="1" t="s">
        <v>2882</v>
      </c>
      <c r="D209" s="1" t="s">
        <v>2883</v>
      </c>
      <c r="E209" s="1" t="s">
        <v>2884</v>
      </c>
      <c r="F209" s="1" t="s">
        <v>1615</v>
      </c>
      <c r="G209" s="1" t="s">
        <v>1619</v>
      </c>
      <c r="H209" s="1" t="s">
        <v>1620</v>
      </c>
      <c r="I209" s="1" t="s">
        <v>2885</v>
      </c>
      <c r="J209" s="1" t="s">
        <v>30</v>
      </c>
      <c r="K209" s="1" t="s">
        <v>2886</v>
      </c>
      <c r="L209" s="1" t="s">
        <v>2886</v>
      </c>
      <c r="M209" s="1" t="s">
        <v>1623</v>
      </c>
      <c r="N209" s="1" t="s">
        <v>1623</v>
      </c>
      <c r="O209" s="1" t="s">
        <v>1624</v>
      </c>
      <c r="P209" s="1" t="s">
        <v>1625</v>
      </c>
      <c r="Q209" s="1" t="s">
        <v>1626</v>
      </c>
      <c r="R209" s="1" t="s">
        <v>2887</v>
      </c>
      <c r="S209" s="1" t="s">
        <v>1628</v>
      </c>
      <c r="T209" s="1" t="s">
        <v>1629</v>
      </c>
      <c r="U209" s="1" t="s">
        <v>1630</v>
      </c>
      <c r="V209" s="1" t="s">
        <v>1675</v>
      </c>
    </row>
    <row r="210" s="1" customFormat="1" spans="1:22">
      <c r="A210" s="3">
        <v>999225725687835</v>
      </c>
      <c r="B210" s="1" t="s">
        <v>2875</v>
      </c>
      <c r="C210" s="1" t="s">
        <v>2888</v>
      </c>
      <c r="D210" s="1" t="s">
        <v>2889</v>
      </c>
      <c r="E210" s="1" t="s">
        <v>2890</v>
      </c>
      <c r="F210" s="1" t="s">
        <v>1615</v>
      </c>
      <c r="G210" s="1" t="s">
        <v>1619</v>
      </c>
      <c r="H210" s="1" t="s">
        <v>1620</v>
      </c>
      <c r="I210" s="1" t="s">
        <v>2891</v>
      </c>
      <c r="J210" s="1" t="s">
        <v>30</v>
      </c>
      <c r="K210" s="1" t="s">
        <v>2892</v>
      </c>
      <c r="L210" s="1" t="s">
        <v>2892</v>
      </c>
      <c r="M210" s="1" t="s">
        <v>1623</v>
      </c>
      <c r="N210" s="1" t="s">
        <v>1623</v>
      </c>
      <c r="O210" s="1" t="s">
        <v>1624</v>
      </c>
      <c r="P210" s="1" t="s">
        <v>1625</v>
      </c>
      <c r="Q210" s="1" t="s">
        <v>1626</v>
      </c>
      <c r="R210" s="1" t="s">
        <v>2893</v>
      </c>
      <c r="S210" s="1" t="s">
        <v>1628</v>
      </c>
      <c r="T210" s="1" t="s">
        <v>1629</v>
      </c>
      <c r="U210" s="1" t="s">
        <v>2187</v>
      </c>
      <c r="V210" s="1" t="s">
        <v>1675</v>
      </c>
    </row>
    <row r="211" s="1" customFormat="1" spans="1:22">
      <c r="A211" s="3">
        <v>999225724486588</v>
      </c>
      <c r="B211" s="1" t="s">
        <v>2875</v>
      </c>
      <c r="C211" s="1" t="s">
        <v>2894</v>
      </c>
      <c r="D211" s="1" t="s">
        <v>2895</v>
      </c>
      <c r="E211" s="1" t="s">
        <v>2896</v>
      </c>
      <c r="F211" s="1" t="s">
        <v>2326</v>
      </c>
      <c r="G211" s="1" t="s">
        <v>1619</v>
      </c>
      <c r="H211" s="1" t="s">
        <v>1620</v>
      </c>
      <c r="I211" s="1" t="s">
        <v>2897</v>
      </c>
      <c r="J211" s="1" t="s">
        <v>30</v>
      </c>
      <c r="K211" s="1" t="s">
        <v>2898</v>
      </c>
      <c r="L211" s="1" t="s">
        <v>2898</v>
      </c>
      <c r="M211" s="1" t="s">
        <v>1623</v>
      </c>
      <c r="N211" s="1" t="s">
        <v>1623</v>
      </c>
      <c r="O211" s="1" t="s">
        <v>1624</v>
      </c>
      <c r="P211" s="1" t="s">
        <v>1625</v>
      </c>
      <c r="Q211" s="1" t="s">
        <v>1626</v>
      </c>
      <c r="R211" s="1" t="s">
        <v>2899</v>
      </c>
      <c r="S211" s="1" t="s">
        <v>1628</v>
      </c>
      <c r="T211" s="1" t="s">
        <v>1629</v>
      </c>
      <c r="U211" s="1" t="s">
        <v>2187</v>
      </c>
      <c r="V211" s="1" t="s">
        <v>1675</v>
      </c>
    </row>
    <row r="212" s="1" customFormat="1" spans="1:22">
      <c r="A212" s="3">
        <v>999225723643341</v>
      </c>
      <c r="B212" s="1" t="s">
        <v>2900</v>
      </c>
      <c r="C212" s="1" t="s">
        <v>2901</v>
      </c>
      <c r="D212" s="1" t="s">
        <v>2902</v>
      </c>
      <c r="E212" s="1" t="s">
        <v>2903</v>
      </c>
      <c r="F212" s="1" t="s">
        <v>2231</v>
      </c>
      <c r="G212" s="1" t="s">
        <v>1619</v>
      </c>
      <c r="H212" s="1" t="s">
        <v>1620</v>
      </c>
      <c r="I212" s="1" t="s">
        <v>2904</v>
      </c>
      <c r="J212" s="1" t="s">
        <v>30</v>
      </c>
      <c r="K212" s="1" t="s">
        <v>2905</v>
      </c>
      <c r="L212" s="1" t="s">
        <v>2905</v>
      </c>
      <c r="M212" s="1" t="s">
        <v>1623</v>
      </c>
      <c r="N212" s="1" t="s">
        <v>1623</v>
      </c>
      <c r="O212" s="1" t="s">
        <v>1624</v>
      </c>
      <c r="P212" s="1" t="s">
        <v>1625</v>
      </c>
      <c r="Q212" s="1" t="s">
        <v>1626</v>
      </c>
      <c r="R212" s="1" t="s">
        <v>2906</v>
      </c>
      <c r="S212" s="1" t="s">
        <v>1628</v>
      </c>
      <c r="T212" s="1" t="s">
        <v>1629</v>
      </c>
      <c r="U212" s="1" t="s">
        <v>1630</v>
      </c>
      <c r="V212" s="1" t="s">
        <v>2848</v>
      </c>
    </row>
    <row r="213" s="1" customFormat="1" spans="1:22">
      <c r="A213" s="3">
        <v>999225722319938</v>
      </c>
      <c r="B213" s="1" t="s">
        <v>2900</v>
      </c>
      <c r="C213" s="1" t="s">
        <v>2907</v>
      </c>
      <c r="D213" s="1" t="s">
        <v>2908</v>
      </c>
      <c r="E213" s="1" t="s">
        <v>2909</v>
      </c>
      <c r="F213" s="1" t="s">
        <v>2421</v>
      </c>
      <c r="G213" s="1" t="s">
        <v>1619</v>
      </c>
      <c r="H213" s="1" t="s">
        <v>1620</v>
      </c>
      <c r="I213" s="1" t="s">
        <v>2910</v>
      </c>
      <c r="J213" s="1" t="s">
        <v>30</v>
      </c>
      <c r="K213" s="1" t="s">
        <v>2911</v>
      </c>
      <c r="L213" s="1" t="s">
        <v>2911</v>
      </c>
      <c r="M213" s="1" t="s">
        <v>1623</v>
      </c>
      <c r="N213" s="1" t="s">
        <v>1623</v>
      </c>
      <c r="O213" s="1" t="s">
        <v>1624</v>
      </c>
      <c r="P213" s="1" t="s">
        <v>1625</v>
      </c>
      <c r="Q213" s="1" t="s">
        <v>1626</v>
      </c>
      <c r="R213" s="1" t="s">
        <v>2912</v>
      </c>
      <c r="S213" s="1" t="s">
        <v>1628</v>
      </c>
      <c r="T213" s="1" t="s">
        <v>1629</v>
      </c>
      <c r="U213" s="1" t="s">
        <v>1630</v>
      </c>
      <c r="V213" s="1" t="s">
        <v>1675</v>
      </c>
    </row>
    <row r="214" s="1" customFormat="1" spans="1:22">
      <c r="A214" s="3">
        <v>999225702594633</v>
      </c>
      <c r="B214" s="1" t="s">
        <v>2900</v>
      </c>
      <c r="C214" s="1" t="s">
        <v>2913</v>
      </c>
      <c r="D214" s="1" t="s">
        <v>2914</v>
      </c>
      <c r="E214" s="1" t="s">
        <v>2915</v>
      </c>
      <c r="F214" s="1" t="s">
        <v>2590</v>
      </c>
      <c r="G214" s="1" t="s">
        <v>1619</v>
      </c>
      <c r="H214" s="1" t="s">
        <v>1620</v>
      </c>
      <c r="I214" s="1" t="s">
        <v>2916</v>
      </c>
      <c r="J214" s="1" t="s">
        <v>30</v>
      </c>
      <c r="K214" s="1" t="s">
        <v>2917</v>
      </c>
      <c r="L214" s="1" t="s">
        <v>2917</v>
      </c>
      <c r="M214" s="1" t="s">
        <v>1623</v>
      </c>
      <c r="N214" s="1" t="s">
        <v>1623</v>
      </c>
      <c r="O214" s="1" t="s">
        <v>1624</v>
      </c>
      <c r="P214" s="1" t="s">
        <v>1625</v>
      </c>
      <c r="Q214" s="1" t="s">
        <v>1626</v>
      </c>
      <c r="R214" s="1" t="s">
        <v>2918</v>
      </c>
      <c r="S214" s="1" t="s">
        <v>1628</v>
      </c>
      <c r="T214" s="1" t="s">
        <v>1629</v>
      </c>
      <c r="U214" s="1" t="s">
        <v>1630</v>
      </c>
      <c r="V214" s="1" t="s">
        <v>1927</v>
      </c>
    </row>
    <row r="215" s="1" customFormat="1" spans="1:22">
      <c r="A215" s="3">
        <v>999225694271006</v>
      </c>
      <c r="B215" s="1" t="s">
        <v>2919</v>
      </c>
      <c r="C215" s="1" t="s">
        <v>2920</v>
      </c>
      <c r="D215" s="1" t="s">
        <v>2921</v>
      </c>
      <c r="E215" s="1" t="s">
        <v>2922</v>
      </c>
      <c r="F215" s="1" t="s">
        <v>1615</v>
      </c>
      <c r="G215" s="1" t="s">
        <v>1619</v>
      </c>
      <c r="H215" s="1" t="s">
        <v>1620</v>
      </c>
      <c r="I215" s="1" t="s">
        <v>2923</v>
      </c>
      <c r="J215" s="1" t="s">
        <v>30</v>
      </c>
      <c r="K215" s="1" t="s">
        <v>2924</v>
      </c>
      <c r="L215" s="1" t="s">
        <v>2924</v>
      </c>
      <c r="M215" s="1" t="s">
        <v>1623</v>
      </c>
      <c r="N215" s="1" t="s">
        <v>1623</v>
      </c>
      <c r="O215" s="1" t="s">
        <v>1624</v>
      </c>
      <c r="P215" s="1" t="s">
        <v>1625</v>
      </c>
      <c r="Q215" s="1" t="s">
        <v>1626</v>
      </c>
      <c r="R215" s="1" t="s">
        <v>2925</v>
      </c>
      <c r="S215" s="1" t="s">
        <v>1628</v>
      </c>
      <c r="T215" s="1" t="s">
        <v>1629</v>
      </c>
      <c r="U215" s="1" t="s">
        <v>1630</v>
      </c>
      <c r="V215" s="1" t="s">
        <v>1747</v>
      </c>
    </row>
    <row r="216" s="1" customFormat="1" spans="1:22">
      <c r="A216" s="3">
        <v>999225692824650</v>
      </c>
      <c r="B216" s="1" t="s">
        <v>2919</v>
      </c>
      <c r="C216" s="1" t="s">
        <v>2926</v>
      </c>
      <c r="D216" s="1" t="s">
        <v>2788</v>
      </c>
      <c r="E216" s="1" t="s">
        <v>2927</v>
      </c>
      <c r="F216" s="1" t="s">
        <v>2231</v>
      </c>
      <c r="G216" s="1" t="s">
        <v>1619</v>
      </c>
      <c r="H216" s="1" t="s">
        <v>1620</v>
      </c>
      <c r="I216" s="1" t="s">
        <v>2928</v>
      </c>
      <c r="J216" s="1" t="s">
        <v>30</v>
      </c>
      <c r="K216" s="1" t="s">
        <v>2929</v>
      </c>
      <c r="L216" s="1" t="s">
        <v>2929</v>
      </c>
      <c r="M216" s="1" t="s">
        <v>1623</v>
      </c>
      <c r="N216" s="1" t="s">
        <v>1623</v>
      </c>
      <c r="O216" s="1" t="s">
        <v>1624</v>
      </c>
      <c r="P216" s="1" t="s">
        <v>1625</v>
      </c>
      <c r="Q216" s="1" t="s">
        <v>1626</v>
      </c>
      <c r="R216" s="1" t="s">
        <v>2930</v>
      </c>
      <c r="S216" s="1" t="s">
        <v>1628</v>
      </c>
      <c r="T216" s="1" t="s">
        <v>1629</v>
      </c>
      <c r="U216" s="1" t="s">
        <v>1630</v>
      </c>
      <c r="V216" s="1" t="s">
        <v>1631</v>
      </c>
    </row>
    <row r="217" s="1" customFormat="1" spans="1:22">
      <c r="A217" s="3">
        <v>999225692771347</v>
      </c>
      <c r="B217" s="1" t="s">
        <v>2919</v>
      </c>
      <c r="C217" s="1" t="s">
        <v>2931</v>
      </c>
      <c r="D217" s="1" t="s">
        <v>2788</v>
      </c>
      <c r="E217" s="1" t="s">
        <v>2932</v>
      </c>
      <c r="F217" s="1" t="s">
        <v>2231</v>
      </c>
      <c r="G217" s="1" t="s">
        <v>1619</v>
      </c>
      <c r="H217" s="1" t="s">
        <v>1620</v>
      </c>
      <c r="I217" s="1" t="s">
        <v>2933</v>
      </c>
      <c r="J217" s="1" t="s">
        <v>30</v>
      </c>
      <c r="K217" s="1" t="s">
        <v>2934</v>
      </c>
      <c r="L217" s="1" t="s">
        <v>2934</v>
      </c>
      <c r="M217" s="1" t="s">
        <v>1623</v>
      </c>
      <c r="N217" s="1" t="s">
        <v>1623</v>
      </c>
      <c r="O217" s="1" t="s">
        <v>1624</v>
      </c>
      <c r="P217" s="1" t="s">
        <v>1625</v>
      </c>
      <c r="Q217" s="1" t="s">
        <v>1626</v>
      </c>
      <c r="R217" s="1" t="s">
        <v>2935</v>
      </c>
      <c r="S217" s="1" t="s">
        <v>1628</v>
      </c>
      <c r="T217" s="1" t="s">
        <v>1629</v>
      </c>
      <c r="U217" s="1" t="s">
        <v>1630</v>
      </c>
      <c r="V217" s="1" t="s">
        <v>1631</v>
      </c>
    </row>
    <row r="218" s="1" customFormat="1" spans="1:22">
      <c r="A218" s="3">
        <v>999225678726033</v>
      </c>
      <c r="B218" s="1" t="s">
        <v>2936</v>
      </c>
      <c r="C218" s="1" t="s">
        <v>2937</v>
      </c>
      <c r="D218" s="1" t="s">
        <v>2889</v>
      </c>
      <c r="E218" s="1" t="s">
        <v>2938</v>
      </c>
      <c r="F218" s="1" t="s">
        <v>2231</v>
      </c>
      <c r="G218" s="1" t="s">
        <v>1619</v>
      </c>
      <c r="H218" s="1" t="s">
        <v>1620</v>
      </c>
      <c r="I218" s="1" t="s">
        <v>2939</v>
      </c>
      <c r="J218" s="1" t="s">
        <v>30</v>
      </c>
      <c r="K218" s="1" t="s">
        <v>2940</v>
      </c>
      <c r="L218" s="1" t="s">
        <v>2940</v>
      </c>
      <c r="M218" s="1" t="s">
        <v>1623</v>
      </c>
      <c r="N218" s="1" t="s">
        <v>1623</v>
      </c>
      <c r="O218" s="1" t="s">
        <v>1624</v>
      </c>
      <c r="P218" s="1" t="s">
        <v>1625</v>
      </c>
      <c r="Q218" s="1" t="s">
        <v>1626</v>
      </c>
      <c r="R218" s="1" t="s">
        <v>2941</v>
      </c>
      <c r="S218" s="1" t="s">
        <v>1628</v>
      </c>
      <c r="T218" s="1" t="s">
        <v>1629</v>
      </c>
      <c r="U218" s="1" t="s">
        <v>2187</v>
      </c>
      <c r="V218" s="1" t="s">
        <v>1675</v>
      </c>
    </row>
    <row r="219" s="1" customFormat="1" spans="1:22">
      <c r="A219" s="3">
        <v>999225664030656</v>
      </c>
      <c r="B219" s="1" t="s">
        <v>2936</v>
      </c>
      <c r="C219" s="1" t="s">
        <v>2942</v>
      </c>
      <c r="D219" s="1" t="s">
        <v>2943</v>
      </c>
      <c r="E219" s="1" t="s">
        <v>2944</v>
      </c>
      <c r="F219" s="1" t="s">
        <v>2421</v>
      </c>
      <c r="G219" s="1" t="s">
        <v>1619</v>
      </c>
      <c r="H219" s="1" t="s">
        <v>1620</v>
      </c>
      <c r="I219" s="1" t="s">
        <v>2945</v>
      </c>
      <c r="J219" s="1" t="s">
        <v>30</v>
      </c>
      <c r="K219" s="1" t="s">
        <v>2946</v>
      </c>
      <c r="L219" s="1" t="s">
        <v>2946</v>
      </c>
      <c r="M219" s="1" t="s">
        <v>1623</v>
      </c>
      <c r="N219" s="1" t="s">
        <v>1623</v>
      </c>
      <c r="O219" s="1" t="s">
        <v>1624</v>
      </c>
      <c r="P219" s="1" t="s">
        <v>1625</v>
      </c>
      <c r="Q219" s="1" t="s">
        <v>1626</v>
      </c>
      <c r="R219" s="1" t="s">
        <v>2947</v>
      </c>
      <c r="S219" s="1" t="s">
        <v>1628</v>
      </c>
      <c r="T219" s="1" t="s">
        <v>1629</v>
      </c>
      <c r="U219" s="1" t="s">
        <v>1630</v>
      </c>
      <c r="V219" s="1" t="s">
        <v>1715</v>
      </c>
    </row>
    <row r="220" s="1" customFormat="1" spans="1:22">
      <c r="A220" s="3">
        <v>999225652779375</v>
      </c>
      <c r="B220" s="1" t="s">
        <v>2948</v>
      </c>
      <c r="C220" s="1" t="s">
        <v>2949</v>
      </c>
      <c r="D220" s="1" t="s">
        <v>2950</v>
      </c>
      <c r="E220" s="1" t="s">
        <v>2951</v>
      </c>
      <c r="F220" s="1" t="s">
        <v>1615</v>
      </c>
      <c r="G220" s="1" t="s">
        <v>1619</v>
      </c>
      <c r="H220" s="1" t="s">
        <v>1620</v>
      </c>
      <c r="I220" s="1" t="s">
        <v>2952</v>
      </c>
      <c r="J220" s="1" t="s">
        <v>30</v>
      </c>
      <c r="K220" s="1" t="s">
        <v>2953</v>
      </c>
      <c r="L220" s="1" t="s">
        <v>2953</v>
      </c>
      <c r="M220" s="1" t="s">
        <v>1623</v>
      </c>
      <c r="N220" s="1" t="s">
        <v>1623</v>
      </c>
      <c r="O220" s="1" t="s">
        <v>1624</v>
      </c>
      <c r="P220" s="1" t="s">
        <v>1625</v>
      </c>
      <c r="Q220" s="1" t="s">
        <v>1626</v>
      </c>
      <c r="R220" s="1" t="s">
        <v>2954</v>
      </c>
      <c r="S220" s="1" t="s">
        <v>1628</v>
      </c>
      <c r="T220" s="1" t="s">
        <v>1629</v>
      </c>
      <c r="U220" s="1" t="s">
        <v>1630</v>
      </c>
      <c r="V220" s="1" t="s">
        <v>1722</v>
      </c>
    </row>
    <row r="221" s="1" customFormat="1" spans="1:22">
      <c r="A221" s="3">
        <v>999225647808999</v>
      </c>
      <c r="B221" s="1" t="s">
        <v>2948</v>
      </c>
      <c r="C221" s="1" t="s">
        <v>2955</v>
      </c>
      <c r="D221" s="1" t="s">
        <v>2956</v>
      </c>
      <c r="E221" s="1" t="s">
        <v>2957</v>
      </c>
      <c r="F221" s="1" t="s">
        <v>2033</v>
      </c>
      <c r="G221" s="1" t="s">
        <v>1619</v>
      </c>
      <c r="H221" s="1" t="s">
        <v>1620</v>
      </c>
      <c r="I221" s="1" t="s">
        <v>2958</v>
      </c>
      <c r="J221" s="1" t="s">
        <v>30</v>
      </c>
      <c r="K221" s="1" t="s">
        <v>2959</v>
      </c>
      <c r="L221" s="1" t="s">
        <v>2959</v>
      </c>
      <c r="M221" s="1" t="s">
        <v>1623</v>
      </c>
      <c r="N221" s="1" t="s">
        <v>1623</v>
      </c>
      <c r="O221" s="1" t="s">
        <v>1624</v>
      </c>
      <c r="P221" s="1" t="s">
        <v>1625</v>
      </c>
      <c r="Q221" s="1" t="s">
        <v>1626</v>
      </c>
      <c r="R221" s="1" t="s">
        <v>2960</v>
      </c>
      <c r="S221" s="1" t="s">
        <v>1628</v>
      </c>
      <c r="T221" s="1" t="s">
        <v>1629</v>
      </c>
      <c r="U221" s="1" t="s">
        <v>1630</v>
      </c>
      <c r="V221" s="1" t="s">
        <v>2577</v>
      </c>
    </row>
    <row r="222" s="1" customFormat="1" spans="1:22">
      <c r="A222" s="3">
        <v>999225644814776</v>
      </c>
      <c r="B222" s="1" t="s">
        <v>2948</v>
      </c>
      <c r="C222" s="1" t="s">
        <v>2961</v>
      </c>
      <c r="D222" s="1" t="s">
        <v>2351</v>
      </c>
      <c r="E222" s="1" t="s">
        <v>2962</v>
      </c>
      <c r="F222" s="1" t="s">
        <v>1615</v>
      </c>
      <c r="G222" s="1" t="s">
        <v>1619</v>
      </c>
      <c r="H222" s="1" t="s">
        <v>1620</v>
      </c>
      <c r="I222" s="1" t="s">
        <v>2963</v>
      </c>
      <c r="J222" s="1" t="s">
        <v>30</v>
      </c>
      <c r="K222" s="1" t="s">
        <v>2964</v>
      </c>
      <c r="L222" s="1" t="s">
        <v>2964</v>
      </c>
      <c r="M222" s="1" t="s">
        <v>1623</v>
      </c>
      <c r="N222" s="1" t="s">
        <v>1623</v>
      </c>
      <c r="O222" s="1" t="s">
        <v>1624</v>
      </c>
      <c r="P222" s="1" t="s">
        <v>1625</v>
      </c>
      <c r="Q222" s="1" t="s">
        <v>1626</v>
      </c>
      <c r="R222" s="1" t="s">
        <v>2965</v>
      </c>
      <c r="S222" s="1" t="s">
        <v>1628</v>
      </c>
      <c r="T222" s="1" t="s">
        <v>1629</v>
      </c>
      <c r="U222" s="1" t="s">
        <v>1630</v>
      </c>
      <c r="V222" s="1" t="s">
        <v>1868</v>
      </c>
    </row>
    <row r="223" s="1" customFormat="1" spans="1:22">
      <c r="A223" s="3">
        <v>999225641601527</v>
      </c>
      <c r="B223" s="1" t="s">
        <v>2948</v>
      </c>
      <c r="C223" s="1" t="s">
        <v>2966</v>
      </c>
      <c r="D223" s="1" t="s">
        <v>2967</v>
      </c>
      <c r="E223" s="1" t="s">
        <v>2968</v>
      </c>
      <c r="F223" s="1" t="s">
        <v>2033</v>
      </c>
      <c r="G223" s="1" t="s">
        <v>1619</v>
      </c>
      <c r="H223" s="1" t="s">
        <v>1620</v>
      </c>
      <c r="I223" s="1" t="s">
        <v>2969</v>
      </c>
      <c r="J223" s="1" t="s">
        <v>30</v>
      </c>
      <c r="K223" s="1" t="s">
        <v>2970</v>
      </c>
      <c r="L223" s="1" t="s">
        <v>2970</v>
      </c>
      <c r="M223" s="1" t="s">
        <v>1623</v>
      </c>
      <c r="N223" s="1" t="s">
        <v>1623</v>
      </c>
      <c r="O223" s="1" t="s">
        <v>1624</v>
      </c>
      <c r="P223" s="1" t="s">
        <v>1625</v>
      </c>
      <c r="Q223" s="1" t="s">
        <v>1626</v>
      </c>
      <c r="R223" s="1" t="s">
        <v>2971</v>
      </c>
      <c r="S223" s="1" t="s">
        <v>1628</v>
      </c>
      <c r="T223" s="1" t="s">
        <v>1629</v>
      </c>
      <c r="U223" s="1" t="s">
        <v>2187</v>
      </c>
      <c r="V223" s="1" t="s">
        <v>1675</v>
      </c>
    </row>
    <row r="224" s="1" customFormat="1" spans="1:22">
      <c r="A224" s="3">
        <v>999225636270114</v>
      </c>
      <c r="B224" s="1" t="s">
        <v>2972</v>
      </c>
      <c r="C224" s="1" t="s">
        <v>2973</v>
      </c>
      <c r="D224" s="1" t="s">
        <v>2974</v>
      </c>
      <c r="E224" s="1" t="s">
        <v>2975</v>
      </c>
      <c r="F224" s="1" t="s">
        <v>2033</v>
      </c>
      <c r="G224" s="1" t="s">
        <v>1619</v>
      </c>
      <c r="H224" s="1" t="s">
        <v>1620</v>
      </c>
      <c r="I224" s="1" t="s">
        <v>2976</v>
      </c>
      <c r="J224" s="1" t="s">
        <v>30</v>
      </c>
      <c r="K224" s="1" t="s">
        <v>2977</v>
      </c>
      <c r="L224" s="1" t="s">
        <v>2977</v>
      </c>
      <c r="M224" s="1" t="s">
        <v>1623</v>
      </c>
      <c r="N224" s="1" t="s">
        <v>1623</v>
      </c>
      <c r="O224" s="1" t="s">
        <v>1624</v>
      </c>
      <c r="P224" s="1" t="s">
        <v>1625</v>
      </c>
      <c r="Q224" s="1" t="s">
        <v>1626</v>
      </c>
      <c r="R224" s="1" t="s">
        <v>2978</v>
      </c>
      <c r="S224" s="1" t="s">
        <v>1628</v>
      </c>
      <c r="T224" s="1" t="s">
        <v>1629</v>
      </c>
      <c r="U224" s="1" t="s">
        <v>2187</v>
      </c>
      <c r="V224" s="1" t="s">
        <v>1675</v>
      </c>
    </row>
    <row r="225" s="1" customFormat="1" spans="1:22">
      <c r="A225" s="3">
        <v>999225616118729</v>
      </c>
      <c r="B225" s="1" t="s">
        <v>2972</v>
      </c>
      <c r="C225" s="1" t="s">
        <v>2979</v>
      </c>
      <c r="D225" s="1" t="s">
        <v>2980</v>
      </c>
      <c r="E225" s="1" t="s">
        <v>2981</v>
      </c>
      <c r="F225" s="1" t="s">
        <v>2033</v>
      </c>
      <c r="G225" s="1" t="s">
        <v>1619</v>
      </c>
      <c r="H225" s="1" t="s">
        <v>1620</v>
      </c>
      <c r="I225" s="1" t="s">
        <v>2982</v>
      </c>
      <c r="J225" s="1" t="s">
        <v>30</v>
      </c>
      <c r="K225" s="1" t="s">
        <v>2983</v>
      </c>
      <c r="L225" s="1" t="s">
        <v>2983</v>
      </c>
      <c r="M225" s="1" t="s">
        <v>1623</v>
      </c>
      <c r="N225" s="1" t="s">
        <v>1623</v>
      </c>
      <c r="O225" s="1" t="s">
        <v>1624</v>
      </c>
      <c r="P225" s="1" t="s">
        <v>1625</v>
      </c>
      <c r="Q225" s="1" t="s">
        <v>1626</v>
      </c>
      <c r="R225" s="1" t="s">
        <v>2984</v>
      </c>
      <c r="S225" s="1" t="s">
        <v>1628</v>
      </c>
      <c r="T225" s="1" t="s">
        <v>1629</v>
      </c>
      <c r="U225" s="1" t="s">
        <v>1630</v>
      </c>
      <c r="V225" s="1" t="s">
        <v>2985</v>
      </c>
    </row>
    <row r="226" s="1" customFormat="1" spans="1:22">
      <c r="A226" s="3">
        <v>999225613982777</v>
      </c>
      <c r="B226" s="1" t="s">
        <v>2972</v>
      </c>
      <c r="C226" s="1" t="s">
        <v>2986</v>
      </c>
      <c r="D226" s="1" t="s">
        <v>2987</v>
      </c>
      <c r="E226" s="1" t="s">
        <v>2988</v>
      </c>
      <c r="F226" s="1" t="s">
        <v>2231</v>
      </c>
      <c r="G226" s="1" t="s">
        <v>1619</v>
      </c>
      <c r="H226" s="1" t="s">
        <v>1620</v>
      </c>
      <c r="I226" s="1" t="s">
        <v>2989</v>
      </c>
      <c r="J226" s="1" t="s">
        <v>30</v>
      </c>
      <c r="K226" s="1" t="s">
        <v>2990</v>
      </c>
      <c r="L226" s="1" t="s">
        <v>2990</v>
      </c>
      <c r="M226" s="1" t="s">
        <v>1623</v>
      </c>
      <c r="N226" s="1" t="s">
        <v>1623</v>
      </c>
      <c r="O226" s="1" t="s">
        <v>1624</v>
      </c>
      <c r="P226" s="1" t="s">
        <v>1625</v>
      </c>
      <c r="Q226" s="1" t="s">
        <v>1626</v>
      </c>
      <c r="R226" s="1" t="s">
        <v>2991</v>
      </c>
      <c r="S226" s="1" t="s">
        <v>1628</v>
      </c>
      <c r="T226" s="1" t="s">
        <v>1629</v>
      </c>
      <c r="U226" s="1" t="s">
        <v>1630</v>
      </c>
      <c r="V226" s="1" t="s">
        <v>1715</v>
      </c>
    </row>
    <row r="227" s="1" customFormat="1" spans="1:22">
      <c r="A227" s="3">
        <v>999225604051321</v>
      </c>
      <c r="B227" s="1" t="s">
        <v>2992</v>
      </c>
      <c r="C227" s="1" t="s">
        <v>2993</v>
      </c>
      <c r="D227" s="1" t="s">
        <v>2908</v>
      </c>
      <c r="E227" s="1" t="s">
        <v>2994</v>
      </c>
      <c r="F227" s="1" t="s">
        <v>2231</v>
      </c>
      <c r="G227" s="1" t="s">
        <v>1619</v>
      </c>
      <c r="H227" s="1" t="s">
        <v>1620</v>
      </c>
      <c r="I227" s="1" t="s">
        <v>2995</v>
      </c>
      <c r="J227" s="1" t="s">
        <v>30</v>
      </c>
      <c r="K227" s="1" t="s">
        <v>2996</v>
      </c>
      <c r="L227" s="1" t="s">
        <v>2996</v>
      </c>
      <c r="M227" s="1" t="s">
        <v>1623</v>
      </c>
      <c r="N227" s="1" t="s">
        <v>1623</v>
      </c>
      <c r="O227" s="1" t="s">
        <v>1624</v>
      </c>
      <c r="P227" s="1" t="s">
        <v>1625</v>
      </c>
      <c r="Q227" s="1" t="s">
        <v>1626</v>
      </c>
      <c r="R227" s="1" t="s">
        <v>2997</v>
      </c>
      <c r="S227" s="1" t="s">
        <v>1628</v>
      </c>
      <c r="T227" s="1" t="s">
        <v>1629</v>
      </c>
      <c r="U227" s="1" t="s">
        <v>1630</v>
      </c>
      <c r="V227" s="1" t="s">
        <v>1675</v>
      </c>
    </row>
    <row r="228" s="1" customFormat="1" spans="1:22">
      <c r="A228" s="3">
        <v>999225599907502</v>
      </c>
      <c r="B228" s="1" t="s">
        <v>2992</v>
      </c>
      <c r="C228" s="1" t="s">
        <v>2998</v>
      </c>
      <c r="D228" s="1" t="s">
        <v>2999</v>
      </c>
      <c r="E228" s="1" t="s">
        <v>3000</v>
      </c>
      <c r="F228" s="1" t="s">
        <v>2033</v>
      </c>
      <c r="G228" s="1" t="s">
        <v>1619</v>
      </c>
      <c r="H228" s="1" t="s">
        <v>1620</v>
      </c>
      <c r="I228" s="1" t="s">
        <v>3001</v>
      </c>
      <c r="J228" s="1" t="s">
        <v>30</v>
      </c>
      <c r="K228" s="1" t="s">
        <v>3002</v>
      </c>
      <c r="L228" s="1" t="s">
        <v>3002</v>
      </c>
      <c r="M228" s="1" t="s">
        <v>1623</v>
      </c>
      <c r="N228" s="1" t="s">
        <v>1623</v>
      </c>
      <c r="O228" s="1" t="s">
        <v>1624</v>
      </c>
      <c r="P228" s="1" t="s">
        <v>1625</v>
      </c>
      <c r="Q228" s="1" t="s">
        <v>1626</v>
      </c>
      <c r="R228" s="1" t="s">
        <v>3003</v>
      </c>
      <c r="S228" s="1" t="s">
        <v>1628</v>
      </c>
      <c r="T228" s="1" t="s">
        <v>1629</v>
      </c>
      <c r="U228" s="1" t="s">
        <v>1630</v>
      </c>
      <c r="V228" s="1" t="s">
        <v>3004</v>
      </c>
    </row>
    <row r="229" s="1" customFormat="1" spans="1:22">
      <c r="A229" s="3">
        <v>25597688139</v>
      </c>
      <c r="B229" s="1" t="s">
        <v>2992</v>
      </c>
      <c r="C229" s="1" t="s">
        <v>3005</v>
      </c>
      <c r="D229" s="1" t="s">
        <v>2943</v>
      </c>
      <c r="E229" s="1" t="s">
        <v>3006</v>
      </c>
      <c r="F229" s="1" t="s">
        <v>1615</v>
      </c>
      <c r="G229" s="1" t="s">
        <v>1619</v>
      </c>
      <c r="H229" s="1" t="s">
        <v>1620</v>
      </c>
      <c r="I229" s="1" t="s">
        <v>3007</v>
      </c>
      <c r="J229" s="1" t="s">
        <v>30</v>
      </c>
      <c r="K229" s="1" t="s">
        <v>3008</v>
      </c>
      <c r="L229" s="1" t="s">
        <v>3008</v>
      </c>
      <c r="M229" s="1" t="s">
        <v>1623</v>
      </c>
      <c r="N229" s="1" t="s">
        <v>1623</v>
      </c>
      <c r="O229" s="1" t="s">
        <v>1624</v>
      </c>
      <c r="P229" s="1" t="s">
        <v>1625</v>
      </c>
      <c r="Q229" s="1" t="s">
        <v>1626</v>
      </c>
      <c r="R229" s="1" t="s">
        <v>3009</v>
      </c>
      <c r="S229" s="1" t="s">
        <v>1628</v>
      </c>
      <c r="T229" s="1" t="s">
        <v>1629</v>
      </c>
      <c r="U229" s="1" t="s">
        <v>1630</v>
      </c>
      <c r="V229" s="1" t="s">
        <v>1715</v>
      </c>
    </row>
    <row r="230" s="1" customFormat="1" spans="1:22">
      <c r="A230" s="3">
        <v>999225576572434</v>
      </c>
      <c r="B230" s="1" t="s">
        <v>3010</v>
      </c>
      <c r="C230" s="1" t="s">
        <v>3011</v>
      </c>
      <c r="D230" s="1" t="s">
        <v>3012</v>
      </c>
      <c r="E230" s="1" t="s">
        <v>3013</v>
      </c>
      <c r="F230" s="1" t="s">
        <v>2033</v>
      </c>
      <c r="G230" s="1" t="s">
        <v>1619</v>
      </c>
      <c r="H230" s="1" t="s">
        <v>1620</v>
      </c>
      <c r="I230" s="1" t="s">
        <v>3014</v>
      </c>
      <c r="J230" s="1" t="s">
        <v>30</v>
      </c>
      <c r="K230" s="1" t="s">
        <v>3015</v>
      </c>
      <c r="L230" s="1" t="s">
        <v>3015</v>
      </c>
      <c r="M230" s="1" t="s">
        <v>1623</v>
      </c>
      <c r="N230" s="1" t="s">
        <v>1623</v>
      </c>
      <c r="O230" s="1" t="s">
        <v>1624</v>
      </c>
      <c r="P230" s="1" t="s">
        <v>1625</v>
      </c>
      <c r="Q230" s="1" t="s">
        <v>1626</v>
      </c>
      <c r="R230" s="1" t="s">
        <v>3016</v>
      </c>
      <c r="S230" s="1" t="s">
        <v>1628</v>
      </c>
      <c r="T230" s="1" t="s">
        <v>1629</v>
      </c>
      <c r="U230" s="1" t="s">
        <v>1630</v>
      </c>
      <c r="V230" s="1" t="s">
        <v>1861</v>
      </c>
    </row>
    <row r="231" s="1" customFormat="1" spans="1:22">
      <c r="A231" s="3">
        <v>999225560052343</v>
      </c>
      <c r="B231" s="1" t="s">
        <v>3017</v>
      </c>
      <c r="C231" s="1" t="s">
        <v>3018</v>
      </c>
      <c r="D231" s="1" t="s">
        <v>3019</v>
      </c>
      <c r="E231" s="1" t="s">
        <v>3020</v>
      </c>
      <c r="F231" s="1" t="s">
        <v>2231</v>
      </c>
      <c r="G231" s="1" t="s">
        <v>1619</v>
      </c>
      <c r="H231" s="1" t="s">
        <v>1620</v>
      </c>
      <c r="I231" s="1" t="s">
        <v>3021</v>
      </c>
      <c r="J231" s="1" t="s">
        <v>30</v>
      </c>
      <c r="K231" s="1" t="s">
        <v>3022</v>
      </c>
      <c r="L231" s="1" t="s">
        <v>3022</v>
      </c>
      <c r="M231" s="1" t="s">
        <v>1623</v>
      </c>
      <c r="N231" s="1" t="s">
        <v>1623</v>
      </c>
      <c r="O231" s="1" t="s">
        <v>1624</v>
      </c>
      <c r="P231" s="1" t="s">
        <v>1625</v>
      </c>
      <c r="Q231" s="1" t="s">
        <v>1626</v>
      </c>
      <c r="R231" s="1" t="s">
        <v>3023</v>
      </c>
      <c r="S231" s="1" t="s">
        <v>1628</v>
      </c>
      <c r="T231" s="1" t="s">
        <v>1629</v>
      </c>
      <c r="U231" s="1" t="s">
        <v>1630</v>
      </c>
      <c r="V231" s="1" t="s">
        <v>2154</v>
      </c>
    </row>
    <row r="232" s="1" customFormat="1" spans="1:22">
      <c r="A232" s="3">
        <v>999225559078101</v>
      </c>
      <c r="B232" s="1" t="s">
        <v>3017</v>
      </c>
      <c r="C232" s="1" t="s">
        <v>3024</v>
      </c>
      <c r="D232" s="1" t="s">
        <v>2531</v>
      </c>
      <c r="E232" s="1" t="s">
        <v>3025</v>
      </c>
      <c r="F232" s="1" t="s">
        <v>2326</v>
      </c>
      <c r="G232" s="1" t="s">
        <v>1619</v>
      </c>
      <c r="H232" s="1" t="s">
        <v>1620</v>
      </c>
      <c r="I232" s="1" t="s">
        <v>3026</v>
      </c>
      <c r="J232" s="1" t="s">
        <v>30</v>
      </c>
      <c r="K232" s="1" t="s">
        <v>3027</v>
      </c>
      <c r="L232" s="1" t="s">
        <v>3027</v>
      </c>
      <c r="M232" s="1" t="s">
        <v>1623</v>
      </c>
      <c r="N232" s="1" t="s">
        <v>1623</v>
      </c>
      <c r="O232" s="1" t="s">
        <v>1624</v>
      </c>
      <c r="P232" s="1" t="s">
        <v>1625</v>
      </c>
      <c r="Q232" s="1" t="s">
        <v>1626</v>
      </c>
      <c r="R232" s="1" t="s">
        <v>3028</v>
      </c>
      <c r="S232" s="1" t="s">
        <v>1628</v>
      </c>
      <c r="T232" s="1" t="s">
        <v>1629</v>
      </c>
      <c r="U232" s="1" t="s">
        <v>2187</v>
      </c>
      <c r="V232" s="1" t="s">
        <v>1722</v>
      </c>
    </row>
    <row r="233" s="1" customFormat="1" spans="1:22">
      <c r="A233" s="3">
        <v>999225558927675</v>
      </c>
      <c r="B233" s="1" t="s">
        <v>3017</v>
      </c>
      <c r="C233" s="1" t="s">
        <v>3029</v>
      </c>
      <c r="D233" s="1" t="s">
        <v>2531</v>
      </c>
      <c r="E233" s="1" t="s">
        <v>3030</v>
      </c>
      <c r="F233" s="1" t="s">
        <v>2326</v>
      </c>
      <c r="G233" s="1" t="s">
        <v>1619</v>
      </c>
      <c r="H233" s="1" t="s">
        <v>1620</v>
      </c>
      <c r="I233" s="1" t="s">
        <v>3031</v>
      </c>
      <c r="J233" s="1" t="s">
        <v>30</v>
      </c>
      <c r="K233" s="1" t="s">
        <v>3032</v>
      </c>
      <c r="L233" s="1" t="s">
        <v>3032</v>
      </c>
      <c r="M233" s="1" t="s">
        <v>1623</v>
      </c>
      <c r="N233" s="1" t="s">
        <v>1623</v>
      </c>
      <c r="O233" s="1" t="s">
        <v>1624</v>
      </c>
      <c r="P233" s="1" t="s">
        <v>1625</v>
      </c>
      <c r="Q233" s="1" t="s">
        <v>1626</v>
      </c>
      <c r="R233" s="1" t="s">
        <v>3033</v>
      </c>
      <c r="S233" s="1" t="s">
        <v>1628</v>
      </c>
      <c r="T233" s="1" t="s">
        <v>1629</v>
      </c>
      <c r="U233" s="1" t="s">
        <v>2187</v>
      </c>
      <c r="V233" s="1" t="s">
        <v>1722</v>
      </c>
    </row>
    <row r="234" s="1" customFormat="1" spans="1:22">
      <c r="A234" s="3">
        <v>999225557881764</v>
      </c>
      <c r="B234" s="1" t="s">
        <v>3017</v>
      </c>
      <c r="C234" s="1" t="s">
        <v>3034</v>
      </c>
      <c r="D234" s="1" t="s">
        <v>3035</v>
      </c>
      <c r="E234" s="1" t="s">
        <v>3036</v>
      </c>
      <c r="F234" s="1" t="s">
        <v>1615</v>
      </c>
      <c r="G234" s="1" t="s">
        <v>1619</v>
      </c>
      <c r="H234" s="1" t="s">
        <v>1620</v>
      </c>
      <c r="I234" s="1" t="s">
        <v>3037</v>
      </c>
      <c r="J234" s="1" t="s">
        <v>30</v>
      </c>
      <c r="K234" s="1" t="s">
        <v>3038</v>
      </c>
      <c r="L234" s="1" t="s">
        <v>3038</v>
      </c>
      <c r="M234" s="1" t="s">
        <v>1623</v>
      </c>
      <c r="N234" s="1" t="s">
        <v>1623</v>
      </c>
      <c r="O234" s="1" t="s">
        <v>1624</v>
      </c>
      <c r="P234" s="1" t="s">
        <v>1625</v>
      </c>
      <c r="Q234" s="1" t="s">
        <v>1626</v>
      </c>
      <c r="R234" s="1" t="s">
        <v>3039</v>
      </c>
      <c r="S234" s="1" t="s">
        <v>1628</v>
      </c>
      <c r="T234" s="1" t="s">
        <v>1629</v>
      </c>
      <c r="U234" s="1" t="s">
        <v>1630</v>
      </c>
      <c r="V234" s="1" t="s">
        <v>1675</v>
      </c>
    </row>
    <row r="235" s="1" customFormat="1" spans="1:22">
      <c r="A235" s="3">
        <v>999225543773721</v>
      </c>
      <c r="B235" s="1" t="s">
        <v>3017</v>
      </c>
      <c r="C235" s="1" t="s">
        <v>3040</v>
      </c>
      <c r="D235" s="1" t="s">
        <v>3041</v>
      </c>
      <c r="E235" s="1" t="s">
        <v>3042</v>
      </c>
      <c r="F235" s="1" t="s">
        <v>2033</v>
      </c>
      <c r="G235" s="1" t="s">
        <v>1619</v>
      </c>
      <c r="H235" s="1" t="s">
        <v>1620</v>
      </c>
      <c r="I235" s="1" t="s">
        <v>3043</v>
      </c>
      <c r="J235" s="1" t="s">
        <v>30</v>
      </c>
      <c r="K235" s="1" t="s">
        <v>3044</v>
      </c>
      <c r="L235" s="1" t="s">
        <v>3044</v>
      </c>
      <c r="M235" s="1" t="s">
        <v>1623</v>
      </c>
      <c r="N235" s="1" t="s">
        <v>1623</v>
      </c>
      <c r="O235" s="1" t="s">
        <v>1624</v>
      </c>
      <c r="P235" s="1" t="s">
        <v>1625</v>
      </c>
      <c r="Q235" s="1" t="s">
        <v>1626</v>
      </c>
      <c r="R235" s="1" t="s">
        <v>3045</v>
      </c>
      <c r="S235" s="1" t="s">
        <v>1628</v>
      </c>
      <c r="T235" s="1" t="s">
        <v>1629</v>
      </c>
      <c r="U235" s="1" t="s">
        <v>1630</v>
      </c>
      <c r="V235" s="1" t="s">
        <v>2001</v>
      </c>
    </row>
    <row r="236" s="1" customFormat="1" spans="1:22">
      <c r="A236" s="3">
        <v>999225541302587</v>
      </c>
      <c r="B236" s="1" t="s">
        <v>3017</v>
      </c>
      <c r="C236" s="1" t="s">
        <v>3046</v>
      </c>
      <c r="D236" s="1" t="s">
        <v>3047</v>
      </c>
      <c r="E236" s="1" t="s">
        <v>3048</v>
      </c>
      <c r="F236" s="1" t="s">
        <v>1615</v>
      </c>
      <c r="G236" s="1" t="s">
        <v>1619</v>
      </c>
      <c r="H236" s="1" t="s">
        <v>1620</v>
      </c>
      <c r="I236" s="1" t="s">
        <v>3049</v>
      </c>
      <c r="J236" s="1" t="s">
        <v>30</v>
      </c>
      <c r="K236" s="1" t="s">
        <v>3050</v>
      </c>
      <c r="L236" s="1" t="s">
        <v>3050</v>
      </c>
      <c r="M236" s="1" t="s">
        <v>1623</v>
      </c>
      <c r="N236" s="1" t="s">
        <v>1623</v>
      </c>
      <c r="O236" s="1" t="s">
        <v>1624</v>
      </c>
      <c r="P236" s="1" t="s">
        <v>1625</v>
      </c>
      <c r="Q236" s="1" t="s">
        <v>1626</v>
      </c>
      <c r="R236" s="1" t="s">
        <v>3051</v>
      </c>
      <c r="S236" s="1" t="s">
        <v>1628</v>
      </c>
      <c r="T236" s="1" t="s">
        <v>1629</v>
      </c>
      <c r="U236" s="1" t="s">
        <v>1630</v>
      </c>
      <c r="V236" s="1" t="s">
        <v>1868</v>
      </c>
    </row>
    <row r="237" s="1" customFormat="1" spans="1:22">
      <c r="A237" s="3">
        <v>999225539806815</v>
      </c>
      <c r="B237" s="1" t="s">
        <v>3052</v>
      </c>
      <c r="C237" s="1" t="s">
        <v>3053</v>
      </c>
      <c r="D237" s="1" t="s">
        <v>3054</v>
      </c>
      <c r="E237" s="1" t="s">
        <v>3055</v>
      </c>
      <c r="F237" s="1" t="s">
        <v>2033</v>
      </c>
      <c r="G237" s="1" t="s">
        <v>1619</v>
      </c>
      <c r="H237" s="1" t="s">
        <v>1620</v>
      </c>
      <c r="I237" s="1" t="s">
        <v>3056</v>
      </c>
      <c r="J237" s="1" t="s">
        <v>30</v>
      </c>
      <c r="K237" s="1" t="s">
        <v>3057</v>
      </c>
      <c r="L237" s="1" t="s">
        <v>3057</v>
      </c>
      <c r="M237" s="1" t="s">
        <v>1623</v>
      </c>
      <c r="N237" s="1" t="s">
        <v>1623</v>
      </c>
      <c r="O237" s="1" t="s">
        <v>1624</v>
      </c>
      <c r="P237" s="1" t="s">
        <v>1625</v>
      </c>
      <c r="Q237" s="1" t="s">
        <v>1626</v>
      </c>
      <c r="R237" s="1" t="s">
        <v>3058</v>
      </c>
      <c r="S237" s="1" t="s">
        <v>1628</v>
      </c>
      <c r="T237" s="1" t="s">
        <v>1629</v>
      </c>
      <c r="U237" s="1" t="s">
        <v>1630</v>
      </c>
      <c r="V237" s="1" t="s">
        <v>1675</v>
      </c>
    </row>
    <row r="238" s="1" customFormat="1" spans="1:22">
      <c r="A238" s="3">
        <v>999225539791524</v>
      </c>
      <c r="B238" s="1" t="s">
        <v>3052</v>
      </c>
      <c r="C238" s="1" t="s">
        <v>3059</v>
      </c>
      <c r="D238" s="1" t="s">
        <v>3054</v>
      </c>
      <c r="E238" s="1" t="s">
        <v>3060</v>
      </c>
      <c r="F238" s="1" t="s">
        <v>2033</v>
      </c>
      <c r="G238" s="1" t="s">
        <v>1619</v>
      </c>
      <c r="H238" s="1" t="s">
        <v>1620</v>
      </c>
      <c r="I238" s="1" t="s">
        <v>3056</v>
      </c>
      <c r="J238" s="1" t="s">
        <v>30</v>
      </c>
      <c r="K238" s="1" t="s">
        <v>3057</v>
      </c>
      <c r="L238" s="1" t="s">
        <v>3057</v>
      </c>
      <c r="M238" s="1" t="s">
        <v>1623</v>
      </c>
      <c r="N238" s="1" t="s">
        <v>1623</v>
      </c>
      <c r="O238" s="1" t="s">
        <v>1624</v>
      </c>
      <c r="P238" s="1" t="s">
        <v>1625</v>
      </c>
      <c r="Q238" s="1" t="s">
        <v>1626</v>
      </c>
      <c r="R238" s="1" t="s">
        <v>3061</v>
      </c>
      <c r="S238" s="1" t="s">
        <v>1628</v>
      </c>
      <c r="T238" s="1" t="s">
        <v>1629</v>
      </c>
      <c r="U238" s="1" t="s">
        <v>1630</v>
      </c>
      <c r="V238" s="1" t="s">
        <v>1675</v>
      </c>
    </row>
    <row r="239" s="1" customFormat="1" spans="1:22">
      <c r="A239" s="3">
        <v>999225539788611</v>
      </c>
      <c r="B239" s="1" t="s">
        <v>3052</v>
      </c>
      <c r="C239" s="1" t="s">
        <v>3062</v>
      </c>
      <c r="D239" s="1" t="s">
        <v>3054</v>
      </c>
      <c r="E239" s="1" t="s">
        <v>3063</v>
      </c>
      <c r="F239" s="1" t="s">
        <v>2033</v>
      </c>
      <c r="G239" s="1" t="s">
        <v>1619</v>
      </c>
      <c r="H239" s="1" t="s">
        <v>1620</v>
      </c>
      <c r="I239" s="1" t="s">
        <v>3056</v>
      </c>
      <c r="J239" s="1" t="s">
        <v>30</v>
      </c>
      <c r="K239" s="1" t="s">
        <v>3057</v>
      </c>
      <c r="L239" s="1" t="s">
        <v>3057</v>
      </c>
      <c r="M239" s="1" t="s">
        <v>1623</v>
      </c>
      <c r="N239" s="1" t="s">
        <v>1623</v>
      </c>
      <c r="O239" s="1" t="s">
        <v>1624</v>
      </c>
      <c r="P239" s="1" t="s">
        <v>1625</v>
      </c>
      <c r="Q239" s="1" t="s">
        <v>1626</v>
      </c>
      <c r="R239" s="1" t="s">
        <v>3064</v>
      </c>
      <c r="S239" s="1" t="s">
        <v>1628</v>
      </c>
      <c r="T239" s="1" t="s">
        <v>1629</v>
      </c>
      <c r="U239" s="1" t="s">
        <v>1630</v>
      </c>
      <c r="V239" s="1" t="s">
        <v>1675</v>
      </c>
    </row>
    <row r="240" s="1" customFormat="1" spans="1:22">
      <c r="A240" s="3">
        <v>999225535631852</v>
      </c>
      <c r="B240" s="1" t="s">
        <v>3052</v>
      </c>
      <c r="C240" s="1" t="s">
        <v>3065</v>
      </c>
      <c r="D240" s="1" t="s">
        <v>3066</v>
      </c>
      <c r="E240" s="1" t="s">
        <v>3067</v>
      </c>
      <c r="F240" s="1" t="s">
        <v>2033</v>
      </c>
      <c r="G240" s="1" t="s">
        <v>1619</v>
      </c>
      <c r="H240" s="1" t="s">
        <v>1620</v>
      </c>
      <c r="I240" s="1" t="s">
        <v>3068</v>
      </c>
      <c r="J240" s="1" t="s">
        <v>30</v>
      </c>
      <c r="K240" s="1" t="s">
        <v>3069</v>
      </c>
      <c r="L240" s="1" t="s">
        <v>3069</v>
      </c>
      <c r="M240" s="1" t="s">
        <v>1623</v>
      </c>
      <c r="N240" s="1" t="s">
        <v>1623</v>
      </c>
      <c r="O240" s="1" t="s">
        <v>1624</v>
      </c>
      <c r="P240" s="1" t="s">
        <v>1625</v>
      </c>
      <c r="Q240" s="1" t="s">
        <v>1626</v>
      </c>
      <c r="R240" s="1" t="s">
        <v>3070</v>
      </c>
      <c r="S240" s="1" t="s">
        <v>1628</v>
      </c>
      <c r="T240" s="1" t="s">
        <v>1629</v>
      </c>
      <c r="U240" s="1" t="s">
        <v>2187</v>
      </c>
      <c r="V240" s="1" t="s">
        <v>1675</v>
      </c>
    </row>
    <row r="241" s="1" customFormat="1" spans="1:22">
      <c r="A241" s="3">
        <v>25533863707</v>
      </c>
      <c r="B241" s="1" t="s">
        <v>3052</v>
      </c>
      <c r="C241" s="1" t="s">
        <v>3071</v>
      </c>
      <c r="D241" s="1" t="s">
        <v>3072</v>
      </c>
      <c r="E241" s="1" t="s">
        <v>3073</v>
      </c>
      <c r="F241" s="1" t="s">
        <v>2326</v>
      </c>
      <c r="G241" s="1" t="s">
        <v>1619</v>
      </c>
      <c r="H241" s="1" t="s">
        <v>1620</v>
      </c>
      <c r="I241" s="1" t="s">
        <v>3074</v>
      </c>
      <c r="J241" s="1" t="s">
        <v>30</v>
      </c>
      <c r="K241" s="1" t="s">
        <v>3075</v>
      </c>
      <c r="L241" s="1" t="s">
        <v>3075</v>
      </c>
      <c r="M241" s="1" t="s">
        <v>1623</v>
      </c>
      <c r="N241" s="1" t="s">
        <v>1623</v>
      </c>
      <c r="O241" s="1" t="s">
        <v>1624</v>
      </c>
      <c r="P241" s="1" t="s">
        <v>1625</v>
      </c>
      <c r="Q241" s="1" t="s">
        <v>1626</v>
      </c>
      <c r="R241" s="1" t="s">
        <v>3076</v>
      </c>
      <c r="S241" s="1" t="s">
        <v>1628</v>
      </c>
      <c r="T241" s="1" t="s">
        <v>1629</v>
      </c>
      <c r="U241" s="1" t="s">
        <v>1630</v>
      </c>
      <c r="V241" s="1" t="s">
        <v>1631</v>
      </c>
    </row>
    <row r="242" s="1" customFormat="1" spans="1:22">
      <c r="A242" s="3">
        <v>999225533538035</v>
      </c>
      <c r="B242" s="1" t="s">
        <v>3052</v>
      </c>
      <c r="C242" s="1" t="s">
        <v>3077</v>
      </c>
      <c r="D242" s="1" t="s">
        <v>3078</v>
      </c>
      <c r="E242" s="1" t="s">
        <v>3079</v>
      </c>
      <c r="F242" s="1" t="s">
        <v>1615</v>
      </c>
      <c r="G242" s="1" t="s">
        <v>1619</v>
      </c>
      <c r="H242" s="1" t="s">
        <v>1620</v>
      </c>
      <c r="I242" s="1" t="s">
        <v>3080</v>
      </c>
      <c r="J242" s="1" t="s">
        <v>30</v>
      </c>
      <c r="K242" s="1" t="s">
        <v>3081</v>
      </c>
      <c r="L242" s="1" t="s">
        <v>3081</v>
      </c>
      <c r="M242" s="1" t="s">
        <v>1623</v>
      </c>
      <c r="N242" s="1" t="s">
        <v>1623</v>
      </c>
      <c r="O242" s="1" t="s">
        <v>1624</v>
      </c>
      <c r="P242" s="1" t="s">
        <v>1625</v>
      </c>
      <c r="Q242" s="1" t="s">
        <v>1626</v>
      </c>
      <c r="R242" s="1" t="s">
        <v>3082</v>
      </c>
      <c r="S242" s="1" t="s">
        <v>1628</v>
      </c>
      <c r="T242" s="1" t="s">
        <v>1629</v>
      </c>
      <c r="U242" s="1" t="s">
        <v>1630</v>
      </c>
      <c r="V242" s="1" t="s">
        <v>1675</v>
      </c>
    </row>
    <row r="243" s="1" customFormat="1" spans="1:22">
      <c r="A243" s="3">
        <v>999225523882304</v>
      </c>
      <c r="B243" s="1" t="s">
        <v>3052</v>
      </c>
      <c r="C243" s="1" t="s">
        <v>3083</v>
      </c>
      <c r="D243" s="1" t="s">
        <v>3084</v>
      </c>
      <c r="E243" s="1" t="s">
        <v>3085</v>
      </c>
      <c r="F243" s="1" t="s">
        <v>2231</v>
      </c>
      <c r="G243" s="1" t="s">
        <v>1619</v>
      </c>
      <c r="H243" s="1" t="s">
        <v>1620</v>
      </c>
      <c r="I243" s="1" t="s">
        <v>3086</v>
      </c>
      <c r="J243" s="1" t="s">
        <v>30</v>
      </c>
      <c r="K243" s="1" t="s">
        <v>3087</v>
      </c>
      <c r="L243" s="1" t="s">
        <v>3087</v>
      </c>
      <c r="M243" s="1" t="s">
        <v>1623</v>
      </c>
      <c r="N243" s="1" t="s">
        <v>1623</v>
      </c>
      <c r="O243" s="1" t="s">
        <v>1624</v>
      </c>
      <c r="P243" s="1" t="s">
        <v>1625</v>
      </c>
      <c r="Q243" s="1" t="s">
        <v>1626</v>
      </c>
      <c r="R243" s="1" t="s">
        <v>3088</v>
      </c>
      <c r="S243" s="1" t="s">
        <v>1628</v>
      </c>
      <c r="T243" s="1" t="s">
        <v>1629</v>
      </c>
      <c r="U243" s="1" t="s">
        <v>1630</v>
      </c>
      <c r="V243" s="1" t="s">
        <v>1702</v>
      </c>
    </row>
    <row r="244" s="1" customFormat="1" spans="1:22">
      <c r="A244" s="3">
        <v>999225468978851</v>
      </c>
      <c r="B244" s="1" t="s">
        <v>3089</v>
      </c>
      <c r="C244" s="1" t="s">
        <v>3090</v>
      </c>
      <c r="D244" s="1" t="s">
        <v>2974</v>
      </c>
      <c r="E244" s="1" t="s">
        <v>3091</v>
      </c>
      <c r="F244" s="1" t="s">
        <v>1615</v>
      </c>
      <c r="G244" s="1" t="s">
        <v>1619</v>
      </c>
      <c r="H244" s="1" t="s">
        <v>1620</v>
      </c>
      <c r="I244" s="1" t="s">
        <v>3092</v>
      </c>
      <c r="J244" s="1" t="s">
        <v>30</v>
      </c>
      <c r="K244" s="1" t="s">
        <v>3093</v>
      </c>
      <c r="L244" s="1" t="s">
        <v>3093</v>
      </c>
      <c r="M244" s="1" t="s">
        <v>1623</v>
      </c>
      <c r="N244" s="1" t="s">
        <v>1623</v>
      </c>
      <c r="O244" s="1" t="s">
        <v>1624</v>
      </c>
      <c r="P244" s="1" t="s">
        <v>1625</v>
      </c>
      <c r="Q244" s="1" t="s">
        <v>1626</v>
      </c>
      <c r="R244" s="1" t="s">
        <v>3094</v>
      </c>
      <c r="S244" s="1" t="s">
        <v>1628</v>
      </c>
      <c r="T244" s="1" t="s">
        <v>1629</v>
      </c>
      <c r="U244" s="1" t="s">
        <v>2187</v>
      </c>
      <c r="V244" s="1" t="s">
        <v>1675</v>
      </c>
    </row>
    <row r="245" s="1" customFormat="1" spans="1:22">
      <c r="A245" s="3">
        <v>999225460109406</v>
      </c>
      <c r="B245" s="1" t="s">
        <v>3089</v>
      </c>
      <c r="C245" s="1" t="s">
        <v>3095</v>
      </c>
      <c r="D245" s="1" t="s">
        <v>3096</v>
      </c>
      <c r="E245" s="1" t="s">
        <v>3097</v>
      </c>
      <c r="F245" s="1" t="s">
        <v>1615</v>
      </c>
      <c r="G245" s="1" t="s">
        <v>1619</v>
      </c>
      <c r="H245" s="1" t="s">
        <v>1620</v>
      </c>
      <c r="I245" s="1" t="s">
        <v>3098</v>
      </c>
      <c r="J245" s="1" t="s">
        <v>30</v>
      </c>
      <c r="K245" s="1" t="s">
        <v>3099</v>
      </c>
      <c r="L245" s="1" t="s">
        <v>3099</v>
      </c>
      <c r="M245" s="1" t="s">
        <v>1623</v>
      </c>
      <c r="N245" s="1" t="s">
        <v>1623</v>
      </c>
      <c r="O245" s="1" t="s">
        <v>1624</v>
      </c>
      <c r="P245" s="1" t="s">
        <v>1625</v>
      </c>
      <c r="Q245" s="1" t="s">
        <v>1626</v>
      </c>
      <c r="R245" s="1" t="s">
        <v>3100</v>
      </c>
      <c r="S245" s="1" t="s">
        <v>1628</v>
      </c>
      <c r="T245" s="1" t="s">
        <v>1629</v>
      </c>
      <c r="U245" s="1" t="s">
        <v>1630</v>
      </c>
      <c r="V245" s="1" t="s">
        <v>1682</v>
      </c>
    </row>
    <row r="246" s="1" customFormat="1" spans="1:22">
      <c r="A246" s="3">
        <v>999225457492811</v>
      </c>
      <c r="B246" s="1" t="s">
        <v>3089</v>
      </c>
      <c r="C246" s="1" t="s">
        <v>3101</v>
      </c>
      <c r="D246" s="1" t="s">
        <v>3102</v>
      </c>
      <c r="E246" s="1" t="s">
        <v>3103</v>
      </c>
      <c r="F246" s="1" t="s">
        <v>1615</v>
      </c>
      <c r="G246" s="1" t="s">
        <v>1619</v>
      </c>
      <c r="H246" s="1" t="s">
        <v>1620</v>
      </c>
      <c r="I246" s="1" t="s">
        <v>3104</v>
      </c>
      <c r="J246" s="1" t="s">
        <v>30</v>
      </c>
      <c r="K246" s="1" t="s">
        <v>3105</v>
      </c>
      <c r="L246" s="1" t="s">
        <v>3105</v>
      </c>
      <c r="M246" s="1" t="s">
        <v>1623</v>
      </c>
      <c r="N246" s="1" t="s">
        <v>1623</v>
      </c>
      <c r="O246" s="1" t="s">
        <v>1624</v>
      </c>
      <c r="P246" s="1" t="s">
        <v>1625</v>
      </c>
      <c r="Q246" s="1" t="s">
        <v>1626</v>
      </c>
      <c r="R246" s="1" t="s">
        <v>3106</v>
      </c>
      <c r="S246" s="1" t="s">
        <v>1628</v>
      </c>
      <c r="T246" s="1" t="s">
        <v>1629</v>
      </c>
      <c r="U246" s="1" t="s">
        <v>2187</v>
      </c>
      <c r="V246" s="1" t="s">
        <v>1675</v>
      </c>
    </row>
    <row r="247" s="1" customFormat="1" spans="1:22">
      <c r="A247" s="3">
        <v>999225443655484</v>
      </c>
      <c r="B247" s="1" t="s">
        <v>3107</v>
      </c>
      <c r="C247" s="1" t="s">
        <v>3108</v>
      </c>
      <c r="D247" s="1" t="s">
        <v>3109</v>
      </c>
      <c r="E247" s="1" t="s">
        <v>3110</v>
      </c>
      <c r="F247" s="1" t="s">
        <v>2231</v>
      </c>
      <c r="G247" s="1" t="s">
        <v>1619</v>
      </c>
      <c r="H247" s="1" t="s">
        <v>1620</v>
      </c>
      <c r="I247" s="1" t="s">
        <v>3111</v>
      </c>
      <c r="J247" s="1" t="s">
        <v>30</v>
      </c>
      <c r="K247" s="1" t="s">
        <v>3112</v>
      </c>
      <c r="L247" s="1" t="s">
        <v>3112</v>
      </c>
      <c r="M247" s="1" t="s">
        <v>1623</v>
      </c>
      <c r="N247" s="1" t="s">
        <v>1623</v>
      </c>
      <c r="O247" s="1" t="s">
        <v>1624</v>
      </c>
      <c r="P247" s="1" t="s">
        <v>1625</v>
      </c>
      <c r="Q247" s="1" t="s">
        <v>1626</v>
      </c>
      <c r="R247" s="1" t="s">
        <v>3113</v>
      </c>
      <c r="S247" s="1" t="s">
        <v>1628</v>
      </c>
      <c r="T247" s="1" t="s">
        <v>1629</v>
      </c>
      <c r="U247" s="1" t="s">
        <v>1630</v>
      </c>
      <c r="V247" s="1" t="s">
        <v>1675</v>
      </c>
    </row>
    <row r="248" s="1" customFormat="1" spans="1:22">
      <c r="A248" s="3">
        <v>999225442773316</v>
      </c>
      <c r="B248" s="1" t="s">
        <v>3107</v>
      </c>
      <c r="C248" s="1" t="s">
        <v>3114</v>
      </c>
      <c r="D248" s="1" t="s">
        <v>3054</v>
      </c>
      <c r="E248" s="1" t="s">
        <v>3115</v>
      </c>
      <c r="F248" s="1" t="s">
        <v>2231</v>
      </c>
      <c r="G248" s="1" t="s">
        <v>1619</v>
      </c>
      <c r="H248" s="1" t="s">
        <v>1620</v>
      </c>
      <c r="I248" s="1" t="s">
        <v>3116</v>
      </c>
      <c r="J248" s="1" t="s">
        <v>30</v>
      </c>
      <c r="K248" s="1" t="s">
        <v>3117</v>
      </c>
      <c r="L248" s="1" t="s">
        <v>3117</v>
      </c>
      <c r="M248" s="1" t="s">
        <v>1623</v>
      </c>
      <c r="N248" s="1" t="s">
        <v>1623</v>
      </c>
      <c r="O248" s="1" t="s">
        <v>1624</v>
      </c>
      <c r="P248" s="1" t="s">
        <v>1625</v>
      </c>
      <c r="Q248" s="1" t="s">
        <v>1626</v>
      </c>
      <c r="R248" s="1" t="s">
        <v>3118</v>
      </c>
      <c r="S248" s="1" t="s">
        <v>1628</v>
      </c>
      <c r="T248" s="1" t="s">
        <v>1629</v>
      </c>
      <c r="U248" s="1" t="s">
        <v>1630</v>
      </c>
      <c r="V248" s="1" t="s">
        <v>1675</v>
      </c>
    </row>
    <row r="249" s="1" customFormat="1" spans="1:22">
      <c r="A249" s="3">
        <v>999225402736161</v>
      </c>
      <c r="B249" s="1" t="s">
        <v>3119</v>
      </c>
      <c r="C249" s="1" t="s">
        <v>3120</v>
      </c>
      <c r="D249" s="1" t="s">
        <v>3121</v>
      </c>
      <c r="E249" s="1" t="s">
        <v>3122</v>
      </c>
      <c r="F249" s="1" t="s">
        <v>2231</v>
      </c>
      <c r="G249" s="1" t="s">
        <v>1619</v>
      </c>
      <c r="H249" s="1" t="s">
        <v>1620</v>
      </c>
      <c r="I249" s="1" t="s">
        <v>3123</v>
      </c>
      <c r="J249" s="1" t="s">
        <v>30</v>
      </c>
      <c r="K249" s="1" t="s">
        <v>3124</v>
      </c>
      <c r="L249" s="1" t="s">
        <v>3124</v>
      </c>
      <c r="M249" s="1" t="s">
        <v>1623</v>
      </c>
      <c r="N249" s="1" t="s">
        <v>1623</v>
      </c>
      <c r="O249" s="1" t="s">
        <v>1624</v>
      </c>
      <c r="P249" s="1" t="s">
        <v>1625</v>
      </c>
      <c r="Q249" s="1" t="s">
        <v>1626</v>
      </c>
      <c r="R249" s="1" t="s">
        <v>3125</v>
      </c>
      <c r="S249" s="1" t="s">
        <v>1628</v>
      </c>
      <c r="T249" s="1" t="s">
        <v>1629</v>
      </c>
      <c r="U249" s="1" t="s">
        <v>1630</v>
      </c>
      <c r="V249" s="1" t="s">
        <v>1675</v>
      </c>
    </row>
    <row r="250" s="1" customFormat="1" spans="1:22">
      <c r="A250" s="3">
        <v>999225228694190</v>
      </c>
      <c r="B250" s="1" t="s">
        <v>3126</v>
      </c>
      <c r="C250" s="1" t="s">
        <v>3127</v>
      </c>
      <c r="D250" s="1" t="s">
        <v>3128</v>
      </c>
      <c r="E250" s="1" t="s">
        <v>3129</v>
      </c>
      <c r="F250" s="1" t="s">
        <v>2231</v>
      </c>
      <c r="G250" s="1" t="s">
        <v>1619</v>
      </c>
      <c r="H250" s="1" t="s">
        <v>1620</v>
      </c>
      <c r="I250" s="1" t="s">
        <v>3130</v>
      </c>
      <c r="J250" s="1" t="s">
        <v>30</v>
      </c>
      <c r="K250" s="1" t="s">
        <v>3131</v>
      </c>
      <c r="L250" s="1" t="s">
        <v>3131</v>
      </c>
      <c r="M250" s="1" t="s">
        <v>1623</v>
      </c>
      <c r="N250" s="1" t="s">
        <v>1623</v>
      </c>
      <c r="O250" s="1" t="s">
        <v>1624</v>
      </c>
      <c r="P250" s="1" t="s">
        <v>1625</v>
      </c>
      <c r="Q250" s="1" t="s">
        <v>1626</v>
      </c>
      <c r="R250" s="1" t="s">
        <v>3132</v>
      </c>
      <c r="S250" s="1" t="s">
        <v>1628</v>
      </c>
      <c r="T250" s="1" t="s">
        <v>1629</v>
      </c>
      <c r="U250" s="1" t="s">
        <v>1630</v>
      </c>
      <c r="V250" s="1" t="s">
        <v>3133</v>
      </c>
    </row>
    <row r="251" s="1" customFormat="1" spans="1:22">
      <c r="A251" s="3">
        <v>999225210625202</v>
      </c>
      <c r="B251" s="1" t="s">
        <v>3134</v>
      </c>
      <c r="C251" s="1" t="s">
        <v>3135</v>
      </c>
      <c r="D251" s="1" t="s">
        <v>3136</v>
      </c>
      <c r="E251" s="1" t="s">
        <v>3137</v>
      </c>
      <c r="F251" s="1" t="s">
        <v>2033</v>
      </c>
      <c r="G251" s="1" t="s">
        <v>1619</v>
      </c>
      <c r="H251" s="1" t="s">
        <v>1620</v>
      </c>
      <c r="I251" s="1" t="s">
        <v>3138</v>
      </c>
      <c r="J251" s="1" t="s">
        <v>30</v>
      </c>
      <c r="K251" s="1" t="s">
        <v>3139</v>
      </c>
      <c r="L251" s="1" t="s">
        <v>3139</v>
      </c>
      <c r="M251" s="1" t="s">
        <v>1623</v>
      </c>
      <c r="N251" s="1" t="s">
        <v>1623</v>
      </c>
      <c r="O251" s="1" t="s">
        <v>1624</v>
      </c>
      <c r="P251" s="1" t="s">
        <v>1625</v>
      </c>
      <c r="Q251" s="1" t="s">
        <v>1626</v>
      </c>
      <c r="R251" s="1" t="s">
        <v>3140</v>
      </c>
      <c r="S251" s="1" t="s">
        <v>1628</v>
      </c>
      <c r="T251" s="1" t="s">
        <v>1629</v>
      </c>
      <c r="U251" s="1" t="s">
        <v>1630</v>
      </c>
      <c r="V251" s="1" t="s">
        <v>3141</v>
      </c>
    </row>
    <row r="252" s="1" customFormat="1" spans="1:22">
      <c r="A252" s="3">
        <v>999225163183601</v>
      </c>
      <c r="B252" s="1" t="s">
        <v>3142</v>
      </c>
      <c r="C252" s="1" t="s">
        <v>3143</v>
      </c>
      <c r="D252" s="1" t="s">
        <v>3144</v>
      </c>
      <c r="E252" s="1" t="s">
        <v>3145</v>
      </c>
      <c r="F252" s="1" t="s">
        <v>2033</v>
      </c>
      <c r="G252" s="1" t="s">
        <v>1619</v>
      </c>
      <c r="H252" s="1" t="s">
        <v>1620</v>
      </c>
      <c r="I252" s="1" t="s">
        <v>3146</v>
      </c>
      <c r="J252" s="1" t="s">
        <v>30</v>
      </c>
      <c r="K252" s="1" t="s">
        <v>3147</v>
      </c>
      <c r="L252" s="1" t="s">
        <v>3147</v>
      </c>
      <c r="M252" s="1" t="s">
        <v>1623</v>
      </c>
      <c r="N252" s="1" t="s">
        <v>1623</v>
      </c>
      <c r="O252" s="1" t="s">
        <v>1624</v>
      </c>
      <c r="P252" s="1" t="s">
        <v>1625</v>
      </c>
      <c r="Q252" s="1" t="s">
        <v>1626</v>
      </c>
      <c r="R252" s="1" t="s">
        <v>3148</v>
      </c>
      <c r="S252" s="1" t="s">
        <v>1628</v>
      </c>
      <c r="T252" s="1" t="s">
        <v>1629</v>
      </c>
      <c r="U252" s="1" t="s">
        <v>1630</v>
      </c>
      <c r="V252" s="1" t="s">
        <v>1675</v>
      </c>
    </row>
    <row r="253" s="1" customFormat="1" spans="1:22">
      <c r="A253" s="3">
        <v>999225124790912</v>
      </c>
      <c r="B253" s="1" t="s">
        <v>3149</v>
      </c>
      <c r="C253" s="1" t="s">
        <v>3150</v>
      </c>
      <c r="D253" s="1" t="s">
        <v>3151</v>
      </c>
      <c r="E253" s="1" t="s">
        <v>3152</v>
      </c>
      <c r="F253" s="1" t="s">
        <v>2231</v>
      </c>
      <c r="G253" s="1" t="s">
        <v>1619</v>
      </c>
      <c r="H253" s="1" t="s">
        <v>1620</v>
      </c>
      <c r="I253" s="1" t="s">
        <v>3153</v>
      </c>
      <c r="J253" s="1" t="s">
        <v>30</v>
      </c>
      <c r="K253" s="1" t="s">
        <v>3154</v>
      </c>
      <c r="L253" s="1" t="s">
        <v>3154</v>
      </c>
      <c r="M253" s="1" t="s">
        <v>1623</v>
      </c>
      <c r="N253" s="1" t="s">
        <v>1623</v>
      </c>
      <c r="O253" s="1" t="s">
        <v>1624</v>
      </c>
      <c r="P253" s="1" t="s">
        <v>1625</v>
      </c>
      <c r="Q253" s="1" t="s">
        <v>1626</v>
      </c>
      <c r="R253" s="1" t="s">
        <v>3155</v>
      </c>
      <c r="S253" s="1" t="s">
        <v>1628</v>
      </c>
      <c r="T253" s="1" t="s">
        <v>1629</v>
      </c>
      <c r="U253" s="1" t="s">
        <v>2187</v>
      </c>
      <c r="V253" s="1" t="s">
        <v>1675</v>
      </c>
    </row>
    <row r="254" s="1" customFormat="1" spans="1:22">
      <c r="A254" s="3">
        <v>999225124652336</v>
      </c>
      <c r="B254" s="1" t="s">
        <v>3149</v>
      </c>
      <c r="C254" s="1" t="s">
        <v>3156</v>
      </c>
      <c r="D254" s="1" t="s">
        <v>3157</v>
      </c>
      <c r="E254" s="1" t="s">
        <v>3158</v>
      </c>
      <c r="F254" s="1" t="s">
        <v>1615</v>
      </c>
      <c r="G254" s="1" t="s">
        <v>1619</v>
      </c>
      <c r="H254" s="1" t="s">
        <v>1620</v>
      </c>
      <c r="I254" s="1" t="s">
        <v>3159</v>
      </c>
      <c r="J254" s="1" t="s">
        <v>30</v>
      </c>
      <c r="K254" s="1" t="s">
        <v>3160</v>
      </c>
      <c r="L254" s="1" t="s">
        <v>3160</v>
      </c>
      <c r="M254" s="1" t="s">
        <v>1623</v>
      </c>
      <c r="N254" s="1" t="s">
        <v>1623</v>
      </c>
      <c r="O254" s="1" t="s">
        <v>1624</v>
      </c>
      <c r="P254" s="1" t="s">
        <v>1625</v>
      </c>
      <c r="Q254" s="1" t="s">
        <v>1626</v>
      </c>
      <c r="R254" s="1" t="s">
        <v>3161</v>
      </c>
      <c r="S254" s="1" t="s">
        <v>1628</v>
      </c>
      <c r="T254" s="1" t="s">
        <v>1629</v>
      </c>
      <c r="U254" s="1" t="s">
        <v>1630</v>
      </c>
      <c r="V254" s="1" t="s">
        <v>3162</v>
      </c>
    </row>
    <row r="255" s="1" customFormat="1" spans="1:22">
      <c r="A255" s="3">
        <v>999225062970691</v>
      </c>
      <c r="B255" s="1" t="s">
        <v>3163</v>
      </c>
      <c r="C255" s="1" t="s">
        <v>3164</v>
      </c>
      <c r="D255" s="1" t="s">
        <v>3165</v>
      </c>
      <c r="E255" s="1" t="s">
        <v>3166</v>
      </c>
      <c r="F255" s="1" t="s">
        <v>2033</v>
      </c>
      <c r="G255" s="1" t="s">
        <v>1619</v>
      </c>
      <c r="H255" s="1" t="s">
        <v>1620</v>
      </c>
      <c r="I255" s="1" t="s">
        <v>3167</v>
      </c>
      <c r="J255" s="1" t="s">
        <v>30</v>
      </c>
      <c r="K255" s="1" t="s">
        <v>3168</v>
      </c>
      <c r="L255" s="1" t="s">
        <v>3168</v>
      </c>
      <c r="M255" s="1" t="s">
        <v>1623</v>
      </c>
      <c r="N255" s="1" t="s">
        <v>1623</v>
      </c>
      <c r="O255" s="1" t="s">
        <v>1624</v>
      </c>
      <c r="P255" s="1" t="s">
        <v>1625</v>
      </c>
      <c r="Q255" s="1" t="s">
        <v>1626</v>
      </c>
      <c r="R255" s="1" t="s">
        <v>3169</v>
      </c>
      <c r="S255" s="1" t="s">
        <v>1628</v>
      </c>
      <c r="T255" s="1" t="s">
        <v>1629</v>
      </c>
      <c r="U255" s="1" t="s">
        <v>2187</v>
      </c>
      <c r="V255" s="1" t="s">
        <v>1702</v>
      </c>
    </row>
    <row r="256" s="1" customFormat="1" spans="1:22">
      <c r="A256" s="3">
        <v>999225062610557</v>
      </c>
      <c r="B256" s="1" t="s">
        <v>3163</v>
      </c>
      <c r="C256" s="1" t="s">
        <v>3170</v>
      </c>
      <c r="D256" s="1" t="s">
        <v>3171</v>
      </c>
      <c r="E256" s="1" t="s">
        <v>3172</v>
      </c>
      <c r="F256" s="1" t="s">
        <v>2326</v>
      </c>
      <c r="G256" s="1" t="s">
        <v>1619</v>
      </c>
      <c r="H256" s="1" t="s">
        <v>1620</v>
      </c>
      <c r="I256" s="1" t="s">
        <v>3173</v>
      </c>
      <c r="J256" s="1" t="s">
        <v>30</v>
      </c>
      <c r="K256" s="1" t="s">
        <v>3174</v>
      </c>
      <c r="L256" s="1" t="s">
        <v>3174</v>
      </c>
      <c r="M256" s="1" t="s">
        <v>1623</v>
      </c>
      <c r="N256" s="1" t="s">
        <v>1623</v>
      </c>
      <c r="O256" s="1" t="s">
        <v>1624</v>
      </c>
      <c r="P256" s="1" t="s">
        <v>1625</v>
      </c>
      <c r="Q256" s="1" t="s">
        <v>1626</v>
      </c>
      <c r="R256" s="1" t="s">
        <v>3175</v>
      </c>
      <c r="S256" s="1" t="s">
        <v>1628</v>
      </c>
      <c r="T256" s="1" t="s">
        <v>1629</v>
      </c>
      <c r="U256" s="1" t="s">
        <v>2187</v>
      </c>
      <c r="V256" s="1" t="s">
        <v>1861</v>
      </c>
    </row>
    <row r="257" s="1" customFormat="1" spans="1:22">
      <c r="A257" s="3">
        <v>999225048195780</v>
      </c>
      <c r="B257" s="1" t="s">
        <v>3176</v>
      </c>
      <c r="C257" s="1" t="s">
        <v>3177</v>
      </c>
      <c r="D257" s="1" t="s">
        <v>3178</v>
      </c>
      <c r="E257" s="1" t="s">
        <v>3179</v>
      </c>
      <c r="F257" s="1" t="s">
        <v>1615</v>
      </c>
      <c r="G257" s="1" t="s">
        <v>1619</v>
      </c>
      <c r="H257" s="1" t="s">
        <v>1620</v>
      </c>
      <c r="I257" s="1" t="s">
        <v>3180</v>
      </c>
      <c r="J257" s="1" t="s">
        <v>30</v>
      </c>
      <c r="K257" s="1" t="s">
        <v>3181</v>
      </c>
      <c r="L257" s="1" t="s">
        <v>3181</v>
      </c>
      <c r="M257" s="1" t="s">
        <v>1623</v>
      </c>
      <c r="N257" s="1" t="s">
        <v>1623</v>
      </c>
      <c r="O257" s="1" t="s">
        <v>1624</v>
      </c>
      <c r="P257" s="1" t="s">
        <v>1625</v>
      </c>
      <c r="Q257" s="1" t="s">
        <v>1626</v>
      </c>
      <c r="R257" s="1" t="s">
        <v>3182</v>
      </c>
      <c r="S257" s="1" t="s">
        <v>1628</v>
      </c>
      <c r="T257" s="1" t="s">
        <v>1629</v>
      </c>
      <c r="U257" s="1" t="s">
        <v>1630</v>
      </c>
      <c r="V257" s="1" t="s">
        <v>1868</v>
      </c>
    </row>
    <row r="258" s="1" customFormat="1" spans="1:22">
      <c r="A258" s="3">
        <v>999225002674092</v>
      </c>
      <c r="B258" s="1" t="s">
        <v>3183</v>
      </c>
      <c r="C258" s="1" t="s">
        <v>3184</v>
      </c>
      <c r="D258" s="1" t="s">
        <v>3185</v>
      </c>
      <c r="E258" s="1" t="s">
        <v>3186</v>
      </c>
      <c r="F258" s="1" t="s">
        <v>2231</v>
      </c>
      <c r="G258" s="1" t="s">
        <v>1619</v>
      </c>
      <c r="H258" s="1" t="s">
        <v>1620</v>
      </c>
      <c r="I258" s="1" t="s">
        <v>3187</v>
      </c>
      <c r="J258" s="1" t="s">
        <v>30</v>
      </c>
      <c r="K258" s="1" t="s">
        <v>3188</v>
      </c>
      <c r="L258" s="1" t="s">
        <v>3188</v>
      </c>
      <c r="M258" s="1" t="s">
        <v>1623</v>
      </c>
      <c r="N258" s="1" t="s">
        <v>1623</v>
      </c>
      <c r="O258" s="1" t="s">
        <v>1624</v>
      </c>
      <c r="P258" s="1" t="s">
        <v>1625</v>
      </c>
      <c r="Q258" s="1" t="s">
        <v>1626</v>
      </c>
      <c r="R258" s="1" t="s">
        <v>3189</v>
      </c>
      <c r="S258" s="1" t="s">
        <v>1628</v>
      </c>
      <c r="T258" s="1" t="s">
        <v>1629</v>
      </c>
      <c r="U258" s="1" t="s">
        <v>1630</v>
      </c>
      <c r="V258" s="1" t="s">
        <v>1675</v>
      </c>
    </row>
    <row r="259" s="1" customFormat="1" spans="1:22">
      <c r="A259" s="3">
        <v>999224889179566</v>
      </c>
      <c r="B259" s="1" t="s">
        <v>3190</v>
      </c>
      <c r="C259" s="1" t="s">
        <v>3191</v>
      </c>
      <c r="D259" s="1" t="s">
        <v>3192</v>
      </c>
      <c r="E259" s="1" t="s">
        <v>3193</v>
      </c>
      <c r="F259" s="1" t="s">
        <v>2033</v>
      </c>
      <c r="G259" s="1" t="s">
        <v>1619</v>
      </c>
      <c r="H259" s="1" t="s">
        <v>1620</v>
      </c>
      <c r="I259" s="1" t="s">
        <v>3194</v>
      </c>
      <c r="J259" s="1" t="s">
        <v>30</v>
      </c>
      <c r="K259" s="1" t="s">
        <v>3195</v>
      </c>
      <c r="L259" s="1" t="s">
        <v>3195</v>
      </c>
      <c r="M259" s="1" t="s">
        <v>1623</v>
      </c>
      <c r="N259" s="1" t="s">
        <v>1623</v>
      </c>
      <c r="O259" s="1" t="s">
        <v>1624</v>
      </c>
      <c r="P259" s="1" t="s">
        <v>1625</v>
      </c>
      <c r="Q259" s="1" t="s">
        <v>1626</v>
      </c>
      <c r="R259" s="1" t="s">
        <v>3196</v>
      </c>
      <c r="S259" s="1" t="s">
        <v>1628</v>
      </c>
      <c r="T259" s="1" t="s">
        <v>1629</v>
      </c>
      <c r="U259" s="1" t="s">
        <v>2187</v>
      </c>
      <c r="V259" s="1" t="s">
        <v>1675</v>
      </c>
    </row>
    <row r="260" s="1" customFormat="1" spans="1:22">
      <c r="A260" s="3">
        <v>999224871578459</v>
      </c>
      <c r="B260" s="1" t="s">
        <v>3197</v>
      </c>
      <c r="C260" s="1" t="s">
        <v>3198</v>
      </c>
      <c r="D260" s="1" t="s">
        <v>3199</v>
      </c>
      <c r="E260" s="1" t="s">
        <v>3200</v>
      </c>
      <c r="F260" s="1" t="s">
        <v>2033</v>
      </c>
      <c r="G260" s="1" t="s">
        <v>1619</v>
      </c>
      <c r="H260" s="1" t="s">
        <v>1620</v>
      </c>
      <c r="I260" s="1" t="s">
        <v>3201</v>
      </c>
      <c r="J260" s="1" t="s">
        <v>30</v>
      </c>
      <c r="K260" s="1" t="s">
        <v>3202</v>
      </c>
      <c r="L260" s="1" t="s">
        <v>3202</v>
      </c>
      <c r="M260" s="1" t="s">
        <v>1623</v>
      </c>
      <c r="N260" s="1" t="s">
        <v>1623</v>
      </c>
      <c r="O260" s="1" t="s">
        <v>1624</v>
      </c>
      <c r="P260" s="1" t="s">
        <v>1625</v>
      </c>
      <c r="Q260" s="1" t="s">
        <v>1626</v>
      </c>
      <c r="R260" s="1" t="s">
        <v>3203</v>
      </c>
      <c r="S260" s="1" t="s">
        <v>1628</v>
      </c>
      <c r="T260" s="1" t="s">
        <v>1629</v>
      </c>
      <c r="U260" s="1" t="s">
        <v>2187</v>
      </c>
      <c r="V260" s="1" t="s">
        <v>1861</v>
      </c>
    </row>
    <row r="261" s="1" customFormat="1" spans="1:22">
      <c r="A261" s="4">
        <v>9.99224829288786e+29</v>
      </c>
      <c r="B261" s="1" t="s">
        <v>3204</v>
      </c>
      <c r="C261" s="1" t="s">
        <v>3205</v>
      </c>
      <c r="D261" s="1" t="s">
        <v>3206</v>
      </c>
      <c r="E261" s="1" t="s">
        <v>3207</v>
      </c>
      <c r="F261" s="1" t="s">
        <v>2033</v>
      </c>
      <c r="G261" s="1" t="s">
        <v>1619</v>
      </c>
      <c r="H261" s="1" t="s">
        <v>1620</v>
      </c>
      <c r="I261" s="1" t="s">
        <v>1624</v>
      </c>
      <c r="J261" s="1" t="s">
        <v>30</v>
      </c>
      <c r="K261" s="1" t="s">
        <v>1624</v>
      </c>
      <c r="L261" s="1" t="s">
        <v>1624</v>
      </c>
      <c r="M261" s="1" t="s">
        <v>1623</v>
      </c>
      <c r="N261" s="1" t="s">
        <v>1623</v>
      </c>
      <c r="O261" s="1" t="s">
        <v>1624</v>
      </c>
      <c r="P261" s="1" t="s">
        <v>1625</v>
      </c>
      <c r="Q261" s="1" t="s">
        <v>1626</v>
      </c>
      <c r="R261" s="1" t="s">
        <v>3208</v>
      </c>
      <c r="S261" s="1" t="s">
        <v>1628</v>
      </c>
      <c r="T261" s="1" t="s">
        <v>1629</v>
      </c>
      <c r="U261" s="1" t="s">
        <v>2187</v>
      </c>
      <c r="V261" s="1" t="s">
        <v>1675</v>
      </c>
    </row>
    <row r="262" s="1" customFormat="1" spans="1:22">
      <c r="A262" s="3">
        <v>999224750547283</v>
      </c>
      <c r="B262" s="1" t="s">
        <v>3209</v>
      </c>
      <c r="C262" s="1" t="s">
        <v>3210</v>
      </c>
      <c r="D262" s="1" t="s">
        <v>3211</v>
      </c>
      <c r="E262" s="1" t="s">
        <v>3212</v>
      </c>
      <c r="F262" s="1" t="s">
        <v>1615</v>
      </c>
      <c r="G262" s="1" t="s">
        <v>1619</v>
      </c>
      <c r="H262" s="1" t="s">
        <v>1620</v>
      </c>
      <c r="I262" s="1" t="s">
        <v>3213</v>
      </c>
      <c r="J262" s="1" t="s">
        <v>30</v>
      </c>
      <c r="K262" s="1" t="s">
        <v>3214</v>
      </c>
      <c r="L262" s="1" t="s">
        <v>3214</v>
      </c>
      <c r="M262" s="1" t="s">
        <v>1623</v>
      </c>
      <c r="N262" s="1" t="s">
        <v>1623</v>
      </c>
      <c r="O262" s="1" t="s">
        <v>1624</v>
      </c>
      <c r="P262" s="1" t="s">
        <v>1625</v>
      </c>
      <c r="Q262" s="1" t="s">
        <v>1626</v>
      </c>
      <c r="R262" s="1" t="s">
        <v>3215</v>
      </c>
      <c r="S262" s="1" t="s">
        <v>1628</v>
      </c>
      <c r="T262" s="1" t="s">
        <v>1629</v>
      </c>
      <c r="U262" s="1" t="s">
        <v>1630</v>
      </c>
      <c r="V262" s="1" t="s">
        <v>2861</v>
      </c>
    </row>
    <row r="263" s="1" customFormat="1" spans="1:22">
      <c r="A263" s="3">
        <v>999224742955741</v>
      </c>
      <c r="B263" s="1" t="s">
        <v>3209</v>
      </c>
      <c r="C263" s="1" t="s">
        <v>3216</v>
      </c>
      <c r="D263" s="1" t="s">
        <v>3217</v>
      </c>
      <c r="E263" s="1" t="s">
        <v>3218</v>
      </c>
      <c r="F263" s="1" t="s">
        <v>2231</v>
      </c>
      <c r="G263" s="1" t="s">
        <v>1619</v>
      </c>
      <c r="H263" s="1" t="s">
        <v>1620</v>
      </c>
      <c r="I263" s="1" t="s">
        <v>3219</v>
      </c>
      <c r="J263" s="1" t="s">
        <v>30</v>
      </c>
      <c r="K263" s="1" t="s">
        <v>3220</v>
      </c>
      <c r="L263" s="1" t="s">
        <v>3220</v>
      </c>
      <c r="M263" s="1" t="s">
        <v>1623</v>
      </c>
      <c r="N263" s="1" t="s">
        <v>1623</v>
      </c>
      <c r="O263" s="1" t="s">
        <v>1624</v>
      </c>
      <c r="P263" s="1" t="s">
        <v>1625</v>
      </c>
      <c r="Q263" s="1" t="s">
        <v>1626</v>
      </c>
      <c r="R263" s="1" t="s">
        <v>3221</v>
      </c>
      <c r="S263" s="1" t="s">
        <v>1628</v>
      </c>
      <c r="T263" s="1" t="s">
        <v>1629</v>
      </c>
      <c r="U263" s="1" t="s">
        <v>2187</v>
      </c>
      <c r="V263" s="1" t="s">
        <v>1868</v>
      </c>
    </row>
    <row r="264" s="1" customFormat="1" spans="1:22">
      <c r="A264" s="3">
        <v>999224149439751</v>
      </c>
      <c r="B264" s="1" t="s">
        <v>3222</v>
      </c>
      <c r="C264" s="1" t="s">
        <v>3223</v>
      </c>
      <c r="D264" s="1" t="s">
        <v>2836</v>
      </c>
      <c r="E264" s="1" t="s">
        <v>3224</v>
      </c>
      <c r="F264" s="1" t="s">
        <v>1615</v>
      </c>
      <c r="G264" s="1" t="s">
        <v>1619</v>
      </c>
      <c r="H264" s="1" t="s">
        <v>1620</v>
      </c>
      <c r="I264" s="1" t="s">
        <v>3225</v>
      </c>
      <c r="J264" s="1" t="s">
        <v>30</v>
      </c>
      <c r="K264" s="1" t="s">
        <v>3226</v>
      </c>
      <c r="L264" s="1" t="s">
        <v>3226</v>
      </c>
      <c r="M264" s="1" t="s">
        <v>1623</v>
      </c>
      <c r="N264" s="1" t="s">
        <v>1623</v>
      </c>
      <c r="O264" s="1" t="s">
        <v>1624</v>
      </c>
      <c r="P264" s="1" t="s">
        <v>1625</v>
      </c>
      <c r="Q264" s="1" t="s">
        <v>1626</v>
      </c>
      <c r="R264" s="1" t="s">
        <v>3227</v>
      </c>
      <c r="S264" s="1" t="s">
        <v>1628</v>
      </c>
      <c r="T264" s="1" t="s">
        <v>1629</v>
      </c>
      <c r="U264" s="1" t="s">
        <v>1630</v>
      </c>
      <c r="V264" s="1" t="s">
        <v>1675</v>
      </c>
    </row>
    <row r="265" s="1" customFormat="1" spans="1:22">
      <c r="A265" s="3">
        <v>23798367948</v>
      </c>
      <c r="B265" s="1" t="s">
        <v>3228</v>
      </c>
      <c r="C265" s="1" t="s">
        <v>3229</v>
      </c>
      <c r="D265" s="1" t="s">
        <v>3230</v>
      </c>
      <c r="E265" s="1" t="s">
        <v>3231</v>
      </c>
      <c r="F265" s="1" t="s">
        <v>2231</v>
      </c>
      <c r="G265" s="1" t="s">
        <v>1619</v>
      </c>
      <c r="H265" s="1" t="s">
        <v>1620</v>
      </c>
      <c r="I265" s="1" t="s">
        <v>3232</v>
      </c>
      <c r="J265" s="1" t="s">
        <v>30</v>
      </c>
      <c r="K265" s="1" t="s">
        <v>3233</v>
      </c>
      <c r="L265" s="1" t="s">
        <v>3233</v>
      </c>
      <c r="M265" s="1" t="s">
        <v>1623</v>
      </c>
      <c r="N265" s="1" t="s">
        <v>1623</v>
      </c>
      <c r="O265" s="1" t="s">
        <v>1624</v>
      </c>
      <c r="P265" s="1" t="s">
        <v>1625</v>
      </c>
      <c r="Q265" s="1" t="s">
        <v>1626</v>
      </c>
      <c r="R265" s="1" t="s">
        <v>3234</v>
      </c>
      <c r="S265" s="1" t="s">
        <v>1628</v>
      </c>
      <c r="T265" s="1" t="s">
        <v>1629</v>
      </c>
      <c r="U265" s="1" t="s">
        <v>2187</v>
      </c>
      <c r="V265" s="1" t="s">
        <v>1702</v>
      </c>
    </row>
    <row r="266" s="1" customFormat="1" spans="1:22">
      <c r="A266" s="3">
        <v>999223643647517</v>
      </c>
      <c r="B266" s="1" t="s">
        <v>3235</v>
      </c>
      <c r="C266" s="1" t="s">
        <v>3236</v>
      </c>
      <c r="D266" s="1" t="s">
        <v>3237</v>
      </c>
      <c r="E266" s="1" t="s">
        <v>3238</v>
      </c>
      <c r="F266" s="1" t="s">
        <v>1615</v>
      </c>
      <c r="G266" s="1" t="s">
        <v>1619</v>
      </c>
      <c r="H266" s="1" t="s">
        <v>1620</v>
      </c>
      <c r="I266" s="1" t="s">
        <v>3239</v>
      </c>
      <c r="J266" s="1" t="s">
        <v>30</v>
      </c>
      <c r="K266" s="1" t="s">
        <v>3240</v>
      </c>
      <c r="L266" s="1" t="s">
        <v>3240</v>
      </c>
      <c r="M266" s="1" t="s">
        <v>1623</v>
      </c>
      <c r="N266" s="1" t="s">
        <v>1623</v>
      </c>
      <c r="O266" s="1" t="s">
        <v>1624</v>
      </c>
      <c r="P266" s="1" t="s">
        <v>1625</v>
      </c>
      <c r="Q266" s="1" t="s">
        <v>1626</v>
      </c>
      <c r="R266" s="1" t="s">
        <v>3241</v>
      </c>
      <c r="S266" s="1" t="s">
        <v>1628</v>
      </c>
      <c r="T266" s="1" t="s">
        <v>1629</v>
      </c>
      <c r="U266" s="1" t="s">
        <v>1630</v>
      </c>
      <c r="V266" s="1" t="s">
        <v>2741</v>
      </c>
    </row>
    <row r="267" ht="14.4"/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2023-08-24T01:36:17Z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