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对账!$1:$119</definedName>
  </definedNames>
  <calcPr calcId="144525"/>
</workbook>
</file>

<file path=xl/sharedStrings.xml><?xml version="1.0" encoding="utf-8"?>
<sst xmlns="http://schemas.openxmlformats.org/spreadsheetml/2006/main" count="3866" uniqueCount="1274">
  <si>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</si>
  <si>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</si>
  <si>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</si>
  <si>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</si>
  <si>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</si>
  <si>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</si>
  <si>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</si>
  <si>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</si>
  <si>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</si>
  <si>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</si>
  <si>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</si>
  <si>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</si>
  <si>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</si>
  <si>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</si>
  <si>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</si>
  <si>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</si>
  <si>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</si>
  <si>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</si>
  <si>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</si>
  <si>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</si>
  <si>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</si>
  <si>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</si>
  <si>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</si>
  <si>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</si>
  <si>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</si>
  <si>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999224827540366	</t>
  </si>
  <si>
    <t>Ctrip</t>
  </si>
  <si>
    <t>正常</t>
  </si>
  <si>
    <t>[梳邦再也]双威金字塔酒店(Sunway Pyramid Hotel)(38635777)</t>
  </si>
  <si>
    <t>豪华特大床房&lt;2人入住&gt;&lt;不退款&gt;&lt;早餐&gt;</t>
  </si>
  <si>
    <t>USD</t>
  </si>
  <si>
    <t>YANG/TSAIWEI,HAN/CHIEHHUNG</t>
  </si>
  <si>
    <t>CA5326230826USD</t>
  </si>
  <si>
    <t>未提现</t>
  </si>
  <si>
    <t>携程开票</t>
  </si>
  <si>
    <t xml:space="preserve">3518428	</t>
  </si>
  <si>
    <t xml:space="preserve"> 282450862.	</t>
  </si>
  <si>
    <t xml:space="preserve">999224842833849	</t>
  </si>
  <si>
    <t>[普吉岛]普吉岛卡塔坦尼海滩度假村(Katathani Phuket Beach Resort)(40721646)</t>
  </si>
  <si>
    <t>池景豪华房(步丽楼)&lt;2人入住&gt;&lt;不退款&gt;&lt;早餐&gt;</t>
  </si>
  <si>
    <t>He/Chuan,Liu/Xin</t>
  </si>
  <si>
    <t xml:space="preserve">3523238	</t>
  </si>
  <si>
    <t xml:space="preserve">10878534	</t>
  </si>
  <si>
    <t xml:space="preserve">999225018548448	</t>
  </si>
  <si>
    <t>[曼谷]曼谷林布兰套房酒店(Rembrandt Hotel and Suites Bangkok)(44800781)</t>
  </si>
  <si>
    <t>高级房&lt;1&gt;&lt;2人入住&gt;&lt;不退款&gt;</t>
  </si>
  <si>
    <t>OTANI/TAKAO</t>
  </si>
  <si>
    <t xml:space="preserve">3565785	</t>
  </si>
  <si>
    <t xml:space="preserve">127227256	</t>
  </si>
  <si>
    <t xml:space="preserve">999225978838932	</t>
  </si>
  <si>
    <t>[土龙木]新城市贝卡麦克斯酒店(Becamex Hotel New City)(37211248)</t>
  </si>
  <si>
    <t>一卧室特大床套房&lt;2人入住&gt;&lt;不退款&gt;&lt;早餐&gt;</t>
  </si>
  <si>
    <t>ZHAO/YONGBING</t>
  </si>
  <si>
    <t xml:space="preserve">3765273	</t>
  </si>
  <si>
    <t xml:space="preserve">	</t>
  </si>
  <si>
    <t xml:space="preserve">999226035072239	</t>
  </si>
  <si>
    <t>[哥打京那巴鲁]哥打京那巴鲁阁蓝帝酒店(Grandis Hotel Kota Kinabalu)(40721678)</t>
  </si>
  <si>
    <t>高级房&lt;2人入住&gt;&lt;不退款&gt;&lt;早餐&gt;</t>
  </si>
  <si>
    <t>SHU/XIN</t>
  </si>
  <si>
    <t xml:space="preserve">3779149	</t>
  </si>
  <si>
    <t xml:space="preserve">999226054926985	</t>
  </si>
  <si>
    <t>[兰卡威]HIG酒店(HIG Hotel)(48410858)</t>
  </si>
  <si>
    <t>高级山景房&lt;2人入住&gt;&lt;不退款&gt;</t>
  </si>
  <si>
    <t>LIM/KAM THIM</t>
  </si>
  <si>
    <t xml:space="preserve">3783537	</t>
  </si>
  <si>
    <t xml:space="preserve">999226068847244	</t>
  </si>
  <si>
    <t>[曼谷]珊兰广场酒店(Samran Place Hotel)(37214827)</t>
  </si>
  <si>
    <t>标准双床房&lt;2人入住&gt;&lt;不退款&gt;</t>
  </si>
  <si>
    <t>LI/ZHENGHONG,Zou/Tingting</t>
  </si>
  <si>
    <t xml:space="preserve">3788238	</t>
  </si>
  <si>
    <t xml:space="preserve">999226116288471	</t>
  </si>
  <si>
    <t>[巨港]哈佩巨港 - 阿斯顿酒店(Harper Palembang by Aston)(39605176)</t>
  </si>
  <si>
    <t>豪华间&lt;2人入住&gt;&lt;不退款&gt;</t>
  </si>
  <si>
    <t>Syamsuddin/Syamsuddin</t>
  </si>
  <si>
    <t xml:space="preserve">3794967	</t>
  </si>
  <si>
    <t xml:space="preserve">999226124817435	</t>
  </si>
  <si>
    <t>[清迈]拉林金达温泉度假酒店(Rarin Jinda Wellness Spa Resort)(40724204)</t>
  </si>
  <si>
    <t>带泳池通道豪华房&lt;2人入住&gt;&lt;不退款&gt;&lt;早餐&gt;</t>
  </si>
  <si>
    <t>CHOU/SZUHSUAN</t>
  </si>
  <si>
    <t xml:space="preserve">3798031	</t>
  </si>
  <si>
    <t xml:space="preserve">999226138264529	</t>
  </si>
  <si>
    <t>[象岛]象岛班普度假酒店(Banpu Koh Chang Resort)(46895851)</t>
  </si>
  <si>
    <t>高级三人房&lt;2人入住&gt;&lt;不退款&gt;&lt;早餐&gt;</t>
  </si>
  <si>
    <t>MCCAULEY/KEITH</t>
  </si>
  <si>
    <t xml:space="preserve">3801663	</t>
  </si>
  <si>
    <t xml:space="preserve">999226143114649	</t>
  </si>
  <si>
    <t>[民丹岛]民丹岛悦榕庄(Banyan Tree Bintan)(44800419)</t>
  </si>
  <si>
    <t>雨林海滨别墅&lt;2人入住&gt;&lt;不退款&gt;&lt;早餐&gt;</t>
  </si>
  <si>
    <t>SUN/JINGWEI</t>
  </si>
  <si>
    <t xml:space="preserve">3803753	</t>
  </si>
  <si>
    <t xml:space="preserve">999226147428098	</t>
  </si>
  <si>
    <t>[曼谷]UHG四分之一沙拉铃酒店(The Quarter Saladaeng by UHG - Formerly Siri Sathorn)(37222730)</t>
  </si>
  <si>
    <t>标准双人房&lt;2人入住&gt;&lt;不退款&gt;</t>
  </si>
  <si>
    <t>ASHINO/RYUJI</t>
  </si>
  <si>
    <t xml:space="preserve">3807233	</t>
  </si>
  <si>
    <t xml:space="preserve">999226148756913	</t>
  </si>
  <si>
    <t>[普吉岛]普吉阿瑞纳海滩度假酒店(Arinara Beach Resort Phuket)(39034492)</t>
  </si>
  <si>
    <t>豪华池景房&lt;2人入住&gt;&lt;不退款&gt;&lt;早餐&gt;</t>
  </si>
  <si>
    <t>KAZAKOVA/OLESIA,KAZAKOV/IVAN</t>
  </si>
  <si>
    <t xml:space="preserve">3808412	</t>
  </si>
  <si>
    <t xml:space="preserve">211167	</t>
  </si>
  <si>
    <t xml:space="preserve">999226188063959	</t>
  </si>
  <si>
    <t>[曼谷]维瓦居家酒店(Viva Residence)(48436482)</t>
  </si>
  <si>
    <t>高级大床房&lt;2人入住&gt;&lt;不退款&gt;</t>
  </si>
  <si>
    <t>SRITHIPHAN/RATCHANON</t>
  </si>
  <si>
    <t xml:space="preserve">3810068	</t>
  </si>
  <si>
    <t xml:space="preserve">999226191360778	</t>
  </si>
  <si>
    <t>[三马拉汉县]校园枢纽留宿之地酒店(Place2Stay Campus Hub)(44681867)</t>
  </si>
  <si>
    <t>标准大型双人房&lt;2人入住&gt;&lt;不退款&gt;</t>
  </si>
  <si>
    <t>BINTIABDULSATAR/NUR IZZIAN</t>
  </si>
  <si>
    <t xml:space="preserve">3811018	</t>
  </si>
  <si>
    <t xml:space="preserve">999226193159524	</t>
  </si>
  <si>
    <t>[新山]新山格拉纳达酒店(Hotel Granada Johor Bahru)(37236309)</t>
  </si>
  <si>
    <t>豪华双床房&lt;2人入住&gt;&lt;不退款&gt;&lt;早餐&gt;</t>
  </si>
  <si>
    <t>choong/seng san</t>
  </si>
  <si>
    <t xml:space="preserve">3811557	</t>
  </si>
  <si>
    <t xml:space="preserve">999226194855092	</t>
  </si>
  <si>
    <t>[乔治市]葛霓特豪华酒店(The Granite Luxury Hotel Penang)(39048607)</t>
  </si>
  <si>
    <t>The Splendor Suite&lt;2人入住&gt;&lt;不退款&gt;</t>
  </si>
  <si>
    <t>LEE/CHEONG HOW</t>
  </si>
  <si>
    <t xml:space="preserve">3811869	</t>
  </si>
  <si>
    <t xml:space="preserve">999226195527600	</t>
  </si>
  <si>
    <t>[云顶高原]阿瓦讷世界度假村(Resorts World Awana)(37225447)</t>
  </si>
  <si>
    <t>Superior Deluxe&lt;2人入住&gt;&lt;不退款&gt;</t>
  </si>
  <si>
    <t>MA/SHUI HING,WONG/SIU YIN JOAN</t>
  </si>
  <si>
    <t xml:space="preserve">3812000	</t>
  </si>
  <si>
    <t xml:space="preserve">999226198043759	</t>
  </si>
  <si>
    <t>[曼谷]论坛公园酒店(Forum Park Hotel)(39038528)</t>
  </si>
  <si>
    <t>豪华房(双人床或双床)-带阳台&lt;2人入住&gt;&lt;不退款&gt;</t>
  </si>
  <si>
    <t>SALEM/HUSSEIN MOHSEN MOHAMED</t>
  </si>
  <si>
    <t xml:space="preserve">3812864	</t>
  </si>
  <si>
    <t xml:space="preserve">999226202394317	</t>
  </si>
  <si>
    <t>[美寿]美萩梅空酒店(Mekong My Tho Hotel)(44808957)</t>
  </si>
  <si>
    <t>Liang/Zhengwu</t>
  </si>
  <si>
    <t xml:space="preserve">3814417	</t>
  </si>
  <si>
    <t xml:space="preserve">999226207794304	</t>
  </si>
  <si>
    <t>[新山]超级 OYO 246 林克旅馆(Super OYO 246 Link Inn)(39682125)</t>
  </si>
  <si>
    <t>标准双人间&lt;2人入住&gt;&lt;不退款&gt;</t>
  </si>
  <si>
    <t>ISMAIL/ROHAIZAT</t>
  </si>
  <si>
    <t xml:space="preserve">3814945	</t>
  </si>
  <si>
    <t xml:space="preserve">999226212275385	</t>
  </si>
  <si>
    <t>[苏梅岛]度假海滩度假村(Escape Beach Resort)(37223410)</t>
  </si>
  <si>
    <t>标准房&lt;2人入住&gt;&lt;不退款&gt;</t>
  </si>
  <si>
    <t>KUNGWON/LALIT</t>
  </si>
  <si>
    <t xml:space="preserve">3816099	</t>
  </si>
  <si>
    <t xml:space="preserve">999226218287267	</t>
  </si>
  <si>
    <t>[曼谷]阿兰塔机场酒店(Aranta Suvarnabhumi)(37198023)</t>
  </si>
  <si>
    <t>高级房&lt;2人入住&gt;&lt;不退款&gt;</t>
  </si>
  <si>
    <t>COETZEE/ROLAN LUKAS,SNYMAN/MEGAN CHANRY</t>
  </si>
  <si>
    <t xml:space="preserve">3817438	</t>
  </si>
  <si>
    <t xml:space="preserve">999226218479434	</t>
  </si>
  <si>
    <t>[东雅加达]雅加达朱诺·贾廷加拉酒店(Juno Jatinegara Jakarta)(40617380)</t>
  </si>
  <si>
    <t>OFFICIAL/KHABIB IYAN</t>
  </si>
  <si>
    <t xml:space="preserve">3817481	</t>
  </si>
  <si>
    <t xml:space="preserve">-72488481	</t>
  </si>
  <si>
    <t xml:space="preserve">999226218980865	</t>
  </si>
  <si>
    <t>[乔治市]槟城乔治市金栢丽酒店(Kimberley Hotel Georgetown)(37214680)</t>
  </si>
  <si>
    <t>豪华特大床房&lt;2人入住&gt;&lt;不退款&gt;</t>
  </si>
  <si>
    <t>VICHIANWATTANACHAI/VIROON</t>
  </si>
  <si>
    <t xml:space="preserve">3817658	</t>
  </si>
  <si>
    <t xml:space="preserve">999226219546271	</t>
  </si>
  <si>
    <t>[新加坡]新加坡城边酒店(Champion Hotel Singapore)(37213229)</t>
  </si>
  <si>
    <t>豪华大床房&lt;2人入住&gt;&lt;不退款&gt;</t>
  </si>
  <si>
    <t>RESTAURO/AURA</t>
  </si>
  <si>
    <t xml:space="preserve">3817763	</t>
  </si>
  <si>
    <t xml:space="preserve">26221073716	</t>
  </si>
  <si>
    <t>Jiang/Lingfeng</t>
  </si>
  <si>
    <t xml:space="preserve">3818322	</t>
  </si>
  <si>
    <t xml:space="preserve">999226221533853	</t>
  </si>
  <si>
    <t>[曼谷]曼谷活力探戈生活馆酒店(Tango Vibrant Living Hotel)(37210694)</t>
  </si>
  <si>
    <t>OVILA/ANNISA FIRLY</t>
  </si>
  <si>
    <t xml:space="preserve">3818422	</t>
  </si>
  <si>
    <t xml:space="preserve">999226222950898	</t>
  </si>
  <si>
    <t>[Pasirsari]西卡朗高级商务酒店(PrimeBiz Cikarang)(39672549)</t>
  </si>
  <si>
    <t>高级房间&lt;2人入住&gt;&lt;不退款&gt;</t>
  </si>
  <si>
    <t>MARROH/ANI NAHYATUL</t>
  </si>
  <si>
    <t xml:space="preserve">3818929	</t>
  </si>
  <si>
    <t xml:space="preserve">999226223147538	</t>
  </si>
  <si>
    <t>[彭世洛]友通酒店(U-Thong Hotel)(39591647)</t>
  </si>
  <si>
    <t>双床房&lt;2人入住&gt;&lt;不退款&gt;&lt;早餐&gt;</t>
  </si>
  <si>
    <t>JONGPANG/PANNDDA</t>
  </si>
  <si>
    <t xml:space="preserve">3818963	</t>
  </si>
  <si>
    <t xml:space="preserve">1002768668	</t>
  </si>
  <si>
    <t xml:space="preserve">999226223350552	</t>
  </si>
  <si>
    <t>[中雅加达]雅加达朱诺丹纳阿邦酒店(Juno Tanah Abang Jakarta)(39675328)</t>
  </si>
  <si>
    <t>豪华双人房, 1 张大床&lt;2人入住&gt;&lt;不退款&gt;</t>
  </si>
  <si>
    <t>FARUK/MD OMAR</t>
  </si>
  <si>
    <t xml:space="preserve">3819013	</t>
  </si>
  <si>
    <t xml:space="preserve">-72636263	</t>
  </si>
  <si>
    <t xml:space="preserve">999226223461365	</t>
  </si>
  <si>
    <t>[清莱]林拉达房屋酒店(Rinlada House)(39679507)</t>
  </si>
  <si>
    <t>ZHONG/xiao</t>
  </si>
  <si>
    <t xml:space="preserve">3819035	</t>
  </si>
  <si>
    <t xml:space="preserve">999226263732705	</t>
  </si>
  <si>
    <t>Riyan/Riyaj</t>
  </si>
  <si>
    <t xml:space="preserve">3819573	</t>
  </si>
  <si>
    <t xml:space="preserve">999226266613057	</t>
  </si>
  <si>
    <t>[南雅加达]雅加达克里斯塔尔酒店(Kristal Hotel Jakarta)(44788937)</t>
  </si>
  <si>
    <t>一室套房&lt;2人入住&gt;&lt;不退款&gt;</t>
  </si>
  <si>
    <t>MULYANI/MULYANI</t>
  </si>
  <si>
    <t xml:space="preserve">3820089	</t>
  </si>
  <si>
    <t xml:space="preserve">CF-	</t>
  </si>
  <si>
    <t xml:space="preserve">999226266790917	</t>
  </si>
  <si>
    <t>[春武里]邦赛恩海岸酒店(Coasta Bangsaen)(39671307)</t>
  </si>
  <si>
    <t>PAIRO/PRANEE</t>
  </si>
  <si>
    <t xml:space="preserve">3820112	</t>
  </si>
  <si>
    <t>取消</t>
  </si>
  <si>
    <t xml:space="preserve">999226266961374	</t>
  </si>
  <si>
    <t>[Racha Thewa]德维拉素万那普酒店(Dwella Suvarnabhumi)(39033997)</t>
  </si>
  <si>
    <t>Superior Double Bed No Airport Transfer&lt;2人入住&gt;&lt;不退款&gt;</t>
  </si>
  <si>
    <t>Chiaplaem /Noppharat</t>
  </si>
  <si>
    <t xml:space="preserve">3820132	</t>
  </si>
  <si>
    <t xml:space="preserve">HGUConf72712727	</t>
  </si>
  <si>
    <t xml:space="preserve">999226267928714	</t>
  </si>
  <si>
    <t>Yanti/Supriyanti</t>
  </si>
  <si>
    <t xml:space="preserve">3820351	</t>
  </si>
  <si>
    <t xml:space="preserve">-72728624	</t>
  </si>
  <si>
    <t xml:space="preserve">999226268095733	</t>
  </si>
  <si>
    <t>[丹戎本雅]丹绒点住宅酒店(Tanjung Point Residences)(44704591)</t>
  </si>
  <si>
    <t>一室公寓&lt;2人入住&gt;&lt;不退款&gt;</t>
  </si>
  <si>
    <t>ARIFFIN/MOHAMAD ANNUAR BIN ARIFFIN</t>
  </si>
  <si>
    <t xml:space="preserve">3820382	</t>
  </si>
  <si>
    <t xml:space="preserve">21693618	</t>
  </si>
  <si>
    <t xml:space="preserve">999226268799387	</t>
  </si>
  <si>
    <t>[济州市]雷乎精品酒店(Reve Boutique Hotel)(70659581)</t>
  </si>
  <si>
    <t>KIM/SEONGMIN</t>
  </si>
  <si>
    <t xml:space="preserve">3820618	</t>
  </si>
  <si>
    <t xml:space="preserve">999226270974380	</t>
  </si>
  <si>
    <t>[曼谷]曼谷素坤逸50号宜必思尚品酒店(Ibis Styles Bangkok Sukhumvit 50)(37197198)</t>
  </si>
  <si>
    <t>标准双床房, 2 张单人床&lt;2人入住&gt;&lt;不退款&gt;</t>
  </si>
  <si>
    <t>BAMRUNGKHAT/THANAGORN</t>
  </si>
  <si>
    <t xml:space="preserve">3821282	</t>
  </si>
  <si>
    <t xml:space="preserve">2308220524	</t>
  </si>
  <si>
    <t xml:space="preserve">999225975375514	</t>
  </si>
  <si>
    <t>[大阪]大阪日航酒店(Hotel Nikko Osaka)(37197347)</t>
  </si>
  <si>
    <t>高级小型大床客房&lt;2人入住&gt;&lt;不适用日本客人&gt;&lt;不退款&gt;</t>
  </si>
  <si>
    <t>LIU/WEI</t>
  </si>
  <si>
    <t>CA5326230827USD</t>
  </si>
  <si>
    <t xml:space="preserve">3764130	</t>
  </si>
  <si>
    <t xml:space="preserve">999226041203318	</t>
  </si>
  <si>
    <t>[Bo Win]伊斯帕纳酒店(Eastpana Hotel)(39651351)</t>
  </si>
  <si>
    <t>标准双人间&lt;2人入住&gt;&lt;不退款&gt;&lt;早餐&gt;</t>
  </si>
  <si>
    <t>ZHOU/SHUQING</t>
  </si>
  <si>
    <t xml:space="preserve">3781168	</t>
  </si>
  <si>
    <t xml:space="preserve">|67739341	</t>
  </si>
  <si>
    <t xml:space="preserve">999226104723379	</t>
  </si>
  <si>
    <t>[曼谷]曼谷素坤逸航站 21 中心酒店(Grande Centre Point Hotel Terminal 21)(37197363)</t>
  </si>
  <si>
    <t>豪华尊贵房&lt;1&gt;&lt;2人入住&gt;&lt;不退款&gt;</t>
  </si>
  <si>
    <t>CHEN/WEITING</t>
  </si>
  <si>
    <t xml:space="preserve">3791934	</t>
  </si>
  <si>
    <t xml:space="preserve">999226146346011	</t>
  </si>
  <si>
    <t>[万伦]素叻萨比耶 D 度假村(Sabye D Resort at Surat)(39650018)</t>
  </si>
  <si>
    <t>双人房-带空调&lt;2人入住&gt;&lt;不退款&gt;</t>
  </si>
  <si>
    <t>THIPMANEE/SANGARUN</t>
  </si>
  <si>
    <t xml:space="preserve">3806652	</t>
  </si>
  <si>
    <t xml:space="preserve">nid	</t>
  </si>
  <si>
    <t xml:space="preserve">999226146865990	</t>
  </si>
  <si>
    <t>[安赫莱斯]依优特安吉利斯酒店(Eurotel Angeles)(48377307)</t>
  </si>
  <si>
    <t>开间&lt;2人入住&gt;&lt;不退款&gt;</t>
  </si>
  <si>
    <t>LEE/JAE WON</t>
  </si>
  <si>
    <t xml:space="preserve">3806968	</t>
  </si>
  <si>
    <t xml:space="preserve">999226149530154	</t>
  </si>
  <si>
    <t>[巴厘岛]金轮酒店(The Cakra Hotel)(37208520)</t>
  </si>
  <si>
    <t>Dwi irliana/Delia</t>
  </si>
  <si>
    <t xml:space="preserve">3809208	</t>
  </si>
  <si>
    <t xml:space="preserve">999226206726180	</t>
  </si>
  <si>
    <t>[芭堤雅]五季酒店(Season Five Hotel)(37223739)</t>
  </si>
  <si>
    <t>高级双人房&lt;2人入住&gt;&lt;不退款&gt;</t>
  </si>
  <si>
    <t>CHOW/CHIU KIT</t>
  </si>
  <si>
    <t xml:space="preserve">3814722	</t>
  </si>
  <si>
    <t xml:space="preserve">999226214615077	</t>
  </si>
  <si>
    <t>[乌隆他尼]昆考乌东酒店(Kumkaew Udon)(39655429)</t>
  </si>
  <si>
    <t>双人床房&lt;2人入住&gt;&lt;不退款&gt;</t>
  </si>
  <si>
    <t>Khamsopa/worawan,Kulsri/Pinyada</t>
  </si>
  <si>
    <t xml:space="preserve">3816510	</t>
  </si>
  <si>
    <t xml:space="preserve">999226214640070	</t>
  </si>
  <si>
    <t>LI/XINRUI,HU/WANGFENG</t>
  </si>
  <si>
    <t xml:space="preserve">3816518	</t>
  </si>
  <si>
    <t xml:space="preserve">999226214658231	</t>
  </si>
  <si>
    <t>WEN/JIALIN,ZHANG/QIN</t>
  </si>
  <si>
    <t xml:space="preserve">3816520	</t>
  </si>
  <si>
    <t xml:space="preserve">999226215777378	</t>
  </si>
  <si>
    <t>[首尔]明洞乙支路彩鸿酒店(Travelodge Myeongdong Euljiro)(37210271)</t>
  </si>
  <si>
    <t>高级房（双床）&lt;2人入住&gt;&lt;不退款&gt;</t>
  </si>
  <si>
    <t>Kim/Eunsung</t>
  </si>
  <si>
    <t xml:space="preserve">L74STE53J2	</t>
  </si>
  <si>
    <t xml:space="preserve">999226217124998	</t>
  </si>
  <si>
    <t>[曼谷]941酒店(Nine Forty One Hotel)(39616047)</t>
  </si>
  <si>
    <t>豪华双床房&lt;2人入住&gt;&lt;不退款&gt;</t>
  </si>
  <si>
    <t>PUANMOOL/SUTHAS</t>
  </si>
  <si>
    <t xml:space="preserve">3816972	</t>
  </si>
  <si>
    <t xml:space="preserve">RSVN.28069	</t>
  </si>
  <si>
    <t xml:space="preserve">999226218627441	</t>
  </si>
  <si>
    <t>[岘港]辉煌酒店(Brilliant Hotel)(37200661)</t>
  </si>
  <si>
    <t>双人床房无景观&lt;2人入住&gt;&lt;不退款&gt;&lt;早餐&gt;</t>
  </si>
  <si>
    <t>AN/YEASUL</t>
  </si>
  <si>
    <t xml:space="preserve">3817596	</t>
  </si>
  <si>
    <t xml:space="preserve">999226218639620	</t>
  </si>
  <si>
    <t>[中雅加达]瓦希德·哈西姆沃斯豪华酒店(Verse Luxe Hotel Wahid Hasyim)(39675310)</t>
  </si>
  <si>
    <t>豪华客房1张特大床&lt;2人入住&gt;&lt;不退款&gt;&lt;早餐&gt;</t>
  </si>
  <si>
    <t>TONG/CHAO</t>
  </si>
  <si>
    <t xml:space="preserve">3817598	</t>
  </si>
  <si>
    <t xml:space="preserve">10612819	</t>
  </si>
  <si>
    <t xml:space="preserve">999226222069537	</t>
  </si>
  <si>
    <t>[城南市]萨默塞特中央万隆酒店(Somerset Central Bundang)(44684979)</t>
  </si>
  <si>
    <t>豪华一室房&lt;2人入住&gt;&lt;不退款&gt;</t>
  </si>
  <si>
    <t>YANG/SUNG JAE</t>
  </si>
  <si>
    <t xml:space="preserve">3818653	</t>
  </si>
  <si>
    <t xml:space="preserve">9999SE018194	</t>
  </si>
  <si>
    <t xml:space="preserve">999226223859068	</t>
  </si>
  <si>
    <t>[清迈]工艺尼曼公寓(The Craft Nimman)(39685259)</t>
  </si>
  <si>
    <t>豪华双人房&lt;2人入住&gt;&lt;不退款&gt;&lt;早餐&gt;</t>
  </si>
  <si>
    <t>Man-in/Natthapong</t>
  </si>
  <si>
    <t xml:space="preserve">3819185	</t>
  </si>
  <si>
    <t xml:space="preserve">999226224157730	</t>
  </si>
  <si>
    <t>[清莱]清莱西里文塔酒店(Sirimunta Hotel Chiang Rai Suite &amp; Residence)(44801896)</t>
  </si>
  <si>
    <t>开放式豪华双人房&lt;2人入住&gt;&lt;不退款&gt;</t>
  </si>
  <si>
    <t>CHAWANTHAKORNRAT/KWANTITAPHORN</t>
  </si>
  <si>
    <t xml:space="preserve">3819253	</t>
  </si>
  <si>
    <t xml:space="preserve">999226262928872	</t>
  </si>
  <si>
    <t>[曼谷]乐曼谷酒店(Hotel de Bangkok)(37212628)</t>
  </si>
  <si>
    <t>城市房&lt;2人入住&gt;&lt;不退款&gt;&lt;早餐&gt;</t>
  </si>
  <si>
    <t>CHANABUN/ORAWAN</t>
  </si>
  <si>
    <t xml:space="preserve">3819508	</t>
  </si>
  <si>
    <t xml:space="preserve">999226262948699	</t>
  </si>
  <si>
    <t xml:space="preserve">3819509	</t>
  </si>
  <si>
    <t xml:space="preserve">999226267312205	</t>
  </si>
  <si>
    <t>WANG/JIE</t>
  </si>
  <si>
    <t xml:space="preserve">3820256	</t>
  </si>
  <si>
    <t xml:space="preserve">999226272996394	</t>
  </si>
  <si>
    <t>[八打灵再也]科塔达曼萨拉艾波勒 H 精品酒店(H Boutique Hotel Xplorer Kota Damansara)(39605745)</t>
  </si>
  <si>
    <t>标准大号床房(无窗)&lt;2人入住&gt;&lt;不退款&gt;</t>
  </si>
  <si>
    <t>TEOH/MAN LI</t>
  </si>
  <si>
    <t xml:space="preserve">3821751	</t>
  </si>
  <si>
    <t xml:space="preserve">999226273373450	</t>
  </si>
  <si>
    <t>[芙蓉]芙蓉皇家朱兰酒店(Royale Chulan Seremban)(44692859)</t>
  </si>
  <si>
    <t>M RAJASAMPANTHAN/PANCHA TATVA DASA</t>
  </si>
  <si>
    <t xml:space="preserve">3821944	</t>
  </si>
  <si>
    <t xml:space="preserve">1342718	</t>
  </si>
  <si>
    <t xml:space="preserve">999226274928101	</t>
  </si>
  <si>
    <t>[普吉岛]普吉岛梅林酒店(Phuket Merlin Hotel)(41015397)</t>
  </si>
  <si>
    <t>JANSOOKSEE/CHAIROT</t>
  </si>
  <si>
    <t xml:space="preserve">3822540	</t>
  </si>
  <si>
    <t xml:space="preserve">cjil44ql5dr45adsgp1g	</t>
  </si>
  <si>
    <t xml:space="preserve">999226274975546	</t>
  </si>
  <si>
    <t>ZAKIYA/MUHAMMAD</t>
  </si>
  <si>
    <t xml:space="preserve">3822548	</t>
  </si>
  <si>
    <t xml:space="preserve">-73139298	</t>
  </si>
  <si>
    <t xml:space="preserve">999226275596733	</t>
  </si>
  <si>
    <t>RATANANIMIT/NAPADOL</t>
  </si>
  <si>
    <t xml:space="preserve">3822722	</t>
  </si>
  <si>
    <t xml:space="preserve">999226276007176	</t>
  </si>
  <si>
    <t>AB/TOMI</t>
  </si>
  <si>
    <t xml:space="preserve">3822868	</t>
  </si>
  <si>
    <t xml:space="preserve">-73190476	</t>
  </si>
  <si>
    <t xml:space="preserve">999226277649759	</t>
  </si>
  <si>
    <t>豪华双人房, 1 张大床&lt;2人入住&gt;&lt;不退款&gt;&lt;早餐&gt;</t>
  </si>
  <si>
    <t>PUTRI/SALSABILA GHAISANI</t>
  </si>
  <si>
    <t xml:space="preserve">3823380	</t>
  </si>
  <si>
    <t xml:space="preserve">73246356	</t>
  </si>
  <si>
    <t xml:space="preserve">999226279557175	</t>
  </si>
  <si>
    <t>[华欣]华欣班诺帕多尔阁楼酒店(Baan Noppadol Hua Hin Loft)(39600005)</t>
  </si>
  <si>
    <t>SRIRAKSA/BENJAPOL</t>
  </si>
  <si>
    <t xml:space="preserve">3823956	</t>
  </si>
  <si>
    <t xml:space="preserve">Acknowledged	</t>
  </si>
  <si>
    <t xml:space="preserve">999226279822474	</t>
  </si>
  <si>
    <t>[帕尧]普隆酒店(Phuglong Hotel)(39630767)</t>
  </si>
  <si>
    <t>高级房间&lt;2人入住&gt;&lt;不退款&gt;&lt;早餐&gt;</t>
  </si>
  <si>
    <t>Damrong/Naphat</t>
  </si>
  <si>
    <t xml:space="preserve">3824003	</t>
  </si>
  <si>
    <t xml:space="preserve">999226320085597	</t>
  </si>
  <si>
    <t>[吉隆坡]吉隆坡宜必思尚品弗拉斯尔商务园酒店(Ibis Styles Kuala Lumpur Fraser Business Park)(39054141)</t>
  </si>
  <si>
    <t>标准大床房&lt;2人入住&gt;&lt;不退款&gt;&lt;早餐&gt;</t>
  </si>
  <si>
    <t>ZHAO/YAOJUN,LI/CHENG</t>
  </si>
  <si>
    <t xml:space="preserve">3824754	</t>
  </si>
  <si>
    <t xml:space="preserve">2308230508	</t>
  </si>
  <si>
    <t xml:space="preserve">999226322415201	</t>
  </si>
  <si>
    <t>Juanda/Aden</t>
  </si>
  <si>
    <t xml:space="preserve">3825152	</t>
  </si>
  <si>
    <t xml:space="preserve">-73367482	</t>
  </si>
  <si>
    <t xml:space="preserve">999226322663630	</t>
  </si>
  <si>
    <t>[井里汶市]井里汶斯特拉之梦酒店(Hotel Citradream Cirebon)(39624158)</t>
  </si>
  <si>
    <t>高级双人床房&lt;2人入住&gt;&lt;不退款&gt;</t>
  </si>
  <si>
    <t>SAPUTRI/GARIN CHRISTI</t>
  </si>
  <si>
    <t xml:space="preserve">3825216	</t>
  </si>
  <si>
    <t xml:space="preserve">999226322856067	</t>
  </si>
  <si>
    <t>豪华双人间&lt;2人入住&gt;&lt;不退款&gt;</t>
  </si>
  <si>
    <t>LIU/XINLIN</t>
  </si>
  <si>
    <t xml:space="preserve">3825371	</t>
  </si>
  <si>
    <t xml:space="preserve">RSVN.28077	</t>
  </si>
  <si>
    <t xml:space="preserve">999226324049757	</t>
  </si>
  <si>
    <t>[曼谷]为你公寓酒店(For You Residence)(37204412)</t>
  </si>
  <si>
    <t>NUNTASEN/SASIKUN</t>
  </si>
  <si>
    <t xml:space="preserve">3825654	</t>
  </si>
  <si>
    <t xml:space="preserve">999226325098877	</t>
  </si>
  <si>
    <t>LIU/YI,TAO/YONG</t>
  </si>
  <si>
    <t xml:space="preserve">3825961	</t>
  </si>
  <si>
    <t xml:space="preserve">999224735234564	</t>
  </si>
  <si>
    <t>[普吉岛]普吉岛芭东彩灯度假村(The Lantern Resorts Patong Phuket)(44690026)</t>
  </si>
  <si>
    <t>Pent景观客房&lt;2人入住&gt;&lt;不退款&gt;</t>
  </si>
  <si>
    <t>bonaccorso/dario,bonaccorso/dario</t>
  </si>
  <si>
    <t>CA5326230828USD</t>
  </si>
  <si>
    <t xml:space="preserve">3494707	</t>
  </si>
  <si>
    <t xml:space="preserve">83703	</t>
  </si>
  <si>
    <t xml:space="preserve">999225951825406	</t>
  </si>
  <si>
    <t>[民丹岛]娜湾假日酒店(Nirwana Resort Hotel)(39039659)</t>
  </si>
  <si>
    <t>nirwana房&lt;2人入住&gt;&lt;不退款&gt;&lt;早餐&gt;</t>
  </si>
  <si>
    <t>YANG/XUKE,JIANG/KUNHONG</t>
  </si>
  <si>
    <t xml:space="preserve">3761182	</t>
  </si>
  <si>
    <t xml:space="preserve">N800438	</t>
  </si>
  <si>
    <t xml:space="preserve">999226011569420	</t>
  </si>
  <si>
    <t>[胡志明市]ÊMM西贡酒店(ÊMM Hotel Saigon)(37225524)</t>
  </si>
  <si>
    <t>高级房 (Room Only)&lt;2人入住&gt;&lt;不退款&gt;</t>
  </si>
  <si>
    <t>CHEN/ZHIYONG</t>
  </si>
  <si>
    <t xml:space="preserve">3773565	</t>
  </si>
  <si>
    <t xml:space="preserve">999226063646918	</t>
  </si>
  <si>
    <t>[曼谷]穰南帝景酒店(Royal View Resort - Rang Nam)(37197437)</t>
  </si>
  <si>
    <t>高级双人房&lt;2人入住&gt;&lt;不退款&gt;&lt;早餐&gt;</t>
  </si>
  <si>
    <t>GUO/HUA</t>
  </si>
  <si>
    <t xml:space="preserve">3785973	</t>
  </si>
  <si>
    <t xml:space="preserve">999226070465359	</t>
  </si>
  <si>
    <t>标准双床房&lt;2人入住&gt;&lt;不退款&gt;&lt;早餐&gt;</t>
  </si>
  <si>
    <t>Yang/Xiaowei</t>
  </si>
  <si>
    <t xml:space="preserve">3789803	</t>
  </si>
  <si>
    <t xml:space="preserve">|68993675	</t>
  </si>
  <si>
    <t xml:space="preserve">999226115926027	</t>
  </si>
  <si>
    <t>Zhang /Jie</t>
  </si>
  <si>
    <t xml:space="preserve">N800700	</t>
  </si>
  <si>
    <t xml:space="preserve">999226140585160	</t>
  </si>
  <si>
    <t>ZHANG/YANZHE</t>
  </si>
  <si>
    <t xml:space="preserve">3802521	</t>
  </si>
  <si>
    <t xml:space="preserve">999226147542574	</t>
  </si>
  <si>
    <t>[沽岛]查姆之家度假村(Cham's House)(37237818)</t>
  </si>
  <si>
    <t>别墅(热带)&lt;2人入住&gt;&lt;不退款&gt;</t>
  </si>
  <si>
    <t>ZHANG/KAI</t>
  </si>
  <si>
    <t xml:space="preserve">3807277	</t>
  </si>
  <si>
    <t xml:space="preserve">999226148615479	</t>
  </si>
  <si>
    <t>[南雅加达]雅加达西玛图盼波因斯大智者酒店(Grand Whiz Poins Simatupang Jakarta)(37222091)</t>
  </si>
  <si>
    <t>WANG/XIAOYU</t>
  </si>
  <si>
    <t xml:space="preserve">3808334	</t>
  </si>
  <si>
    <t xml:space="preserve">999226194005462	</t>
  </si>
  <si>
    <t>[胡志明市]舍伍德套房酒店(Sherwood Suites)(37205768)</t>
  </si>
  <si>
    <t>尊贵套房&lt;2人入住&gt;&lt;不退款&gt;</t>
  </si>
  <si>
    <t>Lu/Jingyun</t>
  </si>
  <si>
    <t xml:space="preserve">3811728	</t>
  </si>
  <si>
    <t xml:space="preserve">999226198532167	</t>
  </si>
  <si>
    <t>TREEWANJUTHA/THAMMACHART</t>
  </si>
  <si>
    <t xml:space="preserve">3813072	</t>
  </si>
  <si>
    <t xml:space="preserve">999226205475191	</t>
  </si>
  <si>
    <t>[泗务]RH 酒店(RH Hotel)(44789175)</t>
  </si>
  <si>
    <t>豪华行政房(双床)&lt;2人入住&gt;&lt;不退款&gt;</t>
  </si>
  <si>
    <t>RAZALI/MOHD FAISAL</t>
  </si>
  <si>
    <t xml:space="preserve">3814629	</t>
  </si>
  <si>
    <t xml:space="preserve">RV191360	</t>
  </si>
  <si>
    <t xml:space="preserve">999226212359658	</t>
  </si>
  <si>
    <t>[马德里]埃克广场酒店(Exe Plaza)(37225103)</t>
  </si>
  <si>
    <t>BELTRAN PEDREIRA/JOSE RICARDO</t>
  </si>
  <si>
    <t xml:space="preserve">3816111	</t>
  </si>
  <si>
    <t xml:space="preserve">999226216548403	</t>
  </si>
  <si>
    <t>[首尔]首尔城市酒店(Seoul City Hotel)(37212447)</t>
  </si>
  <si>
    <t>PENG/ZHIQING</t>
  </si>
  <si>
    <t xml:space="preserve">3816859	</t>
  </si>
  <si>
    <t xml:space="preserve">ok	</t>
  </si>
  <si>
    <t xml:space="preserve">999226273219893	</t>
  </si>
  <si>
    <t>[芭堤雅]芭堤雅海洋海滩酒店(Marine Beach Hotel Pattaya)(44686950)</t>
  </si>
  <si>
    <t>高级双人床房&lt;2人入住&gt;&lt;不退款&gt;&lt;早餐&gt;</t>
  </si>
  <si>
    <t>LEUNG/CHUN MAN</t>
  </si>
  <si>
    <t xml:space="preserve">3821794	</t>
  </si>
  <si>
    <t xml:space="preserve">999226275326419	</t>
  </si>
  <si>
    <t>DELIA/DELIA IRLIANA</t>
  </si>
  <si>
    <t xml:space="preserve">3822670	</t>
  </si>
  <si>
    <t xml:space="preserve">999226276001848	</t>
  </si>
  <si>
    <t>[哥打京那巴鲁]海滨服务式公寓(Promenade Service Apartments)(48436504)</t>
  </si>
  <si>
    <t>家庭房&lt;2人入住&gt;&lt;不退款&gt;</t>
  </si>
  <si>
    <t>KUNJAPA/LOGADEVAN</t>
  </si>
  <si>
    <t xml:space="preserve">3822867	</t>
  </si>
  <si>
    <t xml:space="preserve">1003475804	</t>
  </si>
  <si>
    <t xml:space="preserve">999226276345504	</t>
  </si>
  <si>
    <t>CHOBSINTAWEE/WUTTICHAI</t>
  </si>
  <si>
    <t xml:space="preserve">3822923	</t>
  </si>
  <si>
    <t xml:space="preserve">999226280107230	</t>
  </si>
  <si>
    <t>CHEN/YINBIN</t>
  </si>
  <si>
    <t xml:space="preserve">3824074	</t>
  </si>
  <si>
    <t xml:space="preserve">999226280710987	</t>
  </si>
  <si>
    <t>[普吉岛]普吉岛特恩特(The Tint at Phuket Town)(37237769)</t>
  </si>
  <si>
    <t>sun/yuhong</t>
  </si>
  <si>
    <t xml:space="preserve">3824370	</t>
  </si>
  <si>
    <t xml:space="preserve">999226321025695	</t>
  </si>
  <si>
    <t>[Kuala Kuantan]关丹孙星度假旅馆(Sun Inns Rest House Kuantan)(48367263)</t>
  </si>
  <si>
    <t>豪华房-有窗户&lt;2人入住&gt;&lt;不退款&gt;</t>
  </si>
  <si>
    <t>AYOB/AIMAN FITRI</t>
  </si>
  <si>
    <t xml:space="preserve">3824855	</t>
  </si>
  <si>
    <t xml:space="preserve">999226324211013	</t>
  </si>
  <si>
    <t>高级双床房&lt;2人入住&gt;&lt;不退款&gt;</t>
  </si>
  <si>
    <t>DACHY/RAYHAN</t>
  </si>
  <si>
    <t xml:space="preserve">3825692	</t>
  </si>
  <si>
    <t xml:space="preserve">-73399086	</t>
  </si>
  <si>
    <t xml:space="preserve">999226328888368	</t>
  </si>
  <si>
    <t>[首尔]8小时酒店(Hotel 8 Hours)(44704338)</t>
  </si>
  <si>
    <t>SHI/WENYANG</t>
  </si>
  <si>
    <t xml:space="preserve">3827034	</t>
  </si>
  <si>
    <t xml:space="preserve">999226329247266	</t>
  </si>
  <si>
    <t>[吉隆坡]我的中央酒店(My Hotel @ Sentral)(37201075)</t>
  </si>
  <si>
    <t>(MY)双床房&lt;2人入住&gt;&lt;不退款&gt;</t>
  </si>
  <si>
    <t>SAKIMIN/IZQA</t>
  </si>
  <si>
    <t xml:space="preserve">3827131	</t>
  </si>
  <si>
    <t xml:space="preserve">999226329431680	</t>
  </si>
  <si>
    <t xml:space="preserve">3827211	</t>
  </si>
  <si>
    <t xml:space="preserve">999226330313729	</t>
  </si>
  <si>
    <t>[科伦]科伦索雷快捷酒店(Coron Soleil Express Hotel)(44800337)</t>
  </si>
  <si>
    <t>标准房&lt;2人入住&gt;&lt;不退款&gt;&lt;早餐&gt;</t>
  </si>
  <si>
    <t>Yadgar/Obaid</t>
  </si>
  <si>
    <t xml:space="preserve">3827577	</t>
  </si>
  <si>
    <t xml:space="preserve">08242743	</t>
  </si>
  <si>
    <t xml:space="preserve">999226330581072	</t>
  </si>
  <si>
    <t>[曼谷]坎帕斯好客集团素坤逸13号城市别致酒店(Citichic Sukhumvit 13 by Compass Hospitality)(40740664)</t>
  </si>
  <si>
    <t>MEESUK/PRANGSIMA</t>
  </si>
  <si>
    <t xml:space="preserve">3827677	</t>
  </si>
  <si>
    <t xml:space="preserve">999226330662098	</t>
  </si>
  <si>
    <t>豪华双人房&lt;2人入住&gt;&lt;不退款&gt;</t>
  </si>
  <si>
    <t>YIT/ELAINE</t>
  </si>
  <si>
    <t xml:space="preserve">3827691	</t>
  </si>
  <si>
    <t xml:space="preserve">999226331382496	</t>
  </si>
  <si>
    <t>Rachman/Taufiqur</t>
  </si>
  <si>
    <t xml:space="preserve">3827866	</t>
  </si>
  <si>
    <t xml:space="preserve">-73840881	</t>
  </si>
  <si>
    <t xml:space="preserve">999226332281525	</t>
  </si>
  <si>
    <t>SULAIMAN/AMAR HAFAS</t>
  </si>
  <si>
    <t xml:space="preserve">3828144	</t>
  </si>
  <si>
    <t xml:space="preserve">1004420344	</t>
  </si>
  <si>
    <t xml:space="preserve">999226332453147	</t>
  </si>
  <si>
    <t>WANG/YONG,QI/TIANCHI</t>
  </si>
  <si>
    <t xml:space="preserve">3828173	</t>
  </si>
  <si>
    <t xml:space="preserve">26332561755	</t>
  </si>
  <si>
    <t>GONG/YUNPIN,YAO/GUOLI</t>
  </si>
  <si>
    <t xml:space="preserve">3828196	</t>
  </si>
  <si>
    <t xml:space="preserve">26332773348	</t>
  </si>
  <si>
    <t>[芭堤雅]LK总统酒店(LK President)(37197939)</t>
  </si>
  <si>
    <t>豪华房（双床）&lt;2人入住&gt;&lt;不退款&gt;</t>
  </si>
  <si>
    <t>CAO/WEI</t>
  </si>
  <si>
    <t xml:space="preserve">3828344	</t>
  </si>
  <si>
    <t xml:space="preserve">999226333957689	</t>
  </si>
  <si>
    <t>[吉隆坡]吉隆坡哈达马斯帝盛酒店(Dorsett Hartamas Kuala Lumpur)(38635731)</t>
  </si>
  <si>
    <t>LEE/WAN JUEN</t>
  </si>
  <si>
    <t xml:space="preserve">3828653	</t>
  </si>
  <si>
    <t xml:space="preserve">999226334118673	</t>
  </si>
  <si>
    <t>[苏梅岛]苏梅岛查文海滩舒适别墅(COSI Samui Chaweng Beach)(44682041)</t>
  </si>
  <si>
    <t>COSI 特大床房&lt;2人入住&gt;&lt;不退款&gt;</t>
  </si>
  <si>
    <t>Arena/Carlo</t>
  </si>
  <si>
    <t xml:space="preserve">3828683	</t>
  </si>
  <si>
    <t xml:space="preserve">34989SE019997	</t>
  </si>
  <si>
    <t xml:space="preserve">999226334320672	</t>
  </si>
  <si>
    <t>[莎阿南]超级 OYO 258 SMC 阿拉姆大道酒店(Super OYO 258 Hotel SMC Alam Avenue)(39684355)</t>
  </si>
  <si>
    <t>Tajudin/Tajudin</t>
  </si>
  <si>
    <t xml:space="preserve">3828717	</t>
  </si>
  <si>
    <t xml:space="preserve">999226334595291	</t>
  </si>
  <si>
    <t>[曼谷]素坤逸 85 巷琥珀酒店(Hotel Amber Sukhumvit 85)(44792819)</t>
  </si>
  <si>
    <t>豪华房&lt;2人入住&gt;&lt;不退款&gt;</t>
  </si>
  <si>
    <t>SINGJAI/KITTIECHI</t>
  </si>
  <si>
    <t xml:space="preserve">3828876	</t>
  </si>
  <si>
    <t xml:space="preserve">999226335545604	</t>
  </si>
  <si>
    <t>LI/FENG</t>
  </si>
  <si>
    <t xml:space="preserve">3829194	</t>
  </si>
  <si>
    <t xml:space="preserve">999226335743667	</t>
  </si>
  <si>
    <t>PRABOWO/BAMBANG EKO</t>
  </si>
  <si>
    <t xml:space="preserve">3829250	</t>
  </si>
  <si>
    <t xml:space="preserve">|73945638	</t>
  </si>
  <si>
    <t xml:space="preserve">999226336766419	</t>
  </si>
  <si>
    <t>[呵叻]克拉普拉度假村(Korapura Resort)(39642116)</t>
  </si>
  <si>
    <t>PETRUECHA/SUPASUDA,CHAISUNGKA/EKAPHON</t>
  </si>
  <si>
    <t xml:space="preserve">3829789	</t>
  </si>
  <si>
    <t xml:space="preserve">999226339015627	</t>
  </si>
  <si>
    <t>SOPRADIT/CHALI</t>
  </si>
  <si>
    <t xml:space="preserve">3831007	</t>
  </si>
  <si>
    <t>，</t>
  </si>
  <si>
    <t>A230828105915481</t>
  </si>
  <si>
    <t>A230828110015481</t>
  </si>
  <si>
    <t>USD / HKD 当前参考汇率: 7.8434</t>
  </si>
  <si>
    <t>总计： 9552.57 USD/
74924.63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</si>
  <si>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</si>
  <si>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</si>
  <si>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</si>
  <si>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</si>
  <si>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</si>
  <si>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</si>
  <si>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</si>
  <si>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</si>
  <si>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</si>
  <si>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</si>
  <si>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</si>
  <si>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</si>
  <si>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</si>
  <si>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</si>
  <si>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</si>
  <si>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</si>
  <si>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</si>
  <si>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</si>
  <si>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</si>
  <si>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2023-08-24</t>
  </si>
  <si>
    <t>3829250</t>
  </si>
  <si>
    <t>雅加达朱诺·贾廷加拉酒店</t>
  </si>
  <si>
    <t>PRABOWO BAMBANG EKO</t>
  </si>
  <si>
    <t>2023-08-25</t>
  </si>
  <si>
    <t>退房日周结</t>
  </si>
  <si>
    <t>144.88</t>
  </si>
  <si>
    <t>19.86</t>
  </si>
  <si>
    <t>0</t>
  </si>
  <si>
    <t>0.00</t>
  </si>
  <si>
    <t>携程盛景国际直连</t>
  </si>
  <si>
    <t>01.010677</t>
  </si>
  <si>
    <t>2023-08-24 15:40:47</t>
  </si>
  <si>
    <t>否</t>
  </si>
  <si>
    <t>汇智国际旅游发展有限公司</t>
  </si>
  <si>
    <t>直连</t>
  </si>
  <si>
    <t>印度尼西亚</t>
  </si>
  <si>
    <t>3829194</t>
  </si>
  <si>
    <t>芭提雅五季酒店</t>
  </si>
  <si>
    <t>LI FENG</t>
  </si>
  <si>
    <t>285.47</t>
  </si>
  <si>
    <t>39.13</t>
  </si>
  <si>
    <t>2023-08-24 15:26:33</t>
  </si>
  <si>
    <t>泰国</t>
  </si>
  <si>
    <t>3828876</t>
  </si>
  <si>
    <t>思考行政套房酒店</t>
  </si>
  <si>
    <t>SINGJAI KITTIECHI</t>
  </si>
  <si>
    <t>275.32</t>
  </si>
  <si>
    <t>37.74</t>
  </si>
  <si>
    <t>2023-08-24 14:14:25</t>
  </si>
  <si>
    <t>3828717</t>
  </si>
  <si>
    <t xml:space="preserve"> 258 SMC 阿拉姆大道酒店</t>
  </si>
  <si>
    <t>Tajudin Tajudin</t>
  </si>
  <si>
    <t>145.10</t>
  </si>
  <si>
    <t>19.89</t>
  </si>
  <si>
    <t>2023-08-24 13:54:46</t>
  </si>
  <si>
    <t>马来西亚</t>
  </si>
  <si>
    <t>3828653</t>
  </si>
  <si>
    <t>吉隆坡哈达马斯帝盛酒店</t>
  </si>
  <si>
    <t>LEE WAN JUEN</t>
  </si>
  <si>
    <t>283.57</t>
  </si>
  <si>
    <t>38.87</t>
  </si>
  <si>
    <t>2023-08-24 13:29:36</t>
  </si>
  <si>
    <t>3828196</t>
  </si>
  <si>
    <t>土龙木新城贝卡梅克斯酒店</t>
  </si>
  <si>
    <t>GONG YUNPIN,YAO GUOLI</t>
  </si>
  <si>
    <t>908.12</t>
  </si>
  <si>
    <t>124.48</t>
  </si>
  <si>
    <t>2023-08-24 11:56:09</t>
  </si>
  <si>
    <t>越南</t>
  </si>
  <si>
    <t>3828173</t>
  </si>
  <si>
    <t>WANG YONG,QI TIANCHI</t>
  </si>
  <si>
    <t>2023-08-24 11:48:19</t>
  </si>
  <si>
    <t>3828344</t>
  </si>
  <si>
    <t>LK总统酒店</t>
  </si>
  <si>
    <t>CAO WEI</t>
  </si>
  <si>
    <t>276.56</t>
  </si>
  <si>
    <t>37.91</t>
  </si>
  <si>
    <t>2023-08-24 12:10:28</t>
  </si>
  <si>
    <t>3827866</t>
  </si>
  <si>
    <t>Rachman Taufiqur</t>
  </si>
  <si>
    <t>136.86</t>
  </si>
  <si>
    <t>18.76</t>
  </si>
  <si>
    <t>2023-08-24 10:28:35</t>
  </si>
  <si>
    <t>3827691</t>
  </si>
  <si>
    <t>超级  246 林克旅馆</t>
  </si>
  <si>
    <t>YIT ELAINE</t>
  </si>
  <si>
    <t>103.45</t>
  </si>
  <si>
    <t>14.18</t>
  </si>
  <si>
    <t>2023-08-24 09:21:12</t>
  </si>
  <si>
    <t>3827677</t>
  </si>
  <si>
    <t>坎帕斯好客集团素坤逸13号城市别致酒店</t>
  </si>
  <si>
    <t>MEESUK PRANGSIMA</t>
  </si>
  <si>
    <t>325.30</t>
  </si>
  <si>
    <t>44.59</t>
  </si>
  <si>
    <t>2023-08-24 09:12:29</t>
  </si>
  <si>
    <t>3828683</t>
  </si>
  <si>
    <t>苏梅岛查文海滩舒适别墅</t>
  </si>
  <si>
    <t>Arena Carlo</t>
  </si>
  <si>
    <t>238.85</t>
  </si>
  <si>
    <t>32.74</t>
  </si>
  <si>
    <t>2023-08-24 13:40:39</t>
  </si>
  <si>
    <t>3829789</t>
  </si>
  <si>
    <t>克拉普拉度假村</t>
  </si>
  <si>
    <t>PETRUECHA SUPASUDA,CHAISUNGKA EKAPHON</t>
  </si>
  <si>
    <t>233.38</t>
  </si>
  <si>
    <t>31.99</t>
  </si>
  <si>
    <t>2023-08-24 17:26:42</t>
  </si>
  <si>
    <t>3827131</t>
  </si>
  <si>
    <t>我的中央酒店</t>
  </si>
  <si>
    <t>SAKIMIN IZQA</t>
  </si>
  <si>
    <t>133.58</t>
  </si>
  <si>
    <t>18.31</t>
  </si>
  <si>
    <t>2023-08-24 01:33:50</t>
  </si>
  <si>
    <t>3828144</t>
  </si>
  <si>
    <t>海滨服务式公寓</t>
  </si>
  <si>
    <t>SULAIMAN AMAR HAFAS</t>
  </si>
  <si>
    <t>191.65</t>
  </si>
  <si>
    <t>26.27</t>
  </si>
  <si>
    <t>2023-08-24 11:36:30</t>
  </si>
  <si>
    <t>2023-08-23</t>
  </si>
  <si>
    <t>3825961</t>
  </si>
  <si>
    <t>LIU YI,TAO YONG</t>
  </si>
  <si>
    <t>464.26</t>
  </si>
  <si>
    <t>63.49</t>
  </si>
  <si>
    <t>2023-08-23 21:02:02</t>
  </si>
  <si>
    <t>3825692</t>
  </si>
  <si>
    <t>DACHY RAYHAN</t>
  </si>
  <si>
    <t>137.18</t>
  </si>
  <si>
    <t>2023-08-23 20:18:20</t>
  </si>
  <si>
    <t>3825654</t>
  </si>
  <si>
    <t>专属公寓酒店</t>
  </si>
  <si>
    <t>NUNTASEN SASIKUN</t>
  </si>
  <si>
    <t>210.16</t>
  </si>
  <si>
    <t>28.74</t>
  </si>
  <si>
    <t>2023-08-23 20:10:21</t>
  </si>
  <si>
    <t>3825371</t>
  </si>
  <si>
    <t>九四十一酒店</t>
  </si>
  <si>
    <t>LIU XINLIN</t>
  </si>
  <si>
    <t>345.65</t>
  </si>
  <si>
    <t>47.27</t>
  </si>
  <si>
    <t>2023-08-23 19:10:46</t>
  </si>
  <si>
    <t>3827577</t>
  </si>
  <si>
    <t>科伦索雷快捷酒店</t>
  </si>
  <si>
    <t>Yadgar Obaid</t>
  </si>
  <si>
    <t>350.98</t>
  </si>
  <si>
    <t>48.11</t>
  </si>
  <si>
    <t>2023-08-24 08:56:07</t>
  </si>
  <si>
    <t>直采</t>
  </si>
  <si>
    <t>菲律宾</t>
  </si>
  <si>
    <t>3825152</t>
  </si>
  <si>
    <t>Juanda Aden</t>
  </si>
  <si>
    <t>2023-08-23 18:48:31</t>
  </si>
  <si>
    <t>3824855</t>
  </si>
  <si>
    <t>关丹孙星度假旅馆</t>
  </si>
  <si>
    <t>AYOB AIMAN FITRI</t>
  </si>
  <si>
    <t>245.04</t>
  </si>
  <si>
    <t>33.51</t>
  </si>
  <si>
    <t>2023-08-23 17:47:00</t>
  </si>
  <si>
    <t>3824754</t>
  </si>
  <si>
    <t>吉隆坡宜必思尚品弗雷泽商务酒店</t>
  </si>
  <si>
    <t>ZHAO YAOJUN,LI CHENG</t>
  </si>
  <si>
    <t>290.74</t>
  </si>
  <si>
    <t>39.76</t>
  </si>
  <si>
    <t>2023-08-23 17:16:04</t>
  </si>
  <si>
    <t>3824370</t>
  </si>
  <si>
    <t>普吉岛特恩特</t>
  </si>
  <si>
    <t>sun yuhong</t>
  </si>
  <si>
    <t>164.53</t>
  </si>
  <si>
    <t>22.50</t>
  </si>
  <si>
    <t>2023-08-23 15:50:11</t>
  </si>
  <si>
    <t>3824074</t>
  </si>
  <si>
    <t>ÊMM西贡酒店</t>
  </si>
  <si>
    <t>CHEN YINBIN</t>
  </si>
  <si>
    <t>213.88</t>
  </si>
  <si>
    <t>29.25</t>
  </si>
  <si>
    <t>2023-08-23 14:50:47</t>
  </si>
  <si>
    <t>3824003</t>
  </si>
  <si>
    <t>普隆酒店</t>
  </si>
  <si>
    <t>Damrong Naphat</t>
  </si>
  <si>
    <t>254.25</t>
  </si>
  <si>
    <t>34.77</t>
  </si>
  <si>
    <t>2023-08-23 14:29:48</t>
  </si>
  <si>
    <t>3827034</t>
  </si>
  <si>
    <t>8小时酒店</t>
  </si>
  <si>
    <t>SHI WENYANG</t>
  </si>
  <si>
    <t>344.34</t>
  </si>
  <si>
    <t>47.09</t>
  </si>
  <si>
    <t>2023-08-24 00:39:15</t>
  </si>
  <si>
    <t>韩国</t>
  </si>
  <si>
    <t>3823380</t>
  </si>
  <si>
    <t>雅加达朱诺·塔纳·阿邦酒店</t>
  </si>
  <si>
    <t>PUTRI SALSABILA GHAISANI</t>
  </si>
  <si>
    <t>189.46</t>
  </si>
  <si>
    <t>25.91</t>
  </si>
  <si>
    <t>2023-08-23 12:12:05</t>
  </si>
  <si>
    <t>3822923</t>
  </si>
  <si>
    <t>芭堤雅海滨海滩酒店</t>
  </si>
  <si>
    <t>CHOBSINTAWEE WUTTICHAI</t>
  </si>
  <si>
    <t>1804.09</t>
  </si>
  <si>
    <t>246.72</t>
  </si>
  <si>
    <t>2023-08-23 10:35:04</t>
  </si>
  <si>
    <t>3822868</t>
  </si>
  <si>
    <t>AB TOMI</t>
  </si>
  <si>
    <t>2023-08-23 10:09:11</t>
  </si>
  <si>
    <t>3822867</t>
  </si>
  <si>
    <t>KUNJAPA LOGADEVAN</t>
  </si>
  <si>
    <t>379.51</t>
  </si>
  <si>
    <t>51.90</t>
  </si>
  <si>
    <t>2023-08-23 10:08:43</t>
  </si>
  <si>
    <t>3822722</t>
  </si>
  <si>
    <t>昆考乌东酒店</t>
  </si>
  <si>
    <t>RATANANIMIT NAPADOL</t>
  </si>
  <si>
    <t>55.21</t>
  </si>
  <si>
    <t>7.55</t>
  </si>
  <si>
    <t>2023-08-23 09:34:38</t>
  </si>
  <si>
    <t>3825216</t>
  </si>
  <si>
    <t>井里汶西特拉德里姆酒店</t>
  </si>
  <si>
    <t>SAPUTRI GARIN CHRISTI</t>
  </si>
  <si>
    <t>142.22</t>
  </si>
  <si>
    <t>19.45</t>
  </si>
  <si>
    <t>2023-08-23 19:00:59</t>
  </si>
  <si>
    <t>3822548</t>
  </si>
  <si>
    <t>ZAKIYA MUHAMMAD</t>
  </si>
  <si>
    <t>2023-08-23 08:32:01</t>
  </si>
  <si>
    <t>3822540</t>
  </si>
  <si>
    <t>普吉岛梅林酒店</t>
  </si>
  <si>
    <t>JANSOOKSEE CHAIROT</t>
  </si>
  <si>
    <t>230.85</t>
  </si>
  <si>
    <t>31.57</t>
  </si>
  <si>
    <t>2023-08-23 08:26:17</t>
  </si>
  <si>
    <t>3821944</t>
  </si>
  <si>
    <t>芙蓉皇家朱兰酒店</t>
  </si>
  <si>
    <t>M RAJASAMPANTHAN PANCHA TATVA DASA</t>
  </si>
  <si>
    <t>689.97</t>
  </si>
  <si>
    <t>94.50</t>
  </si>
  <si>
    <t>2023-08-23 11:52:17</t>
  </si>
  <si>
    <t>3821794</t>
  </si>
  <si>
    <t>LEUNG CHUN MAN</t>
  </si>
  <si>
    <t>908.43</t>
  </si>
  <si>
    <t>124.42</t>
  </si>
  <si>
    <t>2023-08-23 00:13:50</t>
  </si>
  <si>
    <t>2023-08-22</t>
  </si>
  <si>
    <t>3821751</t>
  </si>
  <si>
    <t>科塔达曼萨拉艾波勒 H 精品酒店</t>
  </si>
  <si>
    <t>TEOH MAN LI</t>
  </si>
  <si>
    <t>139.97</t>
  </si>
  <si>
    <t>19.17</t>
  </si>
  <si>
    <t>2023-08-22 23:56:53</t>
  </si>
  <si>
    <t>3821282</t>
  </si>
  <si>
    <t>曼谷素坤逸50号宜必思尚品酒店</t>
  </si>
  <si>
    <t>BAMRUNGKHAT THANAGORN</t>
  </si>
  <si>
    <t>204.00</t>
  </si>
  <si>
    <t>27.94</t>
  </si>
  <si>
    <t>2023-08-22 22:05:36</t>
  </si>
  <si>
    <t>3820618</t>
  </si>
  <si>
    <t>雷乎精品酒店</t>
  </si>
  <si>
    <t>KIM SEONGMIN</t>
  </si>
  <si>
    <t>341.48</t>
  </si>
  <si>
    <t>46.77</t>
  </si>
  <si>
    <t>2023-08-22 20:19:48</t>
  </si>
  <si>
    <t>3822670</t>
  </si>
  <si>
    <t>金轮酒店</t>
  </si>
  <si>
    <t>DELIA DELIA IRLIANA</t>
  </si>
  <si>
    <t>141.93</t>
  </si>
  <si>
    <t>19.41</t>
  </si>
  <si>
    <t>2023-08-23 09:11:13</t>
  </si>
  <si>
    <t>3820351</t>
  </si>
  <si>
    <t>Yanti Supriyanti</t>
  </si>
  <si>
    <t>156.17</t>
  </si>
  <si>
    <t>21.39</t>
  </si>
  <si>
    <t>2023-08-22 19:36:46</t>
  </si>
  <si>
    <t>3820256</t>
  </si>
  <si>
    <t>WANG JIE</t>
  </si>
  <si>
    <t>465.90</t>
  </si>
  <si>
    <t>63.81</t>
  </si>
  <si>
    <t>2023-08-22 19:06:30</t>
  </si>
  <si>
    <t>3820132</t>
  </si>
  <si>
    <t>德维拉素万那普酒店</t>
  </si>
  <si>
    <t>Chiaplaem Noppharat</t>
  </si>
  <si>
    <t>142.38</t>
  </si>
  <si>
    <t>19.50</t>
  </si>
  <si>
    <t>2023-08-22 18:50:18</t>
  </si>
  <si>
    <t>3820112</t>
  </si>
  <si>
    <t>邦赛恩海岸酒店</t>
  </si>
  <si>
    <t>PAIRO PRANEE</t>
  </si>
  <si>
    <t>233.28</t>
  </si>
  <si>
    <t>31.95</t>
  </si>
  <si>
    <t>2023-08-22 18:40:30</t>
  </si>
  <si>
    <t>3820089</t>
  </si>
  <si>
    <t>雅加达克里斯塔尔酒店</t>
  </si>
  <si>
    <t>MULYANI MULYANI</t>
  </si>
  <si>
    <t>281.68</t>
  </si>
  <si>
    <t>38.58</t>
  </si>
  <si>
    <t>2023-08-22 18:31:31</t>
  </si>
  <si>
    <t>3819573</t>
  </si>
  <si>
    <t>西卡朗高级商务酒店</t>
  </si>
  <si>
    <t>Riyan Riyaj</t>
  </si>
  <si>
    <t>116.02</t>
  </si>
  <si>
    <t>15.89</t>
  </si>
  <si>
    <t>2023-08-22 16:54:45</t>
  </si>
  <si>
    <t>3819509</t>
  </si>
  <si>
    <t>校园枢纽留宿之地酒店</t>
  </si>
  <si>
    <t>BINTIABDULSATAR NUR IZZIAN</t>
  </si>
  <si>
    <t>103.75</t>
  </si>
  <si>
    <t>14.21</t>
  </si>
  <si>
    <t>2023-08-22 16:33:00</t>
  </si>
  <si>
    <t>3819508</t>
  </si>
  <si>
    <t>曼谷酒店</t>
  </si>
  <si>
    <t>CHANABUN ORAWAN</t>
  </si>
  <si>
    <t>230.28</t>
  </si>
  <si>
    <t>31.54</t>
  </si>
  <si>
    <t>2023-08-22 16:32:29</t>
  </si>
  <si>
    <t>3819253</t>
  </si>
  <si>
    <t>清莱西里文塔酒店</t>
  </si>
  <si>
    <t>CHAWANTHAKORNRAT KWANTITAPHORN</t>
  </si>
  <si>
    <t>245.03</t>
  </si>
  <si>
    <t>33.56</t>
  </si>
  <si>
    <t>2023-08-22 15:43:48</t>
  </si>
  <si>
    <t>3819185</t>
  </si>
  <si>
    <t>宁曼工艺酒店</t>
  </si>
  <si>
    <t>Man-in Natthapong</t>
  </si>
  <si>
    <t>430.27</t>
  </si>
  <si>
    <t>58.93</t>
  </si>
  <si>
    <t>2023-08-22 15:22:24</t>
  </si>
  <si>
    <t>3819013</t>
  </si>
  <si>
    <t>FARUK MD OMAR</t>
  </si>
  <si>
    <t>166.03</t>
  </si>
  <si>
    <t>22.74</t>
  </si>
  <si>
    <t>2023-08-22 14:55:52</t>
  </si>
  <si>
    <t>3818963</t>
  </si>
  <si>
    <t>优通酒店</t>
  </si>
  <si>
    <t>JONGPANG PANNDDA</t>
  </si>
  <si>
    <t>105.43</t>
  </si>
  <si>
    <t>14.44</t>
  </si>
  <si>
    <t>2023-08-22 14:30:56</t>
  </si>
  <si>
    <t>3818929</t>
  </si>
  <si>
    <t>MARROH ANI NAHYATUL</t>
  </si>
  <si>
    <t>2023-08-22 14:16:53</t>
  </si>
  <si>
    <t>3818653</t>
  </si>
  <si>
    <t>萨默塞特中心盆唐酒店</t>
  </si>
  <si>
    <t>YANG SUNG JAE</t>
  </si>
  <si>
    <t>746.12</t>
  </si>
  <si>
    <t>102.19</t>
  </si>
  <si>
    <t>2023-08-22 13:17:32</t>
  </si>
  <si>
    <t>3820382</t>
  </si>
  <si>
    <t>丹绒望角公寓式套房</t>
  </si>
  <si>
    <t>ARIFFIN MOHAMAD ANNUAR BIN ARIFFIN</t>
  </si>
  <si>
    <t>367.55</t>
  </si>
  <si>
    <t>50.34</t>
  </si>
  <si>
    <t>2023-08-22 19:45:10</t>
  </si>
  <si>
    <t>3818322</t>
  </si>
  <si>
    <t>Jiang Lingfeng</t>
  </si>
  <si>
    <t>455.02</t>
  </si>
  <si>
    <t>62.32</t>
  </si>
  <si>
    <t>2023-08-22 12:13:23</t>
  </si>
  <si>
    <t>3817763</t>
  </si>
  <si>
    <t>新加坡城边酒店</t>
  </si>
  <si>
    <t>RESTAURO AURA</t>
  </si>
  <si>
    <t>706.55</t>
  </si>
  <si>
    <t>96.77</t>
  </si>
  <si>
    <t>2023-08-22 10:24:16</t>
  </si>
  <si>
    <t>新加坡</t>
  </si>
  <si>
    <t>3823956</t>
  </si>
  <si>
    <t>华欣班诺帕多尔阁楼酒店</t>
  </si>
  <si>
    <t>SRIRAKSA BENJAPOL</t>
  </si>
  <si>
    <t>170.82</t>
  </si>
  <si>
    <t>23.36</t>
  </si>
  <si>
    <t>2023-08-23 14:10:51</t>
  </si>
  <si>
    <t>3817598</t>
  </si>
  <si>
    <t>瓦希德·哈西姆沃斯豪华酒店</t>
  </si>
  <si>
    <t>TONG CHAO</t>
  </si>
  <si>
    <t>388.14</t>
  </si>
  <si>
    <t>53.16</t>
  </si>
  <si>
    <t>2023-08-22 09:05:48</t>
  </si>
  <si>
    <t>3827211</t>
  </si>
  <si>
    <t>184.86</t>
  </si>
  <si>
    <t>25.34</t>
  </si>
  <si>
    <t>2023-08-24 02:32:57</t>
  </si>
  <si>
    <t>3817481</t>
  </si>
  <si>
    <t>OFFICIAL KHABIB IYAN</t>
  </si>
  <si>
    <t>150.26</t>
  </si>
  <si>
    <t>20.58</t>
  </si>
  <si>
    <t>2023-08-22 08:49:19</t>
  </si>
  <si>
    <t>3817438</t>
  </si>
  <si>
    <t>阿兰塔机场酒店</t>
  </si>
  <si>
    <t>COETZEE ROLAN LUKAS,SNYMAN MEGAN CHANRY</t>
  </si>
  <si>
    <t>226.78</t>
  </si>
  <si>
    <t>31.06</t>
  </si>
  <si>
    <t>2023-08-22 08:25:55</t>
  </si>
  <si>
    <t>3816972</t>
  </si>
  <si>
    <t>PUANMOOL SUTHAS</t>
  </si>
  <si>
    <t>686.51</t>
  </si>
  <si>
    <t>94.00</t>
  </si>
  <si>
    <t>2023-08-22 01:28:04</t>
  </si>
  <si>
    <t>3817658</t>
  </si>
  <si>
    <t>乔治敦君怡酒店</t>
  </si>
  <si>
    <t>VICHIANWATTANACHAI VIROON</t>
  </si>
  <si>
    <t>212.61</t>
  </si>
  <si>
    <t>29.12</t>
  </si>
  <si>
    <t>2023-08-22 09:36:30</t>
  </si>
  <si>
    <t>2023-08-21</t>
  </si>
  <si>
    <t>3816715</t>
  </si>
  <si>
    <t>首尔明洞乙支路彩鸿酒店</t>
  </si>
  <si>
    <t>Kim Eunsung</t>
  </si>
  <si>
    <t>564.62</t>
  </si>
  <si>
    <t>77.31</t>
  </si>
  <si>
    <t>2023-08-21 23:28:59</t>
  </si>
  <si>
    <t>3816520</t>
  </si>
  <si>
    <t>曼谷善兰酒店</t>
  </si>
  <si>
    <t>WEN JIALIN,ZHANG QIN</t>
  </si>
  <si>
    <t>240.72</t>
  </si>
  <si>
    <t>32.96</t>
  </si>
  <si>
    <t>2023-08-21 22:30:42</t>
  </si>
  <si>
    <t>3816518</t>
  </si>
  <si>
    <t>LI XINRUI,HU WANGFENG</t>
  </si>
  <si>
    <t>2023-08-21 22:29:45</t>
  </si>
  <si>
    <t>3816510</t>
  </si>
  <si>
    <t>Khamsopa worawan,Kulsri Pinyada</t>
  </si>
  <si>
    <t>54.56</t>
  </si>
  <si>
    <t>7.47</t>
  </si>
  <si>
    <t>2023-08-21 22:28:33</t>
  </si>
  <si>
    <t>3816111</t>
  </si>
  <si>
    <t>埃克广场酒店</t>
  </si>
  <si>
    <t>BELTRAN PEDREIRA JOSE RICARDO</t>
  </si>
  <si>
    <t>1002.38</t>
  </si>
  <si>
    <t>137.25</t>
  </si>
  <si>
    <t>2023-08-21 20:42:44</t>
  </si>
  <si>
    <t>西班牙</t>
  </si>
  <si>
    <t>3816099</t>
  </si>
  <si>
    <t>苏梅岛逃亡沙滩度假村</t>
  </si>
  <si>
    <t>KUNGWON LALIT</t>
  </si>
  <si>
    <t>383.79</t>
  </si>
  <si>
    <t>52.55</t>
  </si>
  <si>
    <t>2023-08-21 20:38:44</t>
  </si>
  <si>
    <t>3814945</t>
  </si>
  <si>
    <t>ISMAIL ROHAIZAT</t>
  </si>
  <si>
    <t>177.32</t>
  </si>
  <si>
    <t>24.28</t>
  </si>
  <si>
    <t>2023-08-21 17:20:31</t>
  </si>
  <si>
    <t>3814722</t>
  </si>
  <si>
    <t>CHOW CHIU KIT</t>
  </si>
  <si>
    <t>845.94</t>
  </si>
  <si>
    <t>115.83</t>
  </si>
  <si>
    <t>2023-08-21 16:51:01</t>
  </si>
  <si>
    <t>3818422</t>
  </si>
  <si>
    <t>曼谷活力探戈生活馆酒店</t>
  </si>
  <si>
    <t>OVILA ANNISA FIRLY</t>
  </si>
  <si>
    <t>274.53</t>
  </si>
  <si>
    <t>37.60</t>
  </si>
  <si>
    <t>2023-08-22 12:42:57</t>
  </si>
  <si>
    <t>3814629</t>
  </si>
  <si>
    <t>RH 酒店</t>
  </si>
  <si>
    <t>RAZALI MOHD FAISAL</t>
  </si>
  <si>
    <t>1086.07</t>
  </si>
  <si>
    <t>148.71</t>
  </si>
  <si>
    <t>2023-08-21 16:17:51</t>
  </si>
  <si>
    <t>3813072</t>
  </si>
  <si>
    <t>曼谷论坛公园酒店</t>
  </si>
  <si>
    <t>TREEWANJUTHA THAMMACHART</t>
  </si>
  <si>
    <t>191.49</t>
  </si>
  <si>
    <t>26.22</t>
  </si>
  <si>
    <t>2023-08-21 11:09:29</t>
  </si>
  <si>
    <t>3812864</t>
  </si>
  <si>
    <t>SALEM HUSSEIN MOHSEN MOHAMED</t>
  </si>
  <si>
    <t>308.05</t>
  </si>
  <si>
    <t>42.18</t>
  </si>
  <si>
    <t>2023-08-21 10:32:17</t>
  </si>
  <si>
    <t>3812000</t>
  </si>
  <si>
    <t>云顶世界阿娃娜</t>
  </si>
  <si>
    <t>MA SHUI HING,WONG SIU YIN JOAN</t>
  </si>
  <si>
    <t>1563.78</t>
  </si>
  <si>
    <t>214.12</t>
  </si>
  <si>
    <t>2023-08-21 01:12:57</t>
  </si>
  <si>
    <t>2023-08-20</t>
  </si>
  <si>
    <t>3811869</t>
  </si>
  <si>
    <t>槟城花岗岩豪华酒店</t>
  </si>
  <si>
    <t>LEE CHEONG HOW</t>
  </si>
  <si>
    <t>1055.77</t>
  </si>
  <si>
    <t>144.56</t>
  </si>
  <si>
    <t>2023-08-20 23:56:28</t>
  </si>
  <si>
    <t>3817596</t>
  </si>
  <si>
    <t>辉煌酒店</t>
  </si>
  <si>
    <t>AN YEASUL</t>
  </si>
  <si>
    <t>302.49</t>
  </si>
  <si>
    <t>41.43</t>
  </si>
  <si>
    <t>2023-08-22 09:04:42</t>
  </si>
  <si>
    <t>3811557</t>
  </si>
  <si>
    <t>新山格拉纳达酒店</t>
  </si>
  <si>
    <t>choong seng san</t>
  </si>
  <si>
    <t>687.53</t>
  </si>
  <si>
    <t>94.14</t>
  </si>
  <si>
    <t>2023-08-20 22:17:53</t>
  </si>
  <si>
    <t>3811018</t>
  </si>
  <si>
    <t>106.48</t>
  </si>
  <si>
    <t>14.58</t>
  </si>
  <si>
    <t>2023-08-20 20:43:44</t>
  </si>
  <si>
    <t>3810068</t>
  </si>
  <si>
    <t>维瓦公寓</t>
  </si>
  <si>
    <t>SRITHIPHAN RATCHANON</t>
  </si>
  <si>
    <t>126.93</t>
  </si>
  <si>
    <t>17.38</t>
  </si>
  <si>
    <t>2023-08-20 17:40:09</t>
  </si>
  <si>
    <t>3809208</t>
  </si>
  <si>
    <t>Dwi irliana Delia</t>
  </si>
  <si>
    <t>138.76</t>
  </si>
  <si>
    <t>19.00</t>
  </si>
  <si>
    <t>2023-08-20 14:42:41</t>
  </si>
  <si>
    <t>3808412</t>
  </si>
  <si>
    <t>普吉阿瑞纳海滩度假酒店</t>
  </si>
  <si>
    <t>KAZAKOVA OLESIA,KAZAKOV IVAN</t>
  </si>
  <si>
    <t>1602.49</t>
  </si>
  <si>
    <t>219.42</t>
  </si>
  <si>
    <t>2023-08-20 11:48:47</t>
  </si>
  <si>
    <t>3808334</t>
  </si>
  <si>
    <t>雅加达西玛图盼波因斯大智者酒店 - CHSE 认证</t>
  </si>
  <si>
    <t>WANG XIAOYU</t>
  </si>
  <si>
    <t>278.84</t>
  </si>
  <si>
    <t>38.18</t>
  </si>
  <si>
    <t>2023-08-20 11:16:08</t>
  </si>
  <si>
    <t>3816859</t>
  </si>
  <si>
    <t>首尔城市酒店</t>
  </si>
  <si>
    <t>PENG ZHIQING</t>
  </si>
  <si>
    <t>716.31</t>
  </si>
  <si>
    <t>98.08</t>
  </si>
  <si>
    <t>2023-08-22 00:22:25</t>
  </si>
  <si>
    <t>3811728</t>
  </si>
  <si>
    <t>舍伍德套房酒店</t>
  </si>
  <si>
    <t>Lu Jingyun</t>
  </si>
  <si>
    <t>1736.43</t>
  </si>
  <si>
    <t>237.76</t>
  </si>
  <si>
    <t>2023-08-20 23:03:30</t>
  </si>
  <si>
    <t>2023-08-19</t>
  </si>
  <si>
    <t>3806968</t>
  </si>
  <si>
    <t>天使城酒店</t>
  </si>
  <si>
    <t>LEE JAE WON</t>
  </si>
  <si>
    <t>291.10</t>
  </si>
  <si>
    <t>39.88</t>
  </si>
  <si>
    <t>2023-08-19 21:53:24</t>
  </si>
  <si>
    <t>3814417</t>
  </si>
  <si>
    <t>湄公河美朵酒店</t>
  </si>
  <si>
    <t>Liang Zhengwu</t>
  </si>
  <si>
    <t>256.93</t>
  </si>
  <si>
    <t>35.18</t>
  </si>
  <si>
    <t>2023-08-21 15:52:45</t>
  </si>
  <si>
    <t>3803753</t>
  </si>
  <si>
    <t>民丹岛悦榕庄</t>
  </si>
  <si>
    <t>SUN JINGWEI</t>
  </si>
  <si>
    <t>3765.71</t>
  </si>
  <si>
    <t>515.90</t>
  </si>
  <si>
    <t>2023-08-19 10:58:34</t>
  </si>
  <si>
    <t>2023-08-18</t>
  </si>
  <si>
    <t>3802521</t>
  </si>
  <si>
    <t>穰南帝景酒店</t>
  </si>
  <si>
    <t>ZHANG YANZHE</t>
  </si>
  <si>
    <t>265.49</t>
  </si>
  <si>
    <t>36.36</t>
  </si>
  <si>
    <t>2023-08-18 23:48:02</t>
  </si>
  <si>
    <t>3801663</t>
  </si>
  <si>
    <t>象岛班普度假酒店</t>
  </si>
  <si>
    <t>MCCAULEY KEITH</t>
  </si>
  <si>
    <t>424.09</t>
  </si>
  <si>
    <t>58.08</t>
  </si>
  <si>
    <t>2023-08-18 20:22:26</t>
  </si>
  <si>
    <t>3798031</t>
  </si>
  <si>
    <t>拉林金达温泉度假酒店</t>
  </si>
  <si>
    <t>CHOU SZUHSUAN</t>
  </si>
  <si>
    <t>1987.26</t>
  </si>
  <si>
    <t>272.16</t>
  </si>
  <si>
    <t>2023-08-18 01:41:11</t>
  </si>
  <si>
    <t>2023-08-17</t>
  </si>
  <si>
    <t>3794967</t>
  </si>
  <si>
    <t>巨港哈珀酒店</t>
  </si>
  <si>
    <t>Syamsuddin Syamsuddin</t>
  </si>
  <si>
    <t>499.82</t>
  </si>
  <si>
    <t>68.32</t>
  </si>
  <si>
    <t>2023-08-17 14:12:16</t>
  </si>
  <si>
    <t>3794765</t>
  </si>
  <si>
    <t>娜湾假日酒店</t>
  </si>
  <si>
    <t>Zhang Jie</t>
  </si>
  <si>
    <t>1534.12</t>
  </si>
  <si>
    <t>209.70</t>
  </si>
  <si>
    <t>2023-08-17 13:49:13</t>
  </si>
  <si>
    <t>2023-08-16</t>
  </si>
  <si>
    <t>3791934</t>
  </si>
  <si>
    <t>曼谷素坤逸航站 21 中心酒店 (政府卫生认证)</t>
  </si>
  <si>
    <t>CHEN WEITING</t>
  </si>
  <si>
    <t>3382.18</t>
  </si>
  <si>
    <t>463.04</t>
  </si>
  <si>
    <t>2023-08-16 20:36:02</t>
  </si>
  <si>
    <t>3789803</t>
  </si>
  <si>
    <t>伊斯帕纳酒店</t>
  </si>
  <si>
    <t>Yang Xiaowei</t>
  </si>
  <si>
    <t>802.01</t>
  </si>
  <si>
    <t>109.80</t>
  </si>
  <si>
    <t>2023-08-16 13:18:41</t>
  </si>
  <si>
    <t>3788238</t>
  </si>
  <si>
    <t>LI ZHENGHONG,Zou Tingting</t>
  </si>
  <si>
    <t>257.62</t>
  </si>
  <si>
    <t>35.27</t>
  </si>
  <si>
    <t>2023-08-16 02:43:34</t>
  </si>
  <si>
    <t>2023-08-15</t>
  </si>
  <si>
    <t>3785973</t>
  </si>
  <si>
    <t>GUO HUA</t>
  </si>
  <si>
    <t>341.94</t>
  </si>
  <si>
    <t>47.01</t>
  </si>
  <si>
    <t>2023-08-15 17:25:17</t>
  </si>
  <si>
    <t>3806652</t>
  </si>
  <si>
    <t>素叻萨比耶 D 度假村</t>
  </si>
  <si>
    <t>THIPMANEE SANGARUN</t>
  </si>
  <si>
    <t>397.08</t>
  </si>
  <si>
    <t>54.40</t>
  </si>
  <si>
    <t>2023-08-19 20:15:21</t>
  </si>
  <si>
    <t>2023-08-14</t>
  </si>
  <si>
    <t>3781168</t>
  </si>
  <si>
    <t>ZHOU SHUQING</t>
  </si>
  <si>
    <t>398.52</t>
  </si>
  <si>
    <t>54.91</t>
  </si>
  <si>
    <t>2023-08-14 18:09:08</t>
  </si>
  <si>
    <t>3779149</t>
  </si>
  <si>
    <t>格兰迪酒店&amp;度假村</t>
  </si>
  <si>
    <t>SHU XIN</t>
  </si>
  <si>
    <t>539.97</t>
  </si>
  <si>
    <t>74.40</t>
  </si>
  <si>
    <t>2023-08-14 11:11:28</t>
  </si>
  <si>
    <t>2023-08-13</t>
  </si>
  <si>
    <t>3773565</t>
  </si>
  <si>
    <t>CHEN ZHIYONG</t>
  </si>
  <si>
    <t>445.60</t>
  </si>
  <si>
    <t>61.41</t>
  </si>
  <si>
    <t>2023-08-13 01:32:41</t>
  </si>
  <si>
    <t>2023-08-11</t>
  </si>
  <si>
    <t>3765273</t>
  </si>
  <si>
    <t>ZHAO YONGBING</t>
  </si>
  <si>
    <t>463.62</t>
  </si>
  <si>
    <t>64.07</t>
  </si>
  <si>
    <t>2023-08-11 11:20:08</t>
  </si>
  <si>
    <t>3764130</t>
  </si>
  <si>
    <t>大阪日航酒店</t>
  </si>
  <si>
    <t>LIU WEI</t>
  </si>
  <si>
    <t>6884.64</t>
  </si>
  <si>
    <t>952.68</t>
  </si>
  <si>
    <t>2023-08-11 01:02:24</t>
  </si>
  <si>
    <t>日本</t>
  </si>
  <si>
    <t>2023-08-10</t>
  </si>
  <si>
    <t>3761182</t>
  </si>
  <si>
    <t>YANG XUKE,JIANG KUNHONG</t>
  </si>
  <si>
    <t>1389.10</t>
  </si>
  <si>
    <t>192.22</t>
  </si>
  <si>
    <t>2023-08-10 15:48:48</t>
  </si>
  <si>
    <t>2023-06-29</t>
  </si>
  <si>
    <t>3565785</t>
  </si>
  <si>
    <t>曼谷瑞博朗得酒店</t>
  </si>
  <si>
    <t>OTANI TAKAO</t>
  </si>
  <si>
    <t>323.00</t>
  </si>
  <si>
    <t>44.49</t>
  </si>
  <si>
    <t>2023-06-29 12:30:01</t>
  </si>
  <si>
    <t>2023-06-19</t>
  </si>
  <si>
    <t>3523238</t>
  </si>
  <si>
    <t>普吉岛卡塔坦尼海滩度假村(SHA Extra Plus)</t>
  </si>
  <si>
    <t>He Chuan,Liu Xin</t>
  </si>
  <si>
    <t>2550.01</t>
  </si>
  <si>
    <t>356.88</t>
  </si>
  <si>
    <t>2023-06-19 10:37:31</t>
  </si>
  <si>
    <t>2023-06-18</t>
  </si>
  <si>
    <t>3518428</t>
  </si>
  <si>
    <t>双威金字塔酒店</t>
  </si>
  <si>
    <t>YANG TSAIWEI,HAN CHIEHHUNG</t>
  </si>
  <si>
    <t>3246.03</t>
  </si>
  <si>
    <t>454.32</t>
  </si>
  <si>
    <t>2023-06-18 15:21:52</t>
  </si>
  <si>
    <t>2023-06-12</t>
  </si>
  <si>
    <t>3494707</t>
  </si>
  <si>
    <t>普吉岛芭东彩灯度假村</t>
  </si>
  <si>
    <t>bonaccorso dario,bonaccorso dario</t>
  </si>
  <si>
    <t>2917.12</t>
  </si>
  <si>
    <t>408.00</t>
  </si>
  <si>
    <t>2023-06-13 07:58:09</t>
  </si>
  <si>
    <t>3807277</t>
  </si>
  <si>
    <t>查姆之家度假村</t>
  </si>
  <si>
    <t>ZHANG KAI</t>
  </si>
  <si>
    <t>960.30</t>
  </si>
  <si>
    <t>131.56</t>
  </si>
  <si>
    <t>2023-08-20 00:21:23</t>
  </si>
  <si>
    <t>3807233</t>
  </si>
  <si>
    <t>UHG四分之一沙拉铃酒店</t>
  </si>
  <si>
    <t>ASHINO RYUJI</t>
  </si>
  <si>
    <t>924.09</t>
  </si>
  <si>
    <t>126.60</t>
  </si>
  <si>
    <t>2023-08-19 23:49:03</t>
  </si>
  <si>
    <t>3783537</t>
  </si>
  <si>
    <t>兰卡威希格酒店</t>
  </si>
  <si>
    <t>LIM KAM THIM</t>
  </si>
  <si>
    <t>198.21</t>
  </si>
  <si>
    <t>27.25</t>
  </si>
  <si>
    <t>2023-08-15 07:50:11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</si>
</sst>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135</xdr:row>
      <xdr:rowOff>0</xdr:rowOff>
    </xdr:from>
    <xdr:to>
      <xdr:col>15</xdr:col>
      <xdr:colOff>361950</xdr:colOff>
      <xdr:row>165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2802850"/>
          <a:ext cx="11163300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9"/>
  <sheetViews>
    <sheetView topLeftCell="A77" workbookViewId="0">
      <selection activeCell="A77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6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45158</v>
      </c>
      <c r="G2" s="6">
        <v>45161</v>
      </c>
      <c r="H2" s="4">
        <v>2</v>
      </c>
      <c r="I2" s="4">
        <v>3</v>
      </c>
      <c r="J2" s="4">
        <v>6</v>
      </c>
      <c r="K2" s="4" t="s">
        <v>30</v>
      </c>
      <c r="L2" s="4">
        <v>454.32</v>
      </c>
      <c r="M2" s="4">
        <v>454.32</v>
      </c>
      <c r="N2" s="4" t="s">
        <v>31</v>
      </c>
      <c r="O2" s="4" t="s">
        <v>32</v>
      </c>
      <c r="P2" s="4" t="s">
        <v>33</v>
      </c>
      <c r="Q2" s="4">
        <v>0</v>
      </c>
      <c r="R2" s="7">
        <v>45095</v>
      </c>
      <c r="S2" s="6">
        <v>45164</v>
      </c>
      <c r="T2" s="4" t="s">
        <v>34</v>
      </c>
      <c r="U2" s="4">
        <v>454.32</v>
      </c>
      <c r="V2" s="4">
        <v>0</v>
      </c>
      <c r="W2" s="4">
        <v>0</v>
      </c>
      <c r="X2" s="4" t="s">
        <v>35</v>
      </c>
      <c r="Y2" s="4">
        <v>282451620</v>
      </c>
      <c r="Z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45158</v>
      </c>
      <c r="G3" s="6">
        <v>45161</v>
      </c>
      <c r="H3" s="4">
        <v>1</v>
      </c>
      <c r="I3" s="4">
        <v>3</v>
      </c>
      <c r="J3" s="4">
        <v>3</v>
      </c>
      <c r="K3" s="4" t="s">
        <v>30</v>
      </c>
      <c r="L3" s="4">
        <v>356.88</v>
      </c>
      <c r="M3" s="4">
        <v>356.88</v>
      </c>
      <c r="N3" s="4" t="s">
        <v>40</v>
      </c>
      <c r="O3" s="4" t="s">
        <v>32</v>
      </c>
      <c r="P3" s="4" t="s">
        <v>33</v>
      </c>
      <c r="Q3" s="4">
        <v>0</v>
      </c>
      <c r="R3" s="7">
        <v>45096.0000115741</v>
      </c>
      <c r="S3" s="6">
        <v>45164</v>
      </c>
      <c r="T3" s="4" t="s">
        <v>34</v>
      </c>
      <c r="U3" s="4">
        <v>356.88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45160</v>
      </c>
      <c r="G4" s="6">
        <v>45161</v>
      </c>
      <c r="H4" s="4">
        <v>1</v>
      </c>
      <c r="I4" s="4">
        <v>1</v>
      </c>
      <c r="J4" s="4">
        <v>1</v>
      </c>
      <c r="K4" s="4" t="s">
        <v>30</v>
      </c>
      <c r="L4" s="4">
        <v>44.49</v>
      </c>
      <c r="M4" s="4">
        <v>44.49</v>
      </c>
      <c r="N4" s="4" t="s">
        <v>46</v>
      </c>
      <c r="O4" s="4" t="s">
        <v>32</v>
      </c>
      <c r="P4" s="4" t="s">
        <v>33</v>
      </c>
      <c r="Q4" s="4">
        <v>0</v>
      </c>
      <c r="R4" s="7">
        <v>45106.0000115741</v>
      </c>
      <c r="S4" s="6">
        <v>45164</v>
      </c>
      <c r="T4" s="4" t="s">
        <v>34</v>
      </c>
      <c r="U4" s="4">
        <v>44.49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45160</v>
      </c>
      <c r="G5" s="6">
        <v>45161</v>
      </c>
      <c r="H5" s="4">
        <v>1</v>
      </c>
      <c r="I5" s="4">
        <v>1</v>
      </c>
      <c r="J5" s="4">
        <v>1</v>
      </c>
      <c r="K5" s="4" t="s">
        <v>30</v>
      </c>
      <c r="L5" s="4">
        <v>64.07</v>
      </c>
      <c r="M5" s="4">
        <v>64.07</v>
      </c>
      <c r="N5" s="4" t="s">
        <v>52</v>
      </c>
      <c r="O5" s="4" t="s">
        <v>32</v>
      </c>
      <c r="P5" s="4" t="s">
        <v>33</v>
      </c>
      <c r="Q5" s="4">
        <v>0</v>
      </c>
      <c r="R5" s="7">
        <v>45149</v>
      </c>
      <c r="S5" s="6">
        <v>45164</v>
      </c>
      <c r="T5" s="4" t="s">
        <v>34</v>
      </c>
      <c r="U5" s="4">
        <v>64.07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45160</v>
      </c>
      <c r="G6" s="6">
        <v>45161</v>
      </c>
      <c r="H6" s="4">
        <v>1</v>
      </c>
      <c r="I6" s="4">
        <v>1</v>
      </c>
      <c r="J6" s="4">
        <v>1</v>
      </c>
      <c r="K6" s="4" t="s">
        <v>30</v>
      </c>
      <c r="L6" s="4">
        <v>74.4</v>
      </c>
      <c r="M6" s="4">
        <v>74.4</v>
      </c>
      <c r="N6" s="4" t="s">
        <v>58</v>
      </c>
      <c r="O6" s="4" t="s">
        <v>32</v>
      </c>
      <c r="P6" s="4" t="s">
        <v>33</v>
      </c>
      <c r="Q6" s="4">
        <v>0</v>
      </c>
      <c r="R6" s="7">
        <v>45152.0000115741</v>
      </c>
      <c r="S6" s="6">
        <v>45164</v>
      </c>
      <c r="T6" s="4" t="s">
        <v>34</v>
      </c>
      <c r="U6" s="4">
        <v>74.4</v>
      </c>
      <c r="V6" s="4">
        <v>0</v>
      </c>
      <c r="W6" s="4">
        <v>0</v>
      </c>
      <c r="X6" s="4" t="s">
        <v>59</v>
      </c>
      <c r="Y6" s="4" t="s">
        <v>54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45160</v>
      </c>
      <c r="G7" s="6">
        <v>45161</v>
      </c>
      <c r="H7" s="4">
        <v>1</v>
      </c>
      <c r="I7" s="4">
        <v>1</v>
      </c>
      <c r="J7" s="4">
        <v>1</v>
      </c>
      <c r="K7" s="4" t="s">
        <v>30</v>
      </c>
      <c r="L7" s="4">
        <v>27.25</v>
      </c>
      <c r="M7" s="4">
        <v>27.25</v>
      </c>
      <c r="N7" s="4" t="s">
        <v>63</v>
      </c>
      <c r="O7" s="4" t="s">
        <v>32</v>
      </c>
      <c r="P7" s="4" t="s">
        <v>33</v>
      </c>
      <c r="Q7" s="4">
        <v>0</v>
      </c>
      <c r="R7" s="7">
        <v>45153</v>
      </c>
      <c r="S7" s="6">
        <v>45164</v>
      </c>
      <c r="T7" s="4" t="s">
        <v>34</v>
      </c>
      <c r="U7" s="4">
        <v>27.25</v>
      </c>
      <c r="V7" s="4">
        <v>0</v>
      </c>
      <c r="W7" s="4">
        <v>0</v>
      </c>
      <c r="X7" s="4" t="s">
        <v>64</v>
      </c>
      <c r="Y7" s="4" t="s">
        <v>54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45160</v>
      </c>
      <c r="G8" s="6">
        <v>45161</v>
      </c>
      <c r="H8" s="4">
        <v>1</v>
      </c>
      <c r="I8" s="4">
        <v>1</v>
      </c>
      <c r="J8" s="4">
        <v>1</v>
      </c>
      <c r="K8" s="4" t="s">
        <v>30</v>
      </c>
      <c r="L8" s="4">
        <v>35.27</v>
      </c>
      <c r="M8" s="4">
        <v>35.27</v>
      </c>
      <c r="N8" s="4" t="s">
        <v>68</v>
      </c>
      <c r="O8" s="4" t="s">
        <v>32</v>
      </c>
      <c r="P8" s="4" t="s">
        <v>33</v>
      </c>
      <c r="Q8" s="4">
        <v>0</v>
      </c>
      <c r="R8" s="7">
        <v>45154.0000115741</v>
      </c>
      <c r="S8" s="6">
        <v>45164</v>
      </c>
      <c r="T8" s="4" t="s">
        <v>34</v>
      </c>
      <c r="U8" s="4">
        <v>35.27</v>
      </c>
      <c r="V8" s="4">
        <v>0</v>
      </c>
      <c r="W8" s="4">
        <v>0</v>
      </c>
      <c r="X8" s="4" t="s">
        <v>69</v>
      </c>
      <c r="Y8" s="4" t="s">
        <v>54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45159</v>
      </c>
      <c r="G9" s="6">
        <v>45161</v>
      </c>
      <c r="H9" s="4">
        <v>1</v>
      </c>
      <c r="I9" s="4">
        <v>2</v>
      </c>
      <c r="J9" s="4">
        <v>2</v>
      </c>
      <c r="K9" s="4" t="s">
        <v>30</v>
      </c>
      <c r="L9" s="4">
        <v>68.32</v>
      </c>
      <c r="M9" s="4">
        <v>68.32</v>
      </c>
      <c r="N9" s="4" t="s">
        <v>73</v>
      </c>
      <c r="O9" s="4" t="s">
        <v>32</v>
      </c>
      <c r="P9" s="4" t="s">
        <v>33</v>
      </c>
      <c r="Q9" s="4">
        <v>0</v>
      </c>
      <c r="R9" s="7">
        <v>45155</v>
      </c>
      <c r="S9" s="6">
        <v>45164</v>
      </c>
      <c r="T9" s="4" t="s">
        <v>34</v>
      </c>
      <c r="U9" s="4">
        <v>68.32</v>
      </c>
      <c r="V9" s="4">
        <v>0</v>
      </c>
      <c r="W9" s="4">
        <v>0</v>
      </c>
      <c r="X9" s="4" t="s">
        <v>74</v>
      </c>
      <c r="Y9" s="4" t="s">
        <v>54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45159</v>
      </c>
      <c r="G10" s="6">
        <v>45161</v>
      </c>
      <c r="H10" s="4">
        <v>1</v>
      </c>
      <c r="I10" s="4">
        <v>2</v>
      </c>
      <c r="J10" s="4">
        <v>2</v>
      </c>
      <c r="K10" s="4" t="s">
        <v>30</v>
      </c>
      <c r="L10" s="4">
        <v>272.16</v>
      </c>
      <c r="M10" s="4">
        <v>272.16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45156</v>
      </c>
      <c r="S10" s="6">
        <v>45164</v>
      </c>
      <c r="T10" s="4" t="s">
        <v>34</v>
      </c>
      <c r="U10" s="4">
        <v>272.16</v>
      </c>
      <c r="V10" s="4">
        <v>0</v>
      </c>
      <c r="W10" s="4">
        <v>0</v>
      </c>
      <c r="X10" s="4" t="s">
        <v>79</v>
      </c>
      <c r="Y10" s="4" t="s">
        <v>54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45158</v>
      </c>
      <c r="G11" s="6">
        <v>45161</v>
      </c>
      <c r="H11" s="4">
        <v>1</v>
      </c>
      <c r="I11" s="4">
        <v>3</v>
      </c>
      <c r="J11" s="4">
        <v>3</v>
      </c>
      <c r="K11" s="4" t="s">
        <v>30</v>
      </c>
      <c r="L11" s="4">
        <v>58.08</v>
      </c>
      <c r="M11" s="4">
        <v>58.08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45156.0000115741</v>
      </c>
      <c r="S11" s="6">
        <v>45164</v>
      </c>
      <c r="T11" s="4" t="s">
        <v>34</v>
      </c>
      <c r="U11" s="4">
        <v>58.08</v>
      </c>
      <c r="V11" s="4">
        <v>0</v>
      </c>
      <c r="W11" s="4">
        <v>0</v>
      </c>
      <c r="X11" s="4" t="s">
        <v>84</v>
      </c>
      <c r="Y11" s="4" t="s">
        <v>54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86</v>
      </c>
      <c r="E12" s="4" t="s">
        <v>87</v>
      </c>
      <c r="F12" s="6">
        <v>45159</v>
      </c>
      <c r="G12" s="6">
        <v>45161</v>
      </c>
      <c r="H12" s="4">
        <v>1</v>
      </c>
      <c r="I12" s="4">
        <v>2</v>
      </c>
      <c r="J12" s="4">
        <v>2</v>
      </c>
      <c r="K12" s="4" t="s">
        <v>30</v>
      </c>
      <c r="L12" s="4">
        <v>515.9</v>
      </c>
      <c r="M12" s="4">
        <v>515.9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45157.0000115741</v>
      </c>
      <c r="S12" s="6">
        <v>45164</v>
      </c>
      <c r="T12" s="4" t="s">
        <v>34</v>
      </c>
      <c r="U12" s="4">
        <v>515.9</v>
      </c>
      <c r="V12" s="4">
        <v>0</v>
      </c>
      <c r="W12" s="4">
        <v>0</v>
      </c>
      <c r="X12" s="4" t="s">
        <v>89</v>
      </c>
      <c r="Y12" s="4" t="s">
        <v>54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45158</v>
      </c>
      <c r="G13" s="6">
        <v>45161</v>
      </c>
      <c r="H13" s="4">
        <v>1</v>
      </c>
      <c r="I13" s="4">
        <v>3</v>
      </c>
      <c r="J13" s="4">
        <v>3</v>
      </c>
      <c r="K13" s="4" t="s">
        <v>30</v>
      </c>
      <c r="L13" s="4">
        <v>126.6</v>
      </c>
      <c r="M13" s="4">
        <v>126.6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45157</v>
      </c>
      <c r="S13" s="6">
        <v>45164</v>
      </c>
      <c r="T13" s="4" t="s">
        <v>34</v>
      </c>
      <c r="U13" s="4">
        <v>126.6</v>
      </c>
      <c r="V13" s="4">
        <v>0</v>
      </c>
      <c r="W13" s="4">
        <v>0</v>
      </c>
      <c r="X13" s="4" t="s">
        <v>94</v>
      </c>
      <c r="Y13" s="4" t="s">
        <v>54</v>
      </c>
    </row>
    <row r="14" s="4" customFormat="1" spans="1:25">
      <c r="A14" s="4" t="s">
        <v>95</v>
      </c>
      <c r="B14" s="4" t="s">
        <v>26</v>
      </c>
      <c r="C14" s="4" t="s">
        <v>27</v>
      </c>
      <c r="D14" s="4" t="s">
        <v>96</v>
      </c>
      <c r="E14" s="4" t="s">
        <v>97</v>
      </c>
      <c r="F14" s="6">
        <v>45159</v>
      </c>
      <c r="G14" s="6">
        <v>45161</v>
      </c>
      <c r="H14" s="4">
        <v>1</v>
      </c>
      <c r="I14" s="4">
        <v>2</v>
      </c>
      <c r="J14" s="4">
        <v>2</v>
      </c>
      <c r="K14" s="4" t="s">
        <v>30</v>
      </c>
      <c r="L14" s="4">
        <v>219.42</v>
      </c>
      <c r="M14" s="4">
        <v>219.42</v>
      </c>
      <c r="N14" s="4" t="s">
        <v>98</v>
      </c>
      <c r="O14" s="4" t="s">
        <v>32</v>
      </c>
      <c r="P14" s="4" t="s">
        <v>33</v>
      </c>
      <c r="Q14" s="4">
        <v>0</v>
      </c>
      <c r="R14" s="7">
        <v>45158.0000115741</v>
      </c>
      <c r="S14" s="6">
        <v>45164</v>
      </c>
      <c r="T14" s="4" t="s">
        <v>34</v>
      </c>
      <c r="U14" s="4">
        <v>219.42</v>
      </c>
      <c r="V14" s="4">
        <v>0</v>
      </c>
      <c r="W14" s="4">
        <v>0</v>
      </c>
      <c r="X14" s="4" t="s">
        <v>99</v>
      </c>
      <c r="Y14" s="4" t="s">
        <v>100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102</v>
      </c>
      <c r="E15" s="4" t="s">
        <v>103</v>
      </c>
      <c r="F15" s="6">
        <v>45160</v>
      </c>
      <c r="G15" s="6">
        <v>45161</v>
      </c>
      <c r="H15" s="4">
        <v>1</v>
      </c>
      <c r="I15" s="4">
        <v>1</v>
      </c>
      <c r="J15" s="4">
        <v>1</v>
      </c>
      <c r="K15" s="4" t="s">
        <v>30</v>
      </c>
      <c r="L15" s="4">
        <v>17.38</v>
      </c>
      <c r="M15" s="4">
        <v>17.38</v>
      </c>
      <c r="N15" s="4" t="s">
        <v>104</v>
      </c>
      <c r="O15" s="4" t="s">
        <v>32</v>
      </c>
      <c r="P15" s="4" t="s">
        <v>33</v>
      </c>
      <c r="Q15" s="4">
        <v>0</v>
      </c>
      <c r="R15" s="7">
        <v>45158</v>
      </c>
      <c r="S15" s="6">
        <v>45164</v>
      </c>
      <c r="T15" s="4" t="s">
        <v>34</v>
      </c>
      <c r="U15" s="4">
        <v>17.38</v>
      </c>
      <c r="V15" s="4">
        <v>0</v>
      </c>
      <c r="W15" s="4">
        <v>0</v>
      </c>
      <c r="X15" s="4" t="s">
        <v>105</v>
      </c>
      <c r="Y15" s="4" t="s">
        <v>54</v>
      </c>
    </row>
    <row r="16" s="4" customFormat="1" spans="1:25">
      <c r="A16" s="4" t="s">
        <v>106</v>
      </c>
      <c r="B16" s="4" t="s">
        <v>26</v>
      </c>
      <c r="C16" s="4" t="s">
        <v>27</v>
      </c>
      <c r="D16" s="4" t="s">
        <v>107</v>
      </c>
      <c r="E16" s="4" t="s">
        <v>108</v>
      </c>
      <c r="F16" s="6">
        <v>45160</v>
      </c>
      <c r="G16" s="6">
        <v>45161</v>
      </c>
      <c r="H16" s="4">
        <v>1</v>
      </c>
      <c r="I16" s="4">
        <v>1</v>
      </c>
      <c r="J16" s="4">
        <v>1</v>
      </c>
      <c r="K16" s="4" t="s">
        <v>30</v>
      </c>
      <c r="L16" s="4">
        <v>14.58</v>
      </c>
      <c r="M16" s="4">
        <v>14.58</v>
      </c>
      <c r="N16" s="4" t="s">
        <v>109</v>
      </c>
      <c r="O16" s="4" t="s">
        <v>32</v>
      </c>
      <c r="P16" s="4" t="s">
        <v>33</v>
      </c>
      <c r="Q16" s="4">
        <v>0</v>
      </c>
      <c r="R16" s="7">
        <v>45158</v>
      </c>
      <c r="S16" s="6">
        <v>45164</v>
      </c>
      <c r="T16" s="4" t="s">
        <v>34</v>
      </c>
      <c r="U16" s="4">
        <v>14.58</v>
      </c>
      <c r="V16" s="4">
        <v>0</v>
      </c>
      <c r="W16" s="4">
        <v>0</v>
      </c>
      <c r="X16" s="4" t="s">
        <v>110</v>
      </c>
      <c r="Y16" s="4" t="s">
        <v>54</v>
      </c>
    </row>
    <row r="17" s="4" customFormat="1" spans="1:25">
      <c r="A17" s="4" t="s">
        <v>111</v>
      </c>
      <c r="B17" s="4" t="s">
        <v>26</v>
      </c>
      <c r="C17" s="4" t="s">
        <v>27</v>
      </c>
      <c r="D17" s="4" t="s">
        <v>112</v>
      </c>
      <c r="E17" s="4" t="s">
        <v>113</v>
      </c>
      <c r="F17" s="6">
        <v>45160</v>
      </c>
      <c r="G17" s="6">
        <v>45161</v>
      </c>
      <c r="H17" s="4">
        <v>2</v>
      </c>
      <c r="I17" s="4">
        <v>1</v>
      </c>
      <c r="J17" s="4">
        <v>2</v>
      </c>
      <c r="K17" s="4" t="s">
        <v>30</v>
      </c>
      <c r="L17" s="4">
        <v>94.14</v>
      </c>
      <c r="M17" s="4">
        <v>94.14</v>
      </c>
      <c r="N17" s="4" t="s">
        <v>114</v>
      </c>
      <c r="O17" s="4" t="s">
        <v>32</v>
      </c>
      <c r="P17" s="4" t="s">
        <v>33</v>
      </c>
      <c r="Q17" s="4">
        <v>0</v>
      </c>
      <c r="R17" s="7">
        <v>45158.0000115741</v>
      </c>
      <c r="S17" s="6">
        <v>45164</v>
      </c>
      <c r="T17" s="4" t="s">
        <v>34</v>
      </c>
      <c r="U17" s="4">
        <v>94.14</v>
      </c>
      <c r="V17" s="4">
        <v>0</v>
      </c>
      <c r="W17" s="4">
        <v>0</v>
      </c>
      <c r="X17" s="4" t="s">
        <v>115</v>
      </c>
      <c r="Y17" s="4" t="s">
        <v>54</v>
      </c>
    </row>
    <row r="18" s="4" customFormat="1" spans="1:25">
      <c r="A18" s="4" t="s">
        <v>116</v>
      </c>
      <c r="B18" s="4" t="s">
        <v>26</v>
      </c>
      <c r="C18" s="4" t="s">
        <v>27</v>
      </c>
      <c r="D18" s="4" t="s">
        <v>117</v>
      </c>
      <c r="E18" s="4" t="s">
        <v>118</v>
      </c>
      <c r="F18" s="6">
        <v>45159</v>
      </c>
      <c r="G18" s="6">
        <v>45161</v>
      </c>
      <c r="H18" s="4">
        <v>1</v>
      </c>
      <c r="I18" s="4">
        <v>2</v>
      </c>
      <c r="J18" s="4">
        <v>2</v>
      </c>
      <c r="K18" s="4" t="s">
        <v>30</v>
      </c>
      <c r="L18" s="4">
        <v>144.56</v>
      </c>
      <c r="M18" s="4">
        <v>144.56</v>
      </c>
      <c r="N18" s="4" t="s">
        <v>119</v>
      </c>
      <c r="O18" s="4" t="s">
        <v>32</v>
      </c>
      <c r="P18" s="4" t="s">
        <v>33</v>
      </c>
      <c r="Q18" s="4">
        <v>0</v>
      </c>
      <c r="R18" s="7">
        <v>45158.0000115741</v>
      </c>
      <c r="S18" s="6">
        <v>45164</v>
      </c>
      <c r="T18" s="4" t="s">
        <v>34</v>
      </c>
      <c r="U18" s="4">
        <v>144.56</v>
      </c>
      <c r="V18" s="4">
        <v>0</v>
      </c>
      <c r="W18" s="4">
        <v>0</v>
      </c>
      <c r="X18" s="4" t="s">
        <v>120</v>
      </c>
      <c r="Y18" s="4" t="s">
        <v>54</v>
      </c>
    </row>
    <row r="19" s="4" customFormat="1" spans="1:25">
      <c r="A19" s="4" t="s">
        <v>121</v>
      </c>
      <c r="B19" s="4" t="s">
        <v>26</v>
      </c>
      <c r="C19" s="4" t="s">
        <v>27</v>
      </c>
      <c r="D19" s="4" t="s">
        <v>122</v>
      </c>
      <c r="E19" s="4" t="s">
        <v>123</v>
      </c>
      <c r="F19" s="6">
        <v>45159</v>
      </c>
      <c r="G19" s="6">
        <v>45161</v>
      </c>
      <c r="H19" s="4">
        <v>2</v>
      </c>
      <c r="I19" s="4">
        <v>2</v>
      </c>
      <c r="J19" s="4">
        <v>4</v>
      </c>
      <c r="K19" s="4" t="s">
        <v>30</v>
      </c>
      <c r="L19" s="4">
        <v>214.12</v>
      </c>
      <c r="M19" s="4">
        <v>214.12</v>
      </c>
      <c r="N19" s="4" t="s">
        <v>124</v>
      </c>
      <c r="O19" s="4" t="s">
        <v>32</v>
      </c>
      <c r="P19" s="4" t="s">
        <v>33</v>
      </c>
      <c r="Q19" s="4">
        <v>0</v>
      </c>
      <c r="R19" s="7">
        <v>45159.0000115741</v>
      </c>
      <c r="S19" s="6">
        <v>45164</v>
      </c>
      <c r="T19" s="4" t="s">
        <v>34</v>
      </c>
      <c r="U19" s="4">
        <v>214.12</v>
      </c>
      <c r="V19" s="4">
        <v>0</v>
      </c>
      <c r="W19" s="4">
        <v>0</v>
      </c>
      <c r="X19" s="4" t="s">
        <v>125</v>
      </c>
      <c r="Y19" s="4" t="s">
        <v>54</v>
      </c>
    </row>
    <row r="20" s="4" customFormat="1" spans="1:25">
      <c r="A20" s="4" t="s">
        <v>126</v>
      </c>
      <c r="B20" s="4" t="s">
        <v>26</v>
      </c>
      <c r="C20" s="4" t="s">
        <v>27</v>
      </c>
      <c r="D20" s="4" t="s">
        <v>127</v>
      </c>
      <c r="E20" s="4" t="s">
        <v>128</v>
      </c>
      <c r="F20" s="6">
        <v>45159</v>
      </c>
      <c r="G20" s="6">
        <v>45161</v>
      </c>
      <c r="H20" s="4">
        <v>1</v>
      </c>
      <c r="I20" s="4">
        <v>2</v>
      </c>
      <c r="J20" s="4">
        <v>2</v>
      </c>
      <c r="K20" s="4" t="s">
        <v>30</v>
      </c>
      <c r="L20" s="4">
        <v>42.18</v>
      </c>
      <c r="M20" s="4">
        <v>42.18</v>
      </c>
      <c r="N20" s="4" t="s">
        <v>129</v>
      </c>
      <c r="O20" s="4" t="s">
        <v>32</v>
      </c>
      <c r="P20" s="4" t="s">
        <v>33</v>
      </c>
      <c r="Q20" s="4">
        <v>0</v>
      </c>
      <c r="R20" s="7">
        <v>45159.0000115741</v>
      </c>
      <c r="S20" s="6">
        <v>45164</v>
      </c>
      <c r="T20" s="4" t="s">
        <v>34</v>
      </c>
      <c r="U20" s="4">
        <v>42.18</v>
      </c>
      <c r="V20" s="4">
        <v>0</v>
      </c>
      <c r="W20" s="4">
        <v>0</v>
      </c>
      <c r="X20" s="4" t="s">
        <v>130</v>
      </c>
      <c r="Y20" s="4" t="s">
        <v>54</v>
      </c>
    </row>
    <row r="21" s="4" customFormat="1" spans="1:25">
      <c r="A21" s="4" t="s">
        <v>131</v>
      </c>
      <c r="B21" s="4" t="s">
        <v>26</v>
      </c>
      <c r="C21" s="4" t="s">
        <v>27</v>
      </c>
      <c r="D21" s="4" t="s">
        <v>132</v>
      </c>
      <c r="E21" s="4" t="s">
        <v>113</v>
      </c>
      <c r="F21" s="6">
        <v>45160</v>
      </c>
      <c r="G21" s="6">
        <v>45161</v>
      </c>
      <c r="H21" s="4">
        <v>1</v>
      </c>
      <c r="I21" s="4">
        <v>1</v>
      </c>
      <c r="J21" s="4">
        <v>1</v>
      </c>
      <c r="K21" s="4" t="s">
        <v>30</v>
      </c>
      <c r="L21" s="4">
        <v>35.18</v>
      </c>
      <c r="M21" s="4">
        <v>35.18</v>
      </c>
      <c r="N21" s="4" t="s">
        <v>133</v>
      </c>
      <c r="O21" s="4" t="s">
        <v>32</v>
      </c>
      <c r="P21" s="4" t="s">
        <v>33</v>
      </c>
      <c r="Q21" s="4">
        <v>0</v>
      </c>
      <c r="R21" s="7">
        <v>45159</v>
      </c>
      <c r="S21" s="6">
        <v>45164</v>
      </c>
      <c r="T21" s="4" t="s">
        <v>34</v>
      </c>
      <c r="U21" s="4">
        <v>35.18</v>
      </c>
      <c r="V21" s="4">
        <v>0</v>
      </c>
      <c r="W21" s="4">
        <v>0</v>
      </c>
      <c r="X21" s="4" t="s">
        <v>134</v>
      </c>
      <c r="Y21" s="4" t="s">
        <v>54</v>
      </c>
    </row>
    <row r="22" s="4" customFormat="1" spans="1:25">
      <c r="A22" s="4" t="s">
        <v>135</v>
      </c>
      <c r="B22" s="4" t="s">
        <v>26</v>
      </c>
      <c r="C22" s="4" t="s">
        <v>27</v>
      </c>
      <c r="D22" s="4" t="s">
        <v>136</v>
      </c>
      <c r="E22" s="4" t="s">
        <v>137</v>
      </c>
      <c r="F22" s="6">
        <v>45159</v>
      </c>
      <c r="G22" s="6">
        <v>45161</v>
      </c>
      <c r="H22" s="4">
        <v>1</v>
      </c>
      <c r="I22" s="4">
        <v>2</v>
      </c>
      <c r="J22" s="4">
        <v>2</v>
      </c>
      <c r="K22" s="4" t="s">
        <v>30</v>
      </c>
      <c r="L22" s="4">
        <v>24.28</v>
      </c>
      <c r="M22" s="4">
        <v>24.28</v>
      </c>
      <c r="N22" s="4" t="s">
        <v>138</v>
      </c>
      <c r="O22" s="4" t="s">
        <v>32</v>
      </c>
      <c r="P22" s="4" t="s">
        <v>33</v>
      </c>
      <c r="Q22" s="4">
        <v>0</v>
      </c>
      <c r="R22" s="7">
        <v>45159.0000115741</v>
      </c>
      <c r="S22" s="6">
        <v>45164</v>
      </c>
      <c r="T22" s="4" t="s">
        <v>34</v>
      </c>
      <c r="U22" s="4">
        <v>24.28</v>
      </c>
      <c r="V22" s="4">
        <v>0</v>
      </c>
      <c r="W22" s="4">
        <v>0</v>
      </c>
      <c r="X22" s="4" t="s">
        <v>139</v>
      </c>
      <c r="Y22" s="4" t="s">
        <v>54</v>
      </c>
    </row>
    <row r="23" s="4" customFormat="1" spans="1:25">
      <c r="A23" s="4" t="s">
        <v>140</v>
      </c>
      <c r="B23" s="4" t="s">
        <v>26</v>
      </c>
      <c r="C23" s="4" t="s">
        <v>27</v>
      </c>
      <c r="D23" s="4" t="s">
        <v>141</v>
      </c>
      <c r="E23" s="4" t="s">
        <v>142</v>
      </c>
      <c r="F23" s="6">
        <v>45160</v>
      </c>
      <c r="G23" s="6">
        <v>45161</v>
      </c>
      <c r="H23" s="4">
        <v>1</v>
      </c>
      <c r="I23" s="4">
        <v>1</v>
      </c>
      <c r="J23" s="4">
        <v>1</v>
      </c>
      <c r="K23" s="4" t="s">
        <v>30</v>
      </c>
      <c r="L23" s="4">
        <v>52.55</v>
      </c>
      <c r="M23" s="4">
        <v>52.55</v>
      </c>
      <c r="N23" s="4" t="s">
        <v>143</v>
      </c>
      <c r="O23" s="4" t="s">
        <v>32</v>
      </c>
      <c r="P23" s="4" t="s">
        <v>33</v>
      </c>
      <c r="Q23" s="4">
        <v>0</v>
      </c>
      <c r="R23" s="7">
        <v>45159.0000115741</v>
      </c>
      <c r="S23" s="6">
        <v>45164</v>
      </c>
      <c r="T23" s="4" t="s">
        <v>34</v>
      </c>
      <c r="U23" s="4">
        <v>52.55</v>
      </c>
      <c r="V23" s="4">
        <v>0</v>
      </c>
      <c r="W23" s="4">
        <v>0</v>
      </c>
      <c r="X23" s="4" t="s">
        <v>144</v>
      </c>
      <c r="Y23" s="4" t="s">
        <v>54</v>
      </c>
    </row>
    <row r="24" s="4" customFormat="1" spans="1:25">
      <c r="A24" s="4" t="s">
        <v>145</v>
      </c>
      <c r="B24" s="4" t="s">
        <v>26</v>
      </c>
      <c r="C24" s="4" t="s">
        <v>27</v>
      </c>
      <c r="D24" s="4" t="s">
        <v>146</v>
      </c>
      <c r="E24" s="4" t="s">
        <v>147</v>
      </c>
      <c r="F24" s="6">
        <v>45160</v>
      </c>
      <c r="G24" s="6">
        <v>45161</v>
      </c>
      <c r="H24" s="4">
        <v>1</v>
      </c>
      <c r="I24" s="4">
        <v>1</v>
      </c>
      <c r="J24" s="4">
        <v>1</v>
      </c>
      <c r="K24" s="4" t="s">
        <v>30</v>
      </c>
      <c r="L24" s="4">
        <v>31.06</v>
      </c>
      <c r="M24" s="4">
        <v>31.06</v>
      </c>
      <c r="N24" s="4" t="s">
        <v>148</v>
      </c>
      <c r="O24" s="4" t="s">
        <v>32</v>
      </c>
      <c r="P24" s="4" t="s">
        <v>33</v>
      </c>
      <c r="Q24" s="4">
        <v>0</v>
      </c>
      <c r="R24" s="7">
        <v>45160</v>
      </c>
      <c r="S24" s="6">
        <v>45164</v>
      </c>
      <c r="T24" s="4" t="s">
        <v>34</v>
      </c>
      <c r="U24" s="4">
        <v>31.06</v>
      </c>
      <c r="V24" s="4">
        <v>0</v>
      </c>
      <c r="W24" s="4">
        <v>0</v>
      </c>
      <c r="X24" s="4" t="s">
        <v>149</v>
      </c>
      <c r="Y24" s="4" t="s">
        <v>54</v>
      </c>
    </row>
    <row r="25" s="4" customFormat="1" spans="1:25">
      <c r="A25" s="4" t="s">
        <v>150</v>
      </c>
      <c r="B25" s="4" t="s">
        <v>26</v>
      </c>
      <c r="C25" s="4" t="s">
        <v>27</v>
      </c>
      <c r="D25" s="4" t="s">
        <v>151</v>
      </c>
      <c r="E25" s="4" t="s">
        <v>103</v>
      </c>
      <c r="F25" s="6">
        <v>45160</v>
      </c>
      <c r="G25" s="6">
        <v>45161</v>
      </c>
      <c r="H25" s="4">
        <v>1</v>
      </c>
      <c r="I25" s="4">
        <v>1</v>
      </c>
      <c r="J25" s="4">
        <v>1</v>
      </c>
      <c r="K25" s="4" t="s">
        <v>30</v>
      </c>
      <c r="L25" s="4">
        <v>20.58</v>
      </c>
      <c r="M25" s="4">
        <v>20.58</v>
      </c>
      <c r="N25" s="4" t="s">
        <v>152</v>
      </c>
      <c r="O25" s="4" t="s">
        <v>32</v>
      </c>
      <c r="P25" s="4" t="s">
        <v>33</v>
      </c>
      <c r="Q25" s="4">
        <v>0</v>
      </c>
      <c r="R25" s="7">
        <v>45160</v>
      </c>
      <c r="S25" s="6">
        <v>45164</v>
      </c>
      <c r="T25" s="4" t="s">
        <v>34</v>
      </c>
      <c r="U25" s="4">
        <v>20.58</v>
      </c>
      <c r="V25" s="4">
        <v>0</v>
      </c>
      <c r="W25" s="4">
        <v>0</v>
      </c>
      <c r="X25" s="4" t="s">
        <v>153</v>
      </c>
      <c r="Y25" s="4" t="s">
        <v>154</v>
      </c>
    </row>
    <row r="26" s="4" customFormat="1" spans="1:25">
      <c r="A26" s="4" t="s">
        <v>155</v>
      </c>
      <c r="B26" s="4" t="s">
        <v>26</v>
      </c>
      <c r="C26" s="4" t="s">
        <v>27</v>
      </c>
      <c r="D26" s="4" t="s">
        <v>156</v>
      </c>
      <c r="E26" s="4" t="s">
        <v>157</v>
      </c>
      <c r="F26" s="6">
        <v>45160</v>
      </c>
      <c r="G26" s="6">
        <v>45161</v>
      </c>
      <c r="H26" s="4">
        <v>1</v>
      </c>
      <c r="I26" s="4">
        <v>1</v>
      </c>
      <c r="J26" s="4">
        <v>1</v>
      </c>
      <c r="K26" s="4" t="s">
        <v>30</v>
      </c>
      <c r="L26" s="4">
        <v>29.12</v>
      </c>
      <c r="M26" s="4">
        <v>29.12</v>
      </c>
      <c r="N26" s="4" t="s">
        <v>158</v>
      </c>
      <c r="O26" s="4" t="s">
        <v>32</v>
      </c>
      <c r="P26" s="4" t="s">
        <v>33</v>
      </c>
      <c r="Q26" s="4">
        <v>0</v>
      </c>
      <c r="R26" s="7">
        <v>45160.0000115741</v>
      </c>
      <c r="S26" s="6">
        <v>45164</v>
      </c>
      <c r="T26" s="4" t="s">
        <v>34</v>
      </c>
      <c r="U26" s="4">
        <v>29.12</v>
      </c>
      <c r="V26" s="4">
        <v>0</v>
      </c>
      <c r="W26" s="4">
        <v>0</v>
      </c>
      <c r="X26" s="4" t="s">
        <v>159</v>
      </c>
      <c r="Y26" s="4" t="s">
        <v>54</v>
      </c>
    </row>
    <row r="27" s="4" customFormat="1" spans="1:25">
      <c r="A27" s="4" t="s">
        <v>160</v>
      </c>
      <c r="B27" s="4" t="s">
        <v>26</v>
      </c>
      <c r="C27" s="4" t="s">
        <v>27</v>
      </c>
      <c r="D27" s="4" t="s">
        <v>161</v>
      </c>
      <c r="E27" s="4" t="s">
        <v>162</v>
      </c>
      <c r="F27" s="6">
        <v>45160</v>
      </c>
      <c r="G27" s="6">
        <v>45161</v>
      </c>
      <c r="H27" s="4">
        <v>1</v>
      </c>
      <c r="I27" s="4">
        <v>1</v>
      </c>
      <c r="J27" s="4">
        <v>1</v>
      </c>
      <c r="K27" s="4" t="s">
        <v>30</v>
      </c>
      <c r="L27" s="4">
        <v>96.77</v>
      </c>
      <c r="M27" s="4">
        <v>96.77</v>
      </c>
      <c r="N27" s="4" t="s">
        <v>163</v>
      </c>
      <c r="O27" s="4" t="s">
        <v>32</v>
      </c>
      <c r="P27" s="4" t="s">
        <v>33</v>
      </c>
      <c r="Q27" s="4">
        <v>0</v>
      </c>
      <c r="R27" s="7">
        <v>45160</v>
      </c>
      <c r="S27" s="6">
        <v>45164</v>
      </c>
      <c r="T27" s="4" t="s">
        <v>34</v>
      </c>
      <c r="U27" s="4">
        <v>96.77</v>
      </c>
      <c r="V27" s="4">
        <v>0</v>
      </c>
      <c r="W27" s="4">
        <v>0</v>
      </c>
      <c r="X27" s="4" t="s">
        <v>164</v>
      </c>
      <c r="Y27" s="4" t="s">
        <v>54</v>
      </c>
    </row>
    <row r="28" s="4" customFormat="1" spans="1:25">
      <c r="A28" s="4" t="s">
        <v>165</v>
      </c>
      <c r="B28" s="4" t="s">
        <v>26</v>
      </c>
      <c r="C28" s="4" t="s">
        <v>27</v>
      </c>
      <c r="D28" s="4" t="s">
        <v>50</v>
      </c>
      <c r="E28" s="4" t="s">
        <v>51</v>
      </c>
      <c r="F28" s="6">
        <v>45160</v>
      </c>
      <c r="G28" s="6">
        <v>45161</v>
      </c>
      <c r="H28" s="4">
        <v>1</v>
      </c>
      <c r="I28" s="4">
        <v>1</v>
      </c>
      <c r="J28" s="4">
        <v>1</v>
      </c>
      <c r="K28" s="4" t="s">
        <v>30</v>
      </c>
      <c r="L28" s="4">
        <v>62.32</v>
      </c>
      <c r="M28" s="4">
        <v>62.32</v>
      </c>
      <c r="N28" s="4" t="s">
        <v>166</v>
      </c>
      <c r="O28" s="4" t="s">
        <v>32</v>
      </c>
      <c r="P28" s="4" t="s">
        <v>33</v>
      </c>
      <c r="Q28" s="4">
        <v>0</v>
      </c>
      <c r="R28" s="7">
        <v>45160.0000115741</v>
      </c>
      <c r="S28" s="6">
        <v>45164</v>
      </c>
      <c r="T28" s="4" t="s">
        <v>34</v>
      </c>
      <c r="U28" s="4">
        <v>62.32</v>
      </c>
      <c r="V28" s="4">
        <v>0</v>
      </c>
      <c r="W28" s="4">
        <v>0</v>
      </c>
      <c r="X28" s="4" t="s">
        <v>167</v>
      </c>
      <c r="Y28" s="4" t="s">
        <v>54</v>
      </c>
    </row>
    <row r="29" s="4" customFormat="1" spans="1:25">
      <c r="A29" s="4" t="s">
        <v>168</v>
      </c>
      <c r="B29" s="4" t="s">
        <v>26</v>
      </c>
      <c r="C29" s="4" t="s">
        <v>27</v>
      </c>
      <c r="D29" s="4" t="s">
        <v>169</v>
      </c>
      <c r="E29" s="4" t="s">
        <v>103</v>
      </c>
      <c r="F29" s="6">
        <v>45160</v>
      </c>
      <c r="G29" s="6">
        <v>45161</v>
      </c>
      <c r="H29" s="4">
        <v>1</v>
      </c>
      <c r="I29" s="4">
        <v>1</v>
      </c>
      <c r="J29" s="4">
        <v>1</v>
      </c>
      <c r="K29" s="4" t="s">
        <v>30</v>
      </c>
      <c r="L29" s="4">
        <v>37.6</v>
      </c>
      <c r="M29" s="4">
        <v>37.6</v>
      </c>
      <c r="N29" s="4" t="s">
        <v>170</v>
      </c>
      <c r="O29" s="4" t="s">
        <v>32</v>
      </c>
      <c r="P29" s="4" t="s">
        <v>33</v>
      </c>
      <c r="Q29" s="4">
        <v>0</v>
      </c>
      <c r="R29" s="7">
        <v>45160.0000115741</v>
      </c>
      <c r="S29" s="6">
        <v>45164</v>
      </c>
      <c r="T29" s="4" t="s">
        <v>34</v>
      </c>
      <c r="U29" s="4">
        <v>37.6</v>
      </c>
      <c r="V29" s="4">
        <v>0</v>
      </c>
      <c r="W29" s="4">
        <v>0</v>
      </c>
      <c r="X29" s="4" t="s">
        <v>171</v>
      </c>
      <c r="Y29" s="4" t="s">
        <v>54</v>
      </c>
    </row>
    <row r="30" s="4" customFormat="1" spans="1:25">
      <c r="A30" s="4" t="s">
        <v>172</v>
      </c>
      <c r="B30" s="4" t="s">
        <v>26</v>
      </c>
      <c r="C30" s="4" t="s">
        <v>27</v>
      </c>
      <c r="D30" s="4" t="s">
        <v>173</v>
      </c>
      <c r="E30" s="4" t="s">
        <v>174</v>
      </c>
      <c r="F30" s="6">
        <v>45160</v>
      </c>
      <c r="G30" s="6">
        <v>45161</v>
      </c>
      <c r="H30" s="4">
        <v>1</v>
      </c>
      <c r="I30" s="4">
        <v>1</v>
      </c>
      <c r="J30" s="4">
        <v>1</v>
      </c>
      <c r="K30" s="4" t="s">
        <v>30</v>
      </c>
      <c r="L30" s="4">
        <v>15.89</v>
      </c>
      <c r="M30" s="4">
        <v>15.89</v>
      </c>
      <c r="N30" s="4" t="s">
        <v>175</v>
      </c>
      <c r="O30" s="4" t="s">
        <v>32</v>
      </c>
      <c r="P30" s="4" t="s">
        <v>33</v>
      </c>
      <c r="Q30" s="4">
        <v>0</v>
      </c>
      <c r="R30" s="7">
        <v>45160</v>
      </c>
      <c r="S30" s="6">
        <v>45164</v>
      </c>
      <c r="T30" s="4" t="s">
        <v>34</v>
      </c>
      <c r="U30" s="4">
        <v>15.89</v>
      </c>
      <c r="V30" s="4">
        <v>0</v>
      </c>
      <c r="W30" s="4">
        <v>0</v>
      </c>
      <c r="X30" s="4" t="s">
        <v>176</v>
      </c>
      <c r="Y30" s="4" t="s">
        <v>54</v>
      </c>
    </row>
    <row r="31" s="4" customFormat="1" spans="1:25">
      <c r="A31" s="4" t="s">
        <v>177</v>
      </c>
      <c r="B31" s="4" t="s">
        <v>26</v>
      </c>
      <c r="C31" s="4" t="s">
        <v>27</v>
      </c>
      <c r="D31" s="4" t="s">
        <v>178</v>
      </c>
      <c r="E31" s="4" t="s">
        <v>179</v>
      </c>
      <c r="F31" s="6">
        <v>45160</v>
      </c>
      <c r="G31" s="6">
        <v>45161</v>
      </c>
      <c r="H31" s="4">
        <v>1</v>
      </c>
      <c r="I31" s="4">
        <v>1</v>
      </c>
      <c r="J31" s="4">
        <v>1</v>
      </c>
      <c r="K31" s="4" t="s">
        <v>30</v>
      </c>
      <c r="L31" s="4">
        <v>14.44</v>
      </c>
      <c r="M31" s="4">
        <v>14.44</v>
      </c>
      <c r="N31" s="4" t="s">
        <v>180</v>
      </c>
      <c r="O31" s="4" t="s">
        <v>32</v>
      </c>
      <c r="P31" s="4" t="s">
        <v>33</v>
      </c>
      <c r="Q31" s="4">
        <v>0</v>
      </c>
      <c r="R31" s="7">
        <v>45160</v>
      </c>
      <c r="S31" s="6">
        <v>45164</v>
      </c>
      <c r="T31" s="4" t="s">
        <v>34</v>
      </c>
      <c r="U31" s="4">
        <v>14.44</v>
      </c>
      <c r="V31" s="4">
        <v>0</v>
      </c>
      <c r="W31" s="4">
        <v>0</v>
      </c>
      <c r="X31" s="4" t="s">
        <v>181</v>
      </c>
      <c r="Y31" s="4" t="s">
        <v>182</v>
      </c>
    </row>
    <row r="32" s="4" customFormat="1" spans="1:25">
      <c r="A32" s="4" t="s">
        <v>183</v>
      </c>
      <c r="B32" s="4" t="s">
        <v>26</v>
      </c>
      <c r="C32" s="4" t="s">
        <v>27</v>
      </c>
      <c r="D32" s="4" t="s">
        <v>184</v>
      </c>
      <c r="E32" s="4" t="s">
        <v>185</v>
      </c>
      <c r="F32" s="6">
        <v>45160</v>
      </c>
      <c r="G32" s="6">
        <v>45161</v>
      </c>
      <c r="H32" s="4">
        <v>1</v>
      </c>
      <c r="I32" s="4">
        <v>1</v>
      </c>
      <c r="J32" s="4">
        <v>1</v>
      </c>
      <c r="K32" s="4" t="s">
        <v>30</v>
      </c>
      <c r="L32" s="4">
        <v>22.74</v>
      </c>
      <c r="M32" s="4">
        <v>22.74</v>
      </c>
      <c r="N32" s="4" t="s">
        <v>186</v>
      </c>
      <c r="O32" s="4" t="s">
        <v>32</v>
      </c>
      <c r="P32" s="4" t="s">
        <v>33</v>
      </c>
      <c r="Q32" s="4">
        <v>0</v>
      </c>
      <c r="R32" s="7">
        <v>45160.0000115741</v>
      </c>
      <c r="S32" s="6">
        <v>45164</v>
      </c>
      <c r="T32" s="4" t="s">
        <v>34</v>
      </c>
      <c r="U32" s="4">
        <v>22.74</v>
      </c>
      <c r="V32" s="4">
        <v>0</v>
      </c>
      <c r="W32" s="4">
        <v>0</v>
      </c>
      <c r="X32" s="4" t="s">
        <v>187</v>
      </c>
      <c r="Y32" s="4" t="s">
        <v>188</v>
      </c>
    </row>
    <row r="33" s="4" customFormat="1" spans="1:25">
      <c r="A33" s="4" t="s">
        <v>189</v>
      </c>
      <c r="B33" s="4" t="s">
        <v>26</v>
      </c>
      <c r="C33" s="4" t="s">
        <v>27</v>
      </c>
      <c r="D33" s="4" t="s">
        <v>190</v>
      </c>
      <c r="E33" s="4" t="s">
        <v>137</v>
      </c>
      <c r="F33" s="6">
        <v>45160</v>
      </c>
      <c r="G33" s="6">
        <v>45161</v>
      </c>
      <c r="H33" s="4">
        <v>1</v>
      </c>
      <c r="I33" s="4">
        <v>1</v>
      </c>
      <c r="J33" s="4">
        <v>1</v>
      </c>
      <c r="K33" s="4" t="s">
        <v>30</v>
      </c>
      <c r="L33" s="4">
        <v>14.32</v>
      </c>
      <c r="M33" s="4">
        <v>14.32</v>
      </c>
      <c r="N33" s="4" t="s">
        <v>191</v>
      </c>
      <c r="O33" s="4" t="s">
        <v>32</v>
      </c>
      <c r="P33" s="4" t="s">
        <v>33</v>
      </c>
      <c r="Q33" s="4">
        <v>0</v>
      </c>
      <c r="R33" s="7">
        <v>45160.0000115741</v>
      </c>
      <c r="S33" s="6">
        <v>45164</v>
      </c>
      <c r="T33" s="4" t="s">
        <v>34</v>
      </c>
      <c r="U33" s="4">
        <v>14.32</v>
      </c>
      <c r="V33" s="4">
        <v>0</v>
      </c>
      <c r="W33" s="4">
        <v>0</v>
      </c>
      <c r="X33" s="4" t="s">
        <v>192</v>
      </c>
      <c r="Y33" s="4" t="s">
        <v>54</v>
      </c>
    </row>
    <row r="34" s="4" customFormat="1" spans="1:25">
      <c r="A34" s="4" t="s">
        <v>193</v>
      </c>
      <c r="B34" s="4" t="s">
        <v>26</v>
      </c>
      <c r="C34" s="4" t="s">
        <v>27</v>
      </c>
      <c r="D34" s="4" t="s">
        <v>173</v>
      </c>
      <c r="E34" s="4" t="s">
        <v>174</v>
      </c>
      <c r="F34" s="6">
        <v>45160</v>
      </c>
      <c r="G34" s="6">
        <v>45161</v>
      </c>
      <c r="H34" s="4">
        <v>1</v>
      </c>
      <c r="I34" s="4">
        <v>1</v>
      </c>
      <c r="J34" s="4">
        <v>1</v>
      </c>
      <c r="K34" s="4" t="s">
        <v>30</v>
      </c>
      <c r="L34" s="4">
        <v>15.89</v>
      </c>
      <c r="M34" s="4">
        <v>15.89</v>
      </c>
      <c r="N34" s="4" t="s">
        <v>194</v>
      </c>
      <c r="O34" s="4" t="s">
        <v>32</v>
      </c>
      <c r="P34" s="4" t="s">
        <v>33</v>
      </c>
      <c r="Q34" s="4">
        <v>0</v>
      </c>
      <c r="R34" s="7">
        <v>45160</v>
      </c>
      <c r="S34" s="6">
        <v>45164</v>
      </c>
      <c r="T34" s="4" t="s">
        <v>34</v>
      </c>
      <c r="U34" s="4">
        <v>15.89</v>
      </c>
      <c r="V34" s="4">
        <v>0</v>
      </c>
      <c r="W34" s="4">
        <v>0</v>
      </c>
      <c r="X34" s="4" t="s">
        <v>195</v>
      </c>
      <c r="Y34" s="4" t="s">
        <v>54</v>
      </c>
    </row>
    <row r="35" s="4" customFormat="1" spans="1:25">
      <c r="A35" s="4" t="s">
        <v>196</v>
      </c>
      <c r="B35" s="4" t="s">
        <v>26</v>
      </c>
      <c r="C35" s="4" t="s">
        <v>27</v>
      </c>
      <c r="D35" s="4" t="s">
        <v>197</v>
      </c>
      <c r="E35" s="4" t="s">
        <v>198</v>
      </c>
      <c r="F35" s="6">
        <v>45160</v>
      </c>
      <c r="G35" s="6">
        <v>45161</v>
      </c>
      <c r="H35" s="4">
        <v>1</v>
      </c>
      <c r="I35" s="4">
        <v>1</v>
      </c>
      <c r="J35" s="4">
        <v>1</v>
      </c>
      <c r="K35" s="4" t="s">
        <v>30</v>
      </c>
      <c r="L35" s="4">
        <v>38.58</v>
      </c>
      <c r="M35" s="4">
        <v>38.58</v>
      </c>
      <c r="N35" s="4" t="s">
        <v>199</v>
      </c>
      <c r="O35" s="4" t="s">
        <v>32</v>
      </c>
      <c r="P35" s="4" t="s">
        <v>33</v>
      </c>
      <c r="Q35" s="4">
        <v>0</v>
      </c>
      <c r="R35" s="7">
        <v>45160.0000115741</v>
      </c>
      <c r="S35" s="6">
        <v>45164</v>
      </c>
      <c r="T35" s="4" t="s">
        <v>34</v>
      </c>
      <c r="U35" s="4">
        <v>38.58</v>
      </c>
      <c r="V35" s="4">
        <v>0</v>
      </c>
      <c r="W35" s="4">
        <v>0</v>
      </c>
      <c r="X35" s="4" t="s">
        <v>200</v>
      </c>
      <c r="Y35" s="4" t="s">
        <v>201</v>
      </c>
    </row>
    <row r="36" s="4" customFormat="1" spans="1:25">
      <c r="A36" s="4" t="s">
        <v>202</v>
      </c>
      <c r="B36" s="4" t="s">
        <v>26</v>
      </c>
      <c r="C36" s="4" t="s">
        <v>27</v>
      </c>
      <c r="D36" s="4" t="s">
        <v>203</v>
      </c>
      <c r="E36" s="4" t="s">
        <v>147</v>
      </c>
      <c r="F36" s="6">
        <v>45160</v>
      </c>
      <c r="G36" s="6">
        <v>45161</v>
      </c>
      <c r="H36" s="4">
        <v>1</v>
      </c>
      <c r="I36" s="4">
        <v>1</v>
      </c>
      <c r="J36" s="4">
        <v>1</v>
      </c>
      <c r="K36" s="4" t="s">
        <v>30</v>
      </c>
      <c r="L36" s="4">
        <v>31.95</v>
      </c>
      <c r="M36" s="4">
        <v>31.95</v>
      </c>
      <c r="N36" s="4" t="s">
        <v>204</v>
      </c>
      <c r="O36" s="4" t="s">
        <v>32</v>
      </c>
      <c r="P36" s="4" t="s">
        <v>33</v>
      </c>
      <c r="Q36" s="4">
        <v>0</v>
      </c>
      <c r="R36" s="7">
        <v>45160</v>
      </c>
      <c r="S36" s="6">
        <v>45164</v>
      </c>
      <c r="T36" s="4" t="s">
        <v>34</v>
      </c>
      <c r="U36" s="4">
        <v>31.95</v>
      </c>
      <c r="V36" s="4">
        <v>0</v>
      </c>
      <c r="W36" s="4">
        <v>0</v>
      </c>
      <c r="X36" s="4" t="s">
        <v>205</v>
      </c>
      <c r="Y36" s="4" t="s">
        <v>54</v>
      </c>
    </row>
    <row r="37" s="4" customFormat="1" spans="1:25">
      <c r="A37" s="4" t="s">
        <v>189</v>
      </c>
      <c r="B37" s="4" t="s">
        <v>26</v>
      </c>
      <c r="C37" s="4" t="s">
        <v>206</v>
      </c>
      <c r="D37" s="4" t="s">
        <v>190</v>
      </c>
      <c r="E37" s="4" t="s">
        <v>137</v>
      </c>
      <c r="F37" s="6">
        <v>45160</v>
      </c>
      <c r="G37" s="6">
        <v>45161</v>
      </c>
      <c r="H37" s="4">
        <v>1</v>
      </c>
      <c r="I37" s="4">
        <v>1</v>
      </c>
      <c r="J37" s="4">
        <v>1</v>
      </c>
      <c r="K37" s="4" t="s">
        <v>30</v>
      </c>
      <c r="L37" s="4">
        <v>-14.32</v>
      </c>
      <c r="M37" s="4">
        <v>-14.32</v>
      </c>
      <c r="N37" s="4" t="s">
        <v>191</v>
      </c>
      <c r="O37" s="4" t="s">
        <v>32</v>
      </c>
      <c r="P37" s="4" t="s">
        <v>33</v>
      </c>
      <c r="Q37" s="4">
        <v>0</v>
      </c>
      <c r="R37" s="7">
        <v>45160.0000115741</v>
      </c>
      <c r="S37" s="6">
        <v>45164</v>
      </c>
      <c r="T37" s="4" t="s">
        <v>34</v>
      </c>
      <c r="U37" s="4">
        <v>-14.32</v>
      </c>
      <c r="V37" s="4">
        <v>0</v>
      </c>
      <c r="W37" s="4">
        <v>0</v>
      </c>
      <c r="X37" s="4" t="s">
        <v>192</v>
      </c>
      <c r="Y37" s="4" t="s">
        <v>54</v>
      </c>
    </row>
    <row r="38" s="4" customFormat="1" spans="1:25">
      <c r="A38" s="4" t="s">
        <v>207</v>
      </c>
      <c r="B38" s="4" t="s">
        <v>26</v>
      </c>
      <c r="C38" s="4" t="s">
        <v>27</v>
      </c>
      <c r="D38" s="4" t="s">
        <v>208</v>
      </c>
      <c r="E38" s="4" t="s">
        <v>209</v>
      </c>
      <c r="F38" s="6">
        <v>45160</v>
      </c>
      <c r="G38" s="6">
        <v>45161</v>
      </c>
      <c r="H38" s="4">
        <v>1</v>
      </c>
      <c r="I38" s="4">
        <v>1</v>
      </c>
      <c r="J38" s="4">
        <v>1</v>
      </c>
      <c r="K38" s="4" t="s">
        <v>30</v>
      </c>
      <c r="L38" s="4">
        <v>19.5</v>
      </c>
      <c r="M38" s="4">
        <v>19.5</v>
      </c>
      <c r="N38" s="4" t="s">
        <v>210</v>
      </c>
      <c r="O38" s="4" t="s">
        <v>32</v>
      </c>
      <c r="P38" s="4" t="s">
        <v>33</v>
      </c>
      <c r="Q38" s="4">
        <v>0</v>
      </c>
      <c r="R38" s="7">
        <v>45160</v>
      </c>
      <c r="S38" s="6">
        <v>45164</v>
      </c>
      <c r="T38" s="4" t="s">
        <v>34</v>
      </c>
      <c r="U38" s="4">
        <v>19.5</v>
      </c>
      <c r="V38" s="4">
        <v>0</v>
      </c>
      <c r="W38" s="4">
        <v>0</v>
      </c>
      <c r="X38" s="4" t="s">
        <v>211</v>
      </c>
      <c r="Y38" s="4" t="s">
        <v>212</v>
      </c>
    </row>
    <row r="39" s="4" customFormat="1" spans="1:25">
      <c r="A39" s="4" t="s">
        <v>213</v>
      </c>
      <c r="B39" s="4" t="s">
        <v>26</v>
      </c>
      <c r="C39" s="4" t="s">
        <v>27</v>
      </c>
      <c r="D39" s="4" t="s">
        <v>151</v>
      </c>
      <c r="E39" s="4" t="s">
        <v>103</v>
      </c>
      <c r="F39" s="6">
        <v>45160</v>
      </c>
      <c r="G39" s="6">
        <v>45161</v>
      </c>
      <c r="H39" s="4">
        <v>1</v>
      </c>
      <c r="I39" s="4">
        <v>1</v>
      </c>
      <c r="J39" s="4">
        <v>1</v>
      </c>
      <c r="K39" s="4" t="s">
        <v>30</v>
      </c>
      <c r="L39" s="4">
        <v>21.39</v>
      </c>
      <c r="M39" s="4">
        <v>21.39</v>
      </c>
      <c r="N39" s="4" t="s">
        <v>214</v>
      </c>
      <c r="O39" s="4" t="s">
        <v>32</v>
      </c>
      <c r="P39" s="4" t="s">
        <v>33</v>
      </c>
      <c r="Q39" s="4">
        <v>0</v>
      </c>
      <c r="R39" s="7">
        <v>45160</v>
      </c>
      <c r="S39" s="6">
        <v>45164</v>
      </c>
      <c r="T39" s="4" t="s">
        <v>34</v>
      </c>
      <c r="U39" s="4">
        <v>21.39</v>
      </c>
      <c r="V39" s="4">
        <v>0</v>
      </c>
      <c r="W39" s="4">
        <v>0</v>
      </c>
      <c r="X39" s="4" t="s">
        <v>215</v>
      </c>
      <c r="Y39" s="4" t="s">
        <v>216</v>
      </c>
    </row>
    <row r="40" s="4" customFormat="1" spans="1:25">
      <c r="A40" s="4" t="s">
        <v>217</v>
      </c>
      <c r="B40" s="4" t="s">
        <v>26</v>
      </c>
      <c r="C40" s="4" t="s">
        <v>27</v>
      </c>
      <c r="D40" s="4" t="s">
        <v>218</v>
      </c>
      <c r="E40" s="4" t="s">
        <v>219</v>
      </c>
      <c r="F40" s="6">
        <v>45160</v>
      </c>
      <c r="G40" s="6">
        <v>45161</v>
      </c>
      <c r="H40" s="4">
        <v>1</v>
      </c>
      <c r="I40" s="4">
        <v>1</v>
      </c>
      <c r="J40" s="4">
        <v>1</v>
      </c>
      <c r="K40" s="4" t="s">
        <v>30</v>
      </c>
      <c r="L40" s="4">
        <v>50.34</v>
      </c>
      <c r="M40" s="4">
        <v>50.34</v>
      </c>
      <c r="N40" s="4" t="s">
        <v>220</v>
      </c>
      <c r="O40" s="4" t="s">
        <v>32</v>
      </c>
      <c r="P40" s="4" t="s">
        <v>33</v>
      </c>
      <c r="Q40" s="4">
        <v>0</v>
      </c>
      <c r="R40" s="7">
        <v>45160</v>
      </c>
      <c r="S40" s="6">
        <v>45164</v>
      </c>
      <c r="T40" s="4" t="s">
        <v>34</v>
      </c>
      <c r="U40" s="4">
        <v>50.34</v>
      </c>
      <c r="V40" s="4">
        <v>0</v>
      </c>
      <c r="W40" s="4">
        <v>0</v>
      </c>
      <c r="X40" s="4" t="s">
        <v>221</v>
      </c>
      <c r="Y40" s="4" t="s">
        <v>222</v>
      </c>
    </row>
    <row r="41" s="4" customFormat="1" spans="1:25">
      <c r="A41" s="4" t="s">
        <v>223</v>
      </c>
      <c r="B41" s="4" t="s">
        <v>26</v>
      </c>
      <c r="C41" s="4" t="s">
        <v>27</v>
      </c>
      <c r="D41" s="4" t="s">
        <v>224</v>
      </c>
      <c r="E41" s="4" t="s">
        <v>67</v>
      </c>
      <c r="F41" s="6">
        <v>45160</v>
      </c>
      <c r="G41" s="6">
        <v>45161</v>
      </c>
      <c r="H41" s="4">
        <v>1</v>
      </c>
      <c r="I41" s="4">
        <v>1</v>
      </c>
      <c r="J41" s="4">
        <v>1</v>
      </c>
      <c r="K41" s="4" t="s">
        <v>30</v>
      </c>
      <c r="L41" s="4">
        <v>46.77</v>
      </c>
      <c r="M41" s="4">
        <v>46.77</v>
      </c>
      <c r="N41" s="4" t="s">
        <v>225</v>
      </c>
      <c r="O41" s="4" t="s">
        <v>32</v>
      </c>
      <c r="P41" s="4" t="s">
        <v>33</v>
      </c>
      <c r="Q41" s="4">
        <v>0</v>
      </c>
      <c r="R41" s="7">
        <v>45160.0000115741</v>
      </c>
      <c r="S41" s="6">
        <v>45164</v>
      </c>
      <c r="T41" s="4" t="s">
        <v>34</v>
      </c>
      <c r="U41" s="4">
        <v>46.77</v>
      </c>
      <c r="V41" s="4">
        <v>0</v>
      </c>
      <c r="W41" s="4">
        <v>0</v>
      </c>
      <c r="X41" s="4" t="s">
        <v>226</v>
      </c>
      <c r="Y41" s="4" t="s">
        <v>54</v>
      </c>
    </row>
    <row r="42" s="4" customFormat="1" spans="1:25">
      <c r="A42" s="4" t="s">
        <v>227</v>
      </c>
      <c r="B42" s="4" t="s">
        <v>26</v>
      </c>
      <c r="C42" s="4" t="s">
        <v>27</v>
      </c>
      <c r="D42" s="4" t="s">
        <v>228</v>
      </c>
      <c r="E42" s="4" t="s">
        <v>229</v>
      </c>
      <c r="F42" s="6">
        <v>45160</v>
      </c>
      <c r="G42" s="6">
        <v>45161</v>
      </c>
      <c r="H42" s="4">
        <v>1</v>
      </c>
      <c r="I42" s="4">
        <v>1</v>
      </c>
      <c r="J42" s="4">
        <v>1</v>
      </c>
      <c r="K42" s="4" t="s">
        <v>30</v>
      </c>
      <c r="L42" s="4">
        <v>27.94</v>
      </c>
      <c r="M42" s="4">
        <v>27.94</v>
      </c>
      <c r="N42" s="4" t="s">
        <v>230</v>
      </c>
      <c r="O42" s="4" t="s">
        <v>32</v>
      </c>
      <c r="P42" s="4" t="s">
        <v>33</v>
      </c>
      <c r="Q42" s="4">
        <v>0</v>
      </c>
      <c r="R42" s="7">
        <v>45160.0000115741</v>
      </c>
      <c r="S42" s="6">
        <v>45164</v>
      </c>
      <c r="T42" s="4" t="s">
        <v>34</v>
      </c>
      <c r="U42" s="4">
        <v>27.94</v>
      </c>
      <c r="V42" s="4">
        <v>0</v>
      </c>
      <c r="W42" s="4">
        <v>0</v>
      </c>
      <c r="X42" s="4" t="s">
        <v>231</v>
      </c>
      <c r="Y42" s="4" t="s">
        <v>232</v>
      </c>
    </row>
    <row r="43" s="4" customFormat="1" spans="1:25">
      <c r="A43" s="4" t="s">
        <v>233</v>
      </c>
      <c r="B43" s="4" t="s">
        <v>26</v>
      </c>
      <c r="C43" s="4" t="s">
        <v>27</v>
      </c>
      <c r="D43" s="4" t="s">
        <v>234</v>
      </c>
      <c r="E43" s="4" t="s">
        <v>235</v>
      </c>
      <c r="F43" s="6">
        <v>45156</v>
      </c>
      <c r="G43" s="6">
        <v>45162</v>
      </c>
      <c r="H43" s="4">
        <v>1</v>
      </c>
      <c r="I43" s="4">
        <v>6</v>
      </c>
      <c r="J43" s="4">
        <v>6</v>
      </c>
      <c r="K43" s="4" t="s">
        <v>30</v>
      </c>
      <c r="L43" s="4">
        <v>952.68</v>
      </c>
      <c r="M43" s="4">
        <v>952.68</v>
      </c>
      <c r="N43" s="4" t="s">
        <v>236</v>
      </c>
      <c r="O43" s="4" t="s">
        <v>237</v>
      </c>
      <c r="P43" s="4" t="s">
        <v>33</v>
      </c>
      <c r="Q43" s="4">
        <v>0</v>
      </c>
      <c r="R43" s="7">
        <v>45149</v>
      </c>
      <c r="S43" s="6">
        <v>45165</v>
      </c>
      <c r="T43" s="4" t="s">
        <v>34</v>
      </c>
      <c r="U43" s="4">
        <v>952.68</v>
      </c>
      <c r="V43" s="4">
        <v>0</v>
      </c>
      <c r="W43" s="4">
        <v>0</v>
      </c>
      <c r="X43" s="4" t="s">
        <v>238</v>
      </c>
      <c r="Y43" s="4" t="s">
        <v>54</v>
      </c>
    </row>
    <row r="44" s="4" customFormat="1" spans="1:25">
      <c r="A44" s="4" t="s">
        <v>239</v>
      </c>
      <c r="B44" s="4" t="s">
        <v>26</v>
      </c>
      <c r="C44" s="4" t="s">
        <v>27</v>
      </c>
      <c r="D44" s="4" t="s">
        <v>240</v>
      </c>
      <c r="E44" s="4" t="s">
        <v>241</v>
      </c>
      <c r="F44" s="6">
        <v>45161</v>
      </c>
      <c r="G44" s="6">
        <v>45162</v>
      </c>
      <c r="H44" s="4">
        <v>1</v>
      </c>
      <c r="I44" s="4">
        <v>1</v>
      </c>
      <c r="J44" s="4">
        <v>1</v>
      </c>
      <c r="K44" s="4" t="s">
        <v>30</v>
      </c>
      <c r="L44" s="4">
        <v>54.91</v>
      </c>
      <c r="M44" s="4">
        <v>54.91</v>
      </c>
      <c r="N44" s="4" t="s">
        <v>242</v>
      </c>
      <c r="O44" s="4" t="s">
        <v>237</v>
      </c>
      <c r="P44" s="4" t="s">
        <v>33</v>
      </c>
      <c r="Q44" s="4">
        <v>0</v>
      </c>
      <c r="R44" s="7">
        <v>45152.0000115741</v>
      </c>
      <c r="S44" s="6">
        <v>45165</v>
      </c>
      <c r="T44" s="4" t="s">
        <v>34</v>
      </c>
      <c r="U44" s="4">
        <v>54.91</v>
      </c>
      <c r="V44" s="4">
        <v>0</v>
      </c>
      <c r="W44" s="4">
        <v>0</v>
      </c>
      <c r="X44" s="4" t="s">
        <v>243</v>
      </c>
      <c r="Y44" s="4" t="s">
        <v>244</v>
      </c>
    </row>
    <row r="45" s="4" customFormat="1" spans="1:25">
      <c r="A45" s="4" t="s">
        <v>245</v>
      </c>
      <c r="B45" s="4" t="s">
        <v>26</v>
      </c>
      <c r="C45" s="4" t="s">
        <v>27</v>
      </c>
      <c r="D45" s="4" t="s">
        <v>246</v>
      </c>
      <c r="E45" s="4" t="s">
        <v>247</v>
      </c>
      <c r="F45" s="6">
        <v>45159</v>
      </c>
      <c r="G45" s="6">
        <v>45162</v>
      </c>
      <c r="H45" s="4">
        <v>1</v>
      </c>
      <c r="I45" s="4">
        <v>3</v>
      </c>
      <c r="J45" s="4">
        <v>3</v>
      </c>
      <c r="K45" s="4" t="s">
        <v>30</v>
      </c>
      <c r="L45" s="4">
        <v>463.04</v>
      </c>
      <c r="M45" s="4">
        <v>463.04</v>
      </c>
      <c r="N45" s="4" t="s">
        <v>248</v>
      </c>
      <c r="O45" s="4" t="s">
        <v>237</v>
      </c>
      <c r="P45" s="4" t="s">
        <v>33</v>
      </c>
      <c r="Q45" s="4">
        <v>0</v>
      </c>
      <c r="R45" s="7">
        <v>45154</v>
      </c>
      <c r="S45" s="6">
        <v>45165</v>
      </c>
      <c r="T45" s="4" t="s">
        <v>34</v>
      </c>
      <c r="U45" s="4">
        <v>463.04</v>
      </c>
      <c r="V45" s="4">
        <v>0</v>
      </c>
      <c r="W45" s="4">
        <v>0</v>
      </c>
      <c r="X45" s="4" t="s">
        <v>249</v>
      </c>
      <c r="Y45" s="4" t="s">
        <v>54</v>
      </c>
    </row>
    <row r="46" s="4" customFormat="1" spans="1:25">
      <c r="A46" s="4" t="s">
        <v>250</v>
      </c>
      <c r="B46" s="4" t="s">
        <v>26</v>
      </c>
      <c r="C46" s="4" t="s">
        <v>27</v>
      </c>
      <c r="D46" s="4" t="s">
        <v>251</v>
      </c>
      <c r="E46" s="4" t="s">
        <v>252</v>
      </c>
      <c r="F46" s="6">
        <v>45158</v>
      </c>
      <c r="G46" s="6">
        <v>45162</v>
      </c>
      <c r="H46" s="4">
        <v>1</v>
      </c>
      <c r="I46" s="4">
        <v>4</v>
      </c>
      <c r="J46" s="4">
        <v>4</v>
      </c>
      <c r="K46" s="4" t="s">
        <v>30</v>
      </c>
      <c r="L46" s="4">
        <v>54.4</v>
      </c>
      <c r="M46" s="4">
        <v>54.4</v>
      </c>
      <c r="N46" s="4" t="s">
        <v>253</v>
      </c>
      <c r="O46" s="4" t="s">
        <v>237</v>
      </c>
      <c r="P46" s="4" t="s">
        <v>33</v>
      </c>
      <c r="Q46" s="4">
        <v>0</v>
      </c>
      <c r="R46" s="7">
        <v>45157</v>
      </c>
      <c r="S46" s="6">
        <v>45165</v>
      </c>
      <c r="T46" s="4" t="s">
        <v>34</v>
      </c>
      <c r="U46" s="4">
        <v>54.4</v>
      </c>
      <c r="V46" s="4">
        <v>0</v>
      </c>
      <c r="W46" s="4">
        <v>0</v>
      </c>
      <c r="X46" s="4" t="s">
        <v>254</v>
      </c>
      <c r="Y46" s="4" t="s">
        <v>255</v>
      </c>
    </row>
    <row r="47" s="4" customFormat="1" spans="1:25">
      <c r="A47" s="4" t="s">
        <v>256</v>
      </c>
      <c r="B47" s="4" t="s">
        <v>26</v>
      </c>
      <c r="C47" s="4" t="s">
        <v>27</v>
      </c>
      <c r="D47" s="4" t="s">
        <v>257</v>
      </c>
      <c r="E47" s="4" t="s">
        <v>258</v>
      </c>
      <c r="F47" s="6">
        <v>45160</v>
      </c>
      <c r="G47" s="6">
        <v>45162</v>
      </c>
      <c r="H47" s="4">
        <v>1</v>
      </c>
      <c r="I47" s="4">
        <v>2</v>
      </c>
      <c r="J47" s="4">
        <v>2</v>
      </c>
      <c r="K47" s="4" t="s">
        <v>30</v>
      </c>
      <c r="L47" s="4">
        <v>39.88</v>
      </c>
      <c r="M47" s="4">
        <v>39.88</v>
      </c>
      <c r="N47" s="4" t="s">
        <v>259</v>
      </c>
      <c r="O47" s="4" t="s">
        <v>237</v>
      </c>
      <c r="P47" s="4" t="s">
        <v>33</v>
      </c>
      <c r="Q47" s="4">
        <v>0</v>
      </c>
      <c r="R47" s="7">
        <v>45157.0000115741</v>
      </c>
      <c r="S47" s="6">
        <v>45165</v>
      </c>
      <c r="T47" s="4" t="s">
        <v>34</v>
      </c>
      <c r="U47" s="4">
        <v>39.88</v>
      </c>
      <c r="V47" s="4">
        <v>0</v>
      </c>
      <c r="W47" s="4">
        <v>0</v>
      </c>
      <c r="X47" s="4" t="s">
        <v>260</v>
      </c>
      <c r="Y47" s="4" t="s">
        <v>54</v>
      </c>
    </row>
    <row r="48" s="4" customFormat="1" spans="1:25">
      <c r="A48" s="4" t="s">
        <v>261</v>
      </c>
      <c r="B48" s="4" t="s">
        <v>26</v>
      </c>
      <c r="C48" s="4" t="s">
        <v>27</v>
      </c>
      <c r="D48" s="4" t="s">
        <v>262</v>
      </c>
      <c r="E48" s="4" t="s">
        <v>147</v>
      </c>
      <c r="F48" s="6">
        <v>45161</v>
      </c>
      <c r="G48" s="6">
        <v>45162</v>
      </c>
      <c r="H48" s="4">
        <v>1</v>
      </c>
      <c r="I48" s="4">
        <v>1</v>
      </c>
      <c r="J48" s="4">
        <v>1</v>
      </c>
      <c r="K48" s="4" t="s">
        <v>30</v>
      </c>
      <c r="L48" s="4">
        <v>19</v>
      </c>
      <c r="M48" s="4">
        <v>19</v>
      </c>
      <c r="N48" s="4" t="s">
        <v>263</v>
      </c>
      <c r="O48" s="4" t="s">
        <v>237</v>
      </c>
      <c r="P48" s="4" t="s">
        <v>33</v>
      </c>
      <c r="Q48" s="4">
        <v>0</v>
      </c>
      <c r="R48" s="7">
        <v>45158</v>
      </c>
      <c r="S48" s="6">
        <v>45165</v>
      </c>
      <c r="T48" s="4" t="s">
        <v>34</v>
      </c>
      <c r="U48" s="4">
        <v>19</v>
      </c>
      <c r="V48" s="4">
        <v>0</v>
      </c>
      <c r="W48" s="4">
        <v>0</v>
      </c>
      <c r="X48" s="4" t="s">
        <v>264</v>
      </c>
      <c r="Y48" s="4" t="s">
        <v>54</v>
      </c>
    </row>
    <row r="49" s="4" customFormat="1" spans="1:25">
      <c r="A49" s="4" t="s">
        <v>265</v>
      </c>
      <c r="B49" s="4" t="s">
        <v>26</v>
      </c>
      <c r="C49" s="4" t="s">
        <v>27</v>
      </c>
      <c r="D49" s="4" t="s">
        <v>266</v>
      </c>
      <c r="E49" s="4" t="s">
        <v>267</v>
      </c>
      <c r="F49" s="6">
        <v>45159</v>
      </c>
      <c r="G49" s="6">
        <v>45162</v>
      </c>
      <c r="H49" s="4">
        <v>1</v>
      </c>
      <c r="I49" s="4">
        <v>3</v>
      </c>
      <c r="J49" s="4">
        <v>3</v>
      </c>
      <c r="K49" s="4" t="s">
        <v>30</v>
      </c>
      <c r="L49" s="4">
        <v>115.83</v>
      </c>
      <c r="M49" s="4">
        <v>115.83</v>
      </c>
      <c r="N49" s="4" t="s">
        <v>268</v>
      </c>
      <c r="O49" s="4" t="s">
        <v>237</v>
      </c>
      <c r="P49" s="4" t="s">
        <v>33</v>
      </c>
      <c r="Q49" s="4">
        <v>0</v>
      </c>
      <c r="R49" s="7">
        <v>45159</v>
      </c>
      <c r="S49" s="6">
        <v>45165</v>
      </c>
      <c r="T49" s="4" t="s">
        <v>34</v>
      </c>
      <c r="U49" s="4">
        <v>115.83</v>
      </c>
      <c r="V49" s="4">
        <v>0</v>
      </c>
      <c r="W49" s="4">
        <v>0</v>
      </c>
      <c r="X49" s="4" t="s">
        <v>269</v>
      </c>
      <c r="Y49" s="4" t="s">
        <v>54</v>
      </c>
    </row>
    <row r="50" s="4" customFormat="1" spans="1:25">
      <c r="A50" s="4" t="s">
        <v>270</v>
      </c>
      <c r="B50" s="4" t="s">
        <v>26</v>
      </c>
      <c r="C50" s="4" t="s">
        <v>27</v>
      </c>
      <c r="D50" s="4" t="s">
        <v>271</v>
      </c>
      <c r="E50" s="4" t="s">
        <v>272</v>
      </c>
      <c r="F50" s="6">
        <v>45161</v>
      </c>
      <c r="G50" s="6">
        <v>45162</v>
      </c>
      <c r="H50" s="4">
        <v>1</v>
      </c>
      <c r="I50" s="4">
        <v>1</v>
      </c>
      <c r="J50" s="4">
        <v>1</v>
      </c>
      <c r="K50" s="4" t="s">
        <v>30</v>
      </c>
      <c r="L50" s="4">
        <v>7.47</v>
      </c>
      <c r="M50" s="4">
        <v>7.47</v>
      </c>
      <c r="N50" s="4" t="s">
        <v>273</v>
      </c>
      <c r="O50" s="4" t="s">
        <v>237</v>
      </c>
      <c r="P50" s="4" t="s">
        <v>33</v>
      </c>
      <c r="Q50" s="4">
        <v>0</v>
      </c>
      <c r="R50" s="7">
        <v>45159.0000115741</v>
      </c>
      <c r="S50" s="6">
        <v>45165</v>
      </c>
      <c r="T50" s="4" t="s">
        <v>34</v>
      </c>
      <c r="U50" s="4">
        <v>7.47</v>
      </c>
      <c r="V50" s="4">
        <v>0</v>
      </c>
      <c r="W50" s="4">
        <v>0</v>
      </c>
      <c r="X50" s="4" t="s">
        <v>274</v>
      </c>
      <c r="Y50" s="4" t="s">
        <v>54</v>
      </c>
    </row>
    <row r="51" s="4" customFormat="1" spans="1:25">
      <c r="A51" s="4" t="s">
        <v>275</v>
      </c>
      <c r="B51" s="4" t="s">
        <v>26</v>
      </c>
      <c r="C51" s="4" t="s">
        <v>27</v>
      </c>
      <c r="D51" s="4" t="s">
        <v>66</v>
      </c>
      <c r="E51" s="4" t="s">
        <v>92</v>
      </c>
      <c r="F51" s="6">
        <v>45161</v>
      </c>
      <c r="G51" s="6">
        <v>45162</v>
      </c>
      <c r="H51" s="4">
        <v>1</v>
      </c>
      <c r="I51" s="4">
        <v>1</v>
      </c>
      <c r="J51" s="4">
        <v>1</v>
      </c>
      <c r="K51" s="4" t="s">
        <v>30</v>
      </c>
      <c r="L51" s="4">
        <v>32.96</v>
      </c>
      <c r="M51" s="4">
        <v>32.96</v>
      </c>
      <c r="N51" s="4" t="s">
        <v>276</v>
      </c>
      <c r="O51" s="4" t="s">
        <v>237</v>
      </c>
      <c r="P51" s="4" t="s">
        <v>33</v>
      </c>
      <c r="Q51" s="4">
        <v>0</v>
      </c>
      <c r="R51" s="7">
        <v>45159</v>
      </c>
      <c r="S51" s="6">
        <v>45165</v>
      </c>
      <c r="T51" s="4" t="s">
        <v>34</v>
      </c>
      <c r="U51" s="4">
        <v>32.96</v>
      </c>
      <c r="V51" s="4">
        <v>0</v>
      </c>
      <c r="W51" s="4">
        <v>0</v>
      </c>
      <c r="X51" s="4" t="s">
        <v>277</v>
      </c>
      <c r="Y51" s="4" t="s">
        <v>54</v>
      </c>
    </row>
    <row r="52" s="4" customFormat="1" spans="1:25">
      <c r="A52" s="4" t="s">
        <v>278</v>
      </c>
      <c r="B52" s="4" t="s">
        <v>26</v>
      </c>
      <c r="C52" s="4" t="s">
        <v>27</v>
      </c>
      <c r="D52" s="4" t="s">
        <v>66</v>
      </c>
      <c r="E52" s="4" t="s">
        <v>67</v>
      </c>
      <c r="F52" s="6">
        <v>45161</v>
      </c>
      <c r="G52" s="6">
        <v>45162</v>
      </c>
      <c r="H52" s="4">
        <v>1</v>
      </c>
      <c r="I52" s="4">
        <v>1</v>
      </c>
      <c r="J52" s="4">
        <v>1</v>
      </c>
      <c r="K52" s="4" t="s">
        <v>30</v>
      </c>
      <c r="L52" s="4">
        <v>32.96</v>
      </c>
      <c r="M52" s="4">
        <v>32.96</v>
      </c>
      <c r="N52" s="4" t="s">
        <v>279</v>
      </c>
      <c r="O52" s="4" t="s">
        <v>237</v>
      </c>
      <c r="P52" s="4" t="s">
        <v>33</v>
      </c>
      <c r="Q52" s="4">
        <v>0</v>
      </c>
      <c r="R52" s="7">
        <v>45159</v>
      </c>
      <c r="S52" s="6">
        <v>45165</v>
      </c>
      <c r="T52" s="4" t="s">
        <v>34</v>
      </c>
      <c r="U52" s="4">
        <v>32.96</v>
      </c>
      <c r="V52" s="4">
        <v>0</v>
      </c>
      <c r="W52" s="4">
        <v>0</v>
      </c>
      <c r="X52" s="4" t="s">
        <v>280</v>
      </c>
      <c r="Y52" s="4" t="s">
        <v>54</v>
      </c>
    </row>
    <row r="53" s="4" customFormat="1" spans="1:25">
      <c r="A53" s="4" t="s">
        <v>281</v>
      </c>
      <c r="B53" s="4" t="s">
        <v>26</v>
      </c>
      <c r="C53" s="4" t="s">
        <v>27</v>
      </c>
      <c r="D53" s="4" t="s">
        <v>282</v>
      </c>
      <c r="E53" s="4" t="s">
        <v>283</v>
      </c>
      <c r="F53" s="6">
        <v>45161</v>
      </c>
      <c r="G53" s="6">
        <v>45162</v>
      </c>
      <c r="H53" s="4">
        <v>1</v>
      </c>
      <c r="I53" s="4">
        <v>1</v>
      </c>
      <c r="J53" s="4">
        <v>1</v>
      </c>
      <c r="K53" s="4" t="s">
        <v>30</v>
      </c>
      <c r="L53" s="4">
        <v>77.31</v>
      </c>
      <c r="M53" s="4">
        <v>77.31</v>
      </c>
      <c r="N53" s="4" t="s">
        <v>284</v>
      </c>
      <c r="O53" s="4" t="s">
        <v>237</v>
      </c>
      <c r="P53" s="4" t="s">
        <v>33</v>
      </c>
      <c r="Q53" s="4">
        <v>0</v>
      </c>
      <c r="R53" s="7">
        <v>45159.0000115741</v>
      </c>
      <c r="S53" s="6">
        <v>45165</v>
      </c>
      <c r="T53" s="4" t="s">
        <v>34</v>
      </c>
      <c r="U53" s="4">
        <v>77.31</v>
      </c>
      <c r="V53" s="4">
        <v>0</v>
      </c>
      <c r="W53" s="4">
        <v>0</v>
      </c>
      <c r="X53" s="4" t="s">
        <v>54</v>
      </c>
      <c r="Y53" s="4" t="s">
        <v>285</v>
      </c>
    </row>
    <row r="54" s="4" customFormat="1" spans="1:25">
      <c r="A54" s="4" t="s">
        <v>286</v>
      </c>
      <c r="B54" s="4" t="s">
        <v>26</v>
      </c>
      <c r="C54" s="4" t="s">
        <v>27</v>
      </c>
      <c r="D54" s="4" t="s">
        <v>287</v>
      </c>
      <c r="E54" s="4" t="s">
        <v>288</v>
      </c>
      <c r="F54" s="6">
        <v>45160</v>
      </c>
      <c r="G54" s="6">
        <v>45162</v>
      </c>
      <c r="H54" s="4">
        <v>1</v>
      </c>
      <c r="I54" s="4">
        <v>2</v>
      </c>
      <c r="J54" s="4">
        <v>2</v>
      </c>
      <c r="K54" s="4" t="s">
        <v>30</v>
      </c>
      <c r="L54" s="4">
        <v>94</v>
      </c>
      <c r="M54" s="4">
        <v>94</v>
      </c>
      <c r="N54" s="4" t="s">
        <v>289</v>
      </c>
      <c r="O54" s="4" t="s">
        <v>237</v>
      </c>
      <c r="P54" s="4" t="s">
        <v>33</v>
      </c>
      <c r="Q54" s="4">
        <v>0</v>
      </c>
      <c r="R54" s="7">
        <v>45160</v>
      </c>
      <c r="S54" s="6">
        <v>45165</v>
      </c>
      <c r="T54" s="4" t="s">
        <v>34</v>
      </c>
      <c r="U54" s="4">
        <v>94</v>
      </c>
      <c r="V54" s="4">
        <v>0</v>
      </c>
      <c r="W54" s="4">
        <v>0</v>
      </c>
      <c r="X54" s="4" t="s">
        <v>290</v>
      </c>
      <c r="Y54" s="4" t="s">
        <v>291</v>
      </c>
    </row>
    <row r="55" s="4" customFormat="1" spans="1:25">
      <c r="A55" s="4" t="s">
        <v>292</v>
      </c>
      <c r="B55" s="4" t="s">
        <v>26</v>
      </c>
      <c r="C55" s="4" t="s">
        <v>27</v>
      </c>
      <c r="D55" s="4" t="s">
        <v>293</v>
      </c>
      <c r="E55" s="4" t="s">
        <v>294</v>
      </c>
      <c r="F55" s="6">
        <v>45161</v>
      </c>
      <c r="G55" s="6">
        <v>45162</v>
      </c>
      <c r="H55" s="4">
        <v>1</v>
      </c>
      <c r="I55" s="4">
        <v>1</v>
      </c>
      <c r="J55" s="4">
        <v>1</v>
      </c>
      <c r="K55" s="4" t="s">
        <v>30</v>
      </c>
      <c r="L55" s="4">
        <v>41.43</v>
      </c>
      <c r="M55" s="4">
        <v>41.43</v>
      </c>
      <c r="N55" s="4" t="s">
        <v>295</v>
      </c>
      <c r="O55" s="4" t="s">
        <v>237</v>
      </c>
      <c r="P55" s="4" t="s">
        <v>33</v>
      </c>
      <c r="Q55" s="4">
        <v>0</v>
      </c>
      <c r="R55" s="7">
        <v>45160.0000115741</v>
      </c>
      <c r="S55" s="6">
        <v>45165</v>
      </c>
      <c r="T55" s="4" t="s">
        <v>34</v>
      </c>
      <c r="U55" s="4">
        <v>41.43</v>
      </c>
      <c r="V55" s="4">
        <v>0</v>
      </c>
      <c r="W55" s="4">
        <v>0</v>
      </c>
      <c r="X55" s="4" t="s">
        <v>296</v>
      </c>
      <c r="Y55" s="4" t="s">
        <v>54</v>
      </c>
    </row>
    <row r="56" s="4" customFormat="1" spans="1:25">
      <c r="A56" s="4" t="s">
        <v>297</v>
      </c>
      <c r="B56" s="4" t="s">
        <v>26</v>
      </c>
      <c r="C56" s="4" t="s">
        <v>27</v>
      </c>
      <c r="D56" s="4" t="s">
        <v>298</v>
      </c>
      <c r="E56" s="4" t="s">
        <v>299</v>
      </c>
      <c r="F56" s="6">
        <v>45161</v>
      </c>
      <c r="G56" s="6">
        <v>45162</v>
      </c>
      <c r="H56" s="4">
        <v>1</v>
      </c>
      <c r="I56" s="4">
        <v>1</v>
      </c>
      <c r="J56" s="4">
        <v>1</v>
      </c>
      <c r="K56" s="4" t="s">
        <v>30</v>
      </c>
      <c r="L56" s="4">
        <v>53.16</v>
      </c>
      <c r="M56" s="4">
        <v>53.16</v>
      </c>
      <c r="N56" s="4" t="s">
        <v>300</v>
      </c>
      <c r="O56" s="4" t="s">
        <v>237</v>
      </c>
      <c r="P56" s="4" t="s">
        <v>33</v>
      </c>
      <c r="Q56" s="4">
        <v>0</v>
      </c>
      <c r="R56" s="7">
        <v>45160</v>
      </c>
      <c r="S56" s="6">
        <v>45165</v>
      </c>
      <c r="T56" s="4" t="s">
        <v>34</v>
      </c>
      <c r="U56" s="4">
        <v>53.16</v>
      </c>
      <c r="V56" s="4">
        <v>0</v>
      </c>
      <c r="W56" s="4">
        <v>0</v>
      </c>
      <c r="X56" s="4" t="s">
        <v>301</v>
      </c>
      <c r="Y56" s="4" t="s">
        <v>302</v>
      </c>
    </row>
    <row r="57" s="4" customFormat="1" spans="1:25">
      <c r="A57" s="4" t="s">
        <v>303</v>
      </c>
      <c r="B57" s="4" t="s">
        <v>26</v>
      </c>
      <c r="C57" s="4" t="s">
        <v>27</v>
      </c>
      <c r="D57" s="4" t="s">
        <v>304</v>
      </c>
      <c r="E57" s="4" t="s">
        <v>305</v>
      </c>
      <c r="F57" s="6">
        <v>45161</v>
      </c>
      <c r="G57" s="6">
        <v>45162</v>
      </c>
      <c r="H57" s="4">
        <v>1</v>
      </c>
      <c r="I57" s="4">
        <v>1</v>
      </c>
      <c r="J57" s="4">
        <v>1</v>
      </c>
      <c r="K57" s="4" t="s">
        <v>30</v>
      </c>
      <c r="L57" s="4">
        <v>102.19</v>
      </c>
      <c r="M57" s="4">
        <v>102.19</v>
      </c>
      <c r="N57" s="4" t="s">
        <v>306</v>
      </c>
      <c r="O57" s="4" t="s">
        <v>237</v>
      </c>
      <c r="P57" s="4" t="s">
        <v>33</v>
      </c>
      <c r="Q57" s="4">
        <v>0</v>
      </c>
      <c r="R57" s="7">
        <v>45160</v>
      </c>
      <c r="S57" s="6">
        <v>45165</v>
      </c>
      <c r="T57" s="4" t="s">
        <v>34</v>
      </c>
      <c r="U57" s="4">
        <v>102.19</v>
      </c>
      <c r="V57" s="4">
        <v>0</v>
      </c>
      <c r="W57" s="4">
        <v>0</v>
      </c>
      <c r="X57" s="4" t="s">
        <v>307</v>
      </c>
      <c r="Y57" s="4" t="s">
        <v>308</v>
      </c>
    </row>
    <row r="58" s="4" customFormat="1" spans="1:25">
      <c r="A58" s="4" t="s">
        <v>309</v>
      </c>
      <c r="B58" s="4" t="s">
        <v>26</v>
      </c>
      <c r="C58" s="4" t="s">
        <v>27</v>
      </c>
      <c r="D58" s="4" t="s">
        <v>310</v>
      </c>
      <c r="E58" s="4" t="s">
        <v>311</v>
      </c>
      <c r="F58" s="6">
        <v>45161</v>
      </c>
      <c r="G58" s="6">
        <v>45162</v>
      </c>
      <c r="H58" s="4">
        <v>1</v>
      </c>
      <c r="I58" s="4">
        <v>1</v>
      </c>
      <c r="J58" s="4">
        <v>1</v>
      </c>
      <c r="K58" s="4" t="s">
        <v>30</v>
      </c>
      <c r="L58" s="4">
        <v>58.93</v>
      </c>
      <c r="M58" s="4">
        <v>58.93</v>
      </c>
      <c r="N58" s="4" t="s">
        <v>312</v>
      </c>
      <c r="O58" s="4" t="s">
        <v>237</v>
      </c>
      <c r="P58" s="4" t="s">
        <v>33</v>
      </c>
      <c r="Q58" s="4">
        <v>0</v>
      </c>
      <c r="R58" s="7">
        <v>45160</v>
      </c>
      <c r="S58" s="6">
        <v>45165</v>
      </c>
      <c r="T58" s="4" t="s">
        <v>34</v>
      </c>
      <c r="U58" s="4">
        <v>58.93</v>
      </c>
      <c r="V58" s="4">
        <v>0</v>
      </c>
      <c r="W58" s="4">
        <v>0</v>
      </c>
      <c r="X58" s="4" t="s">
        <v>313</v>
      </c>
      <c r="Y58" s="4" t="s">
        <v>54</v>
      </c>
    </row>
    <row r="59" s="4" customFormat="1" spans="1:25">
      <c r="A59" s="4" t="s">
        <v>314</v>
      </c>
      <c r="B59" s="4" t="s">
        <v>26</v>
      </c>
      <c r="C59" s="4" t="s">
        <v>27</v>
      </c>
      <c r="D59" s="4" t="s">
        <v>315</v>
      </c>
      <c r="E59" s="4" t="s">
        <v>316</v>
      </c>
      <c r="F59" s="6">
        <v>45160</v>
      </c>
      <c r="G59" s="6">
        <v>45162</v>
      </c>
      <c r="H59" s="4">
        <v>1</v>
      </c>
      <c r="I59" s="4">
        <v>2</v>
      </c>
      <c r="J59" s="4">
        <v>2</v>
      </c>
      <c r="K59" s="4" t="s">
        <v>30</v>
      </c>
      <c r="L59" s="4">
        <v>33.56</v>
      </c>
      <c r="M59" s="4">
        <v>33.56</v>
      </c>
      <c r="N59" s="4" t="s">
        <v>317</v>
      </c>
      <c r="O59" s="4" t="s">
        <v>237</v>
      </c>
      <c r="P59" s="4" t="s">
        <v>33</v>
      </c>
      <c r="Q59" s="4">
        <v>0</v>
      </c>
      <c r="R59" s="7">
        <v>45160</v>
      </c>
      <c r="S59" s="6">
        <v>45165</v>
      </c>
      <c r="T59" s="4" t="s">
        <v>34</v>
      </c>
      <c r="U59" s="4">
        <v>33.56</v>
      </c>
      <c r="V59" s="4">
        <v>0</v>
      </c>
      <c r="W59" s="4">
        <v>0</v>
      </c>
      <c r="X59" s="4" t="s">
        <v>318</v>
      </c>
      <c r="Y59" s="4" t="s">
        <v>54</v>
      </c>
    </row>
    <row r="60" s="4" customFormat="1" spans="1:25">
      <c r="A60" s="4" t="s">
        <v>319</v>
      </c>
      <c r="B60" s="4" t="s">
        <v>26</v>
      </c>
      <c r="C60" s="4" t="s">
        <v>27</v>
      </c>
      <c r="D60" s="4" t="s">
        <v>320</v>
      </c>
      <c r="E60" s="4" t="s">
        <v>321</v>
      </c>
      <c r="F60" s="6">
        <v>45161</v>
      </c>
      <c r="G60" s="6">
        <v>45162</v>
      </c>
      <c r="H60" s="4">
        <v>1</v>
      </c>
      <c r="I60" s="4">
        <v>1</v>
      </c>
      <c r="J60" s="4">
        <v>1</v>
      </c>
      <c r="K60" s="4" t="s">
        <v>30</v>
      </c>
      <c r="L60" s="4">
        <v>31.54</v>
      </c>
      <c r="M60" s="4">
        <v>31.54</v>
      </c>
      <c r="N60" s="4" t="s">
        <v>322</v>
      </c>
      <c r="O60" s="4" t="s">
        <v>237</v>
      </c>
      <c r="P60" s="4" t="s">
        <v>33</v>
      </c>
      <c r="Q60" s="4">
        <v>0</v>
      </c>
      <c r="R60" s="7">
        <v>45160</v>
      </c>
      <c r="S60" s="6">
        <v>45165</v>
      </c>
      <c r="T60" s="4" t="s">
        <v>34</v>
      </c>
      <c r="U60" s="4">
        <v>31.54</v>
      </c>
      <c r="V60" s="4">
        <v>0</v>
      </c>
      <c r="W60" s="4">
        <v>0</v>
      </c>
      <c r="X60" s="4" t="s">
        <v>323</v>
      </c>
      <c r="Y60" s="4" t="s">
        <v>54</v>
      </c>
    </row>
    <row r="61" s="4" customFormat="1" spans="1:25">
      <c r="A61" s="4" t="s">
        <v>324</v>
      </c>
      <c r="B61" s="4" t="s">
        <v>26</v>
      </c>
      <c r="C61" s="4" t="s">
        <v>27</v>
      </c>
      <c r="D61" s="4" t="s">
        <v>107</v>
      </c>
      <c r="E61" s="4" t="s">
        <v>108</v>
      </c>
      <c r="F61" s="6">
        <v>45161</v>
      </c>
      <c r="G61" s="6">
        <v>45162</v>
      </c>
      <c r="H61" s="4">
        <v>1</v>
      </c>
      <c r="I61" s="4">
        <v>1</v>
      </c>
      <c r="J61" s="4">
        <v>1</v>
      </c>
      <c r="K61" s="4" t="s">
        <v>30</v>
      </c>
      <c r="L61" s="4">
        <v>14.21</v>
      </c>
      <c r="M61" s="4">
        <v>14.21</v>
      </c>
      <c r="N61" s="4" t="s">
        <v>109</v>
      </c>
      <c r="O61" s="4" t="s">
        <v>237</v>
      </c>
      <c r="P61" s="4" t="s">
        <v>33</v>
      </c>
      <c r="Q61" s="4">
        <v>0</v>
      </c>
      <c r="R61" s="7">
        <v>45160</v>
      </c>
      <c r="S61" s="6">
        <v>45165</v>
      </c>
      <c r="T61" s="4" t="s">
        <v>34</v>
      </c>
      <c r="U61" s="4">
        <v>14.21</v>
      </c>
      <c r="V61" s="4">
        <v>0</v>
      </c>
      <c r="W61" s="4">
        <v>0</v>
      </c>
      <c r="X61" s="4" t="s">
        <v>325</v>
      </c>
      <c r="Y61" s="4" t="s">
        <v>54</v>
      </c>
    </row>
    <row r="62" s="4" customFormat="1" spans="1:25">
      <c r="A62" s="4" t="s">
        <v>326</v>
      </c>
      <c r="B62" s="4" t="s">
        <v>26</v>
      </c>
      <c r="C62" s="4" t="s">
        <v>27</v>
      </c>
      <c r="D62" s="4" t="s">
        <v>50</v>
      </c>
      <c r="E62" s="4" t="s">
        <v>51</v>
      </c>
      <c r="F62" s="6">
        <v>45161</v>
      </c>
      <c r="G62" s="6">
        <v>45162</v>
      </c>
      <c r="H62" s="4">
        <v>1</v>
      </c>
      <c r="I62" s="4">
        <v>1</v>
      </c>
      <c r="J62" s="4">
        <v>1</v>
      </c>
      <c r="K62" s="4" t="s">
        <v>30</v>
      </c>
      <c r="L62" s="4">
        <v>63.81</v>
      </c>
      <c r="M62" s="4">
        <v>63.81</v>
      </c>
      <c r="N62" s="4" t="s">
        <v>327</v>
      </c>
      <c r="O62" s="4" t="s">
        <v>237</v>
      </c>
      <c r="P62" s="4" t="s">
        <v>33</v>
      </c>
      <c r="Q62" s="4">
        <v>0</v>
      </c>
      <c r="R62" s="7">
        <v>45160</v>
      </c>
      <c r="S62" s="6">
        <v>45165</v>
      </c>
      <c r="T62" s="4" t="s">
        <v>34</v>
      </c>
      <c r="U62" s="4">
        <v>63.81</v>
      </c>
      <c r="V62" s="4">
        <v>0</v>
      </c>
      <c r="W62" s="4">
        <v>0</v>
      </c>
      <c r="X62" s="4" t="s">
        <v>328</v>
      </c>
      <c r="Y62" s="4" t="s">
        <v>54</v>
      </c>
    </row>
    <row r="63" s="4" customFormat="1" spans="1:25">
      <c r="A63" s="4" t="s">
        <v>329</v>
      </c>
      <c r="B63" s="4" t="s">
        <v>26</v>
      </c>
      <c r="C63" s="4" t="s">
        <v>27</v>
      </c>
      <c r="D63" s="4" t="s">
        <v>330</v>
      </c>
      <c r="E63" s="4" t="s">
        <v>331</v>
      </c>
      <c r="F63" s="6">
        <v>45161</v>
      </c>
      <c r="G63" s="6">
        <v>45162</v>
      </c>
      <c r="H63" s="4">
        <v>1</v>
      </c>
      <c r="I63" s="4">
        <v>1</v>
      </c>
      <c r="J63" s="4">
        <v>1</v>
      </c>
      <c r="K63" s="4" t="s">
        <v>30</v>
      </c>
      <c r="L63" s="4">
        <v>19.17</v>
      </c>
      <c r="M63" s="4">
        <v>19.17</v>
      </c>
      <c r="N63" s="4" t="s">
        <v>332</v>
      </c>
      <c r="O63" s="4" t="s">
        <v>237</v>
      </c>
      <c r="P63" s="4" t="s">
        <v>33</v>
      </c>
      <c r="Q63" s="4">
        <v>0</v>
      </c>
      <c r="R63" s="7">
        <v>45160</v>
      </c>
      <c r="S63" s="6">
        <v>45165</v>
      </c>
      <c r="T63" s="4" t="s">
        <v>34</v>
      </c>
      <c r="U63" s="4">
        <v>19.17</v>
      </c>
      <c r="V63" s="4">
        <v>0</v>
      </c>
      <c r="W63" s="4">
        <v>0</v>
      </c>
      <c r="X63" s="4" t="s">
        <v>333</v>
      </c>
      <c r="Y63" s="4" t="s">
        <v>54</v>
      </c>
    </row>
    <row r="64" s="4" customFormat="1" spans="1:26">
      <c r="A64" s="4" t="s">
        <v>334</v>
      </c>
      <c r="B64" s="4" t="s">
        <v>26</v>
      </c>
      <c r="C64" s="4" t="s">
        <v>27</v>
      </c>
      <c r="D64" s="4" t="s">
        <v>335</v>
      </c>
      <c r="E64" s="4" t="s">
        <v>147</v>
      </c>
      <c r="F64" s="6">
        <v>45161</v>
      </c>
      <c r="G64" s="6">
        <v>45162</v>
      </c>
      <c r="H64" s="4">
        <v>2</v>
      </c>
      <c r="I64" s="4">
        <v>1</v>
      </c>
      <c r="J64" s="4">
        <v>2</v>
      </c>
      <c r="K64" s="4" t="s">
        <v>30</v>
      </c>
      <c r="L64" s="4">
        <v>94.5</v>
      </c>
      <c r="M64" s="4">
        <v>94.5</v>
      </c>
      <c r="N64" s="4" t="s">
        <v>336</v>
      </c>
      <c r="O64" s="4" t="s">
        <v>237</v>
      </c>
      <c r="P64" s="4" t="s">
        <v>33</v>
      </c>
      <c r="Q64" s="4">
        <v>0</v>
      </c>
      <c r="R64" s="7">
        <v>45161</v>
      </c>
      <c r="S64" s="6">
        <v>45165</v>
      </c>
      <c r="T64" s="4" t="s">
        <v>34</v>
      </c>
      <c r="U64" s="4">
        <v>94.5</v>
      </c>
      <c r="V64" s="4">
        <v>0</v>
      </c>
      <c r="W64" s="4">
        <v>0</v>
      </c>
      <c r="X64" s="4" t="s">
        <v>337</v>
      </c>
      <c r="Y64" s="4">
        <v>1342717</v>
      </c>
      <c r="Z64" s="4" t="s">
        <v>338</v>
      </c>
    </row>
    <row r="65" s="4" customFormat="1" spans="1:25">
      <c r="A65" s="4" t="s">
        <v>339</v>
      </c>
      <c r="B65" s="4" t="s">
        <v>26</v>
      </c>
      <c r="C65" s="4" t="s">
        <v>27</v>
      </c>
      <c r="D65" s="4" t="s">
        <v>340</v>
      </c>
      <c r="E65" s="4" t="s">
        <v>147</v>
      </c>
      <c r="F65" s="6">
        <v>45161</v>
      </c>
      <c r="G65" s="6">
        <v>45162</v>
      </c>
      <c r="H65" s="4">
        <v>1</v>
      </c>
      <c r="I65" s="4">
        <v>1</v>
      </c>
      <c r="J65" s="4">
        <v>1</v>
      </c>
      <c r="K65" s="4" t="s">
        <v>30</v>
      </c>
      <c r="L65" s="4">
        <v>31.57</v>
      </c>
      <c r="M65" s="4">
        <v>31.57</v>
      </c>
      <c r="N65" s="4" t="s">
        <v>341</v>
      </c>
      <c r="O65" s="4" t="s">
        <v>237</v>
      </c>
      <c r="P65" s="4" t="s">
        <v>33</v>
      </c>
      <c r="Q65" s="4">
        <v>0</v>
      </c>
      <c r="R65" s="7">
        <v>45161.0000115741</v>
      </c>
      <c r="S65" s="6">
        <v>45165</v>
      </c>
      <c r="T65" s="4" t="s">
        <v>34</v>
      </c>
      <c r="U65" s="4">
        <v>31.57</v>
      </c>
      <c r="V65" s="4">
        <v>0</v>
      </c>
      <c r="W65" s="4">
        <v>0</v>
      </c>
      <c r="X65" s="4" t="s">
        <v>342</v>
      </c>
      <c r="Y65" s="4" t="s">
        <v>343</v>
      </c>
    </row>
    <row r="66" s="4" customFormat="1" spans="1:25">
      <c r="A66" s="4" t="s">
        <v>344</v>
      </c>
      <c r="B66" s="4" t="s">
        <v>26</v>
      </c>
      <c r="C66" s="4" t="s">
        <v>27</v>
      </c>
      <c r="D66" s="4" t="s">
        <v>151</v>
      </c>
      <c r="E66" s="4" t="s">
        <v>103</v>
      </c>
      <c r="F66" s="6">
        <v>45161</v>
      </c>
      <c r="G66" s="6">
        <v>45162</v>
      </c>
      <c r="H66" s="4">
        <v>1</v>
      </c>
      <c r="I66" s="4">
        <v>1</v>
      </c>
      <c r="J66" s="4">
        <v>1</v>
      </c>
      <c r="K66" s="4" t="s">
        <v>30</v>
      </c>
      <c r="L66" s="4">
        <v>18.76</v>
      </c>
      <c r="M66" s="4">
        <v>18.76</v>
      </c>
      <c r="N66" s="4" t="s">
        <v>345</v>
      </c>
      <c r="O66" s="4" t="s">
        <v>237</v>
      </c>
      <c r="P66" s="4" t="s">
        <v>33</v>
      </c>
      <c r="Q66" s="4">
        <v>0</v>
      </c>
      <c r="R66" s="7">
        <v>45161</v>
      </c>
      <c r="S66" s="6">
        <v>45165</v>
      </c>
      <c r="T66" s="4" t="s">
        <v>34</v>
      </c>
      <c r="U66" s="4">
        <v>18.76</v>
      </c>
      <c r="V66" s="4">
        <v>0</v>
      </c>
      <c r="W66" s="4">
        <v>0</v>
      </c>
      <c r="X66" s="4" t="s">
        <v>346</v>
      </c>
      <c r="Y66" s="4" t="s">
        <v>347</v>
      </c>
    </row>
    <row r="67" s="4" customFormat="1" spans="1:25">
      <c r="A67" s="4" t="s">
        <v>348</v>
      </c>
      <c r="B67" s="4" t="s">
        <v>26</v>
      </c>
      <c r="C67" s="4" t="s">
        <v>27</v>
      </c>
      <c r="D67" s="4" t="s">
        <v>271</v>
      </c>
      <c r="E67" s="4" t="s">
        <v>272</v>
      </c>
      <c r="F67" s="6">
        <v>45161</v>
      </c>
      <c r="G67" s="6">
        <v>45162</v>
      </c>
      <c r="H67" s="4">
        <v>1</v>
      </c>
      <c r="I67" s="4">
        <v>1</v>
      </c>
      <c r="J67" s="4">
        <v>1</v>
      </c>
      <c r="K67" s="4" t="s">
        <v>30</v>
      </c>
      <c r="L67" s="4">
        <v>7.55</v>
      </c>
      <c r="M67" s="4">
        <v>7.55</v>
      </c>
      <c r="N67" s="4" t="s">
        <v>349</v>
      </c>
      <c r="O67" s="4" t="s">
        <v>237</v>
      </c>
      <c r="P67" s="4" t="s">
        <v>33</v>
      </c>
      <c r="Q67" s="4">
        <v>0</v>
      </c>
      <c r="R67" s="7">
        <v>45161</v>
      </c>
      <c r="S67" s="6">
        <v>45165</v>
      </c>
      <c r="T67" s="4" t="s">
        <v>34</v>
      </c>
      <c r="U67" s="4">
        <v>7.55</v>
      </c>
      <c r="V67" s="4">
        <v>0</v>
      </c>
      <c r="W67" s="4">
        <v>0</v>
      </c>
      <c r="X67" s="4" t="s">
        <v>350</v>
      </c>
      <c r="Y67" s="4" t="s">
        <v>54</v>
      </c>
    </row>
    <row r="68" s="4" customFormat="1" spans="1:25">
      <c r="A68" s="4" t="s">
        <v>351</v>
      </c>
      <c r="B68" s="4" t="s">
        <v>26</v>
      </c>
      <c r="C68" s="4" t="s">
        <v>27</v>
      </c>
      <c r="D68" s="4" t="s">
        <v>151</v>
      </c>
      <c r="E68" s="4" t="s">
        <v>103</v>
      </c>
      <c r="F68" s="6">
        <v>45161</v>
      </c>
      <c r="G68" s="6">
        <v>45162</v>
      </c>
      <c r="H68" s="4">
        <v>1</v>
      </c>
      <c r="I68" s="4">
        <v>1</v>
      </c>
      <c r="J68" s="4">
        <v>1</v>
      </c>
      <c r="K68" s="4" t="s">
        <v>30</v>
      </c>
      <c r="L68" s="4">
        <v>18.76</v>
      </c>
      <c r="M68" s="4">
        <v>18.76</v>
      </c>
      <c r="N68" s="4" t="s">
        <v>352</v>
      </c>
      <c r="O68" s="4" t="s">
        <v>237</v>
      </c>
      <c r="P68" s="4" t="s">
        <v>33</v>
      </c>
      <c r="Q68" s="4">
        <v>0</v>
      </c>
      <c r="R68" s="7">
        <v>45161</v>
      </c>
      <c r="S68" s="6">
        <v>45165</v>
      </c>
      <c r="T68" s="4" t="s">
        <v>34</v>
      </c>
      <c r="U68" s="4">
        <v>18.76</v>
      </c>
      <c r="V68" s="4">
        <v>0</v>
      </c>
      <c r="W68" s="4">
        <v>0</v>
      </c>
      <c r="X68" s="4" t="s">
        <v>353</v>
      </c>
      <c r="Y68" s="4" t="s">
        <v>354</v>
      </c>
    </row>
    <row r="69" s="4" customFormat="1" spans="1:25">
      <c r="A69" s="4" t="s">
        <v>355</v>
      </c>
      <c r="B69" s="4" t="s">
        <v>26</v>
      </c>
      <c r="C69" s="4" t="s">
        <v>27</v>
      </c>
      <c r="D69" s="4" t="s">
        <v>184</v>
      </c>
      <c r="E69" s="4" t="s">
        <v>356</v>
      </c>
      <c r="F69" s="6">
        <v>45161</v>
      </c>
      <c r="G69" s="6">
        <v>45162</v>
      </c>
      <c r="H69" s="4">
        <v>1</v>
      </c>
      <c r="I69" s="4">
        <v>1</v>
      </c>
      <c r="J69" s="4">
        <v>1</v>
      </c>
      <c r="K69" s="4" t="s">
        <v>30</v>
      </c>
      <c r="L69" s="4">
        <v>25.91</v>
      </c>
      <c r="M69" s="4">
        <v>25.91</v>
      </c>
      <c r="N69" s="4" t="s">
        <v>357</v>
      </c>
      <c r="O69" s="4" t="s">
        <v>237</v>
      </c>
      <c r="P69" s="4" t="s">
        <v>33</v>
      </c>
      <c r="Q69" s="4">
        <v>0</v>
      </c>
      <c r="R69" s="7">
        <v>45161</v>
      </c>
      <c r="S69" s="6">
        <v>45165</v>
      </c>
      <c r="T69" s="4" t="s">
        <v>34</v>
      </c>
      <c r="U69" s="4">
        <v>25.91</v>
      </c>
      <c r="V69" s="4">
        <v>0</v>
      </c>
      <c r="W69" s="4">
        <v>0</v>
      </c>
      <c r="X69" s="4" t="s">
        <v>358</v>
      </c>
      <c r="Y69" s="4" t="s">
        <v>359</v>
      </c>
    </row>
    <row r="70" s="4" customFormat="1" spans="1:25">
      <c r="A70" s="4" t="s">
        <v>360</v>
      </c>
      <c r="B70" s="4" t="s">
        <v>26</v>
      </c>
      <c r="C70" s="4" t="s">
        <v>27</v>
      </c>
      <c r="D70" s="4" t="s">
        <v>361</v>
      </c>
      <c r="E70" s="4" t="s">
        <v>267</v>
      </c>
      <c r="F70" s="6">
        <v>45161</v>
      </c>
      <c r="G70" s="6">
        <v>45162</v>
      </c>
      <c r="H70" s="4">
        <v>1</v>
      </c>
      <c r="I70" s="4">
        <v>1</v>
      </c>
      <c r="J70" s="4">
        <v>1</v>
      </c>
      <c r="K70" s="4" t="s">
        <v>30</v>
      </c>
      <c r="L70" s="4">
        <v>23.36</v>
      </c>
      <c r="M70" s="4">
        <v>23.36</v>
      </c>
      <c r="N70" s="4" t="s">
        <v>362</v>
      </c>
      <c r="O70" s="4" t="s">
        <v>237</v>
      </c>
      <c r="P70" s="4" t="s">
        <v>33</v>
      </c>
      <c r="Q70" s="4">
        <v>0</v>
      </c>
      <c r="R70" s="7">
        <v>45161</v>
      </c>
      <c r="S70" s="6">
        <v>45165</v>
      </c>
      <c r="T70" s="4" t="s">
        <v>34</v>
      </c>
      <c r="U70" s="4">
        <v>23.36</v>
      </c>
      <c r="V70" s="4">
        <v>0</v>
      </c>
      <c r="W70" s="4">
        <v>0</v>
      </c>
      <c r="X70" s="4" t="s">
        <v>363</v>
      </c>
      <c r="Y70" s="4" t="s">
        <v>364</v>
      </c>
    </row>
    <row r="71" s="4" customFormat="1" spans="1:25">
      <c r="A71" s="4" t="s">
        <v>365</v>
      </c>
      <c r="B71" s="4" t="s">
        <v>26</v>
      </c>
      <c r="C71" s="4" t="s">
        <v>27</v>
      </c>
      <c r="D71" s="4" t="s">
        <v>366</v>
      </c>
      <c r="E71" s="4" t="s">
        <v>367</v>
      </c>
      <c r="F71" s="6">
        <v>45161</v>
      </c>
      <c r="G71" s="6">
        <v>45162</v>
      </c>
      <c r="H71" s="4">
        <v>1</v>
      </c>
      <c r="I71" s="4">
        <v>1</v>
      </c>
      <c r="J71" s="4">
        <v>1</v>
      </c>
      <c r="K71" s="4" t="s">
        <v>30</v>
      </c>
      <c r="L71" s="4">
        <v>34.77</v>
      </c>
      <c r="M71" s="4">
        <v>34.77</v>
      </c>
      <c r="N71" s="4" t="s">
        <v>368</v>
      </c>
      <c r="O71" s="4" t="s">
        <v>237</v>
      </c>
      <c r="P71" s="4" t="s">
        <v>33</v>
      </c>
      <c r="Q71" s="4">
        <v>0</v>
      </c>
      <c r="R71" s="7">
        <v>45161.0000115741</v>
      </c>
      <c r="S71" s="6">
        <v>45165</v>
      </c>
      <c r="T71" s="4" t="s">
        <v>34</v>
      </c>
      <c r="U71" s="4">
        <v>34.77</v>
      </c>
      <c r="V71" s="4">
        <v>0</v>
      </c>
      <c r="W71" s="4">
        <v>0</v>
      </c>
      <c r="X71" s="4" t="s">
        <v>369</v>
      </c>
      <c r="Y71" s="4" t="s">
        <v>54</v>
      </c>
    </row>
    <row r="72" s="4" customFormat="1" spans="1:25">
      <c r="A72" s="4" t="s">
        <v>370</v>
      </c>
      <c r="B72" s="4" t="s">
        <v>26</v>
      </c>
      <c r="C72" s="4" t="s">
        <v>27</v>
      </c>
      <c r="D72" s="4" t="s">
        <v>371</v>
      </c>
      <c r="E72" s="4" t="s">
        <v>372</v>
      </c>
      <c r="F72" s="6">
        <v>45161</v>
      </c>
      <c r="G72" s="6">
        <v>45162</v>
      </c>
      <c r="H72" s="4">
        <v>1</v>
      </c>
      <c r="I72" s="4">
        <v>1</v>
      </c>
      <c r="J72" s="4">
        <v>1</v>
      </c>
      <c r="K72" s="4" t="s">
        <v>30</v>
      </c>
      <c r="L72" s="4">
        <v>39.76</v>
      </c>
      <c r="M72" s="4">
        <v>39.76</v>
      </c>
      <c r="N72" s="4" t="s">
        <v>373</v>
      </c>
      <c r="O72" s="4" t="s">
        <v>237</v>
      </c>
      <c r="P72" s="4" t="s">
        <v>33</v>
      </c>
      <c r="Q72" s="4">
        <v>0</v>
      </c>
      <c r="R72" s="7">
        <v>45161.0000115741</v>
      </c>
      <c r="S72" s="6">
        <v>45165</v>
      </c>
      <c r="T72" s="4" t="s">
        <v>34</v>
      </c>
      <c r="U72" s="4">
        <v>39.76</v>
      </c>
      <c r="V72" s="4">
        <v>0</v>
      </c>
      <c r="W72" s="4">
        <v>0</v>
      </c>
      <c r="X72" s="4" t="s">
        <v>374</v>
      </c>
      <c r="Y72" s="4" t="s">
        <v>375</v>
      </c>
    </row>
    <row r="73" s="4" customFormat="1" spans="1:25">
      <c r="A73" s="4" t="s">
        <v>376</v>
      </c>
      <c r="B73" s="4" t="s">
        <v>26</v>
      </c>
      <c r="C73" s="4" t="s">
        <v>27</v>
      </c>
      <c r="D73" s="4" t="s">
        <v>151</v>
      </c>
      <c r="E73" s="4" t="s">
        <v>103</v>
      </c>
      <c r="F73" s="6">
        <v>45161</v>
      </c>
      <c r="G73" s="6">
        <v>45162</v>
      </c>
      <c r="H73" s="4">
        <v>1</v>
      </c>
      <c r="I73" s="4">
        <v>1</v>
      </c>
      <c r="J73" s="4">
        <v>1</v>
      </c>
      <c r="K73" s="4" t="s">
        <v>30</v>
      </c>
      <c r="L73" s="4">
        <v>18.76</v>
      </c>
      <c r="M73" s="4">
        <v>18.76</v>
      </c>
      <c r="N73" s="4" t="s">
        <v>377</v>
      </c>
      <c r="O73" s="4" t="s">
        <v>237</v>
      </c>
      <c r="P73" s="4" t="s">
        <v>33</v>
      </c>
      <c r="Q73" s="4">
        <v>0</v>
      </c>
      <c r="R73" s="7">
        <v>45161</v>
      </c>
      <c r="S73" s="6">
        <v>45165</v>
      </c>
      <c r="T73" s="4" t="s">
        <v>34</v>
      </c>
      <c r="U73" s="4">
        <v>18.76</v>
      </c>
      <c r="V73" s="4">
        <v>0</v>
      </c>
      <c r="W73" s="4">
        <v>0</v>
      </c>
      <c r="X73" s="4" t="s">
        <v>378</v>
      </c>
      <c r="Y73" s="4" t="s">
        <v>379</v>
      </c>
    </row>
    <row r="74" s="4" customFormat="1" spans="1:25">
      <c r="A74" s="4" t="s">
        <v>380</v>
      </c>
      <c r="B74" s="4" t="s">
        <v>26</v>
      </c>
      <c r="C74" s="4" t="s">
        <v>27</v>
      </c>
      <c r="D74" s="4" t="s">
        <v>381</v>
      </c>
      <c r="E74" s="4" t="s">
        <v>382</v>
      </c>
      <c r="F74" s="6">
        <v>45161</v>
      </c>
      <c r="G74" s="6">
        <v>45162</v>
      </c>
      <c r="H74" s="4">
        <v>1</v>
      </c>
      <c r="I74" s="4">
        <v>1</v>
      </c>
      <c r="J74" s="4">
        <v>1</v>
      </c>
      <c r="K74" s="4" t="s">
        <v>30</v>
      </c>
      <c r="L74" s="4">
        <v>19.45</v>
      </c>
      <c r="M74" s="4">
        <v>19.45</v>
      </c>
      <c r="N74" s="4" t="s">
        <v>383</v>
      </c>
      <c r="O74" s="4" t="s">
        <v>237</v>
      </c>
      <c r="P74" s="4" t="s">
        <v>33</v>
      </c>
      <c r="Q74" s="4">
        <v>0</v>
      </c>
      <c r="R74" s="7">
        <v>45161</v>
      </c>
      <c r="S74" s="6">
        <v>45165</v>
      </c>
      <c r="T74" s="4" t="s">
        <v>34</v>
      </c>
      <c r="U74" s="4">
        <v>19.45</v>
      </c>
      <c r="V74" s="4">
        <v>0</v>
      </c>
      <c r="W74" s="4">
        <v>0</v>
      </c>
      <c r="X74" s="4" t="s">
        <v>384</v>
      </c>
      <c r="Y74" s="4" t="s">
        <v>54</v>
      </c>
    </row>
    <row r="75" s="4" customFormat="1" spans="1:25">
      <c r="A75" s="4" t="s">
        <v>385</v>
      </c>
      <c r="B75" s="4" t="s">
        <v>26</v>
      </c>
      <c r="C75" s="4" t="s">
        <v>27</v>
      </c>
      <c r="D75" s="4" t="s">
        <v>287</v>
      </c>
      <c r="E75" s="4" t="s">
        <v>386</v>
      </c>
      <c r="F75" s="6">
        <v>45161</v>
      </c>
      <c r="G75" s="6">
        <v>45162</v>
      </c>
      <c r="H75" s="4">
        <v>1</v>
      </c>
      <c r="I75" s="4">
        <v>1</v>
      </c>
      <c r="J75" s="4">
        <v>1</v>
      </c>
      <c r="K75" s="4" t="s">
        <v>30</v>
      </c>
      <c r="L75" s="4">
        <v>47.27</v>
      </c>
      <c r="M75" s="4">
        <v>47.27</v>
      </c>
      <c r="N75" s="4" t="s">
        <v>387</v>
      </c>
      <c r="O75" s="4" t="s">
        <v>237</v>
      </c>
      <c r="P75" s="4" t="s">
        <v>33</v>
      </c>
      <c r="Q75" s="4">
        <v>0</v>
      </c>
      <c r="R75" s="7">
        <v>45161.0000115741</v>
      </c>
      <c r="S75" s="6">
        <v>45165</v>
      </c>
      <c r="T75" s="4" t="s">
        <v>34</v>
      </c>
      <c r="U75" s="4">
        <v>47.27</v>
      </c>
      <c r="V75" s="4">
        <v>0</v>
      </c>
      <c r="W75" s="4">
        <v>0</v>
      </c>
      <c r="X75" s="4" t="s">
        <v>388</v>
      </c>
      <c r="Y75" s="4" t="s">
        <v>389</v>
      </c>
    </row>
    <row r="76" s="4" customFormat="1" spans="1:25">
      <c r="A76" s="4" t="s">
        <v>390</v>
      </c>
      <c r="B76" s="4" t="s">
        <v>26</v>
      </c>
      <c r="C76" s="4" t="s">
        <v>27</v>
      </c>
      <c r="D76" s="4" t="s">
        <v>391</v>
      </c>
      <c r="E76" s="4" t="s">
        <v>92</v>
      </c>
      <c r="F76" s="6">
        <v>45161</v>
      </c>
      <c r="G76" s="6">
        <v>45162</v>
      </c>
      <c r="H76" s="4">
        <v>1</v>
      </c>
      <c r="I76" s="4">
        <v>1</v>
      </c>
      <c r="J76" s="4">
        <v>1</v>
      </c>
      <c r="K76" s="4" t="s">
        <v>30</v>
      </c>
      <c r="L76" s="4">
        <v>28.74</v>
      </c>
      <c r="M76" s="4">
        <v>28.74</v>
      </c>
      <c r="N76" s="4" t="s">
        <v>392</v>
      </c>
      <c r="O76" s="4" t="s">
        <v>237</v>
      </c>
      <c r="P76" s="4" t="s">
        <v>33</v>
      </c>
      <c r="Q76" s="4">
        <v>0</v>
      </c>
      <c r="R76" s="7">
        <v>45161.0000115741</v>
      </c>
      <c r="S76" s="6">
        <v>45165</v>
      </c>
      <c r="T76" s="4" t="s">
        <v>34</v>
      </c>
      <c r="U76" s="4">
        <v>28.74</v>
      </c>
      <c r="V76" s="4">
        <v>0</v>
      </c>
      <c r="W76" s="4">
        <v>0</v>
      </c>
      <c r="X76" s="4" t="s">
        <v>393</v>
      </c>
      <c r="Y76" s="4" t="s">
        <v>54</v>
      </c>
    </row>
    <row r="77" s="4" customFormat="1" spans="1:25">
      <c r="A77" s="4" t="s">
        <v>394</v>
      </c>
      <c r="B77" s="4" t="s">
        <v>26</v>
      </c>
      <c r="C77" s="4" t="s">
        <v>27</v>
      </c>
      <c r="D77" s="4" t="s">
        <v>50</v>
      </c>
      <c r="E77" s="4" t="s">
        <v>51</v>
      </c>
      <c r="F77" s="6">
        <v>45161</v>
      </c>
      <c r="G77" s="6">
        <v>45162</v>
      </c>
      <c r="H77" s="4">
        <v>1</v>
      </c>
      <c r="I77" s="4">
        <v>1</v>
      </c>
      <c r="J77" s="4">
        <v>1</v>
      </c>
      <c r="K77" s="4" t="s">
        <v>30</v>
      </c>
      <c r="L77" s="4">
        <v>63.49</v>
      </c>
      <c r="M77" s="4">
        <v>63.49</v>
      </c>
      <c r="N77" s="4" t="s">
        <v>395</v>
      </c>
      <c r="O77" s="4" t="s">
        <v>237</v>
      </c>
      <c r="P77" s="4" t="s">
        <v>33</v>
      </c>
      <c r="Q77" s="4">
        <v>0</v>
      </c>
      <c r="R77" s="7">
        <v>45161</v>
      </c>
      <c r="S77" s="6">
        <v>45165</v>
      </c>
      <c r="T77" s="4" t="s">
        <v>34</v>
      </c>
      <c r="U77" s="4">
        <v>63.49</v>
      </c>
      <c r="V77" s="4">
        <v>0</v>
      </c>
      <c r="W77" s="4">
        <v>0</v>
      </c>
      <c r="X77" s="4" t="s">
        <v>396</v>
      </c>
      <c r="Y77" s="4" t="s">
        <v>54</v>
      </c>
    </row>
    <row r="78" s="4" customFormat="1" spans="1:25">
      <c r="A78" s="4" t="s">
        <v>397</v>
      </c>
      <c r="B78" s="4" t="s">
        <v>26</v>
      </c>
      <c r="C78" s="4" t="s">
        <v>27</v>
      </c>
      <c r="D78" s="4" t="s">
        <v>398</v>
      </c>
      <c r="E78" s="4" t="s">
        <v>399</v>
      </c>
      <c r="F78" s="6">
        <v>45159</v>
      </c>
      <c r="G78" s="6">
        <v>45163</v>
      </c>
      <c r="H78" s="4">
        <v>2</v>
      </c>
      <c r="I78" s="4">
        <v>4</v>
      </c>
      <c r="J78" s="4">
        <v>8</v>
      </c>
      <c r="K78" s="4" t="s">
        <v>30</v>
      </c>
      <c r="L78" s="4">
        <v>408</v>
      </c>
      <c r="M78" s="4">
        <v>408</v>
      </c>
      <c r="N78" s="4" t="s">
        <v>400</v>
      </c>
      <c r="O78" s="4" t="s">
        <v>401</v>
      </c>
      <c r="P78" s="4" t="s">
        <v>33</v>
      </c>
      <c r="Q78" s="4">
        <v>0</v>
      </c>
      <c r="R78" s="7">
        <v>45089.0000115741</v>
      </c>
      <c r="S78" s="6">
        <v>45166</v>
      </c>
      <c r="T78" s="4" t="s">
        <v>34</v>
      </c>
      <c r="U78" s="4">
        <v>408</v>
      </c>
      <c r="V78" s="4">
        <v>0</v>
      </c>
      <c r="W78" s="4">
        <v>0</v>
      </c>
      <c r="X78" s="4" t="s">
        <v>402</v>
      </c>
      <c r="Y78" s="4" t="s">
        <v>403</v>
      </c>
    </row>
    <row r="79" s="4" customFormat="1" spans="1:25">
      <c r="A79" s="4" t="s">
        <v>404</v>
      </c>
      <c r="B79" s="4" t="s">
        <v>26</v>
      </c>
      <c r="C79" s="4" t="s">
        <v>27</v>
      </c>
      <c r="D79" s="4" t="s">
        <v>405</v>
      </c>
      <c r="E79" s="4" t="s">
        <v>406</v>
      </c>
      <c r="F79" s="6">
        <v>45161</v>
      </c>
      <c r="G79" s="6">
        <v>45163</v>
      </c>
      <c r="H79" s="4">
        <v>1</v>
      </c>
      <c r="I79" s="4">
        <v>2</v>
      </c>
      <c r="J79" s="4">
        <v>2</v>
      </c>
      <c r="K79" s="4" t="s">
        <v>30</v>
      </c>
      <c r="L79" s="4">
        <v>192.22</v>
      </c>
      <c r="M79" s="4">
        <v>192.22</v>
      </c>
      <c r="N79" s="4" t="s">
        <v>407</v>
      </c>
      <c r="O79" s="4" t="s">
        <v>401</v>
      </c>
      <c r="P79" s="4" t="s">
        <v>33</v>
      </c>
      <c r="Q79" s="4">
        <v>0</v>
      </c>
      <c r="R79" s="7">
        <v>45148</v>
      </c>
      <c r="S79" s="6">
        <v>45166</v>
      </c>
      <c r="T79" s="4" t="s">
        <v>34</v>
      </c>
      <c r="U79" s="4">
        <v>192.22</v>
      </c>
      <c r="V79" s="4">
        <v>0</v>
      </c>
      <c r="W79" s="4">
        <v>0</v>
      </c>
      <c r="X79" s="4" t="s">
        <v>408</v>
      </c>
      <c r="Y79" s="4" t="s">
        <v>409</v>
      </c>
    </row>
    <row r="80" s="4" customFormat="1" spans="1:25">
      <c r="A80" s="4" t="s">
        <v>410</v>
      </c>
      <c r="B80" s="4" t="s">
        <v>26</v>
      </c>
      <c r="C80" s="4" t="s">
        <v>27</v>
      </c>
      <c r="D80" s="4" t="s">
        <v>411</v>
      </c>
      <c r="E80" s="4" t="s">
        <v>412</v>
      </c>
      <c r="F80" s="6">
        <v>45161</v>
      </c>
      <c r="G80" s="6">
        <v>45163</v>
      </c>
      <c r="H80" s="4">
        <v>1</v>
      </c>
      <c r="I80" s="4">
        <v>2</v>
      </c>
      <c r="J80" s="4">
        <v>2</v>
      </c>
      <c r="K80" s="4" t="s">
        <v>30</v>
      </c>
      <c r="L80" s="4">
        <v>61.41</v>
      </c>
      <c r="M80" s="4">
        <v>61.41</v>
      </c>
      <c r="N80" s="4" t="s">
        <v>413</v>
      </c>
      <c r="O80" s="4" t="s">
        <v>401</v>
      </c>
      <c r="P80" s="4" t="s">
        <v>33</v>
      </c>
      <c r="Q80" s="4">
        <v>0</v>
      </c>
      <c r="R80" s="7">
        <v>45151</v>
      </c>
      <c r="S80" s="6">
        <v>45166</v>
      </c>
      <c r="T80" s="4" t="s">
        <v>34</v>
      </c>
      <c r="U80" s="4">
        <v>61.41</v>
      </c>
      <c r="V80" s="4">
        <v>0</v>
      </c>
      <c r="W80" s="4">
        <v>0</v>
      </c>
      <c r="X80" s="4" t="s">
        <v>414</v>
      </c>
      <c r="Y80" s="4" t="s">
        <v>54</v>
      </c>
    </row>
    <row r="81" s="4" customFormat="1" spans="1:25">
      <c r="A81" s="4" t="s">
        <v>415</v>
      </c>
      <c r="B81" s="4" t="s">
        <v>26</v>
      </c>
      <c r="C81" s="4" t="s">
        <v>27</v>
      </c>
      <c r="D81" s="4" t="s">
        <v>416</v>
      </c>
      <c r="E81" s="4" t="s">
        <v>417</v>
      </c>
      <c r="F81" s="6">
        <v>45162</v>
      </c>
      <c r="G81" s="6">
        <v>45163</v>
      </c>
      <c r="H81" s="4">
        <v>1</v>
      </c>
      <c r="I81" s="4">
        <v>1</v>
      </c>
      <c r="J81" s="4">
        <v>1</v>
      </c>
      <c r="K81" s="4" t="s">
        <v>30</v>
      </c>
      <c r="L81" s="4">
        <v>47.01</v>
      </c>
      <c r="M81" s="4">
        <v>47.01</v>
      </c>
      <c r="N81" s="4" t="s">
        <v>418</v>
      </c>
      <c r="O81" s="4" t="s">
        <v>401</v>
      </c>
      <c r="P81" s="4" t="s">
        <v>33</v>
      </c>
      <c r="Q81" s="4">
        <v>0</v>
      </c>
      <c r="R81" s="7">
        <v>45153.0000115741</v>
      </c>
      <c r="S81" s="6">
        <v>45166</v>
      </c>
      <c r="T81" s="4" t="s">
        <v>34</v>
      </c>
      <c r="U81" s="4">
        <v>47.01</v>
      </c>
      <c r="V81" s="4">
        <v>0</v>
      </c>
      <c r="W81" s="4">
        <v>0</v>
      </c>
      <c r="X81" s="4" t="s">
        <v>419</v>
      </c>
      <c r="Y81" s="4" t="s">
        <v>54</v>
      </c>
    </row>
    <row r="82" s="4" customFormat="1" spans="1:25">
      <c r="A82" s="4" t="s">
        <v>420</v>
      </c>
      <c r="B82" s="4" t="s">
        <v>26</v>
      </c>
      <c r="C82" s="4" t="s">
        <v>27</v>
      </c>
      <c r="D82" s="4" t="s">
        <v>240</v>
      </c>
      <c r="E82" s="4" t="s">
        <v>421</v>
      </c>
      <c r="F82" s="6">
        <v>45161</v>
      </c>
      <c r="G82" s="6">
        <v>45163</v>
      </c>
      <c r="H82" s="4">
        <v>1</v>
      </c>
      <c r="I82" s="4">
        <v>2</v>
      </c>
      <c r="J82" s="4">
        <v>2</v>
      </c>
      <c r="K82" s="4" t="s">
        <v>30</v>
      </c>
      <c r="L82" s="4">
        <v>109.8</v>
      </c>
      <c r="M82" s="4">
        <v>109.8</v>
      </c>
      <c r="N82" s="4" t="s">
        <v>422</v>
      </c>
      <c r="O82" s="4" t="s">
        <v>401</v>
      </c>
      <c r="P82" s="4" t="s">
        <v>33</v>
      </c>
      <c r="Q82" s="4">
        <v>0</v>
      </c>
      <c r="R82" s="7">
        <v>45154.0000115741</v>
      </c>
      <c r="S82" s="6">
        <v>45166</v>
      </c>
      <c r="T82" s="4" t="s">
        <v>34</v>
      </c>
      <c r="U82" s="4">
        <v>109.8</v>
      </c>
      <c r="V82" s="4">
        <v>0</v>
      </c>
      <c r="W82" s="4">
        <v>0</v>
      </c>
      <c r="X82" s="4" t="s">
        <v>423</v>
      </c>
      <c r="Y82" s="4" t="s">
        <v>424</v>
      </c>
    </row>
    <row r="83" s="4" customFormat="1" spans="1:25">
      <c r="A83" s="4" t="s">
        <v>425</v>
      </c>
      <c r="B83" s="4" t="s">
        <v>26</v>
      </c>
      <c r="C83" s="4" t="s">
        <v>27</v>
      </c>
      <c r="D83" s="4" t="s">
        <v>405</v>
      </c>
      <c r="E83" s="4" t="s">
        <v>406</v>
      </c>
      <c r="F83" s="6">
        <v>45161</v>
      </c>
      <c r="G83" s="6">
        <v>45163</v>
      </c>
      <c r="H83" s="4">
        <v>1</v>
      </c>
      <c r="I83" s="4">
        <v>2</v>
      </c>
      <c r="J83" s="4">
        <v>2</v>
      </c>
      <c r="K83" s="4" t="s">
        <v>30</v>
      </c>
      <c r="L83" s="4">
        <v>209.7</v>
      </c>
      <c r="M83" s="4">
        <v>209.7</v>
      </c>
      <c r="N83" s="4" t="s">
        <v>426</v>
      </c>
      <c r="O83" s="4" t="s">
        <v>401</v>
      </c>
      <c r="P83" s="4" t="s">
        <v>33</v>
      </c>
      <c r="Q83" s="4">
        <v>0</v>
      </c>
      <c r="R83" s="7">
        <v>45155.0000115741</v>
      </c>
      <c r="S83" s="6">
        <v>45166</v>
      </c>
      <c r="T83" s="4" t="s">
        <v>34</v>
      </c>
      <c r="U83" s="4">
        <v>209.7</v>
      </c>
      <c r="V83" s="4">
        <v>0</v>
      </c>
      <c r="W83" s="4">
        <v>0</v>
      </c>
      <c r="X83" s="4" t="s">
        <v>54</v>
      </c>
      <c r="Y83" s="4" t="s">
        <v>427</v>
      </c>
    </row>
    <row r="84" s="4" customFormat="1" spans="1:25">
      <c r="A84" s="4" t="s">
        <v>428</v>
      </c>
      <c r="B84" s="4" t="s">
        <v>26</v>
      </c>
      <c r="C84" s="4" t="s">
        <v>27</v>
      </c>
      <c r="D84" s="4" t="s">
        <v>416</v>
      </c>
      <c r="E84" s="4" t="s">
        <v>267</v>
      </c>
      <c r="F84" s="6">
        <v>45162</v>
      </c>
      <c r="G84" s="6">
        <v>45163</v>
      </c>
      <c r="H84" s="4">
        <v>1</v>
      </c>
      <c r="I84" s="4">
        <v>1</v>
      </c>
      <c r="J84" s="4">
        <v>1</v>
      </c>
      <c r="K84" s="4" t="s">
        <v>30</v>
      </c>
      <c r="L84" s="4">
        <v>36.36</v>
      </c>
      <c r="M84" s="4">
        <v>36.36</v>
      </c>
      <c r="N84" s="4" t="s">
        <v>429</v>
      </c>
      <c r="O84" s="4" t="s">
        <v>401</v>
      </c>
      <c r="P84" s="4" t="s">
        <v>33</v>
      </c>
      <c r="Q84" s="4">
        <v>0</v>
      </c>
      <c r="R84" s="7">
        <v>45156</v>
      </c>
      <c r="S84" s="6">
        <v>45166</v>
      </c>
      <c r="T84" s="4" t="s">
        <v>34</v>
      </c>
      <c r="U84" s="4">
        <v>36.36</v>
      </c>
      <c r="V84" s="4">
        <v>0</v>
      </c>
      <c r="W84" s="4">
        <v>0</v>
      </c>
      <c r="X84" s="4" t="s">
        <v>430</v>
      </c>
      <c r="Y84" s="4" t="s">
        <v>54</v>
      </c>
    </row>
    <row r="85" s="4" customFormat="1" spans="1:25">
      <c r="A85" s="4" t="s">
        <v>431</v>
      </c>
      <c r="B85" s="4" t="s">
        <v>26</v>
      </c>
      <c r="C85" s="4" t="s">
        <v>27</v>
      </c>
      <c r="D85" s="4" t="s">
        <v>432</v>
      </c>
      <c r="E85" s="4" t="s">
        <v>433</v>
      </c>
      <c r="F85" s="6">
        <v>45161</v>
      </c>
      <c r="G85" s="6">
        <v>45163</v>
      </c>
      <c r="H85" s="4">
        <v>1</v>
      </c>
      <c r="I85" s="4">
        <v>2</v>
      </c>
      <c r="J85" s="4">
        <v>2</v>
      </c>
      <c r="K85" s="4" t="s">
        <v>30</v>
      </c>
      <c r="L85" s="4">
        <v>131.56</v>
      </c>
      <c r="M85" s="4">
        <v>131.56</v>
      </c>
      <c r="N85" s="4" t="s">
        <v>434</v>
      </c>
      <c r="O85" s="4" t="s">
        <v>401</v>
      </c>
      <c r="P85" s="4" t="s">
        <v>33</v>
      </c>
      <c r="Q85" s="4">
        <v>0</v>
      </c>
      <c r="R85" s="7">
        <v>45158</v>
      </c>
      <c r="S85" s="6">
        <v>45166</v>
      </c>
      <c r="T85" s="4" t="s">
        <v>34</v>
      </c>
      <c r="U85" s="4">
        <v>131.56</v>
      </c>
      <c r="V85" s="4">
        <v>0</v>
      </c>
      <c r="W85" s="4">
        <v>0</v>
      </c>
      <c r="X85" s="4" t="s">
        <v>435</v>
      </c>
      <c r="Y85" s="4" t="s">
        <v>54</v>
      </c>
    </row>
    <row r="86" s="4" customFormat="1" spans="1:25">
      <c r="A86" s="4" t="s">
        <v>436</v>
      </c>
      <c r="B86" s="4" t="s">
        <v>26</v>
      </c>
      <c r="C86" s="4" t="s">
        <v>27</v>
      </c>
      <c r="D86" s="4" t="s">
        <v>437</v>
      </c>
      <c r="E86" s="4" t="s">
        <v>267</v>
      </c>
      <c r="F86" s="6">
        <v>45162</v>
      </c>
      <c r="G86" s="6">
        <v>45163</v>
      </c>
      <c r="H86" s="4">
        <v>1</v>
      </c>
      <c r="I86" s="4">
        <v>1</v>
      </c>
      <c r="J86" s="4">
        <v>1</v>
      </c>
      <c r="K86" s="4" t="s">
        <v>30</v>
      </c>
      <c r="L86" s="4">
        <v>38.18</v>
      </c>
      <c r="M86" s="4">
        <v>38.18</v>
      </c>
      <c r="N86" s="4" t="s">
        <v>438</v>
      </c>
      <c r="O86" s="4" t="s">
        <v>401</v>
      </c>
      <c r="P86" s="4" t="s">
        <v>33</v>
      </c>
      <c r="Q86" s="4">
        <v>0</v>
      </c>
      <c r="R86" s="7">
        <v>45158.0000115741</v>
      </c>
      <c r="S86" s="6">
        <v>45166</v>
      </c>
      <c r="T86" s="4" t="s">
        <v>34</v>
      </c>
      <c r="U86" s="4">
        <v>38.18</v>
      </c>
      <c r="V86" s="4">
        <v>0</v>
      </c>
      <c r="W86" s="4">
        <v>0</v>
      </c>
      <c r="X86" s="4" t="s">
        <v>439</v>
      </c>
      <c r="Y86" s="4" t="s">
        <v>54</v>
      </c>
    </row>
    <row r="87" s="4" customFormat="1" spans="1:25">
      <c r="A87" s="4" t="s">
        <v>440</v>
      </c>
      <c r="B87" s="4" t="s">
        <v>26</v>
      </c>
      <c r="C87" s="4" t="s">
        <v>27</v>
      </c>
      <c r="D87" s="4" t="s">
        <v>441</v>
      </c>
      <c r="E87" s="4" t="s">
        <v>442</v>
      </c>
      <c r="F87" s="6">
        <v>45161</v>
      </c>
      <c r="G87" s="6">
        <v>45163</v>
      </c>
      <c r="H87" s="4">
        <v>1</v>
      </c>
      <c r="I87" s="4">
        <v>2</v>
      </c>
      <c r="J87" s="4">
        <v>2</v>
      </c>
      <c r="K87" s="4" t="s">
        <v>30</v>
      </c>
      <c r="L87" s="4">
        <v>237.76</v>
      </c>
      <c r="M87" s="4">
        <v>237.76</v>
      </c>
      <c r="N87" s="4" t="s">
        <v>443</v>
      </c>
      <c r="O87" s="4" t="s">
        <v>401</v>
      </c>
      <c r="P87" s="4" t="s">
        <v>33</v>
      </c>
      <c r="Q87" s="4">
        <v>0</v>
      </c>
      <c r="R87" s="7">
        <v>45158.0000115741</v>
      </c>
      <c r="S87" s="6">
        <v>45166</v>
      </c>
      <c r="T87" s="4" t="s">
        <v>34</v>
      </c>
      <c r="U87" s="4">
        <v>237.76</v>
      </c>
      <c r="V87" s="4">
        <v>0</v>
      </c>
      <c r="W87" s="4">
        <v>0</v>
      </c>
      <c r="X87" s="4" t="s">
        <v>444</v>
      </c>
      <c r="Y87" s="4" t="s">
        <v>54</v>
      </c>
    </row>
    <row r="88" s="4" customFormat="1" spans="1:25">
      <c r="A88" s="4" t="s">
        <v>445</v>
      </c>
      <c r="B88" s="4" t="s">
        <v>26</v>
      </c>
      <c r="C88" s="4" t="s">
        <v>27</v>
      </c>
      <c r="D88" s="4" t="s">
        <v>127</v>
      </c>
      <c r="E88" s="4" t="s">
        <v>128</v>
      </c>
      <c r="F88" s="6">
        <v>45162</v>
      </c>
      <c r="G88" s="6">
        <v>45163</v>
      </c>
      <c r="H88" s="4">
        <v>1</v>
      </c>
      <c r="I88" s="4">
        <v>1</v>
      </c>
      <c r="J88" s="4">
        <v>1</v>
      </c>
      <c r="K88" s="4" t="s">
        <v>30</v>
      </c>
      <c r="L88" s="4">
        <v>26.22</v>
      </c>
      <c r="M88" s="4">
        <v>26.22</v>
      </c>
      <c r="N88" s="4" t="s">
        <v>446</v>
      </c>
      <c r="O88" s="4" t="s">
        <v>401</v>
      </c>
      <c r="P88" s="4" t="s">
        <v>33</v>
      </c>
      <c r="Q88" s="4">
        <v>0</v>
      </c>
      <c r="R88" s="7">
        <v>45159.0000115741</v>
      </c>
      <c r="S88" s="6">
        <v>45166</v>
      </c>
      <c r="T88" s="4" t="s">
        <v>34</v>
      </c>
      <c r="U88" s="4">
        <v>26.22</v>
      </c>
      <c r="V88" s="4">
        <v>0</v>
      </c>
      <c r="W88" s="4">
        <v>0</v>
      </c>
      <c r="X88" s="4" t="s">
        <v>447</v>
      </c>
      <c r="Y88" s="4" t="s">
        <v>54</v>
      </c>
    </row>
    <row r="89" s="4" customFormat="1" spans="1:25">
      <c r="A89" s="4" t="s">
        <v>448</v>
      </c>
      <c r="B89" s="4" t="s">
        <v>26</v>
      </c>
      <c r="C89" s="4" t="s">
        <v>27</v>
      </c>
      <c r="D89" s="4" t="s">
        <v>449</v>
      </c>
      <c r="E89" s="4" t="s">
        <v>450</v>
      </c>
      <c r="F89" s="6">
        <v>45160</v>
      </c>
      <c r="G89" s="6">
        <v>45163</v>
      </c>
      <c r="H89" s="4">
        <v>1</v>
      </c>
      <c r="I89" s="4">
        <v>3</v>
      </c>
      <c r="J89" s="4">
        <v>3</v>
      </c>
      <c r="K89" s="4" t="s">
        <v>30</v>
      </c>
      <c r="L89" s="4">
        <v>148.71</v>
      </c>
      <c r="M89" s="4">
        <v>148.71</v>
      </c>
      <c r="N89" s="4" t="s">
        <v>451</v>
      </c>
      <c r="O89" s="4" t="s">
        <v>401</v>
      </c>
      <c r="P89" s="4" t="s">
        <v>33</v>
      </c>
      <c r="Q89" s="4">
        <v>0</v>
      </c>
      <c r="R89" s="7">
        <v>45159</v>
      </c>
      <c r="S89" s="6">
        <v>45166</v>
      </c>
      <c r="T89" s="4" t="s">
        <v>34</v>
      </c>
      <c r="U89" s="4">
        <v>148.71</v>
      </c>
      <c r="V89" s="4">
        <v>0</v>
      </c>
      <c r="W89" s="4">
        <v>0</v>
      </c>
      <c r="X89" s="4" t="s">
        <v>452</v>
      </c>
      <c r="Y89" s="4" t="s">
        <v>453</v>
      </c>
    </row>
    <row r="90" s="4" customFormat="1" spans="1:25">
      <c r="A90" s="4" t="s">
        <v>454</v>
      </c>
      <c r="B90" s="4" t="s">
        <v>26</v>
      </c>
      <c r="C90" s="4" t="s">
        <v>27</v>
      </c>
      <c r="D90" s="4" t="s">
        <v>455</v>
      </c>
      <c r="E90" s="4" t="s">
        <v>142</v>
      </c>
      <c r="F90" s="6">
        <v>45161</v>
      </c>
      <c r="G90" s="6">
        <v>45163</v>
      </c>
      <c r="H90" s="4">
        <v>1</v>
      </c>
      <c r="I90" s="4">
        <v>2</v>
      </c>
      <c r="J90" s="4">
        <v>2</v>
      </c>
      <c r="K90" s="4" t="s">
        <v>30</v>
      </c>
      <c r="L90" s="4">
        <v>137.25</v>
      </c>
      <c r="M90" s="4">
        <v>137.25</v>
      </c>
      <c r="N90" s="4" t="s">
        <v>456</v>
      </c>
      <c r="O90" s="4" t="s">
        <v>401</v>
      </c>
      <c r="P90" s="4" t="s">
        <v>33</v>
      </c>
      <c r="Q90" s="4">
        <v>0</v>
      </c>
      <c r="R90" s="7">
        <v>45159.0000115741</v>
      </c>
      <c r="S90" s="6">
        <v>45166</v>
      </c>
      <c r="T90" s="4" t="s">
        <v>34</v>
      </c>
      <c r="U90" s="4">
        <v>137.25</v>
      </c>
      <c r="V90" s="4">
        <v>0</v>
      </c>
      <c r="W90" s="4">
        <v>0</v>
      </c>
      <c r="X90" s="4" t="s">
        <v>457</v>
      </c>
      <c r="Y90" s="4" t="s">
        <v>54</v>
      </c>
    </row>
    <row r="91" s="4" customFormat="1" spans="1:25">
      <c r="A91" s="4" t="s">
        <v>458</v>
      </c>
      <c r="B91" s="4" t="s">
        <v>26</v>
      </c>
      <c r="C91" s="4" t="s">
        <v>27</v>
      </c>
      <c r="D91" s="4" t="s">
        <v>459</v>
      </c>
      <c r="E91" s="4" t="s">
        <v>272</v>
      </c>
      <c r="F91" s="6">
        <v>45161</v>
      </c>
      <c r="G91" s="6">
        <v>45163</v>
      </c>
      <c r="H91" s="4">
        <v>1</v>
      </c>
      <c r="I91" s="4">
        <v>2</v>
      </c>
      <c r="J91" s="4">
        <v>2</v>
      </c>
      <c r="K91" s="4" t="s">
        <v>30</v>
      </c>
      <c r="L91" s="4">
        <v>98.08</v>
      </c>
      <c r="M91" s="4">
        <v>98.08</v>
      </c>
      <c r="N91" s="4" t="s">
        <v>460</v>
      </c>
      <c r="O91" s="4" t="s">
        <v>401</v>
      </c>
      <c r="P91" s="4" t="s">
        <v>33</v>
      </c>
      <c r="Q91" s="4">
        <v>0</v>
      </c>
      <c r="R91" s="7">
        <v>45160</v>
      </c>
      <c r="S91" s="6">
        <v>45166</v>
      </c>
      <c r="T91" s="4" t="s">
        <v>34</v>
      </c>
      <c r="U91" s="4">
        <v>98.08</v>
      </c>
      <c r="V91" s="4">
        <v>0</v>
      </c>
      <c r="W91" s="4">
        <v>0</v>
      </c>
      <c r="X91" s="4" t="s">
        <v>461</v>
      </c>
      <c r="Y91" s="4" t="s">
        <v>462</v>
      </c>
    </row>
    <row r="92" s="4" customFormat="1" spans="1:25">
      <c r="A92" s="4" t="s">
        <v>463</v>
      </c>
      <c r="B92" s="4" t="s">
        <v>26</v>
      </c>
      <c r="C92" s="4" t="s">
        <v>27</v>
      </c>
      <c r="D92" s="4" t="s">
        <v>464</v>
      </c>
      <c r="E92" s="4" t="s">
        <v>465</v>
      </c>
      <c r="F92" s="6">
        <v>45161</v>
      </c>
      <c r="G92" s="6">
        <v>45163</v>
      </c>
      <c r="H92" s="4">
        <v>1</v>
      </c>
      <c r="I92" s="4">
        <v>2</v>
      </c>
      <c r="J92" s="4">
        <v>2</v>
      </c>
      <c r="K92" s="4" t="s">
        <v>30</v>
      </c>
      <c r="L92" s="4">
        <v>124.42</v>
      </c>
      <c r="M92" s="4">
        <v>124.42</v>
      </c>
      <c r="N92" s="4" t="s">
        <v>466</v>
      </c>
      <c r="O92" s="4" t="s">
        <v>401</v>
      </c>
      <c r="P92" s="4" t="s">
        <v>33</v>
      </c>
      <c r="Q92" s="4">
        <v>0</v>
      </c>
      <c r="R92" s="7">
        <v>45161</v>
      </c>
      <c r="S92" s="6">
        <v>45166</v>
      </c>
      <c r="T92" s="4" t="s">
        <v>34</v>
      </c>
      <c r="U92" s="4">
        <v>124.42</v>
      </c>
      <c r="V92" s="4">
        <v>0</v>
      </c>
      <c r="W92" s="4">
        <v>0</v>
      </c>
      <c r="X92" s="4" t="s">
        <v>467</v>
      </c>
      <c r="Y92" s="4" t="s">
        <v>54</v>
      </c>
    </row>
    <row r="93" s="4" customFormat="1" spans="1:25">
      <c r="A93" s="4" t="s">
        <v>468</v>
      </c>
      <c r="B93" s="4" t="s">
        <v>26</v>
      </c>
      <c r="C93" s="4" t="s">
        <v>27</v>
      </c>
      <c r="D93" s="4" t="s">
        <v>262</v>
      </c>
      <c r="E93" s="4" t="s">
        <v>147</v>
      </c>
      <c r="F93" s="6">
        <v>45162</v>
      </c>
      <c r="G93" s="6">
        <v>45163</v>
      </c>
      <c r="H93" s="4">
        <v>1</v>
      </c>
      <c r="I93" s="4">
        <v>1</v>
      </c>
      <c r="J93" s="4">
        <v>1</v>
      </c>
      <c r="K93" s="4" t="s">
        <v>30</v>
      </c>
      <c r="L93" s="4">
        <v>19.41</v>
      </c>
      <c r="M93" s="4">
        <v>19.41</v>
      </c>
      <c r="N93" s="4" t="s">
        <v>469</v>
      </c>
      <c r="O93" s="4" t="s">
        <v>401</v>
      </c>
      <c r="P93" s="4" t="s">
        <v>33</v>
      </c>
      <c r="Q93" s="4">
        <v>0</v>
      </c>
      <c r="R93" s="7">
        <v>45161.0000115741</v>
      </c>
      <c r="S93" s="6">
        <v>45166</v>
      </c>
      <c r="T93" s="4" t="s">
        <v>34</v>
      </c>
      <c r="U93" s="4">
        <v>19.41</v>
      </c>
      <c r="V93" s="4">
        <v>0</v>
      </c>
      <c r="W93" s="4">
        <v>0</v>
      </c>
      <c r="X93" s="4" t="s">
        <v>470</v>
      </c>
      <c r="Y93" s="4" t="s">
        <v>54</v>
      </c>
    </row>
    <row r="94" s="4" customFormat="1" spans="1:25">
      <c r="A94" s="4" t="s">
        <v>471</v>
      </c>
      <c r="B94" s="4" t="s">
        <v>26</v>
      </c>
      <c r="C94" s="4" t="s">
        <v>27</v>
      </c>
      <c r="D94" s="4" t="s">
        <v>472</v>
      </c>
      <c r="E94" s="4" t="s">
        <v>473</v>
      </c>
      <c r="F94" s="6">
        <v>45161</v>
      </c>
      <c r="G94" s="6">
        <v>45163</v>
      </c>
      <c r="H94" s="4">
        <v>1</v>
      </c>
      <c r="I94" s="4">
        <v>2</v>
      </c>
      <c r="J94" s="4">
        <v>2</v>
      </c>
      <c r="K94" s="4" t="s">
        <v>30</v>
      </c>
      <c r="L94" s="4">
        <v>51.9</v>
      </c>
      <c r="M94" s="4">
        <v>51.9</v>
      </c>
      <c r="N94" s="4" t="s">
        <v>474</v>
      </c>
      <c r="O94" s="4" t="s">
        <v>401</v>
      </c>
      <c r="P94" s="4" t="s">
        <v>33</v>
      </c>
      <c r="Q94" s="4">
        <v>0</v>
      </c>
      <c r="R94" s="7">
        <v>45161.0000115741</v>
      </c>
      <c r="S94" s="6">
        <v>45166</v>
      </c>
      <c r="T94" s="4" t="s">
        <v>34</v>
      </c>
      <c r="U94" s="4">
        <v>51.9</v>
      </c>
      <c r="V94" s="4">
        <v>0</v>
      </c>
      <c r="W94" s="4">
        <v>0</v>
      </c>
      <c r="X94" s="4" t="s">
        <v>475</v>
      </c>
      <c r="Y94" s="4" t="s">
        <v>476</v>
      </c>
    </row>
    <row r="95" s="4" customFormat="1" spans="1:25">
      <c r="A95" s="4" t="s">
        <v>477</v>
      </c>
      <c r="B95" s="4" t="s">
        <v>26</v>
      </c>
      <c r="C95" s="4" t="s">
        <v>27</v>
      </c>
      <c r="D95" s="4" t="s">
        <v>464</v>
      </c>
      <c r="E95" s="4" t="s">
        <v>465</v>
      </c>
      <c r="F95" s="6">
        <v>45161</v>
      </c>
      <c r="G95" s="6">
        <v>45163</v>
      </c>
      <c r="H95" s="4">
        <v>2</v>
      </c>
      <c r="I95" s="4">
        <v>2</v>
      </c>
      <c r="J95" s="4">
        <v>4</v>
      </c>
      <c r="K95" s="4" t="s">
        <v>30</v>
      </c>
      <c r="L95" s="4">
        <v>246.72</v>
      </c>
      <c r="M95" s="4">
        <v>246.72</v>
      </c>
      <c r="N95" s="4" t="s">
        <v>478</v>
      </c>
      <c r="O95" s="4" t="s">
        <v>401</v>
      </c>
      <c r="P95" s="4" t="s">
        <v>33</v>
      </c>
      <c r="Q95" s="4">
        <v>0</v>
      </c>
      <c r="R95" s="7">
        <v>45161.0000115741</v>
      </c>
      <c r="S95" s="6">
        <v>45166</v>
      </c>
      <c r="T95" s="4" t="s">
        <v>34</v>
      </c>
      <c r="U95" s="4">
        <v>246.72</v>
      </c>
      <c r="V95" s="4">
        <v>0</v>
      </c>
      <c r="W95" s="4">
        <v>0</v>
      </c>
      <c r="X95" s="4" t="s">
        <v>479</v>
      </c>
      <c r="Y95" s="4" t="s">
        <v>54</v>
      </c>
    </row>
    <row r="96" s="4" customFormat="1" spans="1:25">
      <c r="A96" s="4" t="s">
        <v>480</v>
      </c>
      <c r="B96" s="4" t="s">
        <v>26</v>
      </c>
      <c r="C96" s="4" t="s">
        <v>27</v>
      </c>
      <c r="D96" s="4" t="s">
        <v>411</v>
      </c>
      <c r="E96" s="4" t="s">
        <v>412</v>
      </c>
      <c r="F96" s="6">
        <v>45162</v>
      </c>
      <c r="G96" s="6">
        <v>45163</v>
      </c>
      <c r="H96" s="4">
        <v>1</v>
      </c>
      <c r="I96" s="4">
        <v>1</v>
      </c>
      <c r="J96" s="4">
        <v>1</v>
      </c>
      <c r="K96" s="4" t="s">
        <v>30</v>
      </c>
      <c r="L96" s="4">
        <v>29.25</v>
      </c>
      <c r="M96" s="4">
        <v>29.25</v>
      </c>
      <c r="N96" s="4" t="s">
        <v>481</v>
      </c>
      <c r="O96" s="4" t="s">
        <v>401</v>
      </c>
      <c r="P96" s="4" t="s">
        <v>33</v>
      </c>
      <c r="Q96" s="4">
        <v>0</v>
      </c>
      <c r="R96" s="7">
        <v>45161.0000115741</v>
      </c>
      <c r="S96" s="6">
        <v>45166</v>
      </c>
      <c r="T96" s="4" t="s">
        <v>34</v>
      </c>
      <c r="U96" s="4">
        <v>29.25</v>
      </c>
      <c r="V96" s="4">
        <v>0</v>
      </c>
      <c r="W96" s="4">
        <v>0</v>
      </c>
      <c r="X96" s="4" t="s">
        <v>482</v>
      </c>
      <c r="Y96" s="4" t="s">
        <v>54</v>
      </c>
    </row>
    <row r="97" s="4" customFormat="1" spans="1:25">
      <c r="A97" s="4" t="s">
        <v>483</v>
      </c>
      <c r="B97" s="4" t="s">
        <v>26</v>
      </c>
      <c r="C97" s="4" t="s">
        <v>27</v>
      </c>
      <c r="D97" s="4" t="s">
        <v>484</v>
      </c>
      <c r="E97" s="4" t="s">
        <v>67</v>
      </c>
      <c r="F97" s="6">
        <v>45162</v>
      </c>
      <c r="G97" s="6">
        <v>45163</v>
      </c>
      <c r="H97" s="4">
        <v>1</v>
      </c>
      <c r="I97" s="4">
        <v>1</v>
      </c>
      <c r="J97" s="4">
        <v>1</v>
      </c>
      <c r="K97" s="4" t="s">
        <v>30</v>
      </c>
      <c r="L97" s="4">
        <v>22.5</v>
      </c>
      <c r="M97" s="4">
        <v>22.5</v>
      </c>
      <c r="N97" s="4" t="s">
        <v>485</v>
      </c>
      <c r="O97" s="4" t="s">
        <v>401</v>
      </c>
      <c r="P97" s="4" t="s">
        <v>33</v>
      </c>
      <c r="Q97" s="4">
        <v>0</v>
      </c>
      <c r="R97" s="7">
        <v>45161.0000115741</v>
      </c>
      <c r="S97" s="6">
        <v>45166</v>
      </c>
      <c r="T97" s="4" t="s">
        <v>34</v>
      </c>
      <c r="U97" s="4">
        <v>22.5</v>
      </c>
      <c r="V97" s="4">
        <v>0</v>
      </c>
      <c r="W97" s="4">
        <v>0</v>
      </c>
      <c r="X97" s="4" t="s">
        <v>486</v>
      </c>
      <c r="Y97" s="4" t="s">
        <v>54</v>
      </c>
    </row>
    <row r="98" s="4" customFormat="1" spans="1:25">
      <c r="A98" s="4" t="s">
        <v>487</v>
      </c>
      <c r="B98" s="4" t="s">
        <v>26</v>
      </c>
      <c r="C98" s="4" t="s">
        <v>27</v>
      </c>
      <c r="D98" s="4" t="s">
        <v>488</v>
      </c>
      <c r="E98" s="4" t="s">
        <v>489</v>
      </c>
      <c r="F98" s="6">
        <v>45161</v>
      </c>
      <c r="G98" s="6">
        <v>45163</v>
      </c>
      <c r="H98" s="4">
        <v>1</v>
      </c>
      <c r="I98" s="4">
        <v>2</v>
      </c>
      <c r="J98" s="4">
        <v>2</v>
      </c>
      <c r="K98" s="4" t="s">
        <v>30</v>
      </c>
      <c r="L98" s="4">
        <v>33.51</v>
      </c>
      <c r="M98" s="4">
        <v>33.51</v>
      </c>
      <c r="N98" s="4" t="s">
        <v>490</v>
      </c>
      <c r="O98" s="4" t="s">
        <v>401</v>
      </c>
      <c r="P98" s="4" t="s">
        <v>33</v>
      </c>
      <c r="Q98" s="4">
        <v>0</v>
      </c>
      <c r="R98" s="7">
        <v>45161.0000115741</v>
      </c>
      <c r="S98" s="6">
        <v>45166</v>
      </c>
      <c r="T98" s="4" t="s">
        <v>34</v>
      </c>
      <c r="U98" s="4">
        <v>33.51</v>
      </c>
      <c r="V98" s="4">
        <v>0</v>
      </c>
      <c r="W98" s="4">
        <v>0</v>
      </c>
      <c r="X98" s="4" t="s">
        <v>491</v>
      </c>
      <c r="Y98" s="4" t="s">
        <v>54</v>
      </c>
    </row>
    <row r="99" s="4" customFormat="1" spans="1:25">
      <c r="A99" s="4" t="s">
        <v>492</v>
      </c>
      <c r="B99" s="4" t="s">
        <v>26</v>
      </c>
      <c r="C99" s="4" t="s">
        <v>27</v>
      </c>
      <c r="D99" s="4" t="s">
        <v>151</v>
      </c>
      <c r="E99" s="4" t="s">
        <v>493</v>
      </c>
      <c r="F99" s="6">
        <v>45162</v>
      </c>
      <c r="G99" s="6">
        <v>45163</v>
      </c>
      <c r="H99" s="4">
        <v>1</v>
      </c>
      <c r="I99" s="4">
        <v>1</v>
      </c>
      <c r="J99" s="4">
        <v>1</v>
      </c>
      <c r="K99" s="4" t="s">
        <v>30</v>
      </c>
      <c r="L99" s="4">
        <v>18.76</v>
      </c>
      <c r="M99" s="4">
        <v>18.76</v>
      </c>
      <c r="N99" s="4" t="s">
        <v>494</v>
      </c>
      <c r="O99" s="4" t="s">
        <v>401</v>
      </c>
      <c r="P99" s="4" t="s">
        <v>33</v>
      </c>
      <c r="Q99" s="4">
        <v>0</v>
      </c>
      <c r="R99" s="7">
        <v>45161</v>
      </c>
      <c r="S99" s="6">
        <v>45166</v>
      </c>
      <c r="T99" s="4" t="s">
        <v>34</v>
      </c>
      <c r="U99" s="4">
        <v>18.76</v>
      </c>
      <c r="V99" s="4">
        <v>0</v>
      </c>
      <c r="W99" s="4">
        <v>0</v>
      </c>
      <c r="X99" s="4" t="s">
        <v>495</v>
      </c>
      <c r="Y99" s="4" t="s">
        <v>496</v>
      </c>
    </row>
    <row r="100" s="4" customFormat="1" spans="1:25">
      <c r="A100" s="4" t="s">
        <v>497</v>
      </c>
      <c r="B100" s="4" t="s">
        <v>26</v>
      </c>
      <c r="C100" s="4" t="s">
        <v>27</v>
      </c>
      <c r="D100" s="4" t="s">
        <v>498</v>
      </c>
      <c r="E100" s="4" t="s">
        <v>67</v>
      </c>
      <c r="F100" s="6">
        <v>45162</v>
      </c>
      <c r="G100" s="6">
        <v>45163</v>
      </c>
      <c r="H100" s="4">
        <v>1</v>
      </c>
      <c r="I100" s="4">
        <v>1</v>
      </c>
      <c r="J100" s="4">
        <v>1</v>
      </c>
      <c r="K100" s="4" t="s">
        <v>30</v>
      </c>
      <c r="L100" s="4">
        <v>47.09</v>
      </c>
      <c r="M100" s="4">
        <v>47.09</v>
      </c>
      <c r="N100" s="4" t="s">
        <v>499</v>
      </c>
      <c r="O100" s="4" t="s">
        <v>401</v>
      </c>
      <c r="P100" s="4" t="s">
        <v>33</v>
      </c>
      <c r="Q100" s="4">
        <v>0</v>
      </c>
      <c r="R100" s="7">
        <v>45162.0000115741</v>
      </c>
      <c r="S100" s="6">
        <v>45166</v>
      </c>
      <c r="T100" s="4" t="s">
        <v>34</v>
      </c>
      <c r="U100" s="4">
        <v>47.09</v>
      </c>
      <c r="V100" s="4">
        <v>0</v>
      </c>
      <c r="W100" s="4">
        <v>0</v>
      </c>
      <c r="X100" s="4" t="s">
        <v>500</v>
      </c>
      <c r="Y100" s="4" t="s">
        <v>54</v>
      </c>
    </row>
    <row r="101" s="4" customFormat="1" spans="1:25">
      <c r="A101" s="4" t="s">
        <v>501</v>
      </c>
      <c r="B101" s="4" t="s">
        <v>26</v>
      </c>
      <c r="C101" s="4" t="s">
        <v>27</v>
      </c>
      <c r="D101" s="4" t="s">
        <v>502</v>
      </c>
      <c r="E101" s="4" t="s">
        <v>503</v>
      </c>
      <c r="F101" s="6">
        <v>45162</v>
      </c>
      <c r="G101" s="6">
        <v>45163</v>
      </c>
      <c r="H101" s="4">
        <v>1</v>
      </c>
      <c r="I101" s="4">
        <v>1</v>
      </c>
      <c r="J101" s="4">
        <v>1</v>
      </c>
      <c r="K101" s="4" t="s">
        <v>30</v>
      </c>
      <c r="L101" s="4">
        <v>18.31</v>
      </c>
      <c r="M101" s="4">
        <v>18.31</v>
      </c>
      <c r="N101" s="4" t="s">
        <v>504</v>
      </c>
      <c r="O101" s="4" t="s">
        <v>401</v>
      </c>
      <c r="P101" s="4" t="s">
        <v>33</v>
      </c>
      <c r="Q101" s="4">
        <v>0</v>
      </c>
      <c r="R101" s="7">
        <v>45162</v>
      </c>
      <c r="S101" s="6">
        <v>45166</v>
      </c>
      <c r="T101" s="4" t="s">
        <v>34</v>
      </c>
      <c r="U101" s="4">
        <v>18.31</v>
      </c>
      <c r="V101" s="4">
        <v>0</v>
      </c>
      <c r="W101" s="4">
        <v>0</v>
      </c>
      <c r="X101" s="4" t="s">
        <v>505</v>
      </c>
      <c r="Y101" s="4" t="s">
        <v>54</v>
      </c>
    </row>
    <row r="102" s="4" customFormat="1" spans="1:25">
      <c r="A102" s="4" t="s">
        <v>506</v>
      </c>
      <c r="B102" s="4" t="s">
        <v>26</v>
      </c>
      <c r="C102" s="4" t="s">
        <v>27</v>
      </c>
      <c r="D102" s="4" t="s">
        <v>361</v>
      </c>
      <c r="E102" s="4" t="s">
        <v>267</v>
      </c>
      <c r="F102" s="6">
        <v>45162</v>
      </c>
      <c r="G102" s="6">
        <v>45163</v>
      </c>
      <c r="H102" s="4">
        <v>1</v>
      </c>
      <c r="I102" s="4">
        <v>1</v>
      </c>
      <c r="J102" s="4">
        <v>1</v>
      </c>
      <c r="K102" s="4" t="s">
        <v>30</v>
      </c>
      <c r="L102" s="4">
        <v>25.34</v>
      </c>
      <c r="M102" s="4">
        <v>25.34</v>
      </c>
      <c r="N102" s="4" t="s">
        <v>362</v>
      </c>
      <c r="O102" s="4" t="s">
        <v>401</v>
      </c>
      <c r="P102" s="4" t="s">
        <v>33</v>
      </c>
      <c r="Q102" s="4">
        <v>0</v>
      </c>
      <c r="R102" s="7">
        <v>45162</v>
      </c>
      <c r="S102" s="6">
        <v>45166</v>
      </c>
      <c r="T102" s="4" t="s">
        <v>34</v>
      </c>
      <c r="U102" s="4">
        <v>25.34</v>
      </c>
      <c r="V102" s="4">
        <v>0</v>
      </c>
      <c r="W102" s="4">
        <v>0</v>
      </c>
      <c r="X102" s="4" t="s">
        <v>507</v>
      </c>
      <c r="Y102" s="4" t="s">
        <v>364</v>
      </c>
    </row>
    <row r="103" s="4" customFormat="1" spans="1:25">
      <c r="A103" s="4" t="s">
        <v>508</v>
      </c>
      <c r="B103" s="4" t="s">
        <v>26</v>
      </c>
      <c r="C103" s="4" t="s">
        <v>27</v>
      </c>
      <c r="D103" s="4" t="s">
        <v>509</v>
      </c>
      <c r="E103" s="4" t="s">
        <v>510</v>
      </c>
      <c r="F103" s="6">
        <v>45162</v>
      </c>
      <c r="G103" s="6">
        <v>45163</v>
      </c>
      <c r="H103" s="4">
        <v>1</v>
      </c>
      <c r="I103" s="4">
        <v>1</v>
      </c>
      <c r="J103" s="4">
        <v>1</v>
      </c>
      <c r="K103" s="4" t="s">
        <v>30</v>
      </c>
      <c r="L103" s="4">
        <v>48.11</v>
      </c>
      <c r="M103" s="4">
        <v>48.11</v>
      </c>
      <c r="N103" s="4" t="s">
        <v>511</v>
      </c>
      <c r="O103" s="4" t="s">
        <v>401</v>
      </c>
      <c r="P103" s="4" t="s">
        <v>33</v>
      </c>
      <c r="Q103" s="4">
        <v>0</v>
      </c>
      <c r="R103" s="7">
        <v>45162</v>
      </c>
      <c r="S103" s="6">
        <v>45166</v>
      </c>
      <c r="T103" s="4" t="s">
        <v>34</v>
      </c>
      <c r="U103" s="4">
        <v>48.11</v>
      </c>
      <c r="V103" s="4">
        <v>0</v>
      </c>
      <c r="W103" s="4">
        <v>0</v>
      </c>
      <c r="X103" s="4" t="s">
        <v>512</v>
      </c>
      <c r="Y103" s="4" t="s">
        <v>513</v>
      </c>
    </row>
    <row r="104" s="4" customFormat="1" spans="1:25">
      <c r="A104" s="4" t="s">
        <v>514</v>
      </c>
      <c r="B104" s="4" t="s">
        <v>26</v>
      </c>
      <c r="C104" s="4" t="s">
        <v>27</v>
      </c>
      <c r="D104" s="4" t="s">
        <v>515</v>
      </c>
      <c r="E104" s="4" t="s">
        <v>147</v>
      </c>
      <c r="F104" s="6">
        <v>45162</v>
      </c>
      <c r="G104" s="6">
        <v>45163</v>
      </c>
      <c r="H104" s="4">
        <v>1</v>
      </c>
      <c r="I104" s="4">
        <v>1</v>
      </c>
      <c r="J104" s="4">
        <v>1</v>
      </c>
      <c r="K104" s="4" t="s">
        <v>30</v>
      </c>
      <c r="L104" s="4">
        <v>44.59</v>
      </c>
      <c r="M104" s="4">
        <v>44.59</v>
      </c>
      <c r="N104" s="4" t="s">
        <v>516</v>
      </c>
      <c r="O104" s="4" t="s">
        <v>401</v>
      </c>
      <c r="P104" s="4" t="s">
        <v>33</v>
      </c>
      <c r="Q104" s="4">
        <v>0</v>
      </c>
      <c r="R104" s="7">
        <v>45162.0000115741</v>
      </c>
      <c r="S104" s="6">
        <v>45166</v>
      </c>
      <c r="T104" s="4" t="s">
        <v>34</v>
      </c>
      <c r="U104" s="4">
        <v>44.59</v>
      </c>
      <c r="V104" s="4">
        <v>0</v>
      </c>
      <c r="W104" s="4">
        <v>0</v>
      </c>
      <c r="X104" s="4" t="s">
        <v>517</v>
      </c>
      <c r="Y104" s="4" t="s">
        <v>54</v>
      </c>
    </row>
    <row r="105" s="4" customFormat="1" spans="1:25">
      <c r="A105" s="4" t="s">
        <v>518</v>
      </c>
      <c r="B105" s="4" t="s">
        <v>26</v>
      </c>
      <c r="C105" s="4" t="s">
        <v>27</v>
      </c>
      <c r="D105" s="4" t="s">
        <v>136</v>
      </c>
      <c r="E105" s="4" t="s">
        <v>519</v>
      </c>
      <c r="F105" s="6">
        <v>45162</v>
      </c>
      <c r="G105" s="6">
        <v>45163</v>
      </c>
      <c r="H105" s="4">
        <v>1</v>
      </c>
      <c r="I105" s="4">
        <v>1</v>
      </c>
      <c r="J105" s="4">
        <v>1</v>
      </c>
      <c r="K105" s="4" t="s">
        <v>30</v>
      </c>
      <c r="L105" s="4">
        <v>14.18</v>
      </c>
      <c r="M105" s="4">
        <v>14.18</v>
      </c>
      <c r="N105" s="4" t="s">
        <v>520</v>
      </c>
      <c r="O105" s="4" t="s">
        <v>401</v>
      </c>
      <c r="P105" s="4" t="s">
        <v>33</v>
      </c>
      <c r="Q105" s="4">
        <v>0</v>
      </c>
      <c r="R105" s="7">
        <v>45162</v>
      </c>
      <c r="S105" s="6">
        <v>45166</v>
      </c>
      <c r="T105" s="4" t="s">
        <v>34</v>
      </c>
      <c r="U105" s="4">
        <v>14.18</v>
      </c>
      <c r="V105" s="4">
        <v>0</v>
      </c>
      <c r="W105" s="4">
        <v>0</v>
      </c>
      <c r="X105" s="4" t="s">
        <v>521</v>
      </c>
      <c r="Y105" s="4" t="s">
        <v>54</v>
      </c>
    </row>
    <row r="106" s="4" customFormat="1" spans="1:25">
      <c r="A106" s="4" t="s">
        <v>522</v>
      </c>
      <c r="B106" s="4" t="s">
        <v>26</v>
      </c>
      <c r="C106" s="4" t="s">
        <v>27</v>
      </c>
      <c r="D106" s="4" t="s">
        <v>151</v>
      </c>
      <c r="E106" s="4" t="s">
        <v>493</v>
      </c>
      <c r="F106" s="6">
        <v>45162</v>
      </c>
      <c r="G106" s="6">
        <v>45163</v>
      </c>
      <c r="H106" s="4">
        <v>1</v>
      </c>
      <c r="I106" s="4">
        <v>1</v>
      </c>
      <c r="J106" s="4">
        <v>1</v>
      </c>
      <c r="K106" s="4" t="s">
        <v>30</v>
      </c>
      <c r="L106" s="4">
        <v>18.76</v>
      </c>
      <c r="M106" s="4">
        <v>18.76</v>
      </c>
      <c r="N106" s="4" t="s">
        <v>523</v>
      </c>
      <c r="O106" s="4" t="s">
        <v>401</v>
      </c>
      <c r="P106" s="4" t="s">
        <v>33</v>
      </c>
      <c r="Q106" s="4">
        <v>0</v>
      </c>
      <c r="R106" s="7">
        <v>45162</v>
      </c>
      <c r="S106" s="6">
        <v>45166</v>
      </c>
      <c r="T106" s="4" t="s">
        <v>34</v>
      </c>
      <c r="U106" s="4">
        <v>18.76</v>
      </c>
      <c r="V106" s="4">
        <v>0</v>
      </c>
      <c r="W106" s="4">
        <v>0</v>
      </c>
      <c r="X106" s="4" t="s">
        <v>524</v>
      </c>
      <c r="Y106" s="4" t="s">
        <v>525</v>
      </c>
    </row>
    <row r="107" s="4" customFormat="1" spans="1:25">
      <c r="A107" s="4" t="s">
        <v>526</v>
      </c>
      <c r="B107" s="4" t="s">
        <v>26</v>
      </c>
      <c r="C107" s="4" t="s">
        <v>27</v>
      </c>
      <c r="D107" s="4" t="s">
        <v>472</v>
      </c>
      <c r="E107" s="4" t="s">
        <v>473</v>
      </c>
      <c r="F107" s="6">
        <v>45162</v>
      </c>
      <c r="G107" s="6">
        <v>45163</v>
      </c>
      <c r="H107" s="4">
        <v>1</v>
      </c>
      <c r="I107" s="4">
        <v>1</v>
      </c>
      <c r="J107" s="4">
        <v>1</v>
      </c>
      <c r="K107" s="4" t="s">
        <v>30</v>
      </c>
      <c r="L107" s="4">
        <v>26.27</v>
      </c>
      <c r="M107" s="4">
        <v>26.27</v>
      </c>
      <c r="N107" s="4" t="s">
        <v>527</v>
      </c>
      <c r="O107" s="4" t="s">
        <v>401</v>
      </c>
      <c r="P107" s="4" t="s">
        <v>33</v>
      </c>
      <c r="Q107" s="4">
        <v>0</v>
      </c>
      <c r="R107" s="7">
        <v>45162</v>
      </c>
      <c r="S107" s="6">
        <v>45166</v>
      </c>
      <c r="T107" s="4" t="s">
        <v>34</v>
      </c>
      <c r="U107" s="4">
        <v>26.27</v>
      </c>
      <c r="V107" s="4">
        <v>0</v>
      </c>
      <c r="W107" s="4">
        <v>0</v>
      </c>
      <c r="X107" s="4" t="s">
        <v>528</v>
      </c>
      <c r="Y107" s="4" t="s">
        <v>529</v>
      </c>
    </row>
    <row r="108" s="4" customFormat="1" spans="1:25">
      <c r="A108" s="4" t="s">
        <v>530</v>
      </c>
      <c r="B108" s="4" t="s">
        <v>26</v>
      </c>
      <c r="C108" s="4" t="s">
        <v>27</v>
      </c>
      <c r="D108" s="4" t="s">
        <v>50</v>
      </c>
      <c r="E108" s="4" t="s">
        <v>51</v>
      </c>
      <c r="F108" s="6">
        <v>45162</v>
      </c>
      <c r="G108" s="6">
        <v>45163</v>
      </c>
      <c r="H108" s="4">
        <v>2</v>
      </c>
      <c r="I108" s="4">
        <v>1</v>
      </c>
      <c r="J108" s="4">
        <v>2</v>
      </c>
      <c r="K108" s="4" t="s">
        <v>30</v>
      </c>
      <c r="L108" s="4">
        <v>124.48</v>
      </c>
      <c r="M108" s="4">
        <v>124.48</v>
      </c>
      <c r="N108" s="4" t="s">
        <v>531</v>
      </c>
      <c r="O108" s="4" t="s">
        <v>401</v>
      </c>
      <c r="P108" s="4" t="s">
        <v>33</v>
      </c>
      <c r="Q108" s="4">
        <v>0</v>
      </c>
      <c r="R108" s="7">
        <v>45162</v>
      </c>
      <c r="S108" s="6">
        <v>45166</v>
      </c>
      <c r="T108" s="4" t="s">
        <v>34</v>
      </c>
      <c r="U108" s="4">
        <v>124.48</v>
      </c>
      <c r="V108" s="4">
        <v>0</v>
      </c>
      <c r="W108" s="4">
        <v>0</v>
      </c>
      <c r="X108" s="4" t="s">
        <v>532</v>
      </c>
      <c r="Y108" s="4" t="s">
        <v>54</v>
      </c>
    </row>
    <row r="109" s="4" customFormat="1" spans="1:25">
      <c r="A109" s="4" t="s">
        <v>533</v>
      </c>
      <c r="B109" s="4" t="s">
        <v>26</v>
      </c>
      <c r="C109" s="4" t="s">
        <v>27</v>
      </c>
      <c r="D109" s="4" t="s">
        <v>50</v>
      </c>
      <c r="E109" s="4" t="s">
        <v>51</v>
      </c>
      <c r="F109" s="6">
        <v>45162</v>
      </c>
      <c r="G109" s="6">
        <v>45163</v>
      </c>
      <c r="H109" s="4">
        <v>2</v>
      </c>
      <c r="I109" s="4">
        <v>1</v>
      </c>
      <c r="J109" s="4">
        <v>2</v>
      </c>
      <c r="K109" s="4" t="s">
        <v>30</v>
      </c>
      <c r="L109" s="4">
        <v>124.48</v>
      </c>
      <c r="M109" s="4">
        <v>124.48</v>
      </c>
      <c r="N109" s="4" t="s">
        <v>534</v>
      </c>
      <c r="O109" s="4" t="s">
        <v>401</v>
      </c>
      <c r="P109" s="4" t="s">
        <v>33</v>
      </c>
      <c r="Q109" s="4">
        <v>0</v>
      </c>
      <c r="R109" s="7">
        <v>45162.0000115741</v>
      </c>
      <c r="S109" s="6">
        <v>45166</v>
      </c>
      <c r="T109" s="4" t="s">
        <v>34</v>
      </c>
      <c r="U109" s="4">
        <v>124.48</v>
      </c>
      <c r="V109" s="4">
        <v>0</v>
      </c>
      <c r="W109" s="4">
        <v>0</v>
      </c>
      <c r="X109" s="4" t="s">
        <v>535</v>
      </c>
      <c r="Y109" s="4" t="s">
        <v>54</v>
      </c>
    </row>
    <row r="110" s="4" customFormat="1" spans="1:25">
      <c r="A110" s="4" t="s">
        <v>536</v>
      </c>
      <c r="B110" s="4" t="s">
        <v>26</v>
      </c>
      <c r="C110" s="4" t="s">
        <v>27</v>
      </c>
      <c r="D110" s="4" t="s">
        <v>537</v>
      </c>
      <c r="E110" s="4" t="s">
        <v>538</v>
      </c>
      <c r="F110" s="6">
        <v>45162</v>
      </c>
      <c r="G110" s="6">
        <v>45163</v>
      </c>
      <c r="H110" s="4">
        <v>1</v>
      </c>
      <c r="I110" s="4">
        <v>1</v>
      </c>
      <c r="J110" s="4">
        <v>1</v>
      </c>
      <c r="K110" s="4" t="s">
        <v>30</v>
      </c>
      <c r="L110" s="4">
        <v>37.91</v>
      </c>
      <c r="M110" s="4">
        <v>37.91</v>
      </c>
      <c r="N110" s="4" t="s">
        <v>539</v>
      </c>
      <c r="O110" s="4" t="s">
        <v>401</v>
      </c>
      <c r="P110" s="4" t="s">
        <v>33</v>
      </c>
      <c r="Q110" s="4">
        <v>0</v>
      </c>
      <c r="R110" s="7">
        <v>45162.0000115741</v>
      </c>
      <c r="S110" s="6">
        <v>45166</v>
      </c>
      <c r="T110" s="4" t="s">
        <v>34</v>
      </c>
      <c r="U110" s="4">
        <v>37.91</v>
      </c>
      <c r="V110" s="4">
        <v>0</v>
      </c>
      <c r="W110" s="4">
        <v>0</v>
      </c>
      <c r="X110" s="4" t="s">
        <v>540</v>
      </c>
      <c r="Y110" s="4" t="s">
        <v>54</v>
      </c>
    </row>
    <row r="111" s="4" customFormat="1" spans="1:25">
      <c r="A111" s="4" t="s">
        <v>541</v>
      </c>
      <c r="B111" s="4" t="s">
        <v>26</v>
      </c>
      <c r="C111" s="4" t="s">
        <v>27</v>
      </c>
      <c r="D111" s="4" t="s">
        <v>542</v>
      </c>
      <c r="E111" s="4" t="s">
        <v>147</v>
      </c>
      <c r="F111" s="6">
        <v>45162</v>
      </c>
      <c r="G111" s="6">
        <v>45163</v>
      </c>
      <c r="H111" s="4">
        <v>1</v>
      </c>
      <c r="I111" s="4">
        <v>1</v>
      </c>
      <c r="J111" s="4">
        <v>1</v>
      </c>
      <c r="K111" s="4" t="s">
        <v>30</v>
      </c>
      <c r="L111" s="4">
        <v>38.87</v>
      </c>
      <c r="M111" s="4">
        <v>38.87</v>
      </c>
      <c r="N111" s="4" t="s">
        <v>543</v>
      </c>
      <c r="O111" s="4" t="s">
        <v>401</v>
      </c>
      <c r="P111" s="4" t="s">
        <v>33</v>
      </c>
      <c r="Q111" s="4">
        <v>0</v>
      </c>
      <c r="R111" s="7">
        <v>45162</v>
      </c>
      <c r="S111" s="6">
        <v>45166</v>
      </c>
      <c r="T111" s="4" t="s">
        <v>34</v>
      </c>
      <c r="U111" s="4">
        <v>38.87</v>
      </c>
      <c r="V111" s="4">
        <v>0</v>
      </c>
      <c r="W111" s="4">
        <v>0</v>
      </c>
      <c r="X111" s="4" t="s">
        <v>544</v>
      </c>
      <c r="Y111" s="4" t="s">
        <v>54</v>
      </c>
    </row>
    <row r="112" s="4" customFormat="1" spans="1:25">
      <c r="A112" s="4" t="s">
        <v>545</v>
      </c>
      <c r="B112" s="4" t="s">
        <v>26</v>
      </c>
      <c r="C112" s="4" t="s">
        <v>27</v>
      </c>
      <c r="D112" s="4" t="s">
        <v>546</v>
      </c>
      <c r="E112" s="4" t="s">
        <v>547</v>
      </c>
      <c r="F112" s="6">
        <v>45162</v>
      </c>
      <c r="G112" s="6">
        <v>45163</v>
      </c>
      <c r="H112" s="4">
        <v>1</v>
      </c>
      <c r="I112" s="4">
        <v>1</v>
      </c>
      <c r="J112" s="4">
        <v>1</v>
      </c>
      <c r="K112" s="4" t="s">
        <v>30</v>
      </c>
      <c r="L112" s="4">
        <v>32.74</v>
      </c>
      <c r="M112" s="4">
        <v>32.74</v>
      </c>
      <c r="N112" s="4" t="s">
        <v>548</v>
      </c>
      <c r="O112" s="4" t="s">
        <v>401</v>
      </c>
      <c r="P112" s="4" t="s">
        <v>33</v>
      </c>
      <c r="Q112" s="4">
        <v>0</v>
      </c>
      <c r="R112" s="7">
        <v>45162.0000115741</v>
      </c>
      <c r="S112" s="6">
        <v>45166</v>
      </c>
      <c r="T112" s="4" t="s">
        <v>34</v>
      </c>
      <c r="U112" s="4">
        <v>32.74</v>
      </c>
      <c r="V112" s="4">
        <v>0</v>
      </c>
      <c r="W112" s="4">
        <v>0</v>
      </c>
      <c r="X112" s="4" t="s">
        <v>549</v>
      </c>
      <c r="Y112" s="4" t="s">
        <v>550</v>
      </c>
    </row>
    <row r="113" s="4" customFormat="1" spans="1:25">
      <c r="A113" s="4" t="s">
        <v>551</v>
      </c>
      <c r="B113" s="4" t="s">
        <v>26</v>
      </c>
      <c r="C113" s="4" t="s">
        <v>27</v>
      </c>
      <c r="D113" s="4" t="s">
        <v>552</v>
      </c>
      <c r="E113" s="4" t="s">
        <v>137</v>
      </c>
      <c r="F113" s="6">
        <v>45162</v>
      </c>
      <c r="G113" s="6">
        <v>45163</v>
      </c>
      <c r="H113" s="4">
        <v>1</v>
      </c>
      <c r="I113" s="4">
        <v>1</v>
      </c>
      <c r="J113" s="4">
        <v>1</v>
      </c>
      <c r="K113" s="4" t="s">
        <v>30</v>
      </c>
      <c r="L113" s="4">
        <v>19.89</v>
      </c>
      <c r="M113" s="4">
        <v>19.89</v>
      </c>
      <c r="N113" s="4" t="s">
        <v>553</v>
      </c>
      <c r="O113" s="4" t="s">
        <v>401</v>
      </c>
      <c r="P113" s="4" t="s">
        <v>33</v>
      </c>
      <c r="Q113" s="4">
        <v>0</v>
      </c>
      <c r="R113" s="7">
        <v>45162.0000115741</v>
      </c>
      <c r="S113" s="6">
        <v>45166</v>
      </c>
      <c r="T113" s="4" t="s">
        <v>34</v>
      </c>
      <c r="U113" s="4">
        <v>19.89</v>
      </c>
      <c r="V113" s="4">
        <v>0</v>
      </c>
      <c r="W113" s="4">
        <v>0</v>
      </c>
      <c r="X113" s="4" t="s">
        <v>554</v>
      </c>
      <c r="Y113" s="4" t="s">
        <v>54</v>
      </c>
    </row>
    <row r="114" s="4" customFormat="1" spans="1:25">
      <c r="A114" s="4" t="s">
        <v>555</v>
      </c>
      <c r="B114" s="4" t="s">
        <v>26</v>
      </c>
      <c r="C114" s="4" t="s">
        <v>27</v>
      </c>
      <c r="D114" s="4" t="s">
        <v>556</v>
      </c>
      <c r="E114" s="4" t="s">
        <v>557</v>
      </c>
      <c r="F114" s="6">
        <v>45162</v>
      </c>
      <c r="G114" s="6">
        <v>45163</v>
      </c>
      <c r="H114" s="4">
        <v>1</v>
      </c>
      <c r="I114" s="4">
        <v>1</v>
      </c>
      <c r="J114" s="4">
        <v>1</v>
      </c>
      <c r="K114" s="4" t="s">
        <v>30</v>
      </c>
      <c r="L114" s="4">
        <v>37.74</v>
      </c>
      <c r="M114" s="4">
        <v>37.74</v>
      </c>
      <c r="N114" s="4" t="s">
        <v>558</v>
      </c>
      <c r="O114" s="4" t="s">
        <v>401</v>
      </c>
      <c r="P114" s="4" t="s">
        <v>33</v>
      </c>
      <c r="Q114" s="4">
        <v>0</v>
      </c>
      <c r="R114" s="7">
        <v>45162.0000115741</v>
      </c>
      <c r="S114" s="6">
        <v>45166</v>
      </c>
      <c r="T114" s="4" t="s">
        <v>34</v>
      </c>
      <c r="U114" s="4">
        <v>37.74</v>
      </c>
      <c r="V114" s="4">
        <v>0</v>
      </c>
      <c r="W114" s="4">
        <v>0</v>
      </c>
      <c r="X114" s="4" t="s">
        <v>559</v>
      </c>
      <c r="Y114" s="4" t="s">
        <v>54</v>
      </c>
    </row>
    <row r="115" s="4" customFormat="1" spans="1:25">
      <c r="A115" s="4" t="s">
        <v>560</v>
      </c>
      <c r="B115" s="4" t="s">
        <v>26</v>
      </c>
      <c r="C115" s="4" t="s">
        <v>27</v>
      </c>
      <c r="D115" s="4" t="s">
        <v>266</v>
      </c>
      <c r="E115" s="4" t="s">
        <v>267</v>
      </c>
      <c r="F115" s="6">
        <v>45162</v>
      </c>
      <c r="G115" s="6">
        <v>45163</v>
      </c>
      <c r="H115" s="4">
        <v>1</v>
      </c>
      <c r="I115" s="4">
        <v>1</v>
      </c>
      <c r="J115" s="4">
        <v>1</v>
      </c>
      <c r="K115" s="4" t="s">
        <v>30</v>
      </c>
      <c r="L115" s="4">
        <v>39.13</v>
      </c>
      <c r="M115" s="4">
        <v>39.13</v>
      </c>
      <c r="N115" s="4" t="s">
        <v>561</v>
      </c>
      <c r="O115" s="4" t="s">
        <v>401</v>
      </c>
      <c r="P115" s="4" t="s">
        <v>33</v>
      </c>
      <c r="Q115" s="4">
        <v>0</v>
      </c>
      <c r="R115" s="7">
        <v>45162.0000115741</v>
      </c>
      <c r="S115" s="6">
        <v>45166</v>
      </c>
      <c r="T115" s="4" t="s">
        <v>34</v>
      </c>
      <c r="U115" s="4">
        <v>39.13</v>
      </c>
      <c r="V115" s="4">
        <v>0</v>
      </c>
      <c r="W115" s="4">
        <v>0</v>
      </c>
      <c r="X115" s="4" t="s">
        <v>562</v>
      </c>
      <c r="Y115" s="4" t="s">
        <v>54</v>
      </c>
    </row>
    <row r="116" s="4" customFormat="1" spans="1:25">
      <c r="A116" s="4" t="s">
        <v>563</v>
      </c>
      <c r="B116" s="4" t="s">
        <v>26</v>
      </c>
      <c r="C116" s="4" t="s">
        <v>27</v>
      </c>
      <c r="D116" s="4" t="s">
        <v>151</v>
      </c>
      <c r="E116" s="4" t="s">
        <v>103</v>
      </c>
      <c r="F116" s="6">
        <v>45162</v>
      </c>
      <c r="G116" s="6">
        <v>45163</v>
      </c>
      <c r="H116" s="4">
        <v>1</v>
      </c>
      <c r="I116" s="4">
        <v>1</v>
      </c>
      <c r="J116" s="4">
        <v>1</v>
      </c>
      <c r="K116" s="4" t="s">
        <v>30</v>
      </c>
      <c r="L116" s="4">
        <v>19.86</v>
      </c>
      <c r="M116" s="4">
        <v>19.86</v>
      </c>
      <c r="N116" s="4" t="s">
        <v>564</v>
      </c>
      <c r="O116" s="4" t="s">
        <v>401</v>
      </c>
      <c r="P116" s="4" t="s">
        <v>33</v>
      </c>
      <c r="Q116" s="4">
        <v>0</v>
      </c>
      <c r="R116" s="7">
        <v>45162.0000115741</v>
      </c>
      <c r="S116" s="6">
        <v>45166</v>
      </c>
      <c r="T116" s="4" t="s">
        <v>34</v>
      </c>
      <c r="U116" s="4">
        <v>19.86</v>
      </c>
      <c r="V116" s="4">
        <v>0</v>
      </c>
      <c r="W116" s="4">
        <v>0</v>
      </c>
      <c r="X116" s="4" t="s">
        <v>565</v>
      </c>
      <c r="Y116" s="4" t="s">
        <v>566</v>
      </c>
    </row>
    <row r="117" s="4" customFormat="1" spans="1:25">
      <c r="A117" s="4" t="s">
        <v>567</v>
      </c>
      <c r="B117" s="4" t="s">
        <v>26</v>
      </c>
      <c r="C117" s="4" t="s">
        <v>27</v>
      </c>
      <c r="D117" s="4" t="s">
        <v>568</v>
      </c>
      <c r="E117" s="4" t="s">
        <v>29</v>
      </c>
      <c r="F117" s="6">
        <v>45162</v>
      </c>
      <c r="G117" s="6">
        <v>45163</v>
      </c>
      <c r="H117" s="4">
        <v>1</v>
      </c>
      <c r="I117" s="4">
        <v>1</v>
      </c>
      <c r="J117" s="4">
        <v>1</v>
      </c>
      <c r="K117" s="4" t="s">
        <v>30</v>
      </c>
      <c r="L117" s="4">
        <v>31.99</v>
      </c>
      <c r="M117" s="4">
        <v>31.99</v>
      </c>
      <c r="N117" s="4" t="s">
        <v>569</v>
      </c>
      <c r="O117" s="4" t="s">
        <v>401</v>
      </c>
      <c r="P117" s="4" t="s">
        <v>33</v>
      </c>
      <c r="Q117" s="4">
        <v>0</v>
      </c>
      <c r="R117" s="7">
        <v>45162.0000115741</v>
      </c>
      <c r="S117" s="6">
        <v>45166</v>
      </c>
      <c r="T117" s="4" t="s">
        <v>34</v>
      </c>
      <c r="U117" s="4">
        <v>31.99</v>
      </c>
      <c r="V117" s="4">
        <v>0</v>
      </c>
      <c r="W117" s="4">
        <v>0</v>
      </c>
      <c r="X117" s="4" t="s">
        <v>570</v>
      </c>
      <c r="Y117" s="4" t="s">
        <v>54</v>
      </c>
    </row>
    <row r="118" s="4" customFormat="1" spans="1:25">
      <c r="A118" s="4" t="s">
        <v>571</v>
      </c>
      <c r="B118" s="4" t="s">
        <v>26</v>
      </c>
      <c r="C118" s="4" t="s">
        <v>27</v>
      </c>
      <c r="D118" s="4" t="s">
        <v>271</v>
      </c>
      <c r="E118" s="4" t="s">
        <v>272</v>
      </c>
      <c r="F118" s="6">
        <v>45162</v>
      </c>
      <c r="G118" s="6">
        <v>45163</v>
      </c>
      <c r="H118" s="4">
        <v>1</v>
      </c>
      <c r="I118" s="4">
        <v>1</v>
      </c>
      <c r="J118" s="4">
        <v>1</v>
      </c>
      <c r="K118" s="4" t="s">
        <v>30</v>
      </c>
      <c r="L118" s="4">
        <v>7.39</v>
      </c>
      <c r="M118" s="4">
        <v>7.39</v>
      </c>
      <c r="N118" s="4" t="s">
        <v>572</v>
      </c>
      <c r="O118" s="4" t="s">
        <v>401</v>
      </c>
      <c r="P118" s="4" t="s">
        <v>33</v>
      </c>
      <c r="Q118" s="4">
        <v>0</v>
      </c>
      <c r="R118" s="7">
        <v>45162</v>
      </c>
      <c r="S118" s="6">
        <v>45166</v>
      </c>
      <c r="T118" s="4" t="s">
        <v>34</v>
      </c>
      <c r="U118" s="4">
        <v>7.39</v>
      </c>
      <c r="V118" s="4">
        <v>0</v>
      </c>
      <c r="W118" s="4">
        <v>0</v>
      </c>
      <c r="X118" s="4" t="s">
        <v>573</v>
      </c>
      <c r="Y118" s="4" t="s">
        <v>54</v>
      </c>
    </row>
    <row r="119" s="4" customFormat="1" spans="1:25">
      <c r="A119" s="4" t="s">
        <v>571</v>
      </c>
      <c r="B119" s="4" t="s">
        <v>26</v>
      </c>
      <c r="C119" s="4" t="s">
        <v>206</v>
      </c>
      <c r="D119" s="4" t="s">
        <v>271</v>
      </c>
      <c r="E119" s="4" t="s">
        <v>272</v>
      </c>
      <c r="F119" s="6">
        <v>45162</v>
      </c>
      <c r="G119" s="6">
        <v>45163</v>
      </c>
      <c r="H119" s="4">
        <v>1</v>
      </c>
      <c r="I119" s="4">
        <v>1</v>
      </c>
      <c r="J119" s="4">
        <v>1</v>
      </c>
      <c r="K119" s="4" t="s">
        <v>30</v>
      </c>
      <c r="L119" s="4">
        <v>-7.39</v>
      </c>
      <c r="M119" s="4">
        <v>-7.39</v>
      </c>
      <c r="N119" s="4" t="s">
        <v>572</v>
      </c>
      <c r="O119" s="4" t="s">
        <v>401</v>
      </c>
      <c r="P119" s="4" t="s">
        <v>33</v>
      </c>
      <c r="Q119" s="4">
        <v>0</v>
      </c>
      <c r="R119" s="7">
        <v>45162</v>
      </c>
      <c r="S119" s="6">
        <v>45166</v>
      </c>
      <c r="T119" s="4" t="s">
        <v>34</v>
      </c>
      <c r="U119" s="4">
        <v>-7.39</v>
      </c>
      <c r="V119" s="4">
        <v>0</v>
      </c>
      <c r="W119" s="4">
        <v>0</v>
      </c>
      <c r="X119" s="4" t="s">
        <v>573</v>
      </c>
      <c r="Y119" s="4" t="s">
        <v>54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30"/>
  <sheetViews>
    <sheetView tabSelected="1" topLeftCell="A110" workbookViewId="0">
      <selection activeCell="D128" sqref="D128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574</v>
      </c>
    </row>
    <row r="2" s="4" customFormat="1" spans="1:9">
      <c r="A2" s="5">
        <v>999224827540366</v>
      </c>
      <c r="B2" s="6">
        <v>45158</v>
      </c>
      <c r="C2" s="6">
        <v>45161</v>
      </c>
      <c r="D2" s="4">
        <v>454.32</v>
      </c>
      <c r="E2" s="4" t="str">
        <f>VLOOKUP(A2,HOP!A:L,12,0)</f>
        <v>454.32</v>
      </c>
      <c r="F2" s="4" t="str">
        <f>VLOOKUP(A2,HOP!A:C,3,0)</f>
        <v>3518428</v>
      </c>
      <c r="G2" s="4">
        <f>D2-E2</f>
        <v>0</v>
      </c>
      <c r="H2" s="4" t="str">
        <f>$H$1&amp;F2</f>
        <v>，3518428</v>
      </c>
      <c r="I2" s="4" t="str">
        <f>VLOOKUP(A2,HOP!A:U,21,0)</f>
        <v>直采</v>
      </c>
    </row>
    <row r="3" s="4" customFormat="1" spans="1:9">
      <c r="A3" s="5">
        <v>999224842833849</v>
      </c>
      <c r="B3" s="6">
        <v>45158</v>
      </c>
      <c r="C3" s="6">
        <v>45161</v>
      </c>
      <c r="D3" s="4">
        <v>356.88</v>
      </c>
      <c r="E3" s="4" t="str">
        <f>VLOOKUP(A3,HOP!A:L,12,0)</f>
        <v>356.88</v>
      </c>
      <c r="F3" s="4" t="str">
        <f>VLOOKUP(A3,HOP!A:C,3,0)</f>
        <v>3523238</v>
      </c>
      <c r="G3" s="4">
        <f t="shared" ref="G3:G34" si="0">D3-E3</f>
        <v>0</v>
      </c>
      <c r="H3" s="4" t="str">
        <f t="shared" ref="H3:H34" si="1">$H$1&amp;F3</f>
        <v>，3523238</v>
      </c>
      <c r="I3" s="4" t="str">
        <f>VLOOKUP(A3,HOP!A:U,21,0)</f>
        <v>直采</v>
      </c>
    </row>
    <row r="4" s="4" customFormat="1" spans="1:9">
      <c r="A4" s="5">
        <v>999225018548448</v>
      </c>
      <c r="B4" s="6">
        <v>45160</v>
      </c>
      <c r="C4" s="6">
        <v>45161</v>
      </c>
      <c r="D4" s="4">
        <v>44.49</v>
      </c>
      <c r="E4" s="4" t="str">
        <f>VLOOKUP(A4,HOP!A:L,12,0)</f>
        <v>44.49</v>
      </c>
      <c r="F4" s="4" t="str">
        <f>VLOOKUP(A4,HOP!A:C,3,0)</f>
        <v>3565785</v>
      </c>
      <c r="G4" s="4">
        <f t="shared" si="0"/>
        <v>0</v>
      </c>
      <c r="H4" s="4" t="str">
        <f t="shared" si="1"/>
        <v>，3565785</v>
      </c>
      <c r="I4" s="4" t="str">
        <f>VLOOKUP(A4,HOP!A:U,21,0)</f>
        <v>直采</v>
      </c>
    </row>
    <row r="5" s="4" customFormat="1" spans="1:9">
      <c r="A5" s="5">
        <v>999225978838932</v>
      </c>
      <c r="B5" s="6">
        <v>45160</v>
      </c>
      <c r="C5" s="6">
        <v>45161</v>
      </c>
      <c r="D5" s="4">
        <v>64.07</v>
      </c>
      <c r="E5" s="4" t="str">
        <f>VLOOKUP(A5,HOP!A:L,12,0)</f>
        <v>64.07</v>
      </c>
      <c r="F5" s="4" t="str">
        <f>VLOOKUP(A5,HOP!A:C,3,0)</f>
        <v>3765273</v>
      </c>
      <c r="G5" s="4">
        <f t="shared" si="0"/>
        <v>0</v>
      </c>
      <c r="H5" s="4" t="str">
        <f t="shared" si="1"/>
        <v>，3765273</v>
      </c>
      <c r="I5" s="4" t="str">
        <f>VLOOKUP(A5,HOP!A:U,21,0)</f>
        <v>直连</v>
      </c>
    </row>
    <row r="6" s="4" customFormat="1" spans="1:9">
      <c r="A6" s="5">
        <v>999226035072239</v>
      </c>
      <c r="B6" s="6">
        <v>45160</v>
      </c>
      <c r="C6" s="6">
        <v>45161</v>
      </c>
      <c r="D6" s="4">
        <v>74.4</v>
      </c>
      <c r="E6" s="4" t="str">
        <f>VLOOKUP(A6,HOP!A:L,12,0)</f>
        <v>74.40</v>
      </c>
      <c r="F6" s="4" t="str">
        <f>VLOOKUP(A6,HOP!A:C,3,0)</f>
        <v>3779149</v>
      </c>
      <c r="G6" s="4">
        <f t="shared" si="0"/>
        <v>0</v>
      </c>
      <c r="H6" s="4" t="str">
        <f t="shared" si="1"/>
        <v>，3779149</v>
      </c>
      <c r="I6" s="4" t="str">
        <f>VLOOKUP(A6,HOP!A:U,21,0)</f>
        <v>直采</v>
      </c>
    </row>
    <row r="7" s="4" customFormat="1" spans="1:9">
      <c r="A7" s="5">
        <v>999226054926985</v>
      </c>
      <c r="B7" s="6">
        <v>45160</v>
      </c>
      <c r="C7" s="6">
        <v>45161</v>
      </c>
      <c r="D7" s="4">
        <v>27.25</v>
      </c>
      <c r="E7" s="4" t="str">
        <f>VLOOKUP(A7,HOP!A:L,12,0)</f>
        <v>27.25</v>
      </c>
      <c r="F7" s="4" t="str">
        <f>VLOOKUP(A7,HOP!A:C,3,0)</f>
        <v>3783537</v>
      </c>
      <c r="G7" s="4">
        <f t="shared" si="0"/>
        <v>0</v>
      </c>
      <c r="H7" s="4" t="str">
        <f t="shared" si="1"/>
        <v>，3783537</v>
      </c>
      <c r="I7" s="4" t="str">
        <f>VLOOKUP(A7,HOP!A:U,21,0)</f>
        <v>直连</v>
      </c>
    </row>
    <row r="8" s="4" customFormat="1" spans="1:9">
      <c r="A8" s="5">
        <v>999226068847244</v>
      </c>
      <c r="B8" s="6">
        <v>45160</v>
      </c>
      <c r="C8" s="6">
        <v>45161</v>
      </c>
      <c r="D8" s="4">
        <v>35.27</v>
      </c>
      <c r="E8" s="4" t="str">
        <f>VLOOKUP(A8,HOP!A:L,12,0)</f>
        <v>35.27</v>
      </c>
      <c r="F8" s="4" t="str">
        <f>VLOOKUP(A8,HOP!A:C,3,0)</f>
        <v>3788238</v>
      </c>
      <c r="G8" s="4">
        <f t="shared" si="0"/>
        <v>0</v>
      </c>
      <c r="H8" s="4" t="str">
        <f t="shared" si="1"/>
        <v>，3788238</v>
      </c>
      <c r="I8" s="4" t="str">
        <f>VLOOKUP(A8,HOP!A:U,21,0)</f>
        <v>直连</v>
      </c>
    </row>
    <row r="9" s="4" customFormat="1" spans="1:9">
      <c r="A9" s="5">
        <v>999226116288471</v>
      </c>
      <c r="B9" s="6">
        <v>45159</v>
      </c>
      <c r="C9" s="6">
        <v>45161</v>
      </c>
      <c r="D9" s="4">
        <v>68.32</v>
      </c>
      <c r="E9" s="4" t="str">
        <f>VLOOKUP(A9,HOP!A:L,12,0)</f>
        <v>68.32</v>
      </c>
      <c r="F9" s="4" t="str">
        <f>VLOOKUP(A9,HOP!A:C,3,0)</f>
        <v>3794967</v>
      </c>
      <c r="G9" s="4">
        <f t="shared" si="0"/>
        <v>0</v>
      </c>
      <c r="H9" s="4" t="str">
        <f t="shared" si="1"/>
        <v>，3794967</v>
      </c>
      <c r="I9" s="4" t="str">
        <f>VLOOKUP(A9,HOP!A:U,21,0)</f>
        <v>直连</v>
      </c>
    </row>
    <row r="10" s="4" customFormat="1" spans="1:9">
      <c r="A10" s="5">
        <v>999226124817435</v>
      </c>
      <c r="B10" s="6">
        <v>45159</v>
      </c>
      <c r="C10" s="6">
        <v>45161</v>
      </c>
      <c r="D10" s="4">
        <v>272.16</v>
      </c>
      <c r="E10" s="4" t="str">
        <f>VLOOKUP(A10,HOP!A:L,12,0)</f>
        <v>272.16</v>
      </c>
      <c r="F10" s="4" t="str">
        <f>VLOOKUP(A10,HOP!A:C,3,0)</f>
        <v>3798031</v>
      </c>
      <c r="G10" s="4">
        <f t="shared" si="0"/>
        <v>0</v>
      </c>
      <c r="H10" s="4" t="str">
        <f t="shared" si="1"/>
        <v>，3798031</v>
      </c>
      <c r="I10" s="4" t="str">
        <f>VLOOKUP(A10,HOP!A:U,21,0)</f>
        <v>直连</v>
      </c>
    </row>
    <row r="11" s="4" customFormat="1" spans="1:9">
      <c r="A11" s="5">
        <v>999226138264529</v>
      </c>
      <c r="B11" s="6">
        <v>45158</v>
      </c>
      <c r="C11" s="6">
        <v>45161</v>
      </c>
      <c r="D11" s="4">
        <v>58.08</v>
      </c>
      <c r="E11" s="4" t="str">
        <f>VLOOKUP(A11,HOP!A:L,12,0)</f>
        <v>58.08</v>
      </c>
      <c r="F11" s="4" t="str">
        <f>VLOOKUP(A11,HOP!A:C,3,0)</f>
        <v>3801663</v>
      </c>
      <c r="G11" s="4">
        <f t="shared" si="0"/>
        <v>0</v>
      </c>
      <c r="H11" s="4" t="str">
        <f t="shared" si="1"/>
        <v>，3801663</v>
      </c>
      <c r="I11" s="4" t="str">
        <f>VLOOKUP(A11,HOP!A:U,21,0)</f>
        <v>直连</v>
      </c>
    </row>
    <row r="12" s="4" customFormat="1" spans="1:9">
      <c r="A12" s="5">
        <v>999226143114649</v>
      </c>
      <c r="B12" s="6">
        <v>45159</v>
      </c>
      <c r="C12" s="6">
        <v>45161</v>
      </c>
      <c r="D12" s="4">
        <v>515.9</v>
      </c>
      <c r="E12" s="4" t="str">
        <f>VLOOKUP(A12,HOP!A:L,12,0)</f>
        <v>515.90</v>
      </c>
      <c r="F12" s="4" t="str">
        <f>VLOOKUP(A12,HOP!A:C,3,0)</f>
        <v>3803753</v>
      </c>
      <c r="G12" s="4">
        <f t="shared" si="0"/>
        <v>0</v>
      </c>
      <c r="H12" s="4" t="str">
        <f t="shared" si="1"/>
        <v>，3803753</v>
      </c>
      <c r="I12" s="4" t="str">
        <f>VLOOKUP(A12,HOP!A:U,21,0)</f>
        <v>直连</v>
      </c>
    </row>
    <row r="13" s="4" customFormat="1" spans="1:9">
      <c r="A13" s="5">
        <v>999226147428098</v>
      </c>
      <c r="B13" s="6">
        <v>45158</v>
      </c>
      <c r="C13" s="6">
        <v>45161</v>
      </c>
      <c r="D13" s="4">
        <v>126.6</v>
      </c>
      <c r="E13" s="4" t="str">
        <f>VLOOKUP(A13,HOP!A:L,12,0)</f>
        <v>126.60</v>
      </c>
      <c r="F13" s="4" t="str">
        <f>VLOOKUP(A13,HOP!A:C,3,0)</f>
        <v>3807233</v>
      </c>
      <c r="G13" s="4">
        <f t="shared" si="0"/>
        <v>0</v>
      </c>
      <c r="H13" s="4" t="str">
        <f t="shared" si="1"/>
        <v>，3807233</v>
      </c>
      <c r="I13" s="4" t="str">
        <f>VLOOKUP(A13,HOP!A:U,21,0)</f>
        <v>直连</v>
      </c>
    </row>
    <row r="14" s="4" customFormat="1" spans="1:9">
      <c r="A14" s="5">
        <v>999226148756913</v>
      </c>
      <c r="B14" s="6">
        <v>45159</v>
      </c>
      <c r="C14" s="6">
        <v>45161</v>
      </c>
      <c r="D14" s="4">
        <v>219.42</v>
      </c>
      <c r="E14" s="4" t="str">
        <f>VLOOKUP(A14,HOP!A:L,12,0)</f>
        <v>219.42</v>
      </c>
      <c r="F14" s="4" t="str">
        <f>VLOOKUP(A14,HOP!A:C,3,0)</f>
        <v>3808412</v>
      </c>
      <c r="G14" s="4">
        <f t="shared" si="0"/>
        <v>0</v>
      </c>
      <c r="H14" s="4" t="str">
        <f t="shared" si="1"/>
        <v>，3808412</v>
      </c>
      <c r="I14" s="4" t="str">
        <f>VLOOKUP(A14,HOP!A:U,21,0)</f>
        <v>直连</v>
      </c>
    </row>
    <row r="15" s="4" customFormat="1" spans="1:9">
      <c r="A15" s="5">
        <v>999226188063959</v>
      </c>
      <c r="B15" s="6">
        <v>45160</v>
      </c>
      <c r="C15" s="6">
        <v>45161</v>
      </c>
      <c r="D15" s="4">
        <v>17.38</v>
      </c>
      <c r="E15" s="4" t="str">
        <f>VLOOKUP(A15,HOP!A:L,12,0)</f>
        <v>17.38</v>
      </c>
      <c r="F15" s="4" t="str">
        <f>VLOOKUP(A15,HOP!A:C,3,0)</f>
        <v>3810068</v>
      </c>
      <c r="G15" s="4">
        <f t="shared" si="0"/>
        <v>0</v>
      </c>
      <c r="H15" s="4" t="str">
        <f t="shared" si="1"/>
        <v>，3810068</v>
      </c>
      <c r="I15" s="4" t="str">
        <f>VLOOKUP(A15,HOP!A:U,21,0)</f>
        <v>直连</v>
      </c>
    </row>
    <row r="16" s="4" customFormat="1" spans="1:9">
      <c r="A16" s="5">
        <v>999226191360778</v>
      </c>
      <c r="B16" s="6">
        <v>45160</v>
      </c>
      <c r="C16" s="6">
        <v>45161</v>
      </c>
      <c r="D16" s="4">
        <v>14.58</v>
      </c>
      <c r="E16" s="4" t="str">
        <f>VLOOKUP(A16,HOP!A:L,12,0)</f>
        <v>14.58</v>
      </c>
      <c r="F16" s="4" t="str">
        <f>VLOOKUP(A16,HOP!A:C,3,0)</f>
        <v>3811018</v>
      </c>
      <c r="G16" s="4">
        <f t="shared" si="0"/>
        <v>0</v>
      </c>
      <c r="H16" s="4" t="str">
        <f t="shared" si="1"/>
        <v>，3811018</v>
      </c>
      <c r="I16" s="4" t="str">
        <f>VLOOKUP(A16,HOP!A:U,21,0)</f>
        <v>直连</v>
      </c>
    </row>
    <row r="17" s="4" customFormat="1" spans="1:9">
      <c r="A17" s="5">
        <v>999226193159524</v>
      </c>
      <c r="B17" s="6">
        <v>45160</v>
      </c>
      <c r="C17" s="6">
        <v>45161</v>
      </c>
      <c r="D17" s="4">
        <v>94.14</v>
      </c>
      <c r="E17" s="4" t="str">
        <f>VLOOKUP(A17,HOP!A:L,12,0)</f>
        <v>94.14</v>
      </c>
      <c r="F17" s="4" t="str">
        <f>VLOOKUP(A17,HOP!A:C,3,0)</f>
        <v>3811557</v>
      </c>
      <c r="G17" s="4">
        <f t="shared" si="0"/>
        <v>0</v>
      </c>
      <c r="H17" s="4" t="str">
        <f t="shared" si="1"/>
        <v>，3811557</v>
      </c>
      <c r="I17" s="4" t="str">
        <f>VLOOKUP(A17,HOP!A:U,21,0)</f>
        <v>直连</v>
      </c>
    </row>
    <row r="18" s="4" customFormat="1" spans="1:9">
      <c r="A18" s="5">
        <v>999226194855092</v>
      </c>
      <c r="B18" s="6">
        <v>45159</v>
      </c>
      <c r="C18" s="6">
        <v>45161</v>
      </c>
      <c r="D18" s="4">
        <v>144.56</v>
      </c>
      <c r="E18" s="4" t="str">
        <f>VLOOKUP(A18,HOP!A:L,12,0)</f>
        <v>144.56</v>
      </c>
      <c r="F18" s="4" t="str">
        <f>VLOOKUP(A18,HOP!A:C,3,0)</f>
        <v>3811869</v>
      </c>
      <c r="G18" s="4">
        <f t="shared" si="0"/>
        <v>0</v>
      </c>
      <c r="H18" s="4" t="str">
        <f t="shared" si="1"/>
        <v>，3811869</v>
      </c>
      <c r="I18" s="4" t="str">
        <f>VLOOKUP(A18,HOP!A:U,21,0)</f>
        <v>直连</v>
      </c>
    </row>
    <row r="19" s="4" customFormat="1" spans="1:9">
      <c r="A19" s="5">
        <v>999226195527600</v>
      </c>
      <c r="B19" s="6">
        <v>45159</v>
      </c>
      <c r="C19" s="6">
        <v>45161</v>
      </c>
      <c r="D19" s="4">
        <v>214.12</v>
      </c>
      <c r="E19" s="4" t="str">
        <f>VLOOKUP(A19,HOP!A:L,12,0)</f>
        <v>214.12</v>
      </c>
      <c r="F19" s="4" t="str">
        <f>VLOOKUP(A19,HOP!A:C,3,0)</f>
        <v>3812000</v>
      </c>
      <c r="G19" s="4">
        <f t="shared" si="0"/>
        <v>0</v>
      </c>
      <c r="H19" s="4" t="str">
        <f t="shared" si="1"/>
        <v>，3812000</v>
      </c>
      <c r="I19" s="4" t="str">
        <f>VLOOKUP(A19,HOP!A:U,21,0)</f>
        <v>直连</v>
      </c>
    </row>
    <row r="20" s="4" customFormat="1" spans="1:9">
      <c r="A20" s="5">
        <v>999226198043759</v>
      </c>
      <c r="B20" s="6">
        <v>45159</v>
      </c>
      <c r="C20" s="6">
        <v>45161</v>
      </c>
      <c r="D20" s="4">
        <v>42.18</v>
      </c>
      <c r="E20" s="4" t="str">
        <f>VLOOKUP(A20,HOP!A:L,12,0)</f>
        <v>42.18</v>
      </c>
      <c r="F20" s="4" t="str">
        <f>VLOOKUP(A20,HOP!A:C,3,0)</f>
        <v>3812864</v>
      </c>
      <c r="G20" s="4">
        <f t="shared" si="0"/>
        <v>0</v>
      </c>
      <c r="H20" s="4" t="str">
        <f t="shared" si="1"/>
        <v>，3812864</v>
      </c>
      <c r="I20" s="4" t="str">
        <f>VLOOKUP(A20,HOP!A:U,21,0)</f>
        <v>直连</v>
      </c>
    </row>
    <row r="21" s="4" customFormat="1" spans="1:9">
      <c r="A21" s="5">
        <v>999226202394317</v>
      </c>
      <c r="B21" s="6">
        <v>45160</v>
      </c>
      <c r="C21" s="6">
        <v>45161</v>
      </c>
      <c r="D21" s="4">
        <v>35.18</v>
      </c>
      <c r="E21" s="4" t="str">
        <f>VLOOKUP(A21,HOP!A:L,12,0)</f>
        <v>35.18</v>
      </c>
      <c r="F21" s="4" t="str">
        <f>VLOOKUP(A21,HOP!A:C,3,0)</f>
        <v>3814417</v>
      </c>
      <c r="G21" s="4">
        <f t="shared" si="0"/>
        <v>0</v>
      </c>
      <c r="H21" s="4" t="str">
        <f t="shared" si="1"/>
        <v>，3814417</v>
      </c>
      <c r="I21" s="4" t="str">
        <f>VLOOKUP(A21,HOP!A:U,21,0)</f>
        <v>直连</v>
      </c>
    </row>
    <row r="22" s="4" customFormat="1" spans="1:9">
      <c r="A22" s="5">
        <v>999226207794304</v>
      </c>
      <c r="B22" s="6">
        <v>45159</v>
      </c>
      <c r="C22" s="6">
        <v>45161</v>
      </c>
      <c r="D22" s="4">
        <v>24.28</v>
      </c>
      <c r="E22" s="4" t="str">
        <f>VLOOKUP(A22,HOP!A:L,12,0)</f>
        <v>24.28</v>
      </c>
      <c r="F22" s="4" t="str">
        <f>VLOOKUP(A22,HOP!A:C,3,0)</f>
        <v>3814945</v>
      </c>
      <c r="G22" s="4">
        <f t="shared" si="0"/>
        <v>0</v>
      </c>
      <c r="H22" s="4" t="str">
        <f t="shared" si="1"/>
        <v>，3814945</v>
      </c>
      <c r="I22" s="4" t="str">
        <f>VLOOKUP(A22,HOP!A:U,21,0)</f>
        <v>直连</v>
      </c>
    </row>
    <row r="23" s="4" customFormat="1" spans="1:9">
      <c r="A23" s="5">
        <v>999226212275385</v>
      </c>
      <c r="B23" s="6">
        <v>45160</v>
      </c>
      <c r="C23" s="6">
        <v>45161</v>
      </c>
      <c r="D23" s="4">
        <v>52.55</v>
      </c>
      <c r="E23" s="4" t="str">
        <f>VLOOKUP(A23,HOP!A:L,12,0)</f>
        <v>52.55</v>
      </c>
      <c r="F23" s="4" t="str">
        <f>VLOOKUP(A23,HOP!A:C,3,0)</f>
        <v>3816099</v>
      </c>
      <c r="G23" s="4">
        <f t="shared" si="0"/>
        <v>0</v>
      </c>
      <c r="H23" s="4" t="str">
        <f t="shared" si="1"/>
        <v>，3816099</v>
      </c>
      <c r="I23" s="4" t="str">
        <f>VLOOKUP(A23,HOP!A:U,21,0)</f>
        <v>直连</v>
      </c>
    </row>
    <row r="24" s="4" customFormat="1" spans="1:9">
      <c r="A24" s="5">
        <v>999226218287267</v>
      </c>
      <c r="B24" s="6">
        <v>45160</v>
      </c>
      <c r="C24" s="6">
        <v>45161</v>
      </c>
      <c r="D24" s="4">
        <v>31.06</v>
      </c>
      <c r="E24" s="4" t="str">
        <f>VLOOKUP(A24,HOP!A:L,12,0)</f>
        <v>31.06</v>
      </c>
      <c r="F24" s="4" t="str">
        <f>VLOOKUP(A24,HOP!A:C,3,0)</f>
        <v>3817438</v>
      </c>
      <c r="G24" s="4">
        <f t="shared" si="0"/>
        <v>0</v>
      </c>
      <c r="H24" s="4" t="str">
        <f t="shared" si="1"/>
        <v>，3817438</v>
      </c>
      <c r="I24" s="4" t="str">
        <f>VLOOKUP(A24,HOP!A:U,21,0)</f>
        <v>直连</v>
      </c>
    </row>
    <row r="25" s="4" customFormat="1" spans="1:9">
      <c r="A25" s="5">
        <v>999226218479434</v>
      </c>
      <c r="B25" s="6">
        <v>45160</v>
      </c>
      <c r="C25" s="6">
        <v>45161</v>
      </c>
      <c r="D25" s="4">
        <v>20.58</v>
      </c>
      <c r="E25" s="4" t="str">
        <f>VLOOKUP(A25,HOP!A:L,12,0)</f>
        <v>20.58</v>
      </c>
      <c r="F25" s="4" t="str">
        <f>VLOOKUP(A25,HOP!A:C,3,0)</f>
        <v>3817481</v>
      </c>
      <c r="G25" s="4">
        <f t="shared" si="0"/>
        <v>0</v>
      </c>
      <c r="H25" s="4" t="str">
        <f t="shared" si="1"/>
        <v>，3817481</v>
      </c>
      <c r="I25" s="4" t="str">
        <f>VLOOKUP(A25,HOP!A:U,21,0)</f>
        <v>直连</v>
      </c>
    </row>
    <row r="26" s="4" customFormat="1" spans="1:9">
      <c r="A26" s="5">
        <v>999226218980865</v>
      </c>
      <c r="B26" s="6">
        <v>45160</v>
      </c>
      <c r="C26" s="6">
        <v>45161</v>
      </c>
      <c r="D26" s="4">
        <v>29.12</v>
      </c>
      <c r="E26" s="4" t="str">
        <f>VLOOKUP(A26,HOP!A:L,12,0)</f>
        <v>29.12</v>
      </c>
      <c r="F26" s="4" t="str">
        <f>VLOOKUP(A26,HOP!A:C,3,0)</f>
        <v>3817658</v>
      </c>
      <c r="G26" s="4">
        <f t="shared" si="0"/>
        <v>0</v>
      </c>
      <c r="H26" s="4" t="str">
        <f t="shared" si="1"/>
        <v>，3817658</v>
      </c>
      <c r="I26" s="4" t="str">
        <f>VLOOKUP(A26,HOP!A:U,21,0)</f>
        <v>直连</v>
      </c>
    </row>
    <row r="27" s="4" customFormat="1" spans="1:9">
      <c r="A27" s="5">
        <v>999226219546271</v>
      </c>
      <c r="B27" s="6">
        <v>45160</v>
      </c>
      <c r="C27" s="6">
        <v>45161</v>
      </c>
      <c r="D27" s="4">
        <v>96.77</v>
      </c>
      <c r="E27" s="4" t="str">
        <f>VLOOKUP(A27,HOP!A:L,12,0)</f>
        <v>96.77</v>
      </c>
      <c r="F27" s="4" t="str">
        <f>VLOOKUP(A27,HOP!A:C,3,0)</f>
        <v>3817763</v>
      </c>
      <c r="G27" s="4">
        <f t="shared" si="0"/>
        <v>0</v>
      </c>
      <c r="H27" s="4" t="str">
        <f t="shared" si="1"/>
        <v>，3817763</v>
      </c>
      <c r="I27" s="4" t="str">
        <f>VLOOKUP(A27,HOP!A:U,21,0)</f>
        <v>直连</v>
      </c>
    </row>
    <row r="28" s="4" customFormat="1" spans="1:9">
      <c r="A28" s="5">
        <v>26221073716</v>
      </c>
      <c r="B28" s="6">
        <v>45160</v>
      </c>
      <c r="C28" s="6">
        <v>45161</v>
      </c>
      <c r="D28" s="4">
        <v>62.32</v>
      </c>
      <c r="E28" s="4" t="str">
        <f>VLOOKUP(A28,HOP!A:L,12,0)</f>
        <v>62.32</v>
      </c>
      <c r="F28" s="4" t="str">
        <f>VLOOKUP(A28,HOP!A:C,3,0)</f>
        <v>3818322</v>
      </c>
      <c r="G28" s="4">
        <f t="shared" si="0"/>
        <v>0</v>
      </c>
      <c r="H28" s="4" t="str">
        <f t="shared" si="1"/>
        <v>，3818322</v>
      </c>
      <c r="I28" s="4" t="str">
        <f>VLOOKUP(A28,HOP!A:U,21,0)</f>
        <v>直连</v>
      </c>
    </row>
    <row r="29" s="4" customFormat="1" spans="1:9">
      <c r="A29" s="5">
        <v>999226221533853</v>
      </c>
      <c r="B29" s="6">
        <v>45160</v>
      </c>
      <c r="C29" s="6">
        <v>45161</v>
      </c>
      <c r="D29" s="4">
        <v>37.6</v>
      </c>
      <c r="E29" s="4" t="str">
        <f>VLOOKUP(A29,HOP!A:L,12,0)</f>
        <v>37.60</v>
      </c>
      <c r="F29" s="4" t="str">
        <f>VLOOKUP(A29,HOP!A:C,3,0)</f>
        <v>3818422</v>
      </c>
      <c r="G29" s="4">
        <f t="shared" si="0"/>
        <v>0</v>
      </c>
      <c r="H29" s="4" t="str">
        <f t="shared" si="1"/>
        <v>，3818422</v>
      </c>
      <c r="I29" s="4" t="str">
        <f>VLOOKUP(A29,HOP!A:U,21,0)</f>
        <v>直连</v>
      </c>
    </row>
    <row r="30" s="4" customFormat="1" spans="1:9">
      <c r="A30" s="5">
        <v>999226222950898</v>
      </c>
      <c r="B30" s="6">
        <v>45160</v>
      </c>
      <c r="C30" s="6">
        <v>45161</v>
      </c>
      <c r="D30" s="4">
        <v>15.89</v>
      </c>
      <c r="E30" s="4" t="str">
        <f>VLOOKUP(A30,HOP!A:L,12,0)</f>
        <v>15.89</v>
      </c>
      <c r="F30" s="4" t="str">
        <f>VLOOKUP(A30,HOP!A:C,3,0)</f>
        <v>3818929</v>
      </c>
      <c r="G30" s="4">
        <f t="shared" si="0"/>
        <v>0</v>
      </c>
      <c r="H30" s="4" t="str">
        <f t="shared" si="1"/>
        <v>，3818929</v>
      </c>
      <c r="I30" s="4" t="str">
        <f>VLOOKUP(A30,HOP!A:U,21,0)</f>
        <v>直连</v>
      </c>
    </row>
    <row r="31" s="4" customFormat="1" spans="1:9">
      <c r="A31" s="5">
        <v>999226223147538</v>
      </c>
      <c r="B31" s="6">
        <v>45160</v>
      </c>
      <c r="C31" s="6">
        <v>45161</v>
      </c>
      <c r="D31" s="4">
        <v>14.44</v>
      </c>
      <c r="E31" s="4" t="str">
        <f>VLOOKUP(A31,HOP!A:L,12,0)</f>
        <v>14.44</v>
      </c>
      <c r="F31" s="4" t="str">
        <f>VLOOKUP(A31,HOP!A:C,3,0)</f>
        <v>3818963</v>
      </c>
      <c r="G31" s="4">
        <f t="shared" si="0"/>
        <v>0</v>
      </c>
      <c r="H31" s="4" t="str">
        <f t="shared" si="1"/>
        <v>，3818963</v>
      </c>
      <c r="I31" s="4" t="str">
        <f>VLOOKUP(A31,HOP!A:U,21,0)</f>
        <v>直连</v>
      </c>
    </row>
    <row r="32" s="4" customFormat="1" spans="1:9">
      <c r="A32" s="5">
        <v>999226223350552</v>
      </c>
      <c r="B32" s="6">
        <v>45160</v>
      </c>
      <c r="C32" s="6">
        <v>45161</v>
      </c>
      <c r="D32" s="4">
        <v>22.74</v>
      </c>
      <c r="E32" s="4" t="str">
        <f>VLOOKUP(A32,HOP!A:L,12,0)</f>
        <v>22.74</v>
      </c>
      <c r="F32" s="4" t="str">
        <f>VLOOKUP(A32,HOP!A:C,3,0)</f>
        <v>3819013</v>
      </c>
      <c r="G32" s="4">
        <f t="shared" si="0"/>
        <v>0</v>
      </c>
      <c r="H32" s="4" t="str">
        <f t="shared" si="1"/>
        <v>，3819013</v>
      </c>
      <c r="I32" s="4" t="str">
        <f>VLOOKUP(A32,HOP!A:U,21,0)</f>
        <v>直连</v>
      </c>
    </row>
    <row r="33" s="4" customFormat="1" hidden="1" spans="1:9">
      <c r="A33" s="5">
        <v>999226223461365</v>
      </c>
      <c r="B33" s="6">
        <v>45160</v>
      </c>
      <c r="C33" s="6">
        <v>45161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spans="1:9">
      <c r="A34" s="5">
        <v>999226263732705</v>
      </c>
      <c r="B34" s="6">
        <v>45160</v>
      </c>
      <c r="C34" s="6">
        <v>45161</v>
      </c>
      <c r="D34" s="4">
        <v>15.89</v>
      </c>
      <c r="E34" s="4" t="str">
        <f>VLOOKUP(A34,HOP!A:L,12,0)</f>
        <v>15.89</v>
      </c>
      <c r="F34" s="4" t="str">
        <f>VLOOKUP(A34,HOP!A:C,3,0)</f>
        <v>3819573</v>
      </c>
      <c r="G34" s="4">
        <f t="shared" si="0"/>
        <v>0</v>
      </c>
      <c r="H34" s="4" t="str">
        <f t="shared" si="1"/>
        <v>，3819573</v>
      </c>
      <c r="I34" s="4" t="str">
        <f>VLOOKUP(A34,HOP!A:U,21,0)</f>
        <v>直连</v>
      </c>
    </row>
    <row r="35" s="4" customFormat="1" spans="1:9">
      <c r="A35" s="5">
        <v>999226266613057</v>
      </c>
      <c r="B35" s="6">
        <v>45160</v>
      </c>
      <c r="C35" s="6">
        <v>45161</v>
      </c>
      <c r="D35" s="4">
        <v>38.58</v>
      </c>
      <c r="E35" s="4" t="str">
        <f>VLOOKUP(A35,HOP!A:L,12,0)</f>
        <v>38.58</v>
      </c>
      <c r="F35" s="4" t="str">
        <f>VLOOKUP(A35,HOP!A:C,3,0)</f>
        <v>3820089</v>
      </c>
      <c r="G35" s="4">
        <f t="shared" ref="G35:G66" si="2">D35-E35</f>
        <v>0</v>
      </c>
      <c r="H35" s="4" t="str">
        <f t="shared" ref="H35:H66" si="3">$H$1&amp;F35</f>
        <v>，3820089</v>
      </c>
      <c r="I35" s="4" t="str">
        <f>VLOOKUP(A35,HOP!A:U,21,0)</f>
        <v>直连</v>
      </c>
    </row>
    <row r="36" s="4" customFormat="1" spans="1:9">
      <c r="A36" s="5">
        <v>999226266790917</v>
      </c>
      <c r="B36" s="6">
        <v>45160</v>
      </c>
      <c r="C36" s="6">
        <v>45161</v>
      </c>
      <c r="D36" s="4">
        <v>31.95</v>
      </c>
      <c r="E36" s="4" t="str">
        <f>VLOOKUP(A36,HOP!A:L,12,0)</f>
        <v>31.95</v>
      </c>
      <c r="F36" s="4" t="str">
        <f>VLOOKUP(A36,HOP!A:C,3,0)</f>
        <v>3820112</v>
      </c>
      <c r="G36" s="4">
        <f t="shared" si="2"/>
        <v>0</v>
      </c>
      <c r="H36" s="4" t="str">
        <f t="shared" si="3"/>
        <v>，3820112</v>
      </c>
      <c r="I36" s="4" t="str">
        <f>VLOOKUP(A36,HOP!A:U,21,0)</f>
        <v>直连</v>
      </c>
    </row>
    <row r="37" s="4" customFormat="1" spans="1:9">
      <c r="A37" s="5">
        <v>999226266961374</v>
      </c>
      <c r="B37" s="6">
        <v>45160</v>
      </c>
      <c r="C37" s="6">
        <v>45161</v>
      </c>
      <c r="D37" s="4">
        <v>19.5</v>
      </c>
      <c r="E37" s="4" t="str">
        <f>VLOOKUP(A37,HOP!A:L,12,0)</f>
        <v>19.50</v>
      </c>
      <c r="F37" s="4" t="str">
        <f>VLOOKUP(A37,HOP!A:C,3,0)</f>
        <v>3820132</v>
      </c>
      <c r="G37" s="4">
        <f t="shared" si="2"/>
        <v>0</v>
      </c>
      <c r="H37" s="4" t="str">
        <f t="shared" si="3"/>
        <v>，3820132</v>
      </c>
      <c r="I37" s="4" t="str">
        <f>VLOOKUP(A37,HOP!A:U,21,0)</f>
        <v>直连</v>
      </c>
    </row>
    <row r="38" s="4" customFormat="1" spans="1:9">
      <c r="A38" s="5">
        <v>999226267928714</v>
      </c>
      <c r="B38" s="6">
        <v>45160</v>
      </c>
      <c r="C38" s="6">
        <v>45161</v>
      </c>
      <c r="D38" s="4">
        <v>21.39</v>
      </c>
      <c r="E38" s="4" t="str">
        <f>VLOOKUP(A38,HOP!A:L,12,0)</f>
        <v>21.39</v>
      </c>
      <c r="F38" s="4" t="str">
        <f>VLOOKUP(A38,HOP!A:C,3,0)</f>
        <v>3820351</v>
      </c>
      <c r="G38" s="4">
        <f t="shared" si="2"/>
        <v>0</v>
      </c>
      <c r="H38" s="4" t="str">
        <f t="shared" si="3"/>
        <v>，3820351</v>
      </c>
      <c r="I38" s="4" t="str">
        <f>VLOOKUP(A38,HOP!A:U,21,0)</f>
        <v>直连</v>
      </c>
    </row>
    <row r="39" s="4" customFormat="1" spans="1:9">
      <c r="A39" s="5">
        <v>999226268095733</v>
      </c>
      <c r="B39" s="6">
        <v>45160</v>
      </c>
      <c r="C39" s="6">
        <v>45161</v>
      </c>
      <c r="D39" s="4">
        <v>50.34</v>
      </c>
      <c r="E39" s="4" t="str">
        <f>VLOOKUP(A39,HOP!A:L,12,0)</f>
        <v>50.34</v>
      </c>
      <c r="F39" s="4" t="str">
        <f>VLOOKUP(A39,HOP!A:C,3,0)</f>
        <v>3820382</v>
      </c>
      <c r="G39" s="4">
        <f t="shared" si="2"/>
        <v>0</v>
      </c>
      <c r="H39" s="4" t="str">
        <f t="shared" si="3"/>
        <v>，3820382</v>
      </c>
      <c r="I39" s="4" t="str">
        <f>VLOOKUP(A39,HOP!A:U,21,0)</f>
        <v>直连</v>
      </c>
    </row>
    <row r="40" s="4" customFormat="1" spans="1:9">
      <c r="A40" s="5">
        <v>999226268799387</v>
      </c>
      <c r="B40" s="6">
        <v>45160</v>
      </c>
      <c r="C40" s="6">
        <v>45161</v>
      </c>
      <c r="D40" s="4">
        <v>46.77</v>
      </c>
      <c r="E40" s="4" t="str">
        <f>VLOOKUP(A40,HOP!A:L,12,0)</f>
        <v>46.77</v>
      </c>
      <c r="F40" s="4" t="str">
        <f>VLOOKUP(A40,HOP!A:C,3,0)</f>
        <v>3820618</v>
      </c>
      <c r="G40" s="4">
        <f t="shared" si="2"/>
        <v>0</v>
      </c>
      <c r="H40" s="4" t="str">
        <f t="shared" si="3"/>
        <v>，3820618</v>
      </c>
      <c r="I40" s="4" t="str">
        <f>VLOOKUP(A40,HOP!A:U,21,0)</f>
        <v>直连</v>
      </c>
    </row>
    <row r="41" s="4" customFormat="1" spans="1:9">
      <c r="A41" s="5">
        <v>999226270974380</v>
      </c>
      <c r="B41" s="6">
        <v>45160</v>
      </c>
      <c r="C41" s="6">
        <v>45161</v>
      </c>
      <c r="D41" s="4">
        <v>27.94</v>
      </c>
      <c r="E41" s="4" t="str">
        <f>VLOOKUP(A41,HOP!A:L,12,0)</f>
        <v>27.94</v>
      </c>
      <c r="F41" s="4" t="str">
        <f>VLOOKUP(A41,HOP!A:C,3,0)</f>
        <v>3821282</v>
      </c>
      <c r="G41" s="4">
        <f t="shared" si="2"/>
        <v>0</v>
      </c>
      <c r="H41" s="4" t="str">
        <f t="shared" si="3"/>
        <v>，3821282</v>
      </c>
      <c r="I41" s="4" t="str">
        <f>VLOOKUP(A41,HOP!A:U,21,0)</f>
        <v>直连</v>
      </c>
    </row>
    <row r="42" s="4" customFormat="1" spans="1:9">
      <c r="A42" s="5">
        <v>999225975375514</v>
      </c>
      <c r="B42" s="6">
        <v>45156</v>
      </c>
      <c r="C42" s="6">
        <v>45162</v>
      </c>
      <c r="D42" s="4">
        <v>952.68</v>
      </c>
      <c r="E42" s="4" t="str">
        <f>VLOOKUP(A42,HOP!A:L,12,0)</f>
        <v>952.68</v>
      </c>
      <c r="F42" s="4" t="str">
        <f>VLOOKUP(A42,HOP!A:C,3,0)</f>
        <v>3764130</v>
      </c>
      <c r="G42" s="4">
        <f t="shared" si="2"/>
        <v>0</v>
      </c>
      <c r="H42" s="4" t="str">
        <f t="shared" si="3"/>
        <v>，3764130</v>
      </c>
      <c r="I42" s="4" t="str">
        <f>VLOOKUP(A42,HOP!A:U,21,0)</f>
        <v>直连</v>
      </c>
    </row>
    <row r="43" s="4" customFormat="1" spans="1:9">
      <c r="A43" s="5">
        <v>999226041203318</v>
      </c>
      <c r="B43" s="6">
        <v>45161</v>
      </c>
      <c r="C43" s="6">
        <v>45162</v>
      </c>
      <c r="D43" s="4">
        <v>54.91</v>
      </c>
      <c r="E43" s="4" t="str">
        <f>VLOOKUP(A43,HOP!A:L,12,0)</f>
        <v>54.91</v>
      </c>
      <c r="F43" s="4" t="str">
        <f>VLOOKUP(A43,HOP!A:C,3,0)</f>
        <v>3781168</v>
      </c>
      <c r="G43" s="4">
        <f t="shared" si="2"/>
        <v>0</v>
      </c>
      <c r="H43" s="4" t="str">
        <f t="shared" si="3"/>
        <v>，3781168</v>
      </c>
      <c r="I43" s="4" t="str">
        <f>VLOOKUP(A43,HOP!A:U,21,0)</f>
        <v>直连</v>
      </c>
    </row>
    <row r="44" s="4" customFormat="1" spans="1:9">
      <c r="A44" s="5">
        <v>999226104723379</v>
      </c>
      <c r="B44" s="6">
        <v>45159</v>
      </c>
      <c r="C44" s="6">
        <v>45162</v>
      </c>
      <c r="D44" s="4">
        <v>463.04</v>
      </c>
      <c r="E44" s="4" t="str">
        <f>VLOOKUP(A44,HOP!A:L,12,0)</f>
        <v>463.04</v>
      </c>
      <c r="F44" s="4" t="str">
        <f>VLOOKUP(A44,HOP!A:C,3,0)</f>
        <v>3791934</v>
      </c>
      <c r="G44" s="4">
        <f t="shared" si="2"/>
        <v>0</v>
      </c>
      <c r="H44" s="4" t="str">
        <f t="shared" si="3"/>
        <v>，3791934</v>
      </c>
      <c r="I44" s="4" t="str">
        <f>VLOOKUP(A44,HOP!A:U,21,0)</f>
        <v>直连</v>
      </c>
    </row>
    <row r="45" s="4" customFormat="1" spans="1:9">
      <c r="A45" s="5">
        <v>999226146346011</v>
      </c>
      <c r="B45" s="6">
        <v>45158</v>
      </c>
      <c r="C45" s="6">
        <v>45162</v>
      </c>
      <c r="D45" s="4">
        <v>54.4</v>
      </c>
      <c r="E45" s="4" t="str">
        <f>VLOOKUP(A45,HOP!A:L,12,0)</f>
        <v>54.40</v>
      </c>
      <c r="F45" s="4" t="str">
        <f>VLOOKUP(A45,HOP!A:C,3,0)</f>
        <v>3806652</v>
      </c>
      <c r="G45" s="4">
        <f t="shared" si="2"/>
        <v>0</v>
      </c>
      <c r="H45" s="4" t="str">
        <f t="shared" si="3"/>
        <v>，3806652</v>
      </c>
      <c r="I45" s="4" t="str">
        <f>VLOOKUP(A45,HOP!A:U,21,0)</f>
        <v>直连</v>
      </c>
    </row>
    <row r="46" s="4" customFormat="1" spans="1:9">
      <c r="A46" s="5">
        <v>999226146865990</v>
      </c>
      <c r="B46" s="6">
        <v>45160</v>
      </c>
      <c r="C46" s="6">
        <v>45162</v>
      </c>
      <c r="D46" s="4">
        <v>39.88</v>
      </c>
      <c r="E46" s="4" t="str">
        <f>VLOOKUP(A46,HOP!A:L,12,0)</f>
        <v>39.88</v>
      </c>
      <c r="F46" s="4" t="str">
        <f>VLOOKUP(A46,HOP!A:C,3,0)</f>
        <v>3806968</v>
      </c>
      <c r="G46" s="4">
        <f t="shared" si="2"/>
        <v>0</v>
      </c>
      <c r="H46" s="4" t="str">
        <f t="shared" si="3"/>
        <v>，3806968</v>
      </c>
      <c r="I46" s="4" t="str">
        <f>VLOOKUP(A46,HOP!A:U,21,0)</f>
        <v>直连</v>
      </c>
    </row>
    <row r="47" s="4" customFormat="1" spans="1:9">
      <c r="A47" s="5">
        <v>999226149530154</v>
      </c>
      <c r="B47" s="6">
        <v>45161</v>
      </c>
      <c r="C47" s="6">
        <v>45162</v>
      </c>
      <c r="D47" s="4">
        <v>19</v>
      </c>
      <c r="E47" s="4" t="str">
        <f>VLOOKUP(A47,HOP!A:L,12,0)</f>
        <v>19.00</v>
      </c>
      <c r="F47" s="4" t="str">
        <f>VLOOKUP(A47,HOP!A:C,3,0)</f>
        <v>3809208</v>
      </c>
      <c r="G47" s="4">
        <f t="shared" si="2"/>
        <v>0</v>
      </c>
      <c r="H47" s="4" t="str">
        <f t="shared" si="3"/>
        <v>，3809208</v>
      </c>
      <c r="I47" s="4" t="str">
        <f>VLOOKUP(A47,HOP!A:U,21,0)</f>
        <v>直连</v>
      </c>
    </row>
    <row r="48" s="4" customFormat="1" spans="1:9">
      <c r="A48" s="5">
        <v>999226206726180</v>
      </c>
      <c r="B48" s="6">
        <v>45159</v>
      </c>
      <c r="C48" s="6">
        <v>45162</v>
      </c>
      <c r="D48" s="4">
        <v>115.83</v>
      </c>
      <c r="E48" s="4" t="str">
        <f>VLOOKUP(A48,HOP!A:L,12,0)</f>
        <v>115.83</v>
      </c>
      <c r="F48" s="4" t="str">
        <f>VLOOKUP(A48,HOP!A:C,3,0)</f>
        <v>3814722</v>
      </c>
      <c r="G48" s="4">
        <f t="shared" si="2"/>
        <v>0</v>
      </c>
      <c r="H48" s="4" t="str">
        <f t="shared" si="3"/>
        <v>，3814722</v>
      </c>
      <c r="I48" s="4" t="str">
        <f>VLOOKUP(A48,HOP!A:U,21,0)</f>
        <v>直连</v>
      </c>
    </row>
    <row r="49" s="4" customFormat="1" spans="1:9">
      <c r="A49" s="5">
        <v>999226214615077</v>
      </c>
      <c r="B49" s="6">
        <v>45161</v>
      </c>
      <c r="C49" s="6">
        <v>45162</v>
      </c>
      <c r="D49" s="4">
        <v>7.47</v>
      </c>
      <c r="E49" s="4" t="str">
        <f>VLOOKUP(A49,HOP!A:L,12,0)</f>
        <v>7.47</v>
      </c>
      <c r="F49" s="4" t="str">
        <f>VLOOKUP(A49,HOP!A:C,3,0)</f>
        <v>3816510</v>
      </c>
      <c r="G49" s="4">
        <f t="shared" si="2"/>
        <v>0</v>
      </c>
      <c r="H49" s="4" t="str">
        <f t="shared" si="3"/>
        <v>，3816510</v>
      </c>
      <c r="I49" s="4" t="str">
        <f>VLOOKUP(A49,HOP!A:U,21,0)</f>
        <v>直连</v>
      </c>
    </row>
    <row r="50" s="4" customFormat="1" spans="1:9">
      <c r="A50" s="5">
        <v>999226214640070</v>
      </c>
      <c r="B50" s="6">
        <v>45161</v>
      </c>
      <c r="C50" s="6">
        <v>45162</v>
      </c>
      <c r="D50" s="4">
        <v>32.96</v>
      </c>
      <c r="E50" s="4" t="str">
        <f>VLOOKUP(A50,HOP!A:L,12,0)</f>
        <v>32.96</v>
      </c>
      <c r="F50" s="4" t="str">
        <f>VLOOKUP(A50,HOP!A:C,3,0)</f>
        <v>3816518</v>
      </c>
      <c r="G50" s="4">
        <f t="shared" si="2"/>
        <v>0</v>
      </c>
      <c r="H50" s="4" t="str">
        <f t="shared" si="3"/>
        <v>，3816518</v>
      </c>
      <c r="I50" s="4" t="str">
        <f>VLOOKUP(A50,HOP!A:U,21,0)</f>
        <v>直连</v>
      </c>
    </row>
    <row r="51" s="4" customFormat="1" spans="1:9">
      <c r="A51" s="5">
        <v>999226214658231</v>
      </c>
      <c r="B51" s="6">
        <v>45161</v>
      </c>
      <c r="C51" s="6">
        <v>45162</v>
      </c>
      <c r="D51" s="4">
        <v>32.96</v>
      </c>
      <c r="E51" s="4" t="str">
        <f>VLOOKUP(A51,HOP!A:L,12,0)</f>
        <v>32.96</v>
      </c>
      <c r="F51" s="4" t="str">
        <f>VLOOKUP(A51,HOP!A:C,3,0)</f>
        <v>3816520</v>
      </c>
      <c r="G51" s="4">
        <f t="shared" si="2"/>
        <v>0</v>
      </c>
      <c r="H51" s="4" t="str">
        <f t="shared" si="3"/>
        <v>，3816520</v>
      </c>
      <c r="I51" s="4" t="str">
        <f>VLOOKUP(A51,HOP!A:U,21,0)</f>
        <v>直连</v>
      </c>
    </row>
    <row r="52" s="4" customFormat="1" spans="1:9">
      <c r="A52" s="5">
        <v>999226215777378</v>
      </c>
      <c r="B52" s="6">
        <v>45161</v>
      </c>
      <c r="C52" s="6">
        <v>45162</v>
      </c>
      <c r="D52" s="4">
        <v>77.31</v>
      </c>
      <c r="E52" s="4" t="str">
        <f>VLOOKUP(A52,HOP!A:L,12,0)</f>
        <v>77.31</v>
      </c>
      <c r="F52" s="4" t="str">
        <f>VLOOKUP(A52,HOP!A:C,3,0)</f>
        <v>3816715</v>
      </c>
      <c r="G52" s="4">
        <f t="shared" si="2"/>
        <v>0</v>
      </c>
      <c r="H52" s="4" t="str">
        <f t="shared" si="3"/>
        <v>，3816715</v>
      </c>
      <c r="I52" s="4" t="str">
        <f>VLOOKUP(A52,HOP!A:U,21,0)</f>
        <v>直连</v>
      </c>
    </row>
    <row r="53" s="4" customFormat="1" spans="1:9">
      <c r="A53" s="5">
        <v>999226217124998</v>
      </c>
      <c r="B53" s="6">
        <v>45160</v>
      </c>
      <c r="C53" s="6">
        <v>45162</v>
      </c>
      <c r="D53" s="4">
        <v>94</v>
      </c>
      <c r="E53" s="4" t="str">
        <f>VLOOKUP(A53,HOP!A:L,12,0)</f>
        <v>94.00</v>
      </c>
      <c r="F53" s="4" t="str">
        <f>VLOOKUP(A53,HOP!A:C,3,0)</f>
        <v>3816972</v>
      </c>
      <c r="G53" s="4">
        <f t="shared" si="2"/>
        <v>0</v>
      </c>
      <c r="H53" s="4" t="str">
        <f t="shared" si="3"/>
        <v>，3816972</v>
      </c>
      <c r="I53" s="4" t="str">
        <f>VLOOKUP(A53,HOP!A:U,21,0)</f>
        <v>直连</v>
      </c>
    </row>
    <row r="54" s="4" customFormat="1" spans="1:9">
      <c r="A54" s="5">
        <v>999226218627441</v>
      </c>
      <c r="B54" s="6">
        <v>45161</v>
      </c>
      <c r="C54" s="6">
        <v>45162</v>
      </c>
      <c r="D54" s="4">
        <v>41.43</v>
      </c>
      <c r="E54" s="4" t="str">
        <f>VLOOKUP(A54,HOP!A:L,12,0)</f>
        <v>41.43</v>
      </c>
      <c r="F54" s="4" t="str">
        <f>VLOOKUP(A54,HOP!A:C,3,0)</f>
        <v>3817596</v>
      </c>
      <c r="G54" s="4">
        <f t="shared" si="2"/>
        <v>0</v>
      </c>
      <c r="H54" s="4" t="str">
        <f t="shared" si="3"/>
        <v>，3817596</v>
      </c>
      <c r="I54" s="4" t="str">
        <f>VLOOKUP(A54,HOP!A:U,21,0)</f>
        <v>直连</v>
      </c>
    </row>
    <row r="55" s="4" customFormat="1" spans="1:9">
      <c r="A55" s="5">
        <v>999226218639620</v>
      </c>
      <c r="B55" s="6">
        <v>45161</v>
      </c>
      <c r="C55" s="6">
        <v>45162</v>
      </c>
      <c r="D55" s="4">
        <v>53.16</v>
      </c>
      <c r="E55" s="4" t="str">
        <f>VLOOKUP(A55,HOP!A:L,12,0)</f>
        <v>53.16</v>
      </c>
      <c r="F55" s="4" t="str">
        <f>VLOOKUP(A55,HOP!A:C,3,0)</f>
        <v>3817598</v>
      </c>
      <c r="G55" s="4">
        <f t="shared" si="2"/>
        <v>0</v>
      </c>
      <c r="H55" s="4" t="str">
        <f t="shared" si="3"/>
        <v>，3817598</v>
      </c>
      <c r="I55" s="4" t="str">
        <f>VLOOKUP(A55,HOP!A:U,21,0)</f>
        <v>直连</v>
      </c>
    </row>
    <row r="56" s="4" customFormat="1" spans="1:9">
      <c r="A56" s="5">
        <v>999226222069537</v>
      </c>
      <c r="B56" s="6">
        <v>45161</v>
      </c>
      <c r="C56" s="6">
        <v>45162</v>
      </c>
      <c r="D56" s="4">
        <v>102.19</v>
      </c>
      <c r="E56" s="4" t="str">
        <f>VLOOKUP(A56,HOP!A:L,12,0)</f>
        <v>102.19</v>
      </c>
      <c r="F56" s="4" t="str">
        <f>VLOOKUP(A56,HOP!A:C,3,0)</f>
        <v>3818653</v>
      </c>
      <c r="G56" s="4">
        <f t="shared" si="2"/>
        <v>0</v>
      </c>
      <c r="H56" s="4" t="str">
        <f t="shared" si="3"/>
        <v>，3818653</v>
      </c>
      <c r="I56" s="4" t="str">
        <f>VLOOKUP(A56,HOP!A:U,21,0)</f>
        <v>直连</v>
      </c>
    </row>
    <row r="57" s="4" customFormat="1" spans="1:9">
      <c r="A57" s="5">
        <v>999226223859068</v>
      </c>
      <c r="B57" s="6">
        <v>45161</v>
      </c>
      <c r="C57" s="6">
        <v>45162</v>
      </c>
      <c r="D57" s="4">
        <v>58.93</v>
      </c>
      <c r="E57" s="4" t="str">
        <f>VLOOKUP(A57,HOP!A:L,12,0)</f>
        <v>58.93</v>
      </c>
      <c r="F57" s="4" t="str">
        <f>VLOOKUP(A57,HOP!A:C,3,0)</f>
        <v>3819185</v>
      </c>
      <c r="G57" s="4">
        <f t="shared" si="2"/>
        <v>0</v>
      </c>
      <c r="H57" s="4" t="str">
        <f t="shared" si="3"/>
        <v>，3819185</v>
      </c>
      <c r="I57" s="4" t="str">
        <f>VLOOKUP(A57,HOP!A:U,21,0)</f>
        <v>直连</v>
      </c>
    </row>
    <row r="58" s="4" customFormat="1" spans="1:9">
      <c r="A58" s="5">
        <v>999226224157730</v>
      </c>
      <c r="B58" s="6">
        <v>45160</v>
      </c>
      <c r="C58" s="6">
        <v>45162</v>
      </c>
      <c r="D58" s="4">
        <v>33.56</v>
      </c>
      <c r="E58" s="4" t="str">
        <f>VLOOKUP(A58,HOP!A:L,12,0)</f>
        <v>33.56</v>
      </c>
      <c r="F58" s="4" t="str">
        <f>VLOOKUP(A58,HOP!A:C,3,0)</f>
        <v>3819253</v>
      </c>
      <c r="G58" s="4">
        <f t="shared" si="2"/>
        <v>0</v>
      </c>
      <c r="H58" s="4" t="str">
        <f t="shared" si="3"/>
        <v>，3819253</v>
      </c>
      <c r="I58" s="4" t="str">
        <f>VLOOKUP(A58,HOP!A:U,21,0)</f>
        <v>直连</v>
      </c>
    </row>
    <row r="59" s="4" customFormat="1" spans="1:9">
      <c r="A59" s="5">
        <v>999226262928872</v>
      </c>
      <c r="B59" s="6">
        <v>45161</v>
      </c>
      <c r="C59" s="6">
        <v>45162</v>
      </c>
      <c r="D59" s="4">
        <v>31.54</v>
      </c>
      <c r="E59" s="4" t="str">
        <f>VLOOKUP(A59,HOP!A:L,12,0)</f>
        <v>31.54</v>
      </c>
      <c r="F59" s="4" t="str">
        <f>VLOOKUP(A59,HOP!A:C,3,0)</f>
        <v>3819508</v>
      </c>
      <c r="G59" s="4">
        <f t="shared" si="2"/>
        <v>0</v>
      </c>
      <c r="H59" s="4" t="str">
        <f t="shared" si="3"/>
        <v>，3819508</v>
      </c>
      <c r="I59" s="4" t="str">
        <f>VLOOKUP(A59,HOP!A:U,21,0)</f>
        <v>直连</v>
      </c>
    </row>
    <row r="60" s="4" customFormat="1" spans="1:9">
      <c r="A60" s="5">
        <v>999226262948699</v>
      </c>
      <c r="B60" s="6">
        <v>45161</v>
      </c>
      <c r="C60" s="6">
        <v>45162</v>
      </c>
      <c r="D60" s="4">
        <v>14.21</v>
      </c>
      <c r="E60" s="4" t="str">
        <f>VLOOKUP(A60,HOP!A:L,12,0)</f>
        <v>14.21</v>
      </c>
      <c r="F60" s="4" t="str">
        <f>VLOOKUP(A60,HOP!A:C,3,0)</f>
        <v>3819509</v>
      </c>
      <c r="G60" s="4">
        <f t="shared" si="2"/>
        <v>0</v>
      </c>
      <c r="H60" s="4" t="str">
        <f t="shared" si="3"/>
        <v>，3819509</v>
      </c>
      <c r="I60" s="4" t="str">
        <f>VLOOKUP(A60,HOP!A:U,21,0)</f>
        <v>直连</v>
      </c>
    </row>
    <row r="61" s="4" customFormat="1" spans="1:9">
      <c r="A61" s="5">
        <v>999226267312205</v>
      </c>
      <c r="B61" s="6">
        <v>45161</v>
      </c>
      <c r="C61" s="6">
        <v>45162</v>
      </c>
      <c r="D61" s="4">
        <v>63.81</v>
      </c>
      <c r="E61" s="4" t="str">
        <f>VLOOKUP(A61,HOP!A:L,12,0)</f>
        <v>63.81</v>
      </c>
      <c r="F61" s="4" t="str">
        <f>VLOOKUP(A61,HOP!A:C,3,0)</f>
        <v>3820256</v>
      </c>
      <c r="G61" s="4">
        <f t="shared" si="2"/>
        <v>0</v>
      </c>
      <c r="H61" s="4" t="str">
        <f t="shared" si="3"/>
        <v>，3820256</v>
      </c>
      <c r="I61" s="4" t="str">
        <f>VLOOKUP(A61,HOP!A:U,21,0)</f>
        <v>直连</v>
      </c>
    </row>
    <row r="62" s="4" customFormat="1" spans="1:9">
      <c r="A62" s="5">
        <v>999226272996394</v>
      </c>
      <c r="B62" s="6">
        <v>45161</v>
      </c>
      <c r="C62" s="6">
        <v>45162</v>
      </c>
      <c r="D62" s="4">
        <v>19.17</v>
      </c>
      <c r="E62" s="4" t="str">
        <f>VLOOKUP(A62,HOP!A:L,12,0)</f>
        <v>19.17</v>
      </c>
      <c r="F62" s="4" t="str">
        <f>VLOOKUP(A62,HOP!A:C,3,0)</f>
        <v>3821751</v>
      </c>
      <c r="G62" s="4">
        <f t="shared" si="2"/>
        <v>0</v>
      </c>
      <c r="H62" s="4" t="str">
        <f t="shared" si="3"/>
        <v>，3821751</v>
      </c>
      <c r="I62" s="4" t="str">
        <f>VLOOKUP(A62,HOP!A:U,21,0)</f>
        <v>直连</v>
      </c>
    </row>
    <row r="63" s="4" customFormat="1" spans="1:9">
      <c r="A63" s="5">
        <v>999226273373450</v>
      </c>
      <c r="B63" s="6">
        <v>45161</v>
      </c>
      <c r="C63" s="6">
        <v>45162</v>
      </c>
      <c r="D63" s="4">
        <v>94.5</v>
      </c>
      <c r="E63" s="4" t="str">
        <f>VLOOKUP(A63,HOP!A:L,12,0)</f>
        <v>94.50</v>
      </c>
      <c r="F63" s="4" t="str">
        <f>VLOOKUP(A63,HOP!A:C,3,0)</f>
        <v>3821944</v>
      </c>
      <c r="G63" s="4">
        <f t="shared" si="2"/>
        <v>0</v>
      </c>
      <c r="H63" s="4" t="str">
        <f t="shared" si="3"/>
        <v>，3821944</v>
      </c>
      <c r="I63" s="4" t="str">
        <f>VLOOKUP(A63,HOP!A:U,21,0)</f>
        <v>直采</v>
      </c>
    </row>
    <row r="64" s="4" customFormat="1" spans="1:9">
      <c r="A64" s="5">
        <v>999226274928101</v>
      </c>
      <c r="B64" s="6">
        <v>45161</v>
      </c>
      <c r="C64" s="6">
        <v>45162</v>
      </c>
      <c r="D64" s="4">
        <v>31.57</v>
      </c>
      <c r="E64" s="4" t="str">
        <f>VLOOKUP(A64,HOP!A:L,12,0)</f>
        <v>31.57</v>
      </c>
      <c r="F64" s="4" t="str">
        <f>VLOOKUP(A64,HOP!A:C,3,0)</f>
        <v>3822540</v>
      </c>
      <c r="G64" s="4">
        <f t="shared" si="2"/>
        <v>0</v>
      </c>
      <c r="H64" s="4" t="str">
        <f t="shared" si="3"/>
        <v>，3822540</v>
      </c>
      <c r="I64" s="4" t="str">
        <f>VLOOKUP(A64,HOP!A:U,21,0)</f>
        <v>直连</v>
      </c>
    </row>
    <row r="65" s="4" customFormat="1" spans="1:9">
      <c r="A65" s="5">
        <v>999226274975546</v>
      </c>
      <c r="B65" s="6">
        <v>45161</v>
      </c>
      <c r="C65" s="6">
        <v>45162</v>
      </c>
      <c r="D65" s="4">
        <v>18.76</v>
      </c>
      <c r="E65" s="4" t="str">
        <f>VLOOKUP(A65,HOP!A:L,12,0)</f>
        <v>18.76</v>
      </c>
      <c r="F65" s="4" t="str">
        <f>VLOOKUP(A65,HOP!A:C,3,0)</f>
        <v>3822548</v>
      </c>
      <c r="G65" s="4">
        <f t="shared" si="2"/>
        <v>0</v>
      </c>
      <c r="H65" s="4" t="str">
        <f t="shared" si="3"/>
        <v>，3822548</v>
      </c>
      <c r="I65" s="4" t="str">
        <f>VLOOKUP(A65,HOP!A:U,21,0)</f>
        <v>直连</v>
      </c>
    </row>
    <row r="66" s="4" customFormat="1" spans="1:9">
      <c r="A66" s="5">
        <v>999226275596733</v>
      </c>
      <c r="B66" s="6">
        <v>45161</v>
      </c>
      <c r="C66" s="6">
        <v>45162</v>
      </c>
      <c r="D66" s="4">
        <v>7.55</v>
      </c>
      <c r="E66" s="4" t="str">
        <f>VLOOKUP(A66,HOP!A:L,12,0)</f>
        <v>7.55</v>
      </c>
      <c r="F66" s="4" t="str">
        <f>VLOOKUP(A66,HOP!A:C,3,0)</f>
        <v>3822722</v>
      </c>
      <c r="G66" s="4">
        <f t="shared" si="2"/>
        <v>0</v>
      </c>
      <c r="H66" s="4" t="str">
        <f t="shared" si="3"/>
        <v>，3822722</v>
      </c>
      <c r="I66" s="4" t="str">
        <f>VLOOKUP(A66,HOP!A:U,21,0)</f>
        <v>直连</v>
      </c>
    </row>
    <row r="67" s="4" customFormat="1" spans="1:9">
      <c r="A67" s="5">
        <v>999226276007176</v>
      </c>
      <c r="B67" s="6">
        <v>45161</v>
      </c>
      <c r="C67" s="6">
        <v>45162</v>
      </c>
      <c r="D67" s="4">
        <v>18.76</v>
      </c>
      <c r="E67" s="4" t="str">
        <f>VLOOKUP(A67,HOP!A:L,12,0)</f>
        <v>18.76</v>
      </c>
      <c r="F67" s="4" t="str">
        <f>VLOOKUP(A67,HOP!A:C,3,0)</f>
        <v>3822868</v>
      </c>
      <c r="G67" s="4">
        <f t="shared" ref="G67:G98" si="4">D67-E67</f>
        <v>0</v>
      </c>
      <c r="H67" s="4" t="str">
        <f t="shared" ref="H67:H98" si="5">$H$1&amp;F67</f>
        <v>，3822868</v>
      </c>
      <c r="I67" s="4" t="str">
        <f>VLOOKUP(A67,HOP!A:U,21,0)</f>
        <v>直连</v>
      </c>
    </row>
    <row r="68" s="4" customFormat="1" spans="1:9">
      <c r="A68" s="5">
        <v>999226277649759</v>
      </c>
      <c r="B68" s="6">
        <v>45161</v>
      </c>
      <c r="C68" s="6">
        <v>45162</v>
      </c>
      <c r="D68" s="4">
        <v>25.91</v>
      </c>
      <c r="E68" s="4" t="str">
        <f>VLOOKUP(A68,HOP!A:L,12,0)</f>
        <v>25.91</v>
      </c>
      <c r="F68" s="4" t="str">
        <f>VLOOKUP(A68,HOP!A:C,3,0)</f>
        <v>3823380</v>
      </c>
      <c r="G68" s="4">
        <f t="shared" si="4"/>
        <v>0</v>
      </c>
      <c r="H68" s="4" t="str">
        <f t="shared" si="5"/>
        <v>，3823380</v>
      </c>
      <c r="I68" s="4" t="str">
        <f>VLOOKUP(A68,HOP!A:U,21,0)</f>
        <v>直连</v>
      </c>
    </row>
    <row r="69" s="4" customFormat="1" spans="1:9">
      <c r="A69" s="5">
        <v>999226279557175</v>
      </c>
      <c r="B69" s="6">
        <v>45161</v>
      </c>
      <c r="C69" s="6">
        <v>45162</v>
      </c>
      <c r="D69" s="4">
        <v>23.36</v>
      </c>
      <c r="E69" s="4" t="str">
        <f>VLOOKUP(A69,HOP!A:L,12,0)</f>
        <v>23.36</v>
      </c>
      <c r="F69" s="4" t="str">
        <f>VLOOKUP(A69,HOP!A:C,3,0)</f>
        <v>3823956</v>
      </c>
      <c r="G69" s="4">
        <f t="shared" si="4"/>
        <v>0</v>
      </c>
      <c r="H69" s="4" t="str">
        <f t="shared" si="5"/>
        <v>，3823956</v>
      </c>
      <c r="I69" s="4" t="str">
        <f>VLOOKUP(A69,HOP!A:U,21,0)</f>
        <v>直连</v>
      </c>
    </row>
    <row r="70" s="4" customFormat="1" spans="1:9">
      <c r="A70" s="5">
        <v>999226279822474</v>
      </c>
      <c r="B70" s="6">
        <v>45161</v>
      </c>
      <c r="C70" s="6">
        <v>45162</v>
      </c>
      <c r="D70" s="4">
        <v>34.77</v>
      </c>
      <c r="E70" s="4" t="str">
        <f>VLOOKUP(A70,HOP!A:L,12,0)</f>
        <v>34.77</v>
      </c>
      <c r="F70" s="4" t="str">
        <f>VLOOKUP(A70,HOP!A:C,3,0)</f>
        <v>3824003</v>
      </c>
      <c r="G70" s="4">
        <f t="shared" si="4"/>
        <v>0</v>
      </c>
      <c r="H70" s="4" t="str">
        <f t="shared" si="5"/>
        <v>，3824003</v>
      </c>
      <c r="I70" s="4" t="str">
        <f>VLOOKUP(A70,HOP!A:U,21,0)</f>
        <v>直连</v>
      </c>
    </row>
    <row r="71" s="4" customFormat="1" spans="1:9">
      <c r="A71" s="5">
        <v>999226320085597</v>
      </c>
      <c r="B71" s="6">
        <v>45161</v>
      </c>
      <c r="C71" s="6">
        <v>45162</v>
      </c>
      <c r="D71" s="4">
        <v>39.76</v>
      </c>
      <c r="E71" s="4" t="str">
        <f>VLOOKUP(A71,HOP!A:L,12,0)</f>
        <v>39.76</v>
      </c>
      <c r="F71" s="4" t="str">
        <f>VLOOKUP(A71,HOP!A:C,3,0)</f>
        <v>3824754</v>
      </c>
      <c r="G71" s="4">
        <f t="shared" si="4"/>
        <v>0</v>
      </c>
      <c r="H71" s="4" t="str">
        <f t="shared" si="5"/>
        <v>，3824754</v>
      </c>
      <c r="I71" s="4" t="str">
        <f>VLOOKUP(A71,HOP!A:U,21,0)</f>
        <v>直连</v>
      </c>
    </row>
    <row r="72" s="4" customFormat="1" spans="1:9">
      <c r="A72" s="5">
        <v>999226322415201</v>
      </c>
      <c r="B72" s="6">
        <v>45161</v>
      </c>
      <c r="C72" s="6">
        <v>45162</v>
      </c>
      <c r="D72" s="4">
        <v>18.76</v>
      </c>
      <c r="E72" s="4" t="str">
        <f>VLOOKUP(A72,HOP!A:L,12,0)</f>
        <v>18.76</v>
      </c>
      <c r="F72" s="4" t="str">
        <f>VLOOKUP(A72,HOP!A:C,3,0)</f>
        <v>3825152</v>
      </c>
      <c r="G72" s="4">
        <f t="shared" si="4"/>
        <v>0</v>
      </c>
      <c r="H72" s="4" t="str">
        <f t="shared" si="5"/>
        <v>，3825152</v>
      </c>
      <c r="I72" s="4" t="str">
        <f>VLOOKUP(A72,HOP!A:U,21,0)</f>
        <v>直连</v>
      </c>
    </row>
    <row r="73" s="4" customFormat="1" spans="1:9">
      <c r="A73" s="5">
        <v>999226322663630</v>
      </c>
      <c r="B73" s="6">
        <v>45161</v>
      </c>
      <c r="C73" s="6">
        <v>45162</v>
      </c>
      <c r="D73" s="4">
        <v>19.45</v>
      </c>
      <c r="E73" s="4" t="str">
        <f>VLOOKUP(A73,HOP!A:L,12,0)</f>
        <v>19.45</v>
      </c>
      <c r="F73" s="4" t="str">
        <f>VLOOKUP(A73,HOP!A:C,3,0)</f>
        <v>3825216</v>
      </c>
      <c r="G73" s="4">
        <f t="shared" si="4"/>
        <v>0</v>
      </c>
      <c r="H73" s="4" t="str">
        <f t="shared" si="5"/>
        <v>，3825216</v>
      </c>
      <c r="I73" s="4" t="str">
        <f>VLOOKUP(A73,HOP!A:U,21,0)</f>
        <v>直连</v>
      </c>
    </row>
    <row r="74" s="4" customFormat="1" spans="1:9">
      <c r="A74" s="5">
        <v>999226322856067</v>
      </c>
      <c r="B74" s="6">
        <v>45161</v>
      </c>
      <c r="C74" s="6">
        <v>45162</v>
      </c>
      <c r="D74" s="4">
        <v>47.27</v>
      </c>
      <c r="E74" s="4" t="str">
        <f>VLOOKUP(A74,HOP!A:L,12,0)</f>
        <v>47.27</v>
      </c>
      <c r="F74" s="4" t="str">
        <f>VLOOKUP(A74,HOP!A:C,3,0)</f>
        <v>3825371</v>
      </c>
      <c r="G74" s="4">
        <f t="shared" si="4"/>
        <v>0</v>
      </c>
      <c r="H74" s="4" t="str">
        <f t="shared" si="5"/>
        <v>，3825371</v>
      </c>
      <c r="I74" s="4" t="str">
        <f>VLOOKUP(A74,HOP!A:U,21,0)</f>
        <v>直连</v>
      </c>
    </row>
    <row r="75" s="4" customFormat="1" spans="1:9">
      <c r="A75" s="5">
        <v>999226324049757</v>
      </c>
      <c r="B75" s="6">
        <v>45161</v>
      </c>
      <c r="C75" s="6">
        <v>45162</v>
      </c>
      <c r="D75" s="4">
        <v>28.74</v>
      </c>
      <c r="E75" s="4" t="str">
        <f>VLOOKUP(A75,HOP!A:L,12,0)</f>
        <v>28.74</v>
      </c>
      <c r="F75" s="4" t="str">
        <f>VLOOKUP(A75,HOP!A:C,3,0)</f>
        <v>3825654</v>
      </c>
      <c r="G75" s="4">
        <f t="shared" si="4"/>
        <v>0</v>
      </c>
      <c r="H75" s="4" t="str">
        <f t="shared" si="5"/>
        <v>，3825654</v>
      </c>
      <c r="I75" s="4" t="str">
        <f>VLOOKUP(A75,HOP!A:U,21,0)</f>
        <v>直连</v>
      </c>
    </row>
    <row r="76" s="4" customFormat="1" spans="1:9">
      <c r="A76" s="5">
        <v>999226325098877</v>
      </c>
      <c r="B76" s="6">
        <v>45161</v>
      </c>
      <c r="C76" s="6">
        <v>45162</v>
      </c>
      <c r="D76" s="4">
        <v>63.49</v>
      </c>
      <c r="E76" s="4" t="str">
        <f>VLOOKUP(A76,HOP!A:L,12,0)</f>
        <v>63.49</v>
      </c>
      <c r="F76" s="4" t="str">
        <f>VLOOKUP(A76,HOP!A:C,3,0)</f>
        <v>3825961</v>
      </c>
      <c r="G76" s="4">
        <f t="shared" si="4"/>
        <v>0</v>
      </c>
      <c r="H76" s="4" t="str">
        <f t="shared" si="5"/>
        <v>，3825961</v>
      </c>
      <c r="I76" s="4" t="str">
        <f>VLOOKUP(A76,HOP!A:U,21,0)</f>
        <v>直连</v>
      </c>
    </row>
    <row r="77" s="4" customFormat="1" spans="1:9">
      <c r="A77" s="5">
        <v>999224735234564</v>
      </c>
      <c r="B77" s="6">
        <v>45159</v>
      </c>
      <c r="C77" s="6">
        <v>45163</v>
      </c>
      <c r="D77" s="4">
        <v>408</v>
      </c>
      <c r="E77" s="4" t="str">
        <f>VLOOKUP(A77,HOP!A:L,12,0)</f>
        <v>408.00</v>
      </c>
      <c r="F77" s="4" t="str">
        <f>VLOOKUP(A77,HOP!A:C,3,0)</f>
        <v>3494707</v>
      </c>
      <c r="G77" s="4">
        <f t="shared" si="4"/>
        <v>0</v>
      </c>
      <c r="H77" s="4" t="str">
        <f t="shared" si="5"/>
        <v>，3494707</v>
      </c>
      <c r="I77" s="4" t="str">
        <f>VLOOKUP(A77,HOP!A:U,21,0)</f>
        <v>直采</v>
      </c>
    </row>
    <row r="78" s="4" customFormat="1" spans="1:9">
      <c r="A78" s="5">
        <v>999225951825406</v>
      </c>
      <c r="B78" s="6">
        <v>45161</v>
      </c>
      <c r="C78" s="6">
        <v>45163</v>
      </c>
      <c r="D78" s="4">
        <v>192.22</v>
      </c>
      <c r="E78" s="4" t="str">
        <f>VLOOKUP(A78,HOP!A:L,12,0)</f>
        <v>192.22</v>
      </c>
      <c r="F78" s="4" t="str">
        <f>VLOOKUP(A78,HOP!A:C,3,0)</f>
        <v>3761182</v>
      </c>
      <c r="G78" s="4">
        <f t="shared" si="4"/>
        <v>0</v>
      </c>
      <c r="H78" s="4" t="str">
        <f t="shared" si="5"/>
        <v>，3761182</v>
      </c>
      <c r="I78" s="4" t="str">
        <f>VLOOKUP(A78,HOP!A:U,21,0)</f>
        <v>直连</v>
      </c>
    </row>
    <row r="79" s="4" customFormat="1" spans="1:9">
      <c r="A79" s="5">
        <v>999226011569420</v>
      </c>
      <c r="B79" s="6">
        <v>45161</v>
      </c>
      <c r="C79" s="6">
        <v>45163</v>
      </c>
      <c r="D79" s="4">
        <v>61.41</v>
      </c>
      <c r="E79" s="4" t="str">
        <f>VLOOKUP(A79,HOP!A:L,12,0)</f>
        <v>61.41</v>
      </c>
      <c r="F79" s="4" t="str">
        <f>VLOOKUP(A79,HOP!A:C,3,0)</f>
        <v>3773565</v>
      </c>
      <c r="G79" s="4">
        <f t="shared" si="4"/>
        <v>0</v>
      </c>
      <c r="H79" s="4" t="str">
        <f t="shared" si="5"/>
        <v>，3773565</v>
      </c>
      <c r="I79" s="4" t="str">
        <f>VLOOKUP(A79,HOP!A:U,21,0)</f>
        <v>直连</v>
      </c>
    </row>
    <row r="80" s="4" customFormat="1" spans="1:9">
      <c r="A80" s="5">
        <v>999226063646918</v>
      </c>
      <c r="B80" s="6">
        <v>45162</v>
      </c>
      <c r="C80" s="6">
        <v>45163</v>
      </c>
      <c r="D80" s="4">
        <v>47.01</v>
      </c>
      <c r="E80" s="4" t="str">
        <f>VLOOKUP(A80,HOP!A:L,12,0)</f>
        <v>47.01</v>
      </c>
      <c r="F80" s="4" t="str">
        <f>VLOOKUP(A80,HOP!A:C,3,0)</f>
        <v>3785973</v>
      </c>
      <c r="G80" s="4">
        <f t="shared" si="4"/>
        <v>0</v>
      </c>
      <c r="H80" s="4" t="str">
        <f t="shared" si="5"/>
        <v>，3785973</v>
      </c>
      <c r="I80" s="4" t="str">
        <f>VLOOKUP(A80,HOP!A:U,21,0)</f>
        <v>直连</v>
      </c>
    </row>
    <row r="81" s="4" customFormat="1" spans="1:9">
      <c r="A81" s="5">
        <v>999226070465359</v>
      </c>
      <c r="B81" s="6">
        <v>45161</v>
      </c>
      <c r="C81" s="6">
        <v>45163</v>
      </c>
      <c r="D81" s="4">
        <v>109.8</v>
      </c>
      <c r="E81" s="4" t="str">
        <f>VLOOKUP(A81,HOP!A:L,12,0)</f>
        <v>109.80</v>
      </c>
      <c r="F81" s="4" t="str">
        <f>VLOOKUP(A81,HOP!A:C,3,0)</f>
        <v>3789803</v>
      </c>
      <c r="G81" s="4">
        <f t="shared" si="4"/>
        <v>0</v>
      </c>
      <c r="H81" s="4" t="str">
        <f t="shared" si="5"/>
        <v>，3789803</v>
      </c>
      <c r="I81" s="4" t="str">
        <f>VLOOKUP(A81,HOP!A:U,21,0)</f>
        <v>直连</v>
      </c>
    </row>
    <row r="82" s="4" customFormat="1" spans="1:9">
      <c r="A82" s="5">
        <v>999226115926027</v>
      </c>
      <c r="B82" s="6">
        <v>45161</v>
      </c>
      <c r="C82" s="6">
        <v>45163</v>
      </c>
      <c r="D82" s="4">
        <v>209.7</v>
      </c>
      <c r="E82" s="4" t="str">
        <f>VLOOKUP(A82,HOP!A:L,12,0)</f>
        <v>209.70</v>
      </c>
      <c r="F82" s="4" t="str">
        <f>VLOOKUP(A82,HOP!A:C,3,0)</f>
        <v>3794765</v>
      </c>
      <c r="G82" s="4">
        <f t="shared" si="4"/>
        <v>0</v>
      </c>
      <c r="H82" s="4" t="str">
        <f t="shared" si="5"/>
        <v>，3794765</v>
      </c>
      <c r="I82" s="4" t="str">
        <f>VLOOKUP(A82,HOP!A:U,21,0)</f>
        <v>直连</v>
      </c>
    </row>
    <row r="83" s="4" customFormat="1" spans="1:9">
      <c r="A83" s="5">
        <v>999226140585160</v>
      </c>
      <c r="B83" s="6">
        <v>45162</v>
      </c>
      <c r="C83" s="6">
        <v>45163</v>
      </c>
      <c r="D83" s="4">
        <v>36.36</v>
      </c>
      <c r="E83" s="4" t="str">
        <f>VLOOKUP(A83,HOP!A:L,12,0)</f>
        <v>36.36</v>
      </c>
      <c r="F83" s="4" t="str">
        <f>VLOOKUP(A83,HOP!A:C,3,0)</f>
        <v>3802521</v>
      </c>
      <c r="G83" s="4">
        <f t="shared" si="4"/>
        <v>0</v>
      </c>
      <c r="H83" s="4" t="str">
        <f t="shared" si="5"/>
        <v>，3802521</v>
      </c>
      <c r="I83" s="4" t="str">
        <f>VLOOKUP(A83,HOP!A:U,21,0)</f>
        <v>直连</v>
      </c>
    </row>
    <row r="84" s="4" customFormat="1" spans="1:9">
      <c r="A84" s="5">
        <v>999226147542574</v>
      </c>
      <c r="B84" s="6">
        <v>45161</v>
      </c>
      <c r="C84" s="6">
        <v>45163</v>
      </c>
      <c r="D84" s="4">
        <v>131.56</v>
      </c>
      <c r="E84" s="4" t="str">
        <f>VLOOKUP(A84,HOP!A:L,12,0)</f>
        <v>131.56</v>
      </c>
      <c r="F84" s="4" t="str">
        <f>VLOOKUP(A84,HOP!A:C,3,0)</f>
        <v>3807277</v>
      </c>
      <c r="G84" s="4">
        <f t="shared" si="4"/>
        <v>0</v>
      </c>
      <c r="H84" s="4" t="str">
        <f t="shared" si="5"/>
        <v>，3807277</v>
      </c>
      <c r="I84" s="4" t="str">
        <f>VLOOKUP(A84,HOP!A:U,21,0)</f>
        <v>直连</v>
      </c>
    </row>
    <row r="85" s="4" customFormat="1" spans="1:9">
      <c r="A85" s="5">
        <v>999226148615479</v>
      </c>
      <c r="B85" s="6">
        <v>45162</v>
      </c>
      <c r="C85" s="6">
        <v>45163</v>
      </c>
      <c r="D85" s="4">
        <v>38.18</v>
      </c>
      <c r="E85" s="4" t="str">
        <f>VLOOKUP(A85,HOP!A:L,12,0)</f>
        <v>38.18</v>
      </c>
      <c r="F85" s="4" t="str">
        <f>VLOOKUP(A85,HOP!A:C,3,0)</f>
        <v>3808334</v>
      </c>
      <c r="G85" s="4">
        <f t="shared" si="4"/>
        <v>0</v>
      </c>
      <c r="H85" s="4" t="str">
        <f t="shared" si="5"/>
        <v>，3808334</v>
      </c>
      <c r="I85" s="4" t="str">
        <f>VLOOKUP(A85,HOP!A:U,21,0)</f>
        <v>直连</v>
      </c>
    </row>
    <row r="86" s="4" customFormat="1" spans="1:9">
      <c r="A86" s="5">
        <v>999226194005462</v>
      </c>
      <c r="B86" s="6">
        <v>45161</v>
      </c>
      <c r="C86" s="6">
        <v>45163</v>
      </c>
      <c r="D86" s="4">
        <v>237.76</v>
      </c>
      <c r="E86" s="4" t="str">
        <f>VLOOKUP(A86,HOP!A:L,12,0)</f>
        <v>237.76</v>
      </c>
      <c r="F86" s="4" t="str">
        <f>VLOOKUP(A86,HOP!A:C,3,0)</f>
        <v>3811728</v>
      </c>
      <c r="G86" s="4">
        <f t="shared" si="4"/>
        <v>0</v>
      </c>
      <c r="H86" s="4" t="str">
        <f t="shared" si="5"/>
        <v>，3811728</v>
      </c>
      <c r="I86" s="4" t="str">
        <f>VLOOKUP(A86,HOP!A:U,21,0)</f>
        <v>直连</v>
      </c>
    </row>
    <row r="87" s="4" customFormat="1" spans="1:9">
      <c r="A87" s="5">
        <v>999226198532167</v>
      </c>
      <c r="B87" s="6">
        <v>45162</v>
      </c>
      <c r="C87" s="6">
        <v>45163</v>
      </c>
      <c r="D87" s="4">
        <v>26.22</v>
      </c>
      <c r="E87" s="4" t="str">
        <f>VLOOKUP(A87,HOP!A:L,12,0)</f>
        <v>26.22</v>
      </c>
      <c r="F87" s="4" t="str">
        <f>VLOOKUP(A87,HOP!A:C,3,0)</f>
        <v>3813072</v>
      </c>
      <c r="G87" s="4">
        <f t="shared" si="4"/>
        <v>0</v>
      </c>
      <c r="H87" s="4" t="str">
        <f t="shared" si="5"/>
        <v>，3813072</v>
      </c>
      <c r="I87" s="4" t="str">
        <f>VLOOKUP(A87,HOP!A:U,21,0)</f>
        <v>直连</v>
      </c>
    </row>
    <row r="88" s="4" customFormat="1" spans="1:9">
      <c r="A88" s="5">
        <v>999226205475191</v>
      </c>
      <c r="B88" s="6">
        <v>45160</v>
      </c>
      <c r="C88" s="6">
        <v>45163</v>
      </c>
      <c r="D88" s="4">
        <v>148.71</v>
      </c>
      <c r="E88" s="4" t="str">
        <f>VLOOKUP(A88,HOP!A:L,12,0)</f>
        <v>148.71</v>
      </c>
      <c r="F88" s="4" t="str">
        <f>VLOOKUP(A88,HOP!A:C,3,0)</f>
        <v>3814629</v>
      </c>
      <c r="G88" s="4">
        <f t="shared" si="4"/>
        <v>0</v>
      </c>
      <c r="H88" s="4" t="str">
        <f t="shared" si="5"/>
        <v>，3814629</v>
      </c>
      <c r="I88" s="4" t="str">
        <f>VLOOKUP(A88,HOP!A:U,21,0)</f>
        <v>直连</v>
      </c>
    </row>
    <row r="89" s="4" customFormat="1" spans="1:9">
      <c r="A89" s="5">
        <v>999226212359658</v>
      </c>
      <c r="B89" s="6">
        <v>45161</v>
      </c>
      <c r="C89" s="6">
        <v>45163</v>
      </c>
      <c r="D89" s="4">
        <v>137.25</v>
      </c>
      <c r="E89" s="4" t="str">
        <f>VLOOKUP(A89,HOP!A:L,12,0)</f>
        <v>137.25</v>
      </c>
      <c r="F89" s="4" t="str">
        <f>VLOOKUP(A89,HOP!A:C,3,0)</f>
        <v>3816111</v>
      </c>
      <c r="G89" s="4">
        <f t="shared" si="4"/>
        <v>0</v>
      </c>
      <c r="H89" s="4" t="str">
        <f t="shared" si="5"/>
        <v>，3816111</v>
      </c>
      <c r="I89" s="4" t="str">
        <f>VLOOKUP(A89,HOP!A:U,21,0)</f>
        <v>直连</v>
      </c>
    </row>
    <row r="90" s="4" customFormat="1" spans="1:9">
      <c r="A90" s="5">
        <v>999226216548403</v>
      </c>
      <c r="B90" s="6">
        <v>45161</v>
      </c>
      <c r="C90" s="6">
        <v>45163</v>
      </c>
      <c r="D90" s="4">
        <v>98.08</v>
      </c>
      <c r="E90" s="4" t="str">
        <f>VLOOKUP(A90,HOP!A:L,12,0)</f>
        <v>98.08</v>
      </c>
      <c r="F90" s="4" t="str">
        <f>VLOOKUP(A90,HOP!A:C,3,0)</f>
        <v>3816859</v>
      </c>
      <c r="G90" s="4">
        <f t="shared" si="4"/>
        <v>0</v>
      </c>
      <c r="H90" s="4" t="str">
        <f t="shared" si="5"/>
        <v>，3816859</v>
      </c>
      <c r="I90" s="4" t="str">
        <f>VLOOKUP(A90,HOP!A:U,21,0)</f>
        <v>直连</v>
      </c>
    </row>
    <row r="91" s="4" customFormat="1" spans="1:9">
      <c r="A91" s="5">
        <v>999226273219893</v>
      </c>
      <c r="B91" s="6">
        <v>45161</v>
      </c>
      <c r="C91" s="6">
        <v>45163</v>
      </c>
      <c r="D91" s="4">
        <v>124.42</v>
      </c>
      <c r="E91" s="4" t="str">
        <f>VLOOKUP(A91,HOP!A:L,12,0)</f>
        <v>124.42</v>
      </c>
      <c r="F91" s="4" t="str">
        <f>VLOOKUP(A91,HOP!A:C,3,0)</f>
        <v>3821794</v>
      </c>
      <c r="G91" s="4">
        <f t="shared" si="4"/>
        <v>0</v>
      </c>
      <c r="H91" s="4" t="str">
        <f t="shared" si="5"/>
        <v>，3821794</v>
      </c>
      <c r="I91" s="4" t="str">
        <f>VLOOKUP(A91,HOP!A:U,21,0)</f>
        <v>直连</v>
      </c>
    </row>
    <row r="92" s="4" customFormat="1" spans="1:9">
      <c r="A92" s="5">
        <v>999226275326419</v>
      </c>
      <c r="B92" s="6">
        <v>45162</v>
      </c>
      <c r="C92" s="6">
        <v>45163</v>
      </c>
      <c r="D92" s="4">
        <v>19.41</v>
      </c>
      <c r="E92" s="4" t="str">
        <f>VLOOKUP(A92,HOP!A:L,12,0)</f>
        <v>19.41</v>
      </c>
      <c r="F92" s="4" t="str">
        <f>VLOOKUP(A92,HOP!A:C,3,0)</f>
        <v>3822670</v>
      </c>
      <c r="G92" s="4">
        <f t="shared" si="4"/>
        <v>0</v>
      </c>
      <c r="H92" s="4" t="str">
        <f t="shared" si="5"/>
        <v>，3822670</v>
      </c>
      <c r="I92" s="4" t="str">
        <f>VLOOKUP(A92,HOP!A:U,21,0)</f>
        <v>直连</v>
      </c>
    </row>
    <row r="93" s="4" customFormat="1" spans="1:9">
      <c r="A93" s="5">
        <v>999226276001848</v>
      </c>
      <c r="B93" s="6">
        <v>45161</v>
      </c>
      <c r="C93" s="6">
        <v>45163</v>
      </c>
      <c r="D93" s="4">
        <v>51.9</v>
      </c>
      <c r="E93" s="4" t="str">
        <f>VLOOKUP(A93,HOP!A:L,12,0)</f>
        <v>51.90</v>
      </c>
      <c r="F93" s="4" t="str">
        <f>VLOOKUP(A93,HOP!A:C,3,0)</f>
        <v>3822867</v>
      </c>
      <c r="G93" s="4">
        <f t="shared" si="4"/>
        <v>0</v>
      </c>
      <c r="H93" s="4" t="str">
        <f t="shared" si="5"/>
        <v>，3822867</v>
      </c>
      <c r="I93" s="4" t="str">
        <f>VLOOKUP(A93,HOP!A:U,21,0)</f>
        <v>直连</v>
      </c>
    </row>
    <row r="94" s="4" customFormat="1" spans="1:9">
      <c r="A94" s="5">
        <v>999226276345504</v>
      </c>
      <c r="B94" s="6">
        <v>45161</v>
      </c>
      <c r="C94" s="6">
        <v>45163</v>
      </c>
      <c r="D94" s="4">
        <v>246.72</v>
      </c>
      <c r="E94" s="4" t="str">
        <f>VLOOKUP(A94,HOP!A:L,12,0)</f>
        <v>246.72</v>
      </c>
      <c r="F94" s="4" t="str">
        <f>VLOOKUP(A94,HOP!A:C,3,0)</f>
        <v>3822923</v>
      </c>
      <c r="G94" s="4">
        <f t="shared" si="4"/>
        <v>0</v>
      </c>
      <c r="H94" s="4" t="str">
        <f t="shared" si="5"/>
        <v>，3822923</v>
      </c>
      <c r="I94" s="4" t="str">
        <f>VLOOKUP(A94,HOP!A:U,21,0)</f>
        <v>直连</v>
      </c>
    </row>
    <row r="95" s="4" customFormat="1" spans="1:9">
      <c r="A95" s="5">
        <v>999226280107230</v>
      </c>
      <c r="B95" s="6">
        <v>45162</v>
      </c>
      <c r="C95" s="6">
        <v>45163</v>
      </c>
      <c r="D95" s="4">
        <v>29.25</v>
      </c>
      <c r="E95" s="4" t="str">
        <f>VLOOKUP(A95,HOP!A:L,12,0)</f>
        <v>29.25</v>
      </c>
      <c r="F95" s="4" t="str">
        <f>VLOOKUP(A95,HOP!A:C,3,0)</f>
        <v>3824074</v>
      </c>
      <c r="G95" s="4">
        <f t="shared" si="4"/>
        <v>0</v>
      </c>
      <c r="H95" s="4" t="str">
        <f t="shared" si="5"/>
        <v>，3824074</v>
      </c>
      <c r="I95" s="4" t="str">
        <f>VLOOKUP(A95,HOP!A:U,21,0)</f>
        <v>直连</v>
      </c>
    </row>
    <row r="96" s="4" customFormat="1" spans="1:9">
      <c r="A96" s="5">
        <v>999226280710987</v>
      </c>
      <c r="B96" s="6">
        <v>45162</v>
      </c>
      <c r="C96" s="6">
        <v>45163</v>
      </c>
      <c r="D96" s="4">
        <v>22.5</v>
      </c>
      <c r="E96" s="4" t="str">
        <f>VLOOKUP(A96,HOP!A:L,12,0)</f>
        <v>22.50</v>
      </c>
      <c r="F96" s="4" t="str">
        <f>VLOOKUP(A96,HOP!A:C,3,0)</f>
        <v>3824370</v>
      </c>
      <c r="G96" s="4">
        <f t="shared" si="4"/>
        <v>0</v>
      </c>
      <c r="H96" s="4" t="str">
        <f t="shared" si="5"/>
        <v>，3824370</v>
      </c>
      <c r="I96" s="4" t="str">
        <f>VLOOKUP(A96,HOP!A:U,21,0)</f>
        <v>直连</v>
      </c>
    </row>
    <row r="97" s="4" customFormat="1" spans="1:9">
      <c r="A97" s="5">
        <v>999226321025695</v>
      </c>
      <c r="B97" s="6">
        <v>45161</v>
      </c>
      <c r="C97" s="6">
        <v>45163</v>
      </c>
      <c r="D97" s="4">
        <v>33.51</v>
      </c>
      <c r="E97" s="4" t="str">
        <f>VLOOKUP(A97,HOP!A:L,12,0)</f>
        <v>33.51</v>
      </c>
      <c r="F97" s="4" t="str">
        <f>VLOOKUP(A97,HOP!A:C,3,0)</f>
        <v>3824855</v>
      </c>
      <c r="G97" s="4">
        <f t="shared" si="4"/>
        <v>0</v>
      </c>
      <c r="H97" s="4" t="str">
        <f t="shared" si="5"/>
        <v>，3824855</v>
      </c>
      <c r="I97" s="4" t="str">
        <f>VLOOKUP(A97,HOP!A:U,21,0)</f>
        <v>直连</v>
      </c>
    </row>
    <row r="98" s="4" customFormat="1" spans="1:9">
      <c r="A98" s="5">
        <v>999226324211013</v>
      </c>
      <c r="B98" s="6">
        <v>45162</v>
      </c>
      <c r="C98" s="6">
        <v>45163</v>
      </c>
      <c r="D98" s="4">
        <v>18.76</v>
      </c>
      <c r="E98" s="4" t="str">
        <f>VLOOKUP(A98,HOP!A:L,12,0)</f>
        <v>18.76</v>
      </c>
      <c r="F98" s="4" t="str">
        <f>VLOOKUP(A98,HOP!A:C,3,0)</f>
        <v>3825692</v>
      </c>
      <c r="G98" s="4">
        <f t="shared" si="4"/>
        <v>0</v>
      </c>
      <c r="H98" s="4" t="str">
        <f t="shared" si="5"/>
        <v>，3825692</v>
      </c>
      <c r="I98" s="4" t="str">
        <f>VLOOKUP(A98,HOP!A:U,21,0)</f>
        <v>直连</v>
      </c>
    </row>
    <row r="99" s="4" customFormat="1" spans="1:9">
      <c r="A99" s="5">
        <v>999226328888368</v>
      </c>
      <c r="B99" s="6">
        <v>45162</v>
      </c>
      <c r="C99" s="6">
        <v>45163</v>
      </c>
      <c r="D99" s="4">
        <v>47.09</v>
      </c>
      <c r="E99" s="4" t="str">
        <f>VLOOKUP(A99,HOP!A:L,12,0)</f>
        <v>47.09</v>
      </c>
      <c r="F99" s="4" t="str">
        <f>VLOOKUP(A99,HOP!A:C,3,0)</f>
        <v>3827034</v>
      </c>
      <c r="G99" s="4">
        <f t="shared" ref="G99:G117" si="6">D99-E99</f>
        <v>0</v>
      </c>
      <c r="H99" s="4" t="str">
        <f t="shared" ref="H99:H117" si="7">$H$1&amp;F99</f>
        <v>，3827034</v>
      </c>
      <c r="I99" s="4" t="str">
        <f>VLOOKUP(A99,HOP!A:U,21,0)</f>
        <v>直连</v>
      </c>
    </row>
    <row r="100" s="4" customFormat="1" spans="1:9">
      <c r="A100" s="5">
        <v>999226329247266</v>
      </c>
      <c r="B100" s="6">
        <v>45162</v>
      </c>
      <c r="C100" s="6">
        <v>45163</v>
      </c>
      <c r="D100" s="4">
        <v>18.31</v>
      </c>
      <c r="E100" s="4" t="str">
        <f>VLOOKUP(A100,HOP!A:L,12,0)</f>
        <v>18.31</v>
      </c>
      <c r="F100" s="4" t="str">
        <f>VLOOKUP(A100,HOP!A:C,3,0)</f>
        <v>3827131</v>
      </c>
      <c r="G100" s="4">
        <f t="shared" si="6"/>
        <v>0</v>
      </c>
      <c r="H100" s="4" t="str">
        <f t="shared" si="7"/>
        <v>，3827131</v>
      </c>
      <c r="I100" s="4" t="str">
        <f>VLOOKUP(A100,HOP!A:U,21,0)</f>
        <v>直连</v>
      </c>
    </row>
    <row r="101" s="4" customFormat="1" spans="1:9">
      <c r="A101" s="5">
        <v>999226329431680</v>
      </c>
      <c r="B101" s="6">
        <v>45162</v>
      </c>
      <c r="C101" s="6">
        <v>45163</v>
      </c>
      <c r="D101" s="4">
        <v>25.34</v>
      </c>
      <c r="E101" s="4" t="str">
        <f>VLOOKUP(A101,HOP!A:L,12,0)</f>
        <v>25.34</v>
      </c>
      <c r="F101" s="4" t="str">
        <f>VLOOKUP(A101,HOP!A:C,3,0)</f>
        <v>3827211</v>
      </c>
      <c r="G101" s="4">
        <f t="shared" si="6"/>
        <v>0</v>
      </c>
      <c r="H101" s="4" t="str">
        <f t="shared" si="7"/>
        <v>，3827211</v>
      </c>
      <c r="I101" s="4" t="str">
        <f>VLOOKUP(A101,HOP!A:U,21,0)</f>
        <v>直连</v>
      </c>
    </row>
    <row r="102" s="4" customFormat="1" spans="1:9">
      <c r="A102" s="5">
        <v>999226330313729</v>
      </c>
      <c r="B102" s="6">
        <v>45162</v>
      </c>
      <c r="C102" s="6">
        <v>45163</v>
      </c>
      <c r="D102" s="4">
        <v>48.11</v>
      </c>
      <c r="E102" s="4" t="str">
        <f>VLOOKUP(A102,HOP!A:L,12,0)</f>
        <v>48.11</v>
      </c>
      <c r="F102" s="4" t="str">
        <f>VLOOKUP(A102,HOP!A:C,3,0)</f>
        <v>3827577</v>
      </c>
      <c r="G102" s="4">
        <f t="shared" si="6"/>
        <v>0</v>
      </c>
      <c r="H102" s="4" t="str">
        <f t="shared" si="7"/>
        <v>，3827577</v>
      </c>
      <c r="I102" s="4" t="str">
        <f>VLOOKUP(A102,HOP!A:U,21,0)</f>
        <v>直采</v>
      </c>
    </row>
    <row r="103" s="4" customFormat="1" spans="1:9">
      <c r="A103" s="5">
        <v>999226330581072</v>
      </c>
      <c r="B103" s="6">
        <v>45162</v>
      </c>
      <c r="C103" s="6">
        <v>45163</v>
      </c>
      <c r="D103" s="4">
        <v>44.59</v>
      </c>
      <c r="E103" s="4" t="str">
        <f>VLOOKUP(A103,HOP!A:L,12,0)</f>
        <v>44.59</v>
      </c>
      <c r="F103" s="4" t="str">
        <f>VLOOKUP(A103,HOP!A:C,3,0)</f>
        <v>3827677</v>
      </c>
      <c r="G103" s="4">
        <f t="shared" si="6"/>
        <v>0</v>
      </c>
      <c r="H103" s="4" t="str">
        <f t="shared" si="7"/>
        <v>，3827677</v>
      </c>
      <c r="I103" s="4" t="str">
        <f>VLOOKUP(A103,HOP!A:U,21,0)</f>
        <v>直连</v>
      </c>
    </row>
    <row r="104" s="4" customFormat="1" spans="1:9">
      <c r="A104" s="5">
        <v>999226330662098</v>
      </c>
      <c r="B104" s="6">
        <v>45162</v>
      </c>
      <c r="C104" s="6">
        <v>45163</v>
      </c>
      <c r="D104" s="4">
        <v>14.18</v>
      </c>
      <c r="E104" s="4" t="str">
        <f>VLOOKUP(A104,HOP!A:L,12,0)</f>
        <v>14.18</v>
      </c>
      <c r="F104" s="4" t="str">
        <f>VLOOKUP(A104,HOP!A:C,3,0)</f>
        <v>3827691</v>
      </c>
      <c r="G104" s="4">
        <f t="shared" si="6"/>
        <v>0</v>
      </c>
      <c r="H104" s="4" t="str">
        <f t="shared" si="7"/>
        <v>，3827691</v>
      </c>
      <c r="I104" s="4" t="str">
        <f>VLOOKUP(A104,HOP!A:U,21,0)</f>
        <v>直连</v>
      </c>
    </row>
    <row r="105" s="4" customFormat="1" spans="1:9">
      <c r="A105" s="5">
        <v>999226331382496</v>
      </c>
      <c r="B105" s="6">
        <v>45162</v>
      </c>
      <c r="C105" s="6">
        <v>45163</v>
      </c>
      <c r="D105" s="4">
        <v>18.76</v>
      </c>
      <c r="E105" s="4" t="str">
        <f>VLOOKUP(A105,HOP!A:L,12,0)</f>
        <v>18.76</v>
      </c>
      <c r="F105" s="4" t="str">
        <f>VLOOKUP(A105,HOP!A:C,3,0)</f>
        <v>3827866</v>
      </c>
      <c r="G105" s="4">
        <f t="shared" si="6"/>
        <v>0</v>
      </c>
      <c r="H105" s="4" t="str">
        <f t="shared" si="7"/>
        <v>，3827866</v>
      </c>
      <c r="I105" s="4" t="str">
        <f>VLOOKUP(A105,HOP!A:U,21,0)</f>
        <v>直连</v>
      </c>
    </row>
    <row r="106" s="4" customFormat="1" spans="1:9">
      <c r="A106" s="5">
        <v>999226332281525</v>
      </c>
      <c r="B106" s="6">
        <v>45162</v>
      </c>
      <c r="C106" s="6">
        <v>45163</v>
      </c>
      <c r="D106" s="4">
        <v>26.27</v>
      </c>
      <c r="E106" s="4" t="str">
        <f>VLOOKUP(A106,HOP!A:L,12,0)</f>
        <v>26.27</v>
      </c>
      <c r="F106" s="4" t="str">
        <f>VLOOKUP(A106,HOP!A:C,3,0)</f>
        <v>3828144</v>
      </c>
      <c r="G106" s="4">
        <f t="shared" si="6"/>
        <v>0</v>
      </c>
      <c r="H106" s="4" t="str">
        <f t="shared" si="7"/>
        <v>，3828144</v>
      </c>
      <c r="I106" s="4" t="str">
        <f>VLOOKUP(A106,HOP!A:U,21,0)</f>
        <v>直连</v>
      </c>
    </row>
    <row r="107" s="4" customFormat="1" spans="1:9">
      <c r="A107" s="5">
        <v>999226332453147</v>
      </c>
      <c r="B107" s="6">
        <v>45162</v>
      </c>
      <c r="C107" s="6">
        <v>45163</v>
      </c>
      <c r="D107" s="4">
        <v>124.48</v>
      </c>
      <c r="E107" s="4" t="str">
        <f>VLOOKUP(A107,HOP!A:L,12,0)</f>
        <v>124.48</v>
      </c>
      <c r="F107" s="4" t="str">
        <f>VLOOKUP(A107,HOP!A:C,3,0)</f>
        <v>3828173</v>
      </c>
      <c r="G107" s="4">
        <f t="shared" si="6"/>
        <v>0</v>
      </c>
      <c r="H107" s="4" t="str">
        <f t="shared" si="7"/>
        <v>，3828173</v>
      </c>
      <c r="I107" s="4" t="str">
        <f>VLOOKUP(A107,HOP!A:U,21,0)</f>
        <v>直连</v>
      </c>
    </row>
    <row r="108" s="4" customFormat="1" spans="1:9">
      <c r="A108" s="5">
        <v>26332561755</v>
      </c>
      <c r="B108" s="6">
        <v>45162</v>
      </c>
      <c r="C108" s="6">
        <v>45163</v>
      </c>
      <c r="D108" s="4">
        <v>124.48</v>
      </c>
      <c r="E108" s="4" t="str">
        <f>VLOOKUP(A108,HOP!A:L,12,0)</f>
        <v>124.48</v>
      </c>
      <c r="F108" s="4" t="str">
        <f>VLOOKUP(A108,HOP!A:C,3,0)</f>
        <v>3828196</v>
      </c>
      <c r="G108" s="4">
        <f t="shared" si="6"/>
        <v>0</v>
      </c>
      <c r="H108" s="4" t="str">
        <f t="shared" si="7"/>
        <v>，3828196</v>
      </c>
      <c r="I108" s="4" t="str">
        <f>VLOOKUP(A108,HOP!A:U,21,0)</f>
        <v>直连</v>
      </c>
    </row>
    <row r="109" s="4" customFormat="1" spans="1:9">
      <c r="A109" s="5">
        <v>26332773348</v>
      </c>
      <c r="B109" s="6">
        <v>45162</v>
      </c>
      <c r="C109" s="6">
        <v>45163</v>
      </c>
      <c r="D109" s="4">
        <v>37.91</v>
      </c>
      <c r="E109" s="4" t="str">
        <f>VLOOKUP(A109,HOP!A:L,12,0)</f>
        <v>37.91</v>
      </c>
      <c r="F109" s="4" t="str">
        <f>VLOOKUP(A109,HOP!A:C,3,0)</f>
        <v>3828344</v>
      </c>
      <c r="G109" s="4">
        <f t="shared" si="6"/>
        <v>0</v>
      </c>
      <c r="H109" s="4" t="str">
        <f t="shared" si="7"/>
        <v>，3828344</v>
      </c>
      <c r="I109" s="4" t="str">
        <f>VLOOKUP(A109,HOP!A:U,21,0)</f>
        <v>直连</v>
      </c>
    </row>
    <row r="110" s="4" customFormat="1" spans="1:9">
      <c r="A110" s="5">
        <v>999226333957689</v>
      </c>
      <c r="B110" s="6">
        <v>45162</v>
      </c>
      <c r="C110" s="6">
        <v>45163</v>
      </c>
      <c r="D110" s="4">
        <v>38.87</v>
      </c>
      <c r="E110" s="4" t="str">
        <f>VLOOKUP(A110,HOP!A:L,12,0)</f>
        <v>38.87</v>
      </c>
      <c r="F110" s="4" t="str">
        <f>VLOOKUP(A110,HOP!A:C,3,0)</f>
        <v>3828653</v>
      </c>
      <c r="G110" s="4">
        <f t="shared" si="6"/>
        <v>0</v>
      </c>
      <c r="H110" s="4" t="str">
        <f t="shared" si="7"/>
        <v>，3828653</v>
      </c>
      <c r="I110" s="4" t="str">
        <f>VLOOKUP(A110,HOP!A:U,21,0)</f>
        <v>直连</v>
      </c>
    </row>
    <row r="111" s="4" customFormat="1" spans="1:9">
      <c r="A111" s="5">
        <v>999226334118673</v>
      </c>
      <c r="B111" s="6">
        <v>45162</v>
      </c>
      <c r="C111" s="6">
        <v>45163</v>
      </c>
      <c r="D111" s="4">
        <v>32.74</v>
      </c>
      <c r="E111" s="4" t="str">
        <f>VLOOKUP(A111,HOP!A:L,12,0)</f>
        <v>32.74</v>
      </c>
      <c r="F111" s="4" t="str">
        <f>VLOOKUP(A111,HOP!A:C,3,0)</f>
        <v>3828683</v>
      </c>
      <c r="G111" s="4">
        <f t="shared" si="6"/>
        <v>0</v>
      </c>
      <c r="H111" s="4" t="str">
        <f t="shared" si="7"/>
        <v>，3828683</v>
      </c>
      <c r="I111" s="4" t="str">
        <f>VLOOKUP(A111,HOP!A:U,21,0)</f>
        <v>直连</v>
      </c>
    </row>
    <row r="112" s="4" customFormat="1" spans="1:9">
      <c r="A112" s="5">
        <v>999226334320672</v>
      </c>
      <c r="B112" s="6">
        <v>45162</v>
      </c>
      <c r="C112" s="6">
        <v>45163</v>
      </c>
      <c r="D112" s="4">
        <v>19.89</v>
      </c>
      <c r="E112" s="4" t="str">
        <f>VLOOKUP(A112,HOP!A:L,12,0)</f>
        <v>19.89</v>
      </c>
      <c r="F112" s="4" t="str">
        <f>VLOOKUP(A112,HOP!A:C,3,0)</f>
        <v>3828717</v>
      </c>
      <c r="G112" s="4">
        <f t="shared" si="6"/>
        <v>0</v>
      </c>
      <c r="H112" s="4" t="str">
        <f t="shared" si="7"/>
        <v>，3828717</v>
      </c>
      <c r="I112" s="4" t="str">
        <f>VLOOKUP(A112,HOP!A:U,21,0)</f>
        <v>直连</v>
      </c>
    </row>
    <row r="113" s="4" customFormat="1" spans="1:9">
      <c r="A113" s="5">
        <v>999226334595291</v>
      </c>
      <c r="B113" s="6">
        <v>45162</v>
      </c>
      <c r="C113" s="6">
        <v>45163</v>
      </c>
      <c r="D113" s="4">
        <v>37.74</v>
      </c>
      <c r="E113" s="4" t="str">
        <f>VLOOKUP(A113,HOP!A:L,12,0)</f>
        <v>37.74</v>
      </c>
      <c r="F113" s="4" t="str">
        <f>VLOOKUP(A113,HOP!A:C,3,0)</f>
        <v>3828876</v>
      </c>
      <c r="G113" s="4">
        <f t="shared" si="6"/>
        <v>0</v>
      </c>
      <c r="H113" s="4" t="str">
        <f t="shared" si="7"/>
        <v>，3828876</v>
      </c>
      <c r="I113" s="4" t="str">
        <f>VLOOKUP(A113,HOP!A:U,21,0)</f>
        <v>直连</v>
      </c>
    </row>
    <row r="114" s="4" customFormat="1" spans="1:9">
      <c r="A114" s="5">
        <v>999226335545604</v>
      </c>
      <c r="B114" s="6">
        <v>45162</v>
      </c>
      <c r="C114" s="6">
        <v>45163</v>
      </c>
      <c r="D114" s="4">
        <v>39.13</v>
      </c>
      <c r="E114" s="4" t="str">
        <f>VLOOKUP(A114,HOP!A:L,12,0)</f>
        <v>39.13</v>
      </c>
      <c r="F114" s="4" t="str">
        <f>VLOOKUP(A114,HOP!A:C,3,0)</f>
        <v>3829194</v>
      </c>
      <c r="G114" s="4">
        <f t="shared" si="6"/>
        <v>0</v>
      </c>
      <c r="H114" s="4" t="str">
        <f t="shared" si="7"/>
        <v>，3829194</v>
      </c>
      <c r="I114" s="4" t="str">
        <f>VLOOKUP(A114,HOP!A:U,21,0)</f>
        <v>直连</v>
      </c>
    </row>
    <row r="115" s="4" customFormat="1" spans="1:9">
      <c r="A115" s="5">
        <v>999226335743667</v>
      </c>
      <c r="B115" s="6">
        <v>45162</v>
      </c>
      <c r="C115" s="6">
        <v>45163</v>
      </c>
      <c r="D115" s="4">
        <v>19.86</v>
      </c>
      <c r="E115" s="4" t="str">
        <f>VLOOKUP(A115,HOP!A:L,12,0)</f>
        <v>19.86</v>
      </c>
      <c r="F115" s="4" t="str">
        <f>VLOOKUP(A115,HOP!A:C,3,0)</f>
        <v>3829250</v>
      </c>
      <c r="G115" s="4">
        <f t="shared" si="6"/>
        <v>0</v>
      </c>
      <c r="H115" s="4" t="str">
        <f t="shared" si="7"/>
        <v>，3829250</v>
      </c>
      <c r="I115" s="4" t="str">
        <f>VLOOKUP(A115,HOP!A:U,21,0)</f>
        <v>直连</v>
      </c>
    </row>
    <row r="116" s="4" customFormat="1" spans="1:9">
      <c r="A116" s="5">
        <v>999226336766419</v>
      </c>
      <c r="B116" s="6">
        <v>45162</v>
      </c>
      <c r="C116" s="6">
        <v>45163</v>
      </c>
      <c r="D116" s="4">
        <v>31.99</v>
      </c>
      <c r="E116" s="4" t="str">
        <f>VLOOKUP(A116,HOP!A:L,12,0)</f>
        <v>31.99</v>
      </c>
      <c r="F116" s="4" t="str">
        <f>VLOOKUP(A116,HOP!A:C,3,0)</f>
        <v>3829789</v>
      </c>
      <c r="G116" s="4">
        <f t="shared" si="6"/>
        <v>0</v>
      </c>
      <c r="H116" s="4" t="str">
        <f t="shared" si="7"/>
        <v>，3829789</v>
      </c>
      <c r="I116" s="4" t="str">
        <f>VLOOKUP(A116,HOP!A:U,21,0)</f>
        <v>直连</v>
      </c>
    </row>
    <row r="117" s="4" customFormat="1" hidden="1" spans="1:9">
      <c r="A117" s="5">
        <v>999226339015627</v>
      </c>
      <c r="B117" s="6">
        <v>45162</v>
      </c>
      <c r="C117" s="6">
        <v>45163</v>
      </c>
      <c r="D117" s="4">
        <v>0</v>
      </c>
      <c r="E117" s="4" t="e">
        <f>VLOOKUP(A117,HOP!A:L,12,0)</f>
        <v>#N/A</v>
      </c>
      <c r="F117" s="4" t="e">
        <f>VLOOKUP(A117,HOP!A:C,3,0)</f>
        <v>#N/A</v>
      </c>
      <c r="G117" s="4" t="e">
        <f t="shared" si="6"/>
        <v>#N/A</v>
      </c>
      <c r="H117" s="4" t="e">
        <f t="shared" si="7"/>
        <v>#N/A</v>
      </c>
      <c r="I117" s="4" t="e">
        <f>VLOOKUP(A117,HOP!A:U,21,0)</f>
        <v>#N/A</v>
      </c>
    </row>
    <row r="119" spans="4:4">
      <c r="D119" s="4">
        <f>SUM(D2:D118)</f>
        <v>9552.57</v>
      </c>
    </row>
    <row r="127" spans="1:4">
      <c r="A127" s="4" t="s">
        <v>575</v>
      </c>
      <c r="C127" s="4">
        <v>1480.7</v>
      </c>
      <c r="D127" s="4">
        <v>11613.72</v>
      </c>
    </row>
    <row r="128" spans="1:4">
      <c r="A128" s="4" t="s">
        <v>576</v>
      </c>
      <c r="C128" s="4">
        <v>8071.87</v>
      </c>
      <c r="D128" s="4">
        <v>63310.91</v>
      </c>
    </row>
    <row r="129" spans="1:4">
      <c r="A129" s="4" t="s">
        <v>577</v>
      </c>
      <c r="C129" s="4">
        <f>SUBTOTAL(9,C127:C128)</f>
        <v>9552.57</v>
      </c>
      <c r="D129" s="4">
        <f>SUBTOTAL(9,D127:D128)</f>
        <v>74924.63</v>
      </c>
    </row>
    <row r="130" spans="1:1">
      <c r="A130" s="4" t="s">
        <v>578</v>
      </c>
    </row>
  </sheetData>
  <autoFilter ref="A1:XFD119">
    <filterColumn colId="3">
      <filters blank="1">
        <filter val="54.4"/>
        <filter val="74.4"/>
        <filter val="19.5"/>
        <filter val="22.5"/>
        <filter val="94.5"/>
        <filter val="37.6"/>
        <filter val="126.6"/>
        <filter val="209.7"/>
        <filter val="109.8"/>
        <filter val="51.9"/>
        <filter val="515.9"/>
        <filter val="47.01"/>
        <filter val="463.04"/>
        <filter val="31.06"/>
        <filter val="64.07"/>
        <filter val="408"/>
        <filter val="58.08"/>
        <filter val="98.08"/>
        <filter val="47.09"/>
        <filter val="48.11"/>
        <filter val="29.12"/>
        <filter val="214.12"/>
        <filter val="39.13"/>
        <filter val="94.14"/>
        <filter val="53.16"/>
        <filter val="272.16"/>
        <filter val="19.17"/>
        <filter val="14.18"/>
        <filter val="35.18"/>
        <filter val="38.18"/>
        <filter val="42.18"/>
        <filter val="19"/>
        <filter val="102.19"/>
        <filter val="14.21"/>
        <filter val="26.22"/>
        <filter val="192.22"/>
        <filter val="27.25"/>
        <filter val="29.25"/>
        <filter val="137.25"/>
        <filter val="26.27"/>
        <filter val="35.27"/>
        <filter val="47.27"/>
        <filter val="24.28"/>
        <filter val="18.31"/>
        <filter val="77.31"/>
        <filter val="62.32"/>
        <filter val="68.32"/>
        <filter val="454.32"/>
        <filter val="25.34"/>
        <filter val="50.34"/>
        <filter val="23.36"/>
        <filter val="36.36"/>
        <filter val="17.38"/>
        <filter val="21.39"/>
        <filter val="19.41"/>
        <filter val="61.41"/>
        <filter val="124.42"/>
        <filter val="219.42"/>
        <filter val="41.43"/>
        <filter val="14.44"/>
        <filter val="19.45"/>
        <filter val="7.47"/>
        <filter val="124.48"/>
        <filter val="44.49"/>
        <filter val="63.49"/>
        <filter val="33.51"/>
        <filter val="31.54"/>
        <filter val="7.55"/>
        <filter val="52.55"/>
        <filter val="33.56"/>
        <filter val="131.56"/>
        <filter val="144.56"/>
        <filter val="31.57"/>
        <filter val="14.58"/>
        <filter val="20.58"/>
        <filter val="38.58"/>
        <filter val="44.59"/>
        <filter val="952.68"/>
        <filter val="148.71"/>
        <filter val="246.72"/>
        <filter val="22.74"/>
        <filter val="28.74"/>
        <filter val="32.74"/>
        <filter val="37.74"/>
        <filter val="18.76"/>
        <filter val="39.76"/>
        <filter val="237.76"/>
        <filter val="34.77"/>
        <filter val="46.77"/>
        <filter val="96.77"/>
        <filter val="63.81"/>
        <filter val="115.83"/>
        <filter val="19.86"/>
        <filter val="38.87"/>
        <filter val="9552.57"/>
        <filter val="39.88"/>
        <filter val="356.88"/>
        <filter val="15.89"/>
        <filter val="19.89"/>
        <filter val="25.91"/>
        <filter val="37.91"/>
        <filter val="54.91"/>
        <filter val="58.93"/>
        <filter val="94"/>
        <filter val="27.94"/>
        <filter val="31.95"/>
        <filter val="32.96"/>
        <filter val="31.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579</v>
      </c>
      <c r="B1" s="2" t="s">
        <v>580</v>
      </c>
      <c r="C1" s="2" t="s">
        <v>581</v>
      </c>
      <c r="D1" s="2" t="s">
        <v>582</v>
      </c>
      <c r="E1" s="2" t="s">
        <v>13</v>
      </c>
      <c r="F1" s="2" t="s">
        <v>5</v>
      </c>
      <c r="G1" s="2" t="s">
        <v>6</v>
      </c>
      <c r="H1" s="2" t="s">
        <v>583</v>
      </c>
      <c r="I1" s="2" t="s">
        <v>584</v>
      </c>
      <c r="J1" s="2" t="s">
        <v>585</v>
      </c>
      <c r="K1" s="2" t="s">
        <v>586</v>
      </c>
      <c r="L1" s="2" t="s">
        <v>587</v>
      </c>
      <c r="M1" s="2" t="s">
        <v>588</v>
      </c>
      <c r="N1" s="2" t="s">
        <v>589</v>
      </c>
      <c r="O1" s="2" t="s">
        <v>590</v>
      </c>
      <c r="P1" s="2" t="s">
        <v>591</v>
      </c>
      <c r="Q1" s="2" t="s">
        <v>592</v>
      </c>
      <c r="R1" s="2" t="s">
        <v>593</v>
      </c>
      <c r="S1" s="2" t="s">
        <v>594</v>
      </c>
      <c r="T1" s="2" t="s">
        <v>595</v>
      </c>
      <c r="U1" s="2" t="s">
        <v>596</v>
      </c>
      <c r="V1" s="2" t="s">
        <v>597</v>
      </c>
    </row>
    <row r="2" s="1" customFormat="1" spans="1:22">
      <c r="A2" s="3">
        <v>999226335743667</v>
      </c>
      <c r="B2" s="1" t="s">
        <v>598</v>
      </c>
      <c r="C2" s="1" t="s">
        <v>599</v>
      </c>
      <c r="D2" s="1" t="s">
        <v>600</v>
      </c>
      <c r="E2" s="1" t="s">
        <v>601</v>
      </c>
      <c r="F2" s="1" t="s">
        <v>598</v>
      </c>
      <c r="G2" s="1" t="s">
        <v>602</v>
      </c>
      <c r="H2" s="1" t="s">
        <v>603</v>
      </c>
      <c r="I2" s="1" t="s">
        <v>604</v>
      </c>
      <c r="J2" s="1" t="s">
        <v>30</v>
      </c>
      <c r="K2" s="1" t="s">
        <v>605</v>
      </c>
      <c r="L2" s="1" t="s">
        <v>605</v>
      </c>
      <c r="M2" s="1" t="s">
        <v>606</v>
      </c>
      <c r="N2" s="1" t="s">
        <v>606</v>
      </c>
      <c r="O2" s="1" t="s">
        <v>607</v>
      </c>
      <c r="P2" s="1" t="s">
        <v>608</v>
      </c>
      <c r="Q2" s="1" t="s">
        <v>609</v>
      </c>
      <c r="R2" s="1" t="s">
        <v>610</v>
      </c>
      <c r="S2" s="1" t="s">
        <v>611</v>
      </c>
      <c r="T2" s="1" t="s">
        <v>612</v>
      </c>
      <c r="U2" s="1" t="s">
        <v>613</v>
      </c>
      <c r="V2" s="1" t="s">
        <v>614</v>
      </c>
    </row>
    <row r="3" s="1" customFormat="1" spans="1:22">
      <c r="A3" s="3">
        <v>999226335545604</v>
      </c>
      <c r="B3" s="1" t="s">
        <v>598</v>
      </c>
      <c r="C3" s="1" t="s">
        <v>615</v>
      </c>
      <c r="D3" s="1" t="s">
        <v>616</v>
      </c>
      <c r="E3" s="1" t="s">
        <v>617</v>
      </c>
      <c r="F3" s="1" t="s">
        <v>598</v>
      </c>
      <c r="G3" s="1" t="s">
        <v>602</v>
      </c>
      <c r="H3" s="1" t="s">
        <v>603</v>
      </c>
      <c r="I3" s="1" t="s">
        <v>618</v>
      </c>
      <c r="J3" s="1" t="s">
        <v>30</v>
      </c>
      <c r="K3" s="1" t="s">
        <v>619</v>
      </c>
      <c r="L3" s="1" t="s">
        <v>619</v>
      </c>
      <c r="M3" s="1" t="s">
        <v>606</v>
      </c>
      <c r="N3" s="1" t="s">
        <v>606</v>
      </c>
      <c r="O3" s="1" t="s">
        <v>607</v>
      </c>
      <c r="P3" s="1" t="s">
        <v>608</v>
      </c>
      <c r="Q3" s="1" t="s">
        <v>609</v>
      </c>
      <c r="R3" s="1" t="s">
        <v>620</v>
      </c>
      <c r="S3" s="1" t="s">
        <v>611</v>
      </c>
      <c r="T3" s="1" t="s">
        <v>612</v>
      </c>
      <c r="U3" s="1" t="s">
        <v>613</v>
      </c>
      <c r="V3" s="1" t="s">
        <v>621</v>
      </c>
    </row>
    <row r="4" s="1" customFormat="1" spans="1:22">
      <c r="A4" s="3">
        <v>999226334595291</v>
      </c>
      <c r="B4" s="1" t="s">
        <v>598</v>
      </c>
      <c r="C4" s="1" t="s">
        <v>622</v>
      </c>
      <c r="D4" s="1" t="s">
        <v>623</v>
      </c>
      <c r="E4" s="1" t="s">
        <v>624</v>
      </c>
      <c r="F4" s="1" t="s">
        <v>598</v>
      </c>
      <c r="G4" s="1" t="s">
        <v>602</v>
      </c>
      <c r="H4" s="1" t="s">
        <v>603</v>
      </c>
      <c r="I4" s="1" t="s">
        <v>625</v>
      </c>
      <c r="J4" s="1" t="s">
        <v>30</v>
      </c>
      <c r="K4" s="1" t="s">
        <v>626</v>
      </c>
      <c r="L4" s="1" t="s">
        <v>626</v>
      </c>
      <c r="M4" s="1" t="s">
        <v>606</v>
      </c>
      <c r="N4" s="1" t="s">
        <v>606</v>
      </c>
      <c r="O4" s="1" t="s">
        <v>607</v>
      </c>
      <c r="P4" s="1" t="s">
        <v>608</v>
      </c>
      <c r="Q4" s="1" t="s">
        <v>609</v>
      </c>
      <c r="R4" s="1" t="s">
        <v>627</v>
      </c>
      <c r="S4" s="1" t="s">
        <v>611</v>
      </c>
      <c r="T4" s="1" t="s">
        <v>612</v>
      </c>
      <c r="U4" s="1" t="s">
        <v>613</v>
      </c>
      <c r="V4" s="1" t="s">
        <v>621</v>
      </c>
    </row>
    <row r="5" s="1" customFormat="1" spans="1:22">
      <c r="A5" s="3">
        <v>999226334320672</v>
      </c>
      <c r="B5" s="1" t="s">
        <v>598</v>
      </c>
      <c r="C5" s="1" t="s">
        <v>628</v>
      </c>
      <c r="D5" s="1" t="s">
        <v>629</v>
      </c>
      <c r="E5" s="1" t="s">
        <v>630</v>
      </c>
      <c r="F5" s="1" t="s">
        <v>598</v>
      </c>
      <c r="G5" s="1" t="s">
        <v>602</v>
      </c>
      <c r="H5" s="1" t="s">
        <v>603</v>
      </c>
      <c r="I5" s="1" t="s">
        <v>631</v>
      </c>
      <c r="J5" s="1" t="s">
        <v>30</v>
      </c>
      <c r="K5" s="1" t="s">
        <v>632</v>
      </c>
      <c r="L5" s="1" t="s">
        <v>632</v>
      </c>
      <c r="M5" s="1" t="s">
        <v>606</v>
      </c>
      <c r="N5" s="1" t="s">
        <v>606</v>
      </c>
      <c r="O5" s="1" t="s">
        <v>607</v>
      </c>
      <c r="P5" s="1" t="s">
        <v>608</v>
      </c>
      <c r="Q5" s="1" t="s">
        <v>609</v>
      </c>
      <c r="R5" s="1" t="s">
        <v>633</v>
      </c>
      <c r="S5" s="1" t="s">
        <v>611</v>
      </c>
      <c r="T5" s="1" t="s">
        <v>612</v>
      </c>
      <c r="U5" s="1" t="s">
        <v>613</v>
      </c>
      <c r="V5" s="1" t="s">
        <v>634</v>
      </c>
    </row>
    <row r="6" s="1" customFormat="1" spans="1:22">
      <c r="A6" s="3">
        <v>999226333957689</v>
      </c>
      <c r="B6" s="1" t="s">
        <v>598</v>
      </c>
      <c r="C6" s="1" t="s">
        <v>635</v>
      </c>
      <c r="D6" s="1" t="s">
        <v>636</v>
      </c>
      <c r="E6" s="1" t="s">
        <v>637</v>
      </c>
      <c r="F6" s="1" t="s">
        <v>598</v>
      </c>
      <c r="G6" s="1" t="s">
        <v>602</v>
      </c>
      <c r="H6" s="1" t="s">
        <v>603</v>
      </c>
      <c r="I6" s="1" t="s">
        <v>638</v>
      </c>
      <c r="J6" s="1" t="s">
        <v>30</v>
      </c>
      <c r="K6" s="1" t="s">
        <v>639</v>
      </c>
      <c r="L6" s="1" t="s">
        <v>639</v>
      </c>
      <c r="M6" s="1" t="s">
        <v>606</v>
      </c>
      <c r="N6" s="1" t="s">
        <v>606</v>
      </c>
      <c r="O6" s="1" t="s">
        <v>607</v>
      </c>
      <c r="P6" s="1" t="s">
        <v>608</v>
      </c>
      <c r="Q6" s="1" t="s">
        <v>609</v>
      </c>
      <c r="R6" s="1" t="s">
        <v>640</v>
      </c>
      <c r="S6" s="1" t="s">
        <v>611</v>
      </c>
      <c r="T6" s="1" t="s">
        <v>612</v>
      </c>
      <c r="U6" s="1" t="s">
        <v>613</v>
      </c>
      <c r="V6" s="1" t="s">
        <v>634</v>
      </c>
    </row>
    <row r="7" s="1" customFormat="1" spans="1:22">
      <c r="A7" s="3">
        <v>26332561755</v>
      </c>
      <c r="B7" s="1" t="s">
        <v>598</v>
      </c>
      <c r="C7" s="1" t="s">
        <v>641</v>
      </c>
      <c r="D7" s="1" t="s">
        <v>642</v>
      </c>
      <c r="E7" s="1" t="s">
        <v>643</v>
      </c>
      <c r="F7" s="1" t="s">
        <v>598</v>
      </c>
      <c r="G7" s="1" t="s">
        <v>602</v>
      </c>
      <c r="H7" s="1" t="s">
        <v>603</v>
      </c>
      <c r="I7" s="1" t="s">
        <v>644</v>
      </c>
      <c r="J7" s="1" t="s">
        <v>30</v>
      </c>
      <c r="K7" s="1" t="s">
        <v>645</v>
      </c>
      <c r="L7" s="1" t="s">
        <v>645</v>
      </c>
      <c r="M7" s="1" t="s">
        <v>606</v>
      </c>
      <c r="N7" s="1" t="s">
        <v>606</v>
      </c>
      <c r="O7" s="1" t="s">
        <v>607</v>
      </c>
      <c r="P7" s="1" t="s">
        <v>608</v>
      </c>
      <c r="Q7" s="1" t="s">
        <v>609</v>
      </c>
      <c r="R7" s="1" t="s">
        <v>646</v>
      </c>
      <c r="S7" s="1" t="s">
        <v>611</v>
      </c>
      <c r="T7" s="1" t="s">
        <v>612</v>
      </c>
      <c r="U7" s="1" t="s">
        <v>613</v>
      </c>
      <c r="V7" s="1" t="s">
        <v>647</v>
      </c>
    </row>
    <row r="8" s="1" customFormat="1" spans="1:22">
      <c r="A8" s="3">
        <v>999226332453147</v>
      </c>
      <c r="B8" s="1" t="s">
        <v>598</v>
      </c>
      <c r="C8" s="1" t="s">
        <v>648</v>
      </c>
      <c r="D8" s="1" t="s">
        <v>642</v>
      </c>
      <c r="E8" s="1" t="s">
        <v>649</v>
      </c>
      <c r="F8" s="1" t="s">
        <v>598</v>
      </c>
      <c r="G8" s="1" t="s">
        <v>602</v>
      </c>
      <c r="H8" s="1" t="s">
        <v>603</v>
      </c>
      <c r="I8" s="1" t="s">
        <v>644</v>
      </c>
      <c r="J8" s="1" t="s">
        <v>30</v>
      </c>
      <c r="K8" s="1" t="s">
        <v>645</v>
      </c>
      <c r="L8" s="1" t="s">
        <v>645</v>
      </c>
      <c r="M8" s="1" t="s">
        <v>606</v>
      </c>
      <c r="N8" s="1" t="s">
        <v>606</v>
      </c>
      <c r="O8" s="1" t="s">
        <v>607</v>
      </c>
      <c r="P8" s="1" t="s">
        <v>608</v>
      </c>
      <c r="Q8" s="1" t="s">
        <v>609</v>
      </c>
      <c r="R8" s="1" t="s">
        <v>650</v>
      </c>
      <c r="S8" s="1" t="s">
        <v>611</v>
      </c>
      <c r="T8" s="1" t="s">
        <v>612</v>
      </c>
      <c r="U8" s="1" t="s">
        <v>613</v>
      </c>
      <c r="V8" s="1" t="s">
        <v>647</v>
      </c>
    </row>
    <row r="9" s="1" customFormat="1" spans="1:22">
      <c r="A9" s="3">
        <v>26332773348</v>
      </c>
      <c r="B9" s="1" t="s">
        <v>598</v>
      </c>
      <c r="C9" s="1" t="s">
        <v>651</v>
      </c>
      <c r="D9" s="1" t="s">
        <v>652</v>
      </c>
      <c r="E9" s="1" t="s">
        <v>653</v>
      </c>
      <c r="F9" s="1" t="s">
        <v>598</v>
      </c>
      <c r="G9" s="1" t="s">
        <v>602</v>
      </c>
      <c r="H9" s="1" t="s">
        <v>603</v>
      </c>
      <c r="I9" s="1" t="s">
        <v>654</v>
      </c>
      <c r="J9" s="1" t="s">
        <v>30</v>
      </c>
      <c r="K9" s="1" t="s">
        <v>655</v>
      </c>
      <c r="L9" s="1" t="s">
        <v>655</v>
      </c>
      <c r="M9" s="1" t="s">
        <v>606</v>
      </c>
      <c r="N9" s="1" t="s">
        <v>606</v>
      </c>
      <c r="O9" s="1" t="s">
        <v>607</v>
      </c>
      <c r="P9" s="1" t="s">
        <v>608</v>
      </c>
      <c r="Q9" s="1" t="s">
        <v>609</v>
      </c>
      <c r="R9" s="1" t="s">
        <v>656</v>
      </c>
      <c r="S9" s="1" t="s">
        <v>611</v>
      </c>
      <c r="T9" s="1" t="s">
        <v>612</v>
      </c>
      <c r="U9" s="1" t="s">
        <v>613</v>
      </c>
      <c r="V9" s="1" t="s">
        <v>621</v>
      </c>
    </row>
    <row r="10" s="1" customFormat="1" spans="1:22">
      <c r="A10" s="3">
        <v>999226331382496</v>
      </c>
      <c r="B10" s="1" t="s">
        <v>598</v>
      </c>
      <c r="C10" s="1" t="s">
        <v>657</v>
      </c>
      <c r="D10" s="1" t="s">
        <v>600</v>
      </c>
      <c r="E10" s="1" t="s">
        <v>658</v>
      </c>
      <c r="F10" s="1" t="s">
        <v>598</v>
      </c>
      <c r="G10" s="1" t="s">
        <v>602</v>
      </c>
      <c r="H10" s="1" t="s">
        <v>603</v>
      </c>
      <c r="I10" s="1" t="s">
        <v>659</v>
      </c>
      <c r="J10" s="1" t="s">
        <v>30</v>
      </c>
      <c r="K10" s="1" t="s">
        <v>660</v>
      </c>
      <c r="L10" s="1" t="s">
        <v>660</v>
      </c>
      <c r="M10" s="1" t="s">
        <v>606</v>
      </c>
      <c r="N10" s="1" t="s">
        <v>606</v>
      </c>
      <c r="O10" s="1" t="s">
        <v>607</v>
      </c>
      <c r="P10" s="1" t="s">
        <v>608</v>
      </c>
      <c r="Q10" s="1" t="s">
        <v>609</v>
      </c>
      <c r="R10" s="1" t="s">
        <v>661</v>
      </c>
      <c r="S10" s="1" t="s">
        <v>611</v>
      </c>
      <c r="T10" s="1" t="s">
        <v>612</v>
      </c>
      <c r="U10" s="1" t="s">
        <v>613</v>
      </c>
      <c r="V10" s="1" t="s">
        <v>614</v>
      </c>
    </row>
    <row r="11" s="1" customFormat="1" spans="1:22">
      <c r="A11" s="3">
        <v>999226330662098</v>
      </c>
      <c r="B11" s="1" t="s">
        <v>598</v>
      </c>
      <c r="C11" s="1" t="s">
        <v>662</v>
      </c>
      <c r="D11" s="1" t="s">
        <v>663</v>
      </c>
      <c r="E11" s="1" t="s">
        <v>664</v>
      </c>
      <c r="F11" s="1" t="s">
        <v>598</v>
      </c>
      <c r="G11" s="1" t="s">
        <v>602</v>
      </c>
      <c r="H11" s="1" t="s">
        <v>603</v>
      </c>
      <c r="I11" s="1" t="s">
        <v>665</v>
      </c>
      <c r="J11" s="1" t="s">
        <v>30</v>
      </c>
      <c r="K11" s="1" t="s">
        <v>666</v>
      </c>
      <c r="L11" s="1" t="s">
        <v>666</v>
      </c>
      <c r="M11" s="1" t="s">
        <v>606</v>
      </c>
      <c r="N11" s="1" t="s">
        <v>606</v>
      </c>
      <c r="O11" s="1" t="s">
        <v>607</v>
      </c>
      <c r="P11" s="1" t="s">
        <v>608</v>
      </c>
      <c r="Q11" s="1" t="s">
        <v>609</v>
      </c>
      <c r="R11" s="1" t="s">
        <v>667</v>
      </c>
      <c r="S11" s="1" t="s">
        <v>611</v>
      </c>
      <c r="T11" s="1" t="s">
        <v>612</v>
      </c>
      <c r="U11" s="1" t="s">
        <v>613</v>
      </c>
      <c r="V11" s="1" t="s">
        <v>634</v>
      </c>
    </row>
    <row r="12" s="1" customFormat="1" spans="1:22">
      <c r="A12" s="3">
        <v>999226330581072</v>
      </c>
      <c r="B12" s="1" t="s">
        <v>598</v>
      </c>
      <c r="C12" s="1" t="s">
        <v>668</v>
      </c>
      <c r="D12" s="1" t="s">
        <v>669</v>
      </c>
      <c r="E12" s="1" t="s">
        <v>670</v>
      </c>
      <c r="F12" s="1" t="s">
        <v>598</v>
      </c>
      <c r="G12" s="1" t="s">
        <v>602</v>
      </c>
      <c r="H12" s="1" t="s">
        <v>603</v>
      </c>
      <c r="I12" s="1" t="s">
        <v>671</v>
      </c>
      <c r="J12" s="1" t="s">
        <v>30</v>
      </c>
      <c r="K12" s="1" t="s">
        <v>672</v>
      </c>
      <c r="L12" s="1" t="s">
        <v>672</v>
      </c>
      <c r="M12" s="1" t="s">
        <v>606</v>
      </c>
      <c r="N12" s="1" t="s">
        <v>606</v>
      </c>
      <c r="O12" s="1" t="s">
        <v>607</v>
      </c>
      <c r="P12" s="1" t="s">
        <v>608</v>
      </c>
      <c r="Q12" s="1" t="s">
        <v>609</v>
      </c>
      <c r="R12" s="1" t="s">
        <v>673</v>
      </c>
      <c r="S12" s="1" t="s">
        <v>611</v>
      </c>
      <c r="T12" s="1" t="s">
        <v>612</v>
      </c>
      <c r="U12" s="1" t="s">
        <v>613</v>
      </c>
      <c r="V12" s="1" t="s">
        <v>621</v>
      </c>
    </row>
    <row r="13" s="1" customFormat="1" spans="1:22">
      <c r="A13" s="3">
        <v>999226334118673</v>
      </c>
      <c r="B13" s="1" t="s">
        <v>598</v>
      </c>
      <c r="C13" s="1" t="s">
        <v>674</v>
      </c>
      <c r="D13" s="1" t="s">
        <v>675</v>
      </c>
      <c r="E13" s="1" t="s">
        <v>676</v>
      </c>
      <c r="F13" s="1" t="s">
        <v>598</v>
      </c>
      <c r="G13" s="1" t="s">
        <v>602</v>
      </c>
      <c r="H13" s="1" t="s">
        <v>603</v>
      </c>
      <c r="I13" s="1" t="s">
        <v>677</v>
      </c>
      <c r="J13" s="1" t="s">
        <v>30</v>
      </c>
      <c r="K13" s="1" t="s">
        <v>678</v>
      </c>
      <c r="L13" s="1" t="s">
        <v>678</v>
      </c>
      <c r="M13" s="1" t="s">
        <v>606</v>
      </c>
      <c r="N13" s="1" t="s">
        <v>606</v>
      </c>
      <c r="O13" s="1" t="s">
        <v>607</v>
      </c>
      <c r="P13" s="1" t="s">
        <v>608</v>
      </c>
      <c r="Q13" s="1" t="s">
        <v>609</v>
      </c>
      <c r="R13" s="1" t="s">
        <v>679</v>
      </c>
      <c r="S13" s="1" t="s">
        <v>611</v>
      </c>
      <c r="T13" s="1" t="s">
        <v>612</v>
      </c>
      <c r="U13" s="1" t="s">
        <v>613</v>
      </c>
      <c r="V13" s="1" t="s">
        <v>621</v>
      </c>
    </row>
    <row r="14" s="1" customFormat="1" spans="1:22">
      <c r="A14" s="3">
        <v>999226336766419</v>
      </c>
      <c r="B14" s="1" t="s">
        <v>598</v>
      </c>
      <c r="C14" s="1" t="s">
        <v>680</v>
      </c>
      <c r="D14" s="1" t="s">
        <v>681</v>
      </c>
      <c r="E14" s="1" t="s">
        <v>682</v>
      </c>
      <c r="F14" s="1" t="s">
        <v>598</v>
      </c>
      <c r="G14" s="1" t="s">
        <v>602</v>
      </c>
      <c r="H14" s="1" t="s">
        <v>603</v>
      </c>
      <c r="I14" s="1" t="s">
        <v>683</v>
      </c>
      <c r="J14" s="1" t="s">
        <v>30</v>
      </c>
      <c r="K14" s="1" t="s">
        <v>684</v>
      </c>
      <c r="L14" s="1" t="s">
        <v>684</v>
      </c>
      <c r="M14" s="1" t="s">
        <v>606</v>
      </c>
      <c r="N14" s="1" t="s">
        <v>606</v>
      </c>
      <c r="O14" s="1" t="s">
        <v>607</v>
      </c>
      <c r="P14" s="1" t="s">
        <v>608</v>
      </c>
      <c r="Q14" s="1" t="s">
        <v>609</v>
      </c>
      <c r="R14" s="1" t="s">
        <v>685</v>
      </c>
      <c r="S14" s="1" t="s">
        <v>611</v>
      </c>
      <c r="T14" s="1" t="s">
        <v>612</v>
      </c>
      <c r="U14" s="1" t="s">
        <v>613</v>
      </c>
      <c r="V14" s="1" t="s">
        <v>621</v>
      </c>
    </row>
    <row r="15" s="1" customFormat="1" spans="1:22">
      <c r="A15" s="3">
        <v>999226329247266</v>
      </c>
      <c r="B15" s="1" t="s">
        <v>598</v>
      </c>
      <c r="C15" s="1" t="s">
        <v>686</v>
      </c>
      <c r="D15" s="1" t="s">
        <v>687</v>
      </c>
      <c r="E15" s="1" t="s">
        <v>688</v>
      </c>
      <c r="F15" s="1" t="s">
        <v>598</v>
      </c>
      <c r="G15" s="1" t="s">
        <v>602</v>
      </c>
      <c r="H15" s="1" t="s">
        <v>603</v>
      </c>
      <c r="I15" s="1" t="s">
        <v>689</v>
      </c>
      <c r="J15" s="1" t="s">
        <v>30</v>
      </c>
      <c r="K15" s="1" t="s">
        <v>690</v>
      </c>
      <c r="L15" s="1" t="s">
        <v>690</v>
      </c>
      <c r="M15" s="1" t="s">
        <v>606</v>
      </c>
      <c r="N15" s="1" t="s">
        <v>606</v>
      </c>
      <c r="O15" s="1" t="s">
        <v>607</v>
      </c>
      <c r="P15" s="1" t="s">
        <v>608</v>
      </c>
      <c r="Q15" s="1" t="s">
        <v>609</v>
      </c>
      <c r="R15" s="1" t="s">
        <v>691</v>
      </c>
      <c r="S15" s="1" t="s">
        <v>611</v>
      </c>
      <c r="T15" s="1" t="s">
        <v>612</v>
      </c>
      <c r="U15" s="1" t="s">
        <v>613</v>
      </c>
      <c r="V15" s="1" t="s">
        <v>634</v>
      </c>
    </row>
    <row r="16" s="1" customFormat="1" spans="1:22">
      <c r="A16" s="3">
        <v>999226332281525</v>
      </c>
      <c r="B16" s="1" t="s">
        <v>598</v>
      </c>
      <c r="C16" s="1" t="s">
        <v>692</v>
      </c>
      <c r="D16" s="1" t="s">
        <v>693</v>
      </c>
      <c r="E16" s="1" t="s">
        <v>694</v>
      </c>
      <c r="F16" s="1" t="s">
        <v>598</v>
      </c>
      <c r="G16" s="1" t="s">
        <v>602</v>
      </c>
      <c r="H16" s="1" t="s">
        <v>603</v>
      </c>
      <c r="I16" s="1" t="s">
        <v>695</v>
      </c>
      <c r="J16" s="1" t="s">
        <v>30</v>
      </c>
      <c r="K16" s="1" t="s">
        <v>696</v>
      </c>
      <c r="L16" s="1" t="s">
        <v>696</v>
      </c>
      <c r="M16" s="1" t="s">
        <v>606</v>
      </c>
      <c r="N16" s="1" t="s">
        <v>606</v>
      </c>
      <c r="O16" s="1" t="s">
        <v>607</v>
      </c>
      <c r="P16" s="1" t="s">
        <v>608</v>
      </c>
      <c r="Q16" s="1" t="s">
        <v>609</v>
      </c>
      <c r="R16" s="1" t="s">
        <v>697</v>
      </c>
      <c r="S16" s="1" t="s">
        <v>611</v>
      </c>
      <c r="T16" s="1" t="s">
        <v>612</v>
      </c>
      <c r="U16" s="1" t="s">
        <v>613</v>
      </c>
      <c r="V16" s="1" t="s">
        <v>634</v>
      </c>
    </row>
    <row r="17" s="1" customFormat="1" spans="1:22">
      <c r="A17" s="3">
        <v>999226325098877</v>
      </c>
      <c r="B17" s="1" t="s">
        <v>698</v>
      </c>
      <c r="C17" s="1" t="s">
        <v>699</v>
      </c>
      <c r="D17" s="1" t="s">
        <v>642</v>
      </c>
      <c r="E17" s="1" t="s">
        <v>700</v>
      </c>
      <c r="F17" s="1" t="s">
        <v>698</v>
      </c>
      <c r="G17" s="1" t="s">
        <v>598</v>
      </c>
      <c r="H17" s="1" t="s">
        <v>603</v>
      </c>
      <c r="I17" s="1" t="s">
        <v>701</v>
      </c>
      <c r="J17" s="1" t="s">
        <v>30</v>
      </c>
      <c r="K17" s="1" t="s">
        <v>702</v>
      </c>
      <c r="L17" s="1" t="s">
        <v>702</v>
      </c>
      <c r="M17" s="1" t="s">
        <v>606</v>
      </c>
      <c r="N17" s="1" t="s">
        <v>606</v>
      </c>
      <c r="O17" s="1" t="s">
        <v>607</v>
      </c>
      <c r="P17" s="1" t="s">
        <v>608</v>
      </c>
      <c r="Q17" s="1" t="s">
        <v>609</v>
      </c>
      <c r="R17" s="1" t="s">
        <v>703</v>
      </c>
      <c r="S17" s="1" t="s">
        <v>611</v>
      </c>
      <c r="T17" s="1" t="s">
        <v>612</v>
      </c>
      <c r="U17" s="1" t="s">
        <v>613</v>
      </c>
      <c r="V17" s="1" t="s">
        <v>647</v>
      </c>
    </row>
    <row r="18" s="1" customFormat="1" spans="1:22">
      <c r="A18" s="3">
        <v>999226324211013</v>
      </c>
      <c r="B18" s="1" t="s">
        <v>698</v>
      </c>
      <c r="C18" s="1" t="s">
        <v>704</v>
      </c>
      <c r="D18" s="1" t="s">
        <v>600</v>
      </c>
      <c r="E18" s="1" t="s">
        <v>705</v>
      </c>
      <c r="F18" s="1" t="s">
        <v>598</v>
      </c>
      <c r="G18" s="1" t="s">
        <v>602</v>
      </c>
      <c r="H18" s="1" t="s">
        <v>603</v>
      </c>
      <c r="I18" s="1" t="s">
        <v>706</v>
      </c>
      <c r="J18" s="1" t="s">
        <v>30</v>
      </c>
      <c r="K18" s="1" t="s">
        <v>660</v>
      </c>
      <c r="L18" s="1" t="s">
        <v>660</v>
      </c>
      <c r="M18" s="1" t="s">
        <v>606</v>
      </c>
      <c r="N18" s="1" t="s">
        <v>606</v>
      </c>
      <c r="O18" s="1" t="s">
        <v>607</v>
      </c>
      <c r="P18" s="1" t="s">
        <v>608</v>
      </c>
      <c r="Q18" s="1" t="s">
        <v>609</v>
      </c>
      <c r="R18" s="1" t="s">
        <v>707</v>
      </c>
      <c r="S18" s="1" t="s">
        <v>611</v>
      </c>
      <c r="T18" s="1" t="s">
        <v>612</v>
      </c>
      <c r="U18" s="1" t="s">
        <v>613</v>
      </c>
      <c r="V18" s="1" t="s">
        <v>614</v>
      </c>
    </row>
    <row r="19" s="1" customFormat="1" spans="1:22">
      <c r="A19" s="3">
        <v>999226324049757</v>
      </c>
      <c r="B19" s="1" t="s">
        <v>698</v>
      </c>
      <c r="C19" s="1" t="s">
        <v>708</v>
      </c>
      <c r="D19" s="1" t="s">
        <v>709</v>
      </c>
      <c r="E19" s="1" t="s">
        <v>710</v>
      </c>
      <c r="F19" s="1" t="s">
        <v>698</v>
      </c>
      <c r="G19" s="1" t="s">
        <v>598</v>
      </c>
      <c r="H19" s="1" t="s">
        <v>603</v>
      </c>
      <c r="I19" s="1" t="s">
        <v>711</v>
      </c>
      <c r="J19" s="1" t="s">
        <v>30</v>
      </c>
      <c r="K19" s="1" t="s">
        <v>712</v>
      </c>
      <c r="L19" s="1" t="s">
        <v>712</v>
      </c>
      <c r="M19" s="1" t="s">
        <v>606</v>
      </c>
      <c r="N19" s="1" t="s">
        <v>606</v>
      </c>
      <c r="O19" s="1" t="s">
        <v>607</v>
      </c>
      <c r="P19" s="1" t="s">
        <v>608</v>
      </c>
      <c r="Q19" s="1" t="s">
        <v>609</v>
      </c>
      <c r="R19" s="1" t="s">
        <v>713</v>
      </c>
      <c r="S19" s="1" t="s">
        <v>611</v>
      </c>
      <c r="T19" s="1" t="s">
        <v>612</v>
      </c>
      <c r="U19" s="1" t="s">
        <v>613</v>
      </c>
      <c r="V19" s="1" t="s">
        <v>621</v>
      </c>
    </row>
    <row r="20" s="1" customFormat="1" spans="1:22">
      <c r="A20" s="3">
        <v>999226322856067</v>
      </c>
      <c r="B20" s="1" t="s">
        <v>698</v>
      </c>
      <c r="C20" s="1" t="s">
        <v>714</v>
      </c>
      <c r="D20" s="1" t="s">
        <v>715</v>
      </c>
      <c r="E20" s="1" t="s">
        <v>716</v>
      </c>
      <c r="F20" s="1" t="s">
        <v>698</v>
      </c>
      <c r="G20" s="1" t="s">
        <v>598</v>
      </c>
      <c r="H20" s="1" t="s">
        <v>603</v>
      </c>
      <c r="I20" s="1" t="s">
        <v>717</v>
      </c>
      <c r="J20" s="1" t="s">
        <v>30</v>
      </c>
      <c r="K20" s="1" t="s">
        <v>718</v>
      </c>
      <c r="L20" s="1" t="s">
        <v>718</v>
      </c>
      <c r="M20" s="1" t="s">
        <v>606</v>
      </c>
      <c r="N20" s="1" t="s">
        <v>606</v>
      </c>
      <c r="O20" s="1" t="s">
        <v>607</v>
      </c>
      <c r="P20" s="1" t="s">
        <v>608</v>
      </c>
      <c r="Q20" s="1" t="s">
        <v>609</v>
      </c>
      <c r="R20" s="1" t="s">
        <v>719</v>
      </c>
      <c r="S20" s="1" t="s">
        <v>611</v>
      </c>
      <c r="T20" s="1" t="s">
        <v>612</v>
      </c>
      <c r="U20" s="1" t="s">
        <v>613</v>
      </c>
      <c r="V20" s="1" t="s">
        <v>621</v>
      </c>
    </row>
    <row r="21" s="1" customFormat="1" spans="1:22">
      <c r="A21" s="3">
        <v>999226330313729</v>
      </c>
      <c r="B21" s="1" t="s">
        <v>598</v>
      </c>
      <c r="C21" s="1" t="s">
        <v>720</v>
      </c>
      <c r="D21" s="1" t="s">
        <v>721</v>
      </c>
      <c r="E21" s="1" t="s">
        <v>722</v>
      </c>
      <c r="F21" s="1" t="s">
        <v>598</v>
      </c>
      <c r="G21" s="1" t="s">
        <v>602</v>
      </c>
      <c r="H21" s="1" t="s">
        <v>603</v>
      </c>
      <c r="I21" s="1" t="s">
        <v>723</v>
      </c>
      <c r="J21" s="1" t="s">
        <v>30</v>
      </c>
      <c r="K21" s="1" t="s">
        <v>724</v>
      </c>
      <c r="L21" s="1" t="s">
        <v>724</v>
      </c>
      <c r="M21" s="1" t="s">
        <v>606</v>
      </c>
      <c r="N21" s="1" t="s">
        <v>606</v>
      </c>
      <c r="O21" s="1" t="s">
        <v>607</v>
      </c>
      <c r="P21" s="1" t="s">
        <v>608</v>
      </c>
      <c r="Q21" s="1" t="s">
        <v>609</v>
      </c>
      <c r="R21" s="1" t="s">
        <v>725</v>
      </c>
      <c r="S21" s="1" t="s">
        <v>611</v>
      </c>
      <c r="T21" s="1" t="s">
        <v>612</v>
      </c>
      <c r="U21" s="1" t="s">
        <v>726</v>
      </c>
      <c r="V21" s="1" t="s">
        <v>727</v>
      </c>
    </row>
    <row r="22" s="1" customFormat="1" spans="1:22">
      <c r="A22" s="3">
        <v>999226322415201</v>
      </c>
      <c r="B22" s="1" t="s">
        <v>698</v>
      </c>
      <c r="C22" s="1" t="s">
        <v>728</v>
      </c>
      <c r="D22" s="1" t="s">
        <v>600</v>
      </c>
      <c r="E22" s="1" t="s">
        <v>729</v>
      </c>
      <c r="F22" s="1" t="s">
        <v>698</v>
      </c>
      <c r="G22" s="1" t="s">
        <v>598</v>
      </c>
      <c r="H22" s="1" t="s">
        <v>603</v>
      </c>
      <c r="I22" s="1" t="s">
        <v>706</v>
      </c>
      <c r="J22" s="1" t="s">
        <v>30</v>
      </c>
      <c r="K22" s="1" t="s">
        <v>660</v>
      </c>
      <c r="L22" s="1" t="s">
        <v>660</v>
      </c>
      <c r="M22" s="1" t="s">
        <v>606</v>
      </c>
      <c r="N22" s="1" t="s">
        <v>606</v>
      </c>
      <c r="O22" s="1" t="s">
        <v>607</v>
      </c>
      <c r="P22" s="1" t="s">
        <v>608</v>
      </c>
      <c r="Q22" s="1" t="s">
        <v>609</v>
      </c>
      <c r="R22" s="1" t="s">
        <v>730</v>
      </c>
      <c r="S22" s="1" t="s">
        <v>611</v>
      </c>
      <c r="T22" s="1" t="s">
        <v>612</v>
      </c>
      <c r="U22" s="1" t="s">
        <v>613</v>
      </c>
      <c r="V22" s="1" t="s">
        <v>614</v>
      </c>
    </row>
    <row r="23" s="1" customFormat="1" spans="1:22">
      <c r="A23" s="3">
        <v>999226321025695</v>
      </c>
      <c r="B23" s="1" t="s">
        <v>698</v>
      </c>
      <c r="C23" s="1" t="s">
        <v>731</v>
      </c>
      <c r="D23" s="1" t="s">
        <v>732</v>
      </c>
      <c r="E23" s="1" t="s">
        <v>733</v>
      </c>
      <c r="F23" s="1" t="s">
        <v>698</v>
      </c>
      <c r="G23" s="1" t="s">
        <v>602</v>
      </c>
      <c r="H23" s="1" t="s">
        <v>603</v>
      </c>
      <c r="I23" s="1" t="s">
        <v>734</v>
      </c>
      <c r="J23" s="1" t="s">
        <v>30</v>
      </c>
      <c r="K23" s="1" t="s">
        <v>735</v>
      </c>
      <c r="L23" s="1" t="s">
        <v>735</v>
      </c>
      <c r="M23" s="1" t="s">
        <v>606</v>
      </c>
      <c r="N23" s="1" t="s">
        <v>606</v>
      </c>
      <c r="O23" s="1" t="s">
        <v>607</v>
      </c>
      <c r="P23" s="1" t="s">
        <v>608</v>
      </c>
      <c r="Q23" s="1" t="s">
        <v>609</v>
      </c>
      <c r="R23" s="1" t="s">
        <v>736</v>
      </c>
      <c r="S23" s="1" t="s">
        <v>611</v>
      </c>
      <c r="T23" s="1" t="s">
        <v>612</v>
      </c>
      <c r="U23" s="1" t="s">
        <v>613</v>
      </c>
      <c r="V23" s="1" t="s">
        <v>634</v>
      </c>
    </row>
    <row r="24" s="1" customFormat="1" spans="1:22">
      <c r="A24" s="3">
        <v>999226320085597</v>
      </c>
      <c r="B24" s="1" t="s">
        <v>698</v>
      </c>
      <c r="C24" s="1" t="s">
        <v>737</v>
      </c>
      <c r="D24" s="1" t="s">
        <v>738</v>
      </c>
      <c r="E24" s="1" t="s">
        <v>739</v>
      </c>
      <c r="F24" s="1" t="s">
        <v>698</v>
      </c>
      <c r="G24" s="1" t="s">
        <v>598</v>
      </c>
      <c r="H24" s="1" t="s">
        <v>603</v>
      </c>
      <c r="I24" s="1" t="s">
        <v>740</v>
      </c>
      <c r="J24" s="1" t="s">
        <v>30</v>
      </c>
      <c r="K24" s="1" t="s">
        <v>741</v>
      </c>
      <c r="L24" s="1" t="s">
        <v>741</v>
      </c>
      <c r="M24" s="1" t="s">
        <v>606</v>
      </c>
      <c r="N24" s="1" t="s">
        <v>606</v>
      </c>
      <c r="O24" s="1" t="s">
        <v>607</v>
      </c>
      <c r="P24" s="1" t="s">
        <v>608</v>
      </c>
      <c r="Q24" s="1" t="s">
        <v>609</v>
      </c>
      <c r="R24" s="1" t="s">
        <v>742</v>
      </c>
      <c r="S24" s="1" t="s">
        <v>611</v>
      </c>
      <c r="T24" s="1" t="s">
        <v>612</v>
      </c>
      <c r="U24" s="1" t="s">
        <v>613</v>
      </c>
      <c r="V24" s="1" t="s">
        <v>634</v>
      </c>
    </row>
    <row r="25" s="1" customFormat="1" spans="1:22">
      <c r="A25" s="3">
        <v>999226280710987</v>
      </c>
      <c r="B25" s="1" t="s">
        <v>698</v>
      </c>
      <c r="C25" s="1" t="s">
        <v>743</v>
      </c>
      <c r="D25" s="1" t="s">
        <v>744</v>
      </c>
      <c r="E25" s="1" t="s">
        <v>745</v>
      </c>
      <c r="F25" s="1" t="s">
        <v>598</v>
      </c>
      <c r="G25" s="1" t="s">
        <v>602</v>
      </c>
      <c r="H25" s="1" t="s">
        <v>603</v>
      </c>
      <c r="I25" s="1" t="s">
        <v>746</v>
      </c>
      <c r="J25" s="1" t="s">
        <v>30</v>
      </c>
      <c r="K25" s="1" t="s">
        <v>747</v>
      </c>
      <c r="L25" s="1" t="s">
        <v>747</v>
      </c>
      <c r="M25" s="1" t="s">
        <v>606</v>
      </c>
      <c r="N25" s="1" t="s">
        <v>606</v>
      </c>
      <c r="O25" s="1" t="s">
        <v>607</v>
      </c>
      <c r="P25" s="1" t="s">
        <v>608</v>
      </c>
      <c r="Q25" s="1" t="s">
        <v>609</v>
      </c>
      <c r="R25" s="1" t="s">
        <v>748</v>
      </c>
      <c r="S25" s="1" t="s">
        <v>611</v>
      </c>
      <c r="T25" s="1" t="s">
        <v>612</v>
      </c>
      <c r="U25" s="1" t="s">
        <v>613</v>
      </c>
      <c r="V25" s="1" t="s">
        <v>621</v>
      </c>
    </row>
    <row r="26" s="1" customFormat="1" spans="1:22">
      <c r="A26" s="3">
        <v>999226280107230</v>
      </c>
      <c r="B26" s="1" t="s">
        <v>698</v>
      </c>
      <c r="C26" s="1" t="s">
        <v>749</v>
      </c>
      <c r="D26" s="1" t="s">
        <v>750</v>
      </c>
      <c r="E26" s="1" t="s">
        <v>751</v>
      </c>
      <c r="F26" s="1" t="s">
        <v>598</v>
      </c>
      <c r="G26" s="1" t="s">
        <v>602</v>
      </c>
      <c r="H26" s="1" t="s">
        <v>603</v>
      </c>
      <c r="I26" s="1" t="s">
        <v>752</v>
      </c>
      <c r="J26" s="1" t="s">
        <v>30</v>
      </c>
      <c r="K26" s="1" t="s">
        <v>753</v>
      </c>
      <c r="L26" s="1" t="s">
        <v>753</v>
      </c>
      <c r="M26" s="1" t="s">
        <v>606</v>
      </c>
      <c r="N26" s="1" t="s">
        <v>606</v>
      </c>
      <c r="O26" s="1" t="s">
        <v>607</v>
      </c>
      <c r="P26" s="1" t="s">
        <v>608</v>
      </c>
      <c r="Q26" s="1" t="s">
        <v>609</v>
      </c>
      <c r="R26" s="1" t="s">
        <v>754</v>
      </c>
      <c r="S26" s="1" t="s">
        <v>611</v>
      </c>
      <c r="T26" s="1" t="s">
        <v>612</v>
      </c>
      <c r="U26" s="1" t="s">
        <v>613</v>
      </c>
      <c r="V26" s="1" t="s">
        <v>647</v>
      </c>
    </row>
    <row r="27" s="1" customFormat="1" spans="1:22">
      <c r="A27" s="3">
        <v>999226279822474</v>
      </c>
      <c r="B27" s="1" t="s">
        <v>698</v>
      </c>
      <c r="C27" s="1" t="s">
        <v>755</v>
      </c>
      <c r="D27" s="1" t="s">
        <v>756</v>
      </c>
      <c r="E27" s="1" t="s">
        <v>757</v>
      </c>
      <c r="F27" s="1" t="s">
        <v>698</v>
      </c>
      <c r="G27" s="1" t="s">
        <v>598</v>
      </c>
      <c r="H27" s="1" t="s">
        <v>603</v>
      </c>
      <c r="I27" s="1" t="s">
        <v>758</v>
      </c>
      <c r="J27" s="1" t="s">
        <v>30</v>
      </c>
      <c r="K27" s="1" t="s">
        <v>759</v>
      </c>
      <c r="L27" s="1" t="s">
        <v>759</v>
      </c>
      <c r="M27" s="1" t="s">
        <v>606</v>
      </c>
      <c r="N27" s="1" t="s">
        <v>606</v>
      </c>
      <c r="O27" s="1" t="s">
        <v>607</v>
      </c>
      <c r="P27" s="1" t="s">
        <v>608</v>
      </c>
      <c r="Q27" s="1" t="s">
        <v>609</v>
      </c>
      <c r="R27" s="1" t="s">
        <v>760</v>
      </c>
      <c r="S27" s="1" t="s">
        <v>611</v>
      </c>
      <c r="T27" s="1" t="s">
        <v>612</v>
      </c>
      <c r="U27" s="1" t="s">
        <v>613</v>
      </c>
      <c r="V27" s="1" t="s">
        <v>621</v>
      </c>
    </row>
    <row r="28" s="1" customFormat="1" spans="1:22">
      <c r="A28" s="3">
        <v>999226328888368</v>
      </c>
      <c r="B28" s="1" t="s">
        <v>598</v>
      </c>
      <c r="C28" s="1" t="s">
        <v>761</v>
      </c>
      <c r="D28" s="1" t="s">
        <v>762</v>
      </c>
      <c r="E28" s="1" t="s">
        <v>763</v>
      </c>
      <c r="F28" s="1" t="s">
        <v>598</v>
      </c>
      <c r="G28" s="1" t="s">
        <v>602</v>
      </c>
      <c r="H28" s="1" t="s">
        <v>603</v>
      </c>
      <c r="I28" s="1" t="s">
        <v>764</v>
      </c>
      <c r="J28" s="1" t="s">
        <v>30</v>
      </c>
      <c r="K28" s="1" t="s">
        <v>765</v>
      </c>
      <c r="L28" s="1" t="s">
        <v>765</v>
      </c>
      <c r="M28" s="1" t="s">
        <v>606</v>
      </c>
      <c r="N28" s="1" t="s">
        <v>606</v>
      </c>
      <c r="O28" s="1" t="s">
        <v>607</v>
      </c>
      <c r="P28" s="1" t="s">
        <v>608</v>
      </c>
      <c r="Q28" s="1" t="s">
        <v>609</v>
      </c>
      <c r="R28" s="1" t="s">
        <v>766</v>
      </c>
      <c r="S28" s="1" t="s">
        <v>611</v>
      </c>
      <c r="T28" s="1" t="s">
        <v>612</v>
      </c>
      <c r="U28" s="1" t="s">
        <v>613</v>
      </c>
      <c r="V28" s="1" t="s">
        <v>767</v>
      </c>
    </row>
    <row r="29" s="1" customFormat="1" spans="1:22">
      <c r="A29" s="3">
        <v>999226277649759</v>
      </c>
      <c r="B29" s="1" t="s">
        <v>698</v>
      </c>
      <c r="C29" s="1" t="s">
        <v>768</v>
      </c>
      <c r="D29" s="1" t="s">
        <v>769</v>
      </c>
      <c r="E29" s="1" t="s">
        <v>770</v>
      </c>
      <c r="F29" s="1" t="s">
        <v>698</v>
      </c>
      <c r="G29" s="1" t="s">
        <v>598</v>
      </c>
      <c r="H29" s="1" t="s">
        <v>603</v>
      </c>
      <c r="I29" s="1" t="s">
        <v>771</v>
      </c>
      <c r="J29" s="1" t="s">
        <v>30</v>
      </c>
      <c r="K29" s="1" t="s">
        <v>772</v>
      </c>
      <c r="L29" s="1" t="s">
        <v>772</v>
      </c>
      <c r="M29" s="1" t="s">
        <v>606</v>
      </c>
      <c r="N29" s="1" t="s">
        <v>606</v>
      </c>
      <c r="O29" s="1" t="s">
        <v>607</v>
      </c>
      <c r="P29" s="1" t="s">
        <v>608</v>
      </c>
      <c r="Q29" s="1" t="s">
        <v>609</v>
      </c>
      <c r="R29" s="1" t="s">
        <v>773</v>
      </c>
      <c r="S29" s="1" t="s">
        <v>611</v>
      </c>
      <c r="T29" s="1" t="s">
        <v>612</v>
      </c>
      <c r="U29" s="1" t="s">
        <v>613</v>
      </c>
      <c r="V29" s="1" t="s">
        <v>614</v>
      </c>
    </row>
    <row r="30" s="1" customFormat="1" spans="1:22">
      <c r="A30" s="3">
        <v>999226276345504</v>
      </c>
      <c r="B30" s="1" t="s">
        <v>698</v>
      </c>
      <c r="C30" s="1" t="s">
        <v>774</v>
      </c>
      <c r="D30" s="1" t="s">
        <v>775</v>
      </c>
      <c r="E30" s="1" t="s">
        <v>776</v>
      </c>
      <c r="F30" s="1" t="s">
        <v>698</v>
      </c>
      <c r="G30" s="1" t="s">
        <v>602</v>
      </c>
      <c r="H30" s="1" t="s">
        <v>603</v>
      </c>
      <c r="I30" s="1" t="s">
        <v>777</v>
      </c>
      <c r="J30" s="1" t="s">
        <v>30</v>
      </c>
      <c r="K30" s="1" t="s">
        <v>778</v>
      </c>
      <c r="L30" s="1" t="s">
        <v>778</v>
      </c>
      <c r="M30" s="1" t="s">
        <v>606</v>
      </c>
      <c r="N30" s="1" t="s">
        <v>606</v>
      </c>
      <c r="O30" s="1" t="s">
        <v>607</v>
      </c>
      <c r="P30" s="1" t="s">
        <v>608</v>
      </c>
      <c r="Q30" s="1" t="s">
        <v>609</v>
      </c>
      <c r="R30" s="1" t="s">
        <v>779</v>
      </c>
      <c r="S30" s="1" t="s">
        <v>611</v>
      </c>
      <c r="T30" s="1" t="s">
        <v>612</v>
      </c>
      <c r="U30" s="1" t="s">
        <v>613</v>
      </c>
      <c r="V30" s="1" t="s">
        <v>621</v>
      </c>
    </row>
    <row r="31" s="1" customFormat="1" spans="1:22">
      <c r="A31" s="3">
        <v>999226276007176</v>
      </c>
      <c r="B31" s="1" t="s">
        <v>698</v>
      </c>
      <c r="C31" s="1" t="s">
        <v>780</v>
      </c>
      <c r="D31" s="1" t="s">
        <v>600</v>
      </c>
      <c r="E31" s="1" t="s">
        <v>781</v>
      </c>
      <c r="F31" s="1" t="s">
        <v>698</v>
      </c>
      <c r="G31" s="1" t="s">
        <v>598</v>
      </c>
      <c r="H31" s="1" t="s">
        <v>603</v>
      </c>
      <c r="I31" s="1" t="s">
        <v>706</v>
      </c>
      <c r="J31" s="1" t="s">
        <v>30</v>
      </c>
      <c r="K31" s="1" t="s">
        <v>660</v>
      </c>
      <c r="L31" s="1" t="s">
        <v>660</v>
      </c>
      <c r="M31" s="1" t="s">
        <v>606</v>
      </c>
      <c r="N31" s="1" t="s">
        <v>606</v>
      </c>
      <c r="O31" s="1" t="s">
        <v>607</v>
      </c>
      <c r="P31" s="1" t="s">
        <v>608</v>
      </c>
      <c r="Q31" s="1" t="s">
        <v>609</v>
      </c>
      <c r="R31" s="1" t="s">
        <v>782</v>
      </c>
      <c r="S31" s="1" t="s">
        <v>611</v>
      </c>
      <c r="T31" s="1" t="s">
        <v>612</v>
      </c>
      <c r="U31" s="1" t="s">
        <v>613</v>
      </c>
      <c r="V31" s="1" t="s">
        <v>614</v>
      </c>
    </row>
    <row r="32" s="1" customFormat="1" spans="1:22">
      <c r="A32" s="3">
        <v>999226276001848</v>
      </c>
      <c r="B32" s="1" t="s">
        <v>698</v>
      </c>
      <c r="C32" s="1" t="s">
        <v>783</v>
      </c>
      <c r="D32" s="1" t="s">
        <v>693</v>
      </c>
      <c r="E32" s="1" t="s">
        <v>784</v>
      </c>
      <c r="F32" s="1" t="s">
        <v>698</v>
      </c>
      <c r="G32" s="1" t="s">
        <v>602</v>
      </c>
      <c r="H32" s="1" t="s">
        <v>603</v>
      </c>
      <c r="I32" s="1" t="s">
        <v>785</v>
      </c>
      <c r="J32" s="1" t="s">
        <v>30</v>
      </c>
      <c r="K32" s="1" t="s">
        <v>786</v>
      </c>
      <c r="L32" s="1" t="s">
        <v>786</v>
      </c>
      <c r="M32" s="1" t="s">
        <v>606</v>
      </c>
      <c r="N32" s="1" t="s">
        <v>606</v>
      </c>
      <c r="O32" s="1" t="s">
        <v>607</v>
      </c>
      <c r="P32" s="1" t="s">
        <v>608</v>
      </c>
      <c r="Q32" s="1" t="s">
        <v>609</v>
      </c>
      <c r="R32" s="1" t="s">
        <v>787</v>
      </c>
      <c r="S32" s="1" t="s">
        <v>611</v>
      </c>
      <c r="T32" s="1" t="s">
        <v>612</v>
      </c>
      <c r="U32" s="1" t="s">
        <v>613</v>
      </c>
      <c r="V32" s="1" t="s">
        <v>634</v>
      </c>
    </row>
    <row r="33" s="1" customFormat="1" spans="1:22">
      <c r="A33" s="3">
        <v>999226275596733</v>
      </c>
      <c r="B33" s="1" t="s">
        <v>698</v>
      </c>
      <c r="C33" s="1" t="s">
        <v>788</v>
      </c>
      <c r="D33" s="1" t="s">
        <v>789</v>
      </c>
      <c r="E33" s="1" t="s">
        <v>790</v>
      </c>
      <c r="F33" s="1" t="s">
        <v>698</v>
      </c>
      <c r="G33" s="1" t="s">
        <v>598</v>
      </c>
      <c r="H33" s="1" t="s">
        <v>603</v>
      </c>
      <c r="I33" s="1" t="s">
        <v>791</v>
      </c>
      <c r="J33" s="1" t="s">
        <v>30</v>
      </c>
      <c r="K33" s="1" t="s">
        <v>792</v>
      </c>
      <c r="L33" s="1" t="s">
        <v>792</v>
      </c>
      <c r="M33" s="1" t="s">
        <v>606</v>
      </c>
      <c r="N33" s="1" t="s">
        <v>606</v>
      </c>
      <c r="O33" s="1" t="s">
        <v>607</v>
      </c>
      <c r="P33" s="1" t="s">
        <v>608</v>
      </c>
      <c r="Q33" s="1" t="s">
        <v>609</v>
      </c>
      <c r="R33" s="1" t="s">
        <v>793</v>
      </c>
      <c r="S33" s="1" t="s">
        <v>611</v>
      </c>
      <c r="T33" s="1" t="s">
        <v>612</v>
      </c>
      <c r="U33" s="1" t="s">
        <v>613</v>
      </c>
      <c r="V33" s="1" t="s">
        <v>621</v>
      </c>
    </row>
    <row r="34" s="1" customFormat="1" spans="1:22">
      <c r="A34" s="3">
        <v>999226322663630</v>
      </c>
      <c r="B34" s="1" t="s">
        <v>698</v>
      </c>
      <c r="C34" s="1" t="s">
        <v>794</v>
      </c>
      <c r="D34" s="1" t="s">
        <v>795</v>
      </c>
      <c r="E34" s="1" t="s">
        <v>796</v>
      </c>
      <c r="F34" s="1" t="s">
        <v>698</v>
      </c>
      <c r="G34" s="1" t="s">
        <v>598</v>
      </c>
      <c r="H34" s="1" t="s">
        <v>603</v>
      </c>
      <c r="I34" s="1" t="s">
        <v>797</v>
      </c>
      <c r="J34" s="1" t="s">
        <v>30</v>
      </c>
      <c r="K34" s="1" t="s">
        <v>798</v>
      </c>
      <c r="L34" s="1" t="s">
        <v>798</v>
      </c>
      <c r="M34" s="1" t="s">
        <v>606</v>
      </c>
      <c r="N34" s="1" t="s">
        <v>606</v>
      </c>
      <c r="O34" s="1" t="s">
        <v>607</v>
      </c>
      <c r="P34" s="1" t="s">
        <v>608</v>
      </c>
      <c r="Q34" s="1" t="s">
        <v>609</v>
      </c>
      <c r="R34" s="1" t="s">
        <v>799</v>
      </c>
      <c r="S34" s="1" t="s">
        <v>611</v>
      </c>
      <c r="T34" s="1" t="s">
        <v>612</v>
      </c>
      <c r="U34" s="1" t="s">
        <v>613</v>
      </c>
      <c r="V34" s="1" t="s">
        <v>614</v>
      </c>
    </row>
    <row r="35" s="1" customFormat="1" spans="1:22">
      <c r="A35" s="3">
        <v>999226274975546</v>
      </c>
      <c r="B35" s="1" t="s">
        <v>698</v>
      </c>
      <c r="C35" s="1" t="s">
        <v>800</v>
      </c>
      <c r="D35" s="1" t="s">
        <v>600</v>
      </c>
      <c r="E35" s="1" t="s">
        <v>801</v>
      </c>
      <c r="F35" s="1" t="s">
        <v>698</v>
      </c>
      <c r="G35" s="1" t="s">
        <v>598</v>
      </c>
      <c r="H35" s="1" t="s">
        <v>603</v>
      </c>
      <c r="I35" s="1" t="s">
        <v>706</v>
      </c>
      <c r="J35" s="1" t="s">
        <v>30</v>
      </c>
      <c r="K35" s="1" t="s">
        <v>660</v>
      </c>
      <c r="L35" s="1" t="s">
        <v>660</v>
      </c>
      <c r="M35" s="1" t="s">
        <v>606</v>
      </c>
      <c r="N35" s="1" t="s">
        <v>606</v>
      </c>
      <c r="O35" s="1" t="s">
        <v>607</v>
      </c>
      <c r="P35" s="1" t="s">
        <v>608</v>
      </c>
      <c r="Q35" s="1" t="s">
        <v>609</v>
      </c>
      <c r="R35" s="1" t="s">
        <v>802</v>
      </c>
      <c r="S35" s="1" t="s">
        <v>611</v>
      </c>
      <c r="T35" s="1" t="s">
        <v>612</v>
      </c>
      <c r="U35" s="1" t="s">
        <v>613</v>
      </c>
      <c r="V35" s="1" t="s">
        <v>614</v>
      </c>
    </row>
    <row r="36" s="1" customFormat="1" spans="1:22">
      <c r="A36" s="3">
        <v>999226274928101</v>
      </c>
      <c r="B36" s="1" t="s">
        <v>698</v>
      </c>
      <c r="C36" s="1" t="s">
        <v>803</v>
      </c>
      <c r="D36" s="1" t="s">
        <v>804</v>
      </c>
      <c r="E36" s="1" t="s">
        <v>805</v>
      </c>
      <c r="F36" s="1" t="s">
        <v>698</v>
      </c>
      <c r="G36" s="1" t="s">
        <v>598</v>
      </c>
      <c r="H36" s="1" t="s">
        <v>603</v>
      </c>
      <c r="I36" s="1" t="s">
        <v>806</v>
      </c>
      <c r="J36" s="1" t="s">
        <v>30</v>
      </c>
      <c r="K36" s="1" t="s">
        <v>807</v>
      </c>
      <c r="L36" s="1" t="s">
        <v>807</v>
      </c>
      <c r="M36" s="1" t="s">
        <v>606</v>
      </c>
      <c r="N36" s="1" t="s">
        <v>606</v>
      </c>
      <c r="O36" s="1" t="s">
        <v>607</v>
      </c>
      <c r="P36" s="1" t="s">
        <v>608</v>
      </c>
      <c r="Q36" s="1" t="s">
        <v>609</v>
      </c>
      <c r="R36" s="1" t="s">
        <v>808</v>
      </c>
      <c r="S36" s="1" t="s">
        <v>611</v>
      </c>
      <c r="T36" s="1" t="s">
        <v>612</v>
      </c>
      <c r="U36" s="1" t="s">
        <v>613</v>
      </c>
      <c r="V36" s="1" t="s">
        <v>621</v>
      </c>
    </row>
    <row r="37" s="1" customFormat="1" spans="1:22">
      <c r="A37" s="3">
        <v>999226273373450</v>
      </c>
      <c r="B37" s="1" t="s">
        <v>698</v>
      </c>
      <c r="C37" s="1" t="s">
        <v>809</v>
      </c>
      <c r="D37" s="1" t="s">
        <v>810</v>
      </c>
      <c r="E37" s="1" t="s">
        <v>811</v>
      </c>
      <c r="F37" s="1" t="s">
        <v>698</v>
      </c>
      <c r="G37" s="1" t="s">
        <v>598</v>
      </c>
      <c r="H37" s="1" t="s">
        <v>603</v>
      </c>
      <c r="I37" s="1" t="s">
        <v>812</v>
      </c>
      <c r="J37" s="1" t="s">
        <v>30</v>
      </c>
      <c r="K37" s="1" t="s">
        <v>813</v>
      </c>
      <c r="L37" s="1" t="s">
        <v>813</v>
      </c>
      <c r="M37" s="1" t="s">
        <v>606</v>
      </c>
      <c r="N37" s="1" t="s">
        <v>606</v>
      </c>
      <c r="O37" s="1" t="s">
        <v>607</v>
      </c>
      <c r="P37" s="1" t="s">
        <v>608</v>
      </c>
      <c r="Q37" s="1" t="s">
        <v>609</v>
      </c>
      <c r="R37" s="1" t="s">
        <v>814</v>
      </c>
      <c r="S37" s="1" t="s">
        <v>611</v>
      </c>
      <c r="T37" s="1" t="s">
        <v>612</v>
      </c>
      <c r="U37" s="1" t="s">
        <v>726</v>
      </c>
      <c r="V37" s="1" t="s">
        <v>634</v>
      </c>
    </row>
    <row r="38" s="1" customFormat="1" spans="1:22">
      <c r="A38" s="3">
        <v>999226273219893</v>
      </c>
      <c r="B38" s="1" t="s">
        <v>698</v>
      </c>
      <c r="C38" s="1" t="s">
        <v>815</v>
      </c>
      <c r="D38" s="1" t="s">
        <v>775</v>
      </c>
      <c r="E38" s="1" t="s">
        <v>816</v>
      </c>
      <c r="F38" s="1" t="s">
        <v>698</v>
      </c>
      <c r="G38" s="1" t="s">
        <v>602</v>
      </c>
      <c r="H38" s="1" t="s">
        <v>603</v>
      </c>
      <c r="I38" s="1" t="s">
        <v>817</v>
      </c>
      <c r="J38" s="1" t="s">
        <v>30</v>
      </c>
      <c r="K38" s="1" t="s">
        <v>818</v>
      </c>
      <c r="L38" s="1" t="s">
        <v>818</v>
      </c>
      <c r="M38" s="1" t="s">
        <v>606</v>
      </c>
      <c r="N38" s="1" t="s">
        <v>606</v>
      </c>
      <c r="O38" s="1" t="s">
        <v>607</v>
      </c>
      <c r="P38" s="1" t="s">
        <v>608</v>
      </c>
      <c r="Q38" s="1" t="s">
        <v>609</v>
      </c>
      <c r="R38" s="1" t="s">
        <v>819</v>
      </c>
      <c r="S38" s="1" t="s">
        <v>611</v>
      </c>
      <c r="T38" s="1" t="s">
        <v>612</v>
      </c>
      <c r="U38" s="1" t="s">
        <v>613</v>
      </c>
      <c r="V38" s="1" t="s">
        <v>621</v>
      </c>
    </row>
    <row r="39" s="1" customFormat="1" spans="1:22">
      <c r="A39" s="3">
        <v>999226272996394</v>
      </c>
      <c r="B39" s="1" t="s">
        <v>820</v>
      </c>
      <c r="C39" s="1" t="s">
        <v>821</v>
      </c>
      <c r="D39" s="1" t="s">
        <v>822</v>
      </c>
      <c r="E39" s="1" t="s">
        <v>823</v>
      </c>
      <c r="F39" s="1" t="s">
        <v>698</v>
      </c>
      <c r="G39" s="1" t="s">
        <v>598</v>
      </c>
      <c r="H39" s="1" t="s">
        <v>603</v>
      </c>
      <c r="I39" s="1" t="s">
        <v>824</v>
      </c>
      <c r="J39" s="1" t="s">
        <v>30</v>
      </c>
      <c r="K39" s="1" t="s">
        <v>825</v>
      </c>
      <c r="L39" s="1" t="s">
        <v>825</v>
      </c>
      <c r="M39" s="1" t="s">
        <v>606</v>
      </c>
      <c r="N39" s="1" t="s">
        <v>606</v>
      </c>
      <c r="O39" s="1" t="s">
        <v>607</v>
      </c>
      <c r="P39" s="1" t="s">
        <v>608</v>
      </c>
      <c r="Q39" s="1" t="s">
        <v>609</v>
      </c>
      <c r="R39" s="1" t="s">
        <v>826</v>
      </c>
      <c r="S39" s="1" t="s">
        <v>611</v>
      </c>
      <c r="T39" s="1" t="s">
        <v>612</v>
      </c>
      <c r="U39" s="1" t="s">
        <v>613</v>
      </c>
      <c r="V39" s="1" t="s">
        <v>634</v>
      </c>
    </row>
    <row r="40" s="1" customFormat="1" spans="1:22">
      <c r="A40" s="3">
        <v>999226270974380</v>
      </c>
      <c r="B40" s="1" t="s">
        <v>820</v>
      </c>
      <c r="C40" s="1" t="s">
        <v>827</v>
      </c>
      <c r="D40" s="1" t="s">
        <v>828</v>
      </c>
      <c r="E40" s="1" t="s">
        <v>829</v>
      </c>
      <c r="F40" s="1" t="s">
        <v>820</v>
      </c>
      <c r="G40" s="1" t="s">
        <v>698</v>
      </c>
      <c r="H40" s="1" t="s">
        <v>603</v>
      </c>
      <c r="I40" s="1" t="s">
        <v>830</v>
      </c>
      <c r="J40" s="1" t="s">
        <v>30</v>
      </c>
      <c r="K40" s="1" t="s">
        <v>831</v>
      </c>
      <c r="L40" s="1" t="s">
        <v>831</v>
      </c>
      <c r="M40" s="1" t="s">
        <v>606</v>
      </c>
      <c r="N40" s="1" t="s">
        <v>606</v>
      </c>
      <c r="O40" s="1" t="s">
        <v>607</v>
      </c>
      <c r="P40" s="1" t="s">
        <v>608</v>
      </c>
      <c r="Q40" s="1" t="s">
        <v>609</v>
      </c>
      <c r="R40" s="1" t="s">
        <v>832</v>
      </c>
      <c r="S40" s="1" t="s">
        <v>611</v>
      </c>
      <c r="T40" s="1" t="s">
        <v>612</v>
      </c>
      <c r="U40" s="1" t="s">
        <v>613</v>
      </c>
      <c r="V40" s="1" t="s">
        <v>621</v>
      </c>
    </row>
    <row r="41" s="1" customFormat="1" spans="1:22">
      <c r="A41" s="3">
        <v>999226268799387</v>
      </c>
      <c r="B41" s="1" t="s">
        <v>820</v>
      </c>
      <c r="C41" s="1" t="s">
        <v>833</v>
      </c>
      <c r="D41" s="1" t="s">
        <v>834</v>
      </c>
      <c r="E41" s="1" t="s">
        <v>835</v>
      </c>
      <c r="F41" s="1" t="s">
        <v>820</v>
      </c>
      <c r="G41" s="1" t="s">
        <v>698</v>
      </c>
      <c r="H41" s="1" t="s">
        <v>603</v>
      </c>
      <c r="I41" s="1" t="s">
        <v>836</v>
      </c>
      <c r="J41" s="1" t="s">
        <v>30</v>
      </c>
      <c r="K41" s="1" t="s">
        <v>837</v>
      </c>
      <c r="L41" s="1" t="s">
        <v>837</v>
      </c>
      <c r="M41" s="1" t="s">
        <v>606</v>
      </c>
      <c r="N41" s="1" t="s">
        <v>606</v>
      </c>
      <c r="O41" s="1" t="s">
        <v>607</v>
      </c>
      <c r="P41" s="1" t="s">
        <v>608</v>
      </c>
      <c r="Q41" s="1" t="s">
        <v>609</v>
      </c>
      <c r="R41" s="1" t="s">
        <v>838</v>
      </c>
      <c r="S41" s="1" t="s">
        <v>611</v>
      </c>
      <c r="T41" s="1" t="s">
        <v>612</v>
      </c>
      <c r="U41" s="1" t="s">
        <v>613</v>
      </c>
      <c r="V41" s="1" t="s">
        <v>767</v>
      </c>
    </row>
    <row r="42" s="1" customFormat="1" spans="1:22">
      <c r="A42" s="3">
        <v>999226275326419</v>
      </c>
      <c r="B42" s="1" t="s">
        <v>698</v>
      </c>
      <c r="C42" s="1" t="s">
        <v>839</v>
      </c>
      <c r="D42" s="1" t="s">
        <v>840</v>
      </c>
      <c r="E42" s="1" t="s">
        <v>841</v>
      </c>
      <c r="F42" s="1" t="s">
        <v>598</v>
      </c>
      <c r="G42" s="1" t="s">
        <v>602</v>
      </c>
      <c r="H42" s="1" t="s">
        <v>603</v>
      </c>
      <c r="I42" s="1" t="s">
        <v>842</v>
      </c>
      <c r="J42" s="1" t="s">
        <v>30</v>
      </c>
      <c r="K42" s="1" t="s">
        <v>843</v>
      </c>
      <c r="L42" s="1" t="s">
        <v>843</v>
      </c>
      <c r="M42" s="1" t="s">
        <v>606</v>
      </c>
      <c r="N42" s="1" t="s">
        <v>606</v>
      </c>
      <c r="O42" s="1" t="s">
        <v>607</v>
      </c>
      <c r="P42" s="1" t="s">
        <v>608</v>
      </c>
      <c r="Q42" s="1" t="s">
        <v>609</v>
      </c>
      <c r="R42" s="1" t="s">
        <v>844</v>
      </c>
      <c r="S42" s="1" t="s">
        <v>611</v>
      </c>
      <c r="T42" s="1" t="s">
        <v>612</v>
      </c>
      <c r="U42" s="1" t="s">
        <v>613</v>
      </c>
      <c r="V42" s="1" t="s">
        <v>614</v>
      </c>
    </row>
    <row r="43" s="1" customFormat="1" spans="1:22">
      <c r="A43" s="3">
        <v>999226267928714</v>
      </c>
      <c r="B43" s="1" t="s">
        <v>820</v>
      </c>
      <c r="C43" s="1" t="s">
        <v>845</v>
      </c>
      <c r="D43" s="1" t="s">
        <v>600</v>
      </c>
      <c r="E43" s="1" t="s">
        <v>846</v>
      </c>
      <c r="F43" s="1" t="s">
        <v>820</v>
      </c>
      <c r="G43" s="1" t="s">
        <v>698</v>
      </c>
      <c r="H43" s="1" t="s">
        <v>603</v>
      </c>
      <c r="I43" s="1" t="s">
        <v>847</v>
      </c>
      <c r="J43" s="1" t="s">
        <v>30</v>
      </c>
      <c r="K43" s="1" t="s">
        <v>848</v>
      </c>
      <c r="L43" s="1" t="s">
        <v>848</v>
      </c>
      <c r="M43" s="1" t="s">
        <v>606</v>
      </c>
      <c r="N43" s="1" t="s">
        <v>606</v>
      </c>
      <c r="O43" s="1" t="s">
        <v>607</v>
      </c>
      <c r="P43" s="1" t="s">
        <v>608</v>
      </c>
      <c r="Q43" s="1" t="s">
        <v>609</v>
      </c>
      <c r="R43" s="1" t="s">
        <v>849</v>
      </c>
      <c r="S43" s="1" t="s">
        <v>611</v>
      </c>
      <c r="T43" s="1" t="s">
        <v>612</v>
      </c>
      <c r="U43" s="1" t="s">
        <v>613</v>
      </c>
      <c r="V43" s="1" t="s">
        <v>614</v>
      </c>
    </row>
    <row r="44" s="1" customFormat="1" spans="1:22">
      <c r="A44" s="3">
        <v>999226267312205</v>
      </c>
      <c r="B44" s="1" t="s">
        <v>820</v>
      </c>
      <c r="C44" s="1" t="s">
        <v>850</v>
      </c>
      <c r="D44" s="1" t="s">
        <v>642</v>
      </c>
      <c r="E44" s="1" t="s">
        <v>851</v>
      </c>
      <c r="F44" s="1" t="s">
        <v>698</v>
      </c>
      <c r="G44" s="1" t="s">
        <v>598</v>
      </c>
      <c r="H44" s="1" t="s">
        <v>603</v>
      </c>
      <c r="I44" s="1" t="s">
        <v>852</v>
      </c>
      <c r="J44" s="1" t="s">
        <v>30</v>
      </c>
      <c r="K44" s="1" t="s">
        <v>853</v>
      </c>
      <c r="L44" s="1" t="s">
        <v>853</v>
      </c>
      <c r="M44" s="1" t="s">
        <v>606</v>
      </c>
      <c r="N44" s="1" t="s">
        <v>606</v>
      </c>
      <c r="O44" s="1" t="s">
        <v>607</v>
      </c>
      <c r="P44" s="1" t="s">
        <v>608</v>
      </c>
      <c r="Q44" s="1" t="s">
        <v>609</v>
      </c>
      <c r="R44" s="1" t="s">
        <v>854</v>
      </c>
      <c r="S44" s="1" t="s">
        <v>611</v>
      </c>
      <c r="T44" s="1" t="s">
        <v>612</v>
      </c>
      <c r="U44" s="1" t="s">
        <v>613</v>
      </c>
      <c r="V44" s="1" t="s">
        <v>647</v>
      </c>
    </row>
    <row r="45" s="1" customFormat="1" spans="1:22">
      <c r="A45" s="3">
        <v>999226266961374</v>
      </c>
      <c r="B45" s="1" t="s">
        <v>820</v>
      </c>
      <c r="C45" s="1" t="s">
        <v>855</v>
      </c>
      <c r="D45" s="1" t="s">
        <v>856</v>
      </c>
      <c r="E45" s="1" t="s">
        <v>857</v>
      </c>
      <c r="F45" s="1" t="s">
        <v>820</v>
      </c>
      <c r="G45" s="1" t="s">
        <v>698</v>
      </c>
      <c r="H45" s="1" t="s">
        <v>603</v>
      </c>
      <c r="I45" s="1" t="s">
        <v>858</v>
      </c>
      <c r="J45" s="1" t="s">
        <v>30</v>
      </c>
      <c r="K45" s="1" t="s">
        <v>859</v>
      </c>
      <c r="L45" s="1" t="s">
        <v>859</v>
      </c>
      <c r="M45" s="1" t="s">
        <v>606</v>
      </c>
      <c r="N45" s="1" t="s">
        <v>606</v>
      </c>
      <c r="O45" s="1" t="s">
        <v>607</v>
      </c>
      <c r="P45" s="1" t="s">
        <v>608</v>
      </c>
      <c r="Q45" s="1" t="s">
        <v>609</v>
      </c>
      <c r="R45" s="1" t="s">
        <v>860</v>
      </c>
      <c r="S45" s="1" t="s">
        <v>611</v>
      </c>
      <c r="T45" s="1" t="s">
        <v>612</v>
      </c>
      <c r="U45" s="1" t="s">
        <v>613</v>
      </c>
      <c r="V45" s="1" t="s">
        <v>621</v>
      </c>
    </row>
    <row r="46" s="1" customFormat="1" spans="1:22">
      <c r="A46" s="3">
        <v>999226266790917</v>
      </c>
      <c r="B46" s="1" t="s">
        <v>820</v>
      </c>
      <c r="C46" s="1" t="s">
        <v>861</v>
      </c>
      <c r="D46" s="1" t="s">
        <v>862</v>
      </c>
      <c r="E46" s="1" t="s">
        <v>863</v>
      </c>
      <c r="F46" s="1" t="s">
        <v>820</v>
      </c>
      <c r="G46" s="1" t="s">
        <v>698</v>
      </c>
      <c r="H46" s="1" t="s">
        <v>603</v>
      </c>
      <c r="I46" s="1" t="s">
        <v>864</v>
      </c>
      <c r="J46" s="1" t="s">
        <v>30</v>
      </c>
      <c r="K46" s="1" t="s">
        <v>865</v>
      </c>
      <c r="L46" s="1" t="s">
        <v>865</v>
      </c>
      <c r="M46" s="1" t="s">
        <v>606</v>
      </c>
      <c r="N46" s="1" t="s">
        <v>606</v>
      </c>
      <c r="O46" s="1" t="s">
        <v>607</v>
      </c>
      <c r="P46" s="1" t="s">
        <v>608</v>
      </c>
      <c r="Q46" s="1" t="s">
        <v>609</v>
      </c>
      <c r="R46" s="1" t="s">
        <v>866</v>
      </c>
      <c r="S46" s="1" t="s">
        <v>611</v>
      </c>
      <c r="T46" s="1" t="s">
        <v>612</v>
      </c>
      <c r="U46" s="1" t="s">
        <v>613</v>
      </c>
      <c r="V46" s="1" t="s">
        <v>621</v>
      </c>
    </row>
    <row r="47" s="1" customFormat="1" spans="1:22">
      <c r="A47" s="3">
        <v>999226266613057</v>
      </c>
      <c r="B47" s="1" t="s">
        <v>820</v>
      </c>
      <c r="C47" s="1" t="s">
        <v>867</v>
      </c>
      <c r="D47" s="1" t="s">
        <v>868</v>
      </c>
      <c r="E47" s="1" t="s">
        <v>869</v>
      </c>
      <c r="F47" s="1" t="s">
        <v>820</v>
      </c>
      <c r="G47" s="1" t="s">
        <v>698</v>
      </c>
      <c r="H47" s="1" t="s">
        <v>603</v>
      </c>
      <c r="I47" s="1" t="s">
        <v>870</v>
      </c>
      <c r="J47" s="1" t="s">
        <v>30</v>
      </c>
      <c r="K47" s="1" t="s">
        <v>871</v>
      </c>
      <c r="L47" s="1" t="s">
        <v>871</v>
      </c>
      <c r="M47" s="1" t="s">
        <v>606</v>
      </c>
      <c r="N47" s="1" t="s">
        <v>606</v>
      </c>
      <c r="O47" s="1" t="s">
        <v>607</v>
      </c>
      <c r="P47" s="1" t="s">
        <v>608</v>
      </c>
      <c r="Q47" s="1" t="s">
        <v>609</v>
      </c>
      <c r="R47" s="1" t="s">
        <v>872</v>
      </c>
      <c r="S47" s="1" t="s">
        <v>611</v>
      </c>
      <c r="T47" s="1" t="s">
        <v>612</v>
      </c>
      <c r="U47" s="1" t="s">
        <v>613</v>
      </c>
      <c r="V47" s="1" t="s">
        <v>614</v>
      </c>
    </row>
    <row r="48" s="1" customFormat="1" spans="1:22">
      <c r="A48" s="3">
        <v>999226263732705</v>
      </c>
      <c r="B48" s="1" t="s">
        <v>820</v>
      </c>
      <c r="C48" s="1" t="s">
        <v>873</v>
      </c>
      <c r="D48" s="1" t="s">
        <v>874</v>
      </c>
      <c r="E48" s="1" t="s">
        <v>875</v>
      </c>
      <c r="F48" s="1" t="s">
        <v>820</v>
      </c>
      <c r="G48" s="1" t="s">
        <v>698</v>
      </c>
      <c r="H48" s="1" t="s">
        <v>603</v>
      </c>
      <c r="I48" s="1" t="s">
        <v>876</v>
      </c>
      <c r="J48" s="1" t="s">
        <v>30</v>
      </c>
      <c r="K48" s="1" t="s">
        <v>877</v>
      </c>
      <c r="L48" s="1" t="s">
        <v>877</v>
      </c>
      <c r="M48" s="1" t="s">
        <v>606</v>
      </c>
      <c r="N48" s="1" t="s">
        <v>606</v>
      </c>
      <c r="O48" s="1" t="s">
        <v>607</v>
      </c>
      <c r="P48" s="1" t="s">
        <v>608</v>
      </c>
      <c r="Q48" s="1" t="s">
        <v>609</v>
      </c>
      <c r="R48" s="1" t="s">
        <v>878</v>
      </c>
      <c r="S48" s="1" t="s">
        <v>611</v>
      </c>
      <c r="T48" s="1" t="s">
        <v>612</v>
      </c>
      <c r="U48" s="1" t="s">
        <v>613</v>
      </c>
      <c r="V48" s="1" t="s">
        <v>614</v>
      </c>
    </row>
    <row r="49" s="1" customFormat="1" spans="1:22">
      <c r="A49" s="3">
        <v>999226262948699</v>
      </c>
      <c r="B49" s="1" t="s">
        <v>820</v>
      </c>
      <c r="C49" s="1" t="s">
        <v>879</v>
      </c>
      <c r="D49" s="1" t="s">
        <v>880</v>
      </c>
      <c r="E49" s="1" t="s">
        <v>881</v>
      </c>
      <c r="F49" s="1" t="s">
        <v>698</v>
      </c>
      <c r="G49" s="1" t="s">
        <v>598</v>
      </c>
      <c r="H49" s="1" t="s">
        <v>603</v>
      </c>
      <c r="I49" s="1" t="s">
        <v>882</v>
      </c>
      <c r="J49" s="1" t="s">
        <v>30</v>
      </c>
      <c r="K49" s="1" t="s">
        <v>883</v>
      </c>
      <c r="L49" s="1" t="s">
        <v>883</v>
      </c>
      <c r="M49" s="1" t="s">
        <v>606</v>
      </c>
      <c r="N49" s="1" t="s">
        <v>606</v>
      </c>
      <c r="O49" s="1" t="s">
        <v>607</v>
      </c>
      <c r="P49" s="1" t="s">
        <v>608</v>
      </c>
      <c r="Q49" s="1" t="s">
        <v>609</v>
      </c>
      <c r="R49" s="1" t="s">
        <v>884</v>
      </c>
      <c r="S49" s="1" t="s">
        <v>611</v>
      </c>
      <c r="T49" s="1" t="s">
        <v>612</v>
      </c>
      <c r="U49" s="1" t="s">
        <v>613</v>
      </c>
      <c r="V49" s="1" t="s">
        <v>634</v>
      </c>
    </row>
    <row r="50" s="1" customFormat="1" spans="1:22">
      <c r="A50" s="3">
        <v>999226262928872</v>
      </c>
      <c r="B50" s="1" t="s">
        <v>820</v>
      </c>
      <c r="C50" s="1" t="s">
        <v>885</v>
      </c>
      <c r="D50" s="1" t="s">
        <v>886</v>
      </c>
      <c r="E50" s="1" t="s">
        <v>887</v>
      </c>
      <c r="F50" s="1" t="s">
        <v>698</v>
      </c>
      <c r="G50" s="1" t="s">
        <v>598</v>
      </c>
      <c r="H50" s="1" t="s">
        <v>603</v>
      </c>
      <c r="I50" s="1" t="s">
        <v>888</v>
      </c>
      <c r="J50" s="1" t="s">
        <v>30</v>
      </c>
      <c r="K50" s="1" t="s">
        <v>889</v>
      </c>
      <c r="L50" s="1" t="s">
        <v>889</v>
      </c>
      <c r="M50" s="1" t="s">
        <v>606</v>
      </c>
      <c r="N50" s="1" t="s">
        <v>606</v>
      </c>
      <c r="O50" s="1" t="s">
        <v>607</v>
      </c>
      <c r="P50" s="1" t="s">
        <v>608</v>
      </c>
      <c r="Q50" s="1" t="s">
        <v>609</v>
      </c>
      <c r="R50" s="1" t="s">
        <v>890</v>
      </c>
      <c r="S50" s="1" t="s">
        <v>611</v>
      </c>
      <c r="T50" s="1" t="s">
        <v>612</v>
      </c>
      <c r="U50" s="1" t="s">
        <v>613</v>
      </c>
      <c r="V50" s="1" t="s">
        <v>621</v>
      </c>
    </row>
    <row r="51" s="1" customFormat="1" spans="1:22">
      <c r="A51" s="3">
        <v>999226224157730</v>
      </c>
      <c r="B51" s="1" t="s">
        <v>820</v>
      </c>
      <c r="C51" s="1" t="s">
        <v>891</v>
      </c>
      <c r="D51" s="1" t="s">
        <v>892</v>
      </c>
      <c r="E51" s="1" t="s">
        <v>893</v>
      </c>
      <c r="F51" s="1" t="s">
        <v>820</v>
      </c>
      <c r="G51" s="1" t="s">
        <v>598</v>
      </c>
      <c r="H51" s="1" t="s">
        <v>603</v>
      </c>
      <c r="I51" s="1" t="s">
        <v>894</v>
      </c>
      <c r="J51" s="1" t="s">
        <v>30</v>
      </c>
      <c r="K51" s="1" t="s">
        <v>895</v>
      </c>
      <c r="L51" s="1" t="s">
        <v>895</v>
      </c>
      <c r="M51" s="1" t="s">
        <v>606</v>
      </c>
      <c r="N51" s="1" t="s">
        <v>606</v>
      </c>
      <c r="O51" s="1" t="s">
        <v>607</v>
      </c>
      <c r="P51" s="1" t="s">
        <v>608</v>
      </c>
      <c r="Q51" s="1" t="s">
        <v>609</v>
      </c>
      <c r="R51" s="1" t="s">
        <v>896</v>
      </c>
      <c r="S51" s="1" t="s">
        <v>611</v>
      </c>
      <c r="T51" s="1" t="s">
        <v>612</v>
      </c>
      <c r="U51" s="1" t="s">
        <v>613</v>
      </c>
      <c r="V51" s="1" t="s">
        <v>621</v>
      </c>
    </row>
    <row r="52" s="1" customFormat="1" spans="1:22">
      <c r="A52" s="3">
        <v>999226223859068</v>
      </c>
      <c r="B52" s="1" t="s">
        <v>820</v>
      </c>
      <c r="C52" s="1" t="s">
        <v>897</v>
      </c>
      <c r="D52" s="1" t="s">
        <v>898</v>
      </c>
      <c r="E52" s="1" t="s">
        <v>899</v>
      </c>
      <c r="F52" s="1" t="s">
        <v>698</v>
      </c>
      <c r="G52" s="1" t="s">
        <v>598</v>
      </c>
      <c r="H52" s="1" t="s">
        <v>603</v>
      </c>
      <c r="I52" s="1" t="s">
        <v>900</v>
      </c>
      <c r="J52" s="1" t="s">
        <v>30</v>
      </c>
      <c r="K52" s="1" t="s">
        <v>901</v>
      </c>
      <c r="L52" s="1" t="s">
        <v>901</v>
      </c>
      <c r="M52" s="1" t="s">
        <v>606</v>
      </c>
      <c r="N52" s="1" t="s">
        <v>606</v>
      </c>
      <c r="O52" s="1" t="s">
        <v>607</v>
      </c>
      <c r="P52" s="1" t="s">
        <v>608</v>
      </c>
      <c r="Q52" s="1" t="s">
        <v>609</v>
      </c>
      <c r="R52" s="1" t="s">
        <v>902</v>
      </c>
      <c r="S52" s="1" t="s">
        <v>611</v>
      </c>
      <c r="T52" s="1" t="s">
        <v>612</v>
      </c>
      <c r="U52" s="1" t="s">
        <v>613</v>
      </c>
      <c r="V52" s="1" t="s">
        <v>621</v>
      </c>
    </row>
    <row r="53" s="1" customFormat="1" spans="1:22">
      <c r="A53" s="3">
        <v>999226223350552</v>
      </c>
      <c r="B53" s="1" t="s">
        <v>820</v>
      </c>
      <c r="C53" s="1" t="s">
        <v>903</v>
      </c>
      <c r="D53" s="1" t="s">
        <v>769</v>
      </c>
      <c r="E53" s="1" t="s">
        <v>904</v>
      </c>
      <c r="F53" s="1" t="s">
        <v>820</v>
      </c>
      <c r="G53" s="1" t="s">
        <v>698</v>
      </c>
      <c r="H53" s="1" t="s">
        <v>603</v>
      </c>
      <c r="I53" s="1" t="s">
        <v>905</v>
      </c>
      <c r="J53" s="1" t="s">
        <v>30</v>
      </c>
      <c r="K53" s="1" t="s">
        <v>906</v>
      </c>
      <c r="L53" s="1" t="s">
        <v>906</v>
      </c>
      <c r="M53" s="1" t="s">
        <v>606</v>
      </c>
      <c r="N53" s="1" t="s">
        <v>606</v>
      </c>
      <c r="O53" s="1" t="s">
        <v>607</v>
      </c>
      <c r="P53" s="1" t="s">
        <v>608</v>
      </c>
      <c r="Q53" s="1" t="s">
        <v>609</v>
      </c>
      <c r="R53" s="1" t="s">
        <v>907</v>
      </c>
      <c r="S53" s="1" t="s">
        <v>611</v>
      </c>
      <c r="T53" s="1" t="s">
        <v>612</v>
      </c>
      <c r="U53" s="1" t="s">
        <v>613</v>
      </c>
      <c r="V53" s="1" t="s">
        <v>614</v>
      </c>
    </row>
    <row r="54" s="1" customFormat="1" spans="1:22">
      <c r="A54" s="3">
        <v>999226223147538</v>
      </c>
      <c r="B54" s="1" t="s">
        <v>820</v>
      </c>
      <c r="C54" s="1" t="s">
        <v>908</v>
      </c>
      <c r="D54" s="1" t="s">
        <v>909</v>
      </c>
      <c r="E54" s="1" t="s">
        <v>910</v>
      </c>
      <c r="F54" s="1" t="s">
        <v>820</v>
      </c>
      <c r="G54" s="1" t="s">
        <v>698</v>
      </c>
      <c r="H54" s="1" t="s">
        <v>603</v>
      </c>
      <c r="I54" s="1" t="s">
        <v>911</v>
      </c>
      <c r="J54" s="1" t="s">
        <v>30</v>
      </c>
      <c r="K54" s="1" t="s">
        <v>912</v>
      </c>
      <c r="L54" s="1" t="s">
        <v>912</v>
      </c>
      <c r="M54" s="1" t="s">
        <v>606</v>
      </c>
      <c r="N54" s="1" t="s">
        <v>606</v>
      </c>
      <c r="O54" s="1" t="s">
        <v>607</v>
      </c>
      <c r="P54" s="1" t="s">
        <v>608</v>
      </c>
      <c r="Q54" s="1" t="s">
        <v>609</v>
      </c>
      <c r="R54" s="1" t="s">
        <v>913</v>
      </c>
      <c r="S54" s="1" t="s">
        <v>611</v>
      </c>
      <c r="T54" s="1" t="s">
        <v>612</v>
      </c>
      <c r="U54" s="1" t="s">
        <v>613</v>
      </c>
      <c r="V54" s="1" t="s">
        <v>621</v>
      </c>
    </row>
    <row r="55" s="1" customFormat="1" spans="1:22">
      <c r="A55" s="3">
        <v>999226222950898</v>
      </c>
      <c r="B55" s="1" t="s">
        <v>820</v>
      </c>
      <c r="C55" s="1" t="s">
        <v>914</v>
      </c>
      <c r="D55" s="1" t="s">
        <v>874</v>
      </c>
      <c r="E55" s="1" t="s">
        <v>915</v>
      </c>
      <c r="F55" s="1" t="s">
        <v>820</v>
      </c>
      <c r="G55" s="1" t="s">
        <v>698</v>
      </c>
      <c r="H55" s="1" t="s">
        <v>603</v>
      </c>
      <c r="I55" s="1" t="s">
        <v>876</v>
      </c>
      <c r="J55" s="1" t="s">
        <v>30</v>
      </c>
      <c r="K55" s="1" t="s">
        <v>877</v>
      </c>
      <c r="L55" s="1" t="s">
        <v>877</v>
      </c>
      <c r="M55" s="1" t="s">
        <v>606</v>
      </c>
      <c r="N55" s="1" t="s">
        <v>606</v>
      </c>
      <c r="O55" s="1" t="s">
        <v>607</v>
      </c>
      <c r="P55" s="1" t="s">
        <v>608</v>
      </c>
      <c r="Q55" s="1" t="s">
        <v>609</v>
      </c>
      <c r="R55" s="1" t="s">
        <v>916</v>
      </c>
      <c r="S55" s="1" t="s">
        <v>611</v>
      </c>
      <c r="T55" s="1" t="s">
        <v>612</v>
      </c>
      <c r="U55" s="1" t="s">
        <v>613</v>
      </c>
      <c r="V55" s="1" t="s">
        <v>614</v>
      </c>
    </row>
    <row r="56" s="1" customFormat="1" spans="1:22">
      <c r="A56" s="3">
        <v>999226222069537</v>
      </c>
      <c r="B56" s="1" t="s">
        <v>820</v>
      </c>
      <c r="C56" s="1" t="s">
        <v>917</v>
      </c>
      <c r="D56" s="1" t="s">
        <v>918</v>
      </c>
      <c r="E56" s="1" t="s">
        <v>919</v>
      </c>
      <c r="F56" s="1" t="s">
        <v>698</v>
      </c>
      <c r="G56" s="1" t="s">
        <v>598</v>
      </c>
      <c r="H56" s="1" t="s">
        <v>603</v>
      </c>
      <c r="I56" s="1" t="s">
        <v>920</v>
      </c>
      <c r="J56" s="1" t="s">
        <v>30</v>
      </c>
      <c r="K56" s="1" t="s">
        <v>921</v>
      </c>
      <c r="L56" s="1" t="s">
        <v>921</v>
      </c>
      <c r="M56" s="1" t="s">
        <v>606</v>
      </c>
      <c r="N56" s="1" t="s">
        <v>606</v>
      </c>
      <c r="O56" s="1" t="s">
        <v>607</v>
      </c>
      <c r="P56" s="1" t="s">
        <v>608</v>
      </c>
      <c r="Q56" s="1" t="s">
        <v>609</v>
      </c>
      <c r="R56" s="1" t="s">
        <v>922</v>
      </c>
      <c r="S56" s="1" t="s">
        <v>611</v>
      </c>
      <c r="T56" s="1" t="s">
        <v>612</v>
      </c>
      <c r="U56" s="1" t="s">
        <v>613</v>
      </c>
      <c r="V56" s="1" t="s">
        <v>767</v>
      </c>
    </row>
    <row r="57" s="1" customFormat="1" spans="1:22">
      <c r="A57" s="3">
        <v>999226268095733</v>
      </c>
      <c r="B57" s="1" t="s">
        <v>820</v>
      </c>
      <c r="C57" s="1" t="s">
        <v>923</v>
      </c>
      <c r="D57" s="1" t="s">
        <v>924</v>
      </c>
      <c r="E57" s="1" t="s">
        <v>925</v>
      </c>
      <c r="F57" s="1" t="s">
        <v>820</v>
      </c>
      <c r="G57" s="1" t="s">
        <v>698</v>
      </c>
      <c r="H57" s="1" t="s">
        <v>603</v>
      </c>
      <c r="I57" s="1" t="s">
        <v>926</v>
      </c>
      <c r="J57" s="1" t="s">
        <v>30</v>
      </c>
      <c r="K57" s="1" t="s">
        <v>927</v>
      </c>
      <c r="L57" s="1" t="s">
        <v>927</v>
      </c>
      <c r="M57" s="1" t="s">
        <v>606</v>
      </c>
      <c r="N57" s="1" t="s">
        <v>606</v>
      </c>
      <c r="O57" s="1" t="s">
        <v>607</v>
      </c>
      <c r="P57" s="1" t="s">
        <v>608</v>
      </c>
      <c r="Q57" s="1" t="s">
        <v>609</v>
      </c>
      <c r="R57" s="1" t="s">
        <v>928</v>
      </c>
      <c r="S57" s="1" t="s">
        <v>611</v>
      </c>
      <c r="T57" s="1" t="s">
        <v>612</v>
      </c>
      <c r="U57" s="1" t="s">
        <v>613</v>
      </c>
      <c r="V57" s="1" t="s">
        <v>634</v>
      </c>
    </row>
    <row r="58" s="1" customFormat="1" spans="1:22">
      <c r="A58" s="3">
        <v>26221073716</v>
      </c>
      <c r="B58" s="1" t="s">
        <v>820</v>
      </c>
      <c r="C58" s="1" t="s">
        <v>929</v>
      </c>
      <c r="D58" s="1" t="s">
        <v>642</v>
      </c>
      <c r="E58" s="1" t="s">
        <v>930</v>
      </c>
      <c r="F58" s="1" t="s">
        <v>820</v>
      </c>
      <c r="G58" s="1" t="s">
        <v>698</v>
      </c>
      <c r="H58" s="1" t="s">
        <v>603</v>
      </c>
      <c r="I58" s="1" t="s">
        <v>931</v>
      </c>
      <c r="J58" s="1" t="s">
        <v>30</v>
      </c>
      <c r="K58" s="1" t="s">
        <v>932</v>
      </c>
      <c r="L58" s="1" t="s">
        <v>932</v>
      </c>
      <c r="M58" s="1" t="s">
        <v>606</v>
      </c>
      <c r="N58" s="1" t="s">
        <v>606</v>
      </c>
      <c r="O58" s="1" t="s">
        <v>607</v>
      </c>
      <c r="P58" s="1" t="s">
        <v>608</v>
      </c>
      <c r="Q58" s="1" t="s">
        <v>609</v>
      </c>
      <c r="R58" s="1" t="s">
        <v>933</v>
      </c>
      <c r="S58" s="1" t="s">
        <v>611</v>
      </c>
      <c r="T58" s="1" t="s">
        <v>612</v>
      </c>
      <c r="U58" s="1" t="s">
        <v>613</v>
      </c>
      <c r="V58" s="1" t="s">
        <v>647</v>
      </c>
    </row>
    <row r="59" s="1" customFormat="1" spans="1:22">
      <c r="A59" s="3">
        <v>999226219546271</v>
      </c>
      <c r="B59" s="1" t="s">
        <v>820</v>
      </c>
      <c r="C59" s="1" t="s">
        <v>934</v>
      </c>
      <c r="D59" s="1" t="s">
        <v>935</v>
      </c>
      <c r="E59" s="1" t="s">
        <v>936</v>
      </c>
      <c r="F59" s="1" t="s">
        <v>820</v>
      </c>
      <c r="G59" s="1" t="s">
        <v>698</v>
      </c>
      <c r="H59" s="1" t="s">
        <v>603</v>
      </c>
      <c r="I59" s="1" t="s">
        <v>937</v>
      </c>
      <c r="J59" s="1" t="s">
        <v>30</v>
      </c>
      <c r="K59" s="1" t="s">
        <v>938</v>
      </c>
      <c r="L59" s="1" t="s">
        <v>938</v>
      </c>
      <c r="M59" s="1" t="s">
        <v>606</v>
      </c>
      <c r="N59" s="1" t="s">
        <v>606</v>
      </c>
      <c r="O59" s="1" t="s">
        <v>607</v>
      </c>
      <c r="P59" s="1" t="s">
        <v>608</v>
      </c>
      <c r="Q59" s="1" t="s">
        <v>609</v>
      </c>
      <c r="R59" s="1" t="s">
        <v>939</v>
      </c>
      <c r="S59" s="1" t="s">
        <v>611</v>
      </c>
      <c r="T59" s="1" t="s">
        <v>612</v>
      </c>
      <c r="U59" s="1" t="s">
        <v>613</v>
      </c>
      <c r="V59" s="1" t="s">
        <v>940</v>
      </c>
    </row>
    <row r="60" s="1" customFormat="1" spans="1:22">
      <c r="A60" s="3">
        <v>999226279557175</v>
      </c>
      <c r="B60" s="1" t="s">
        <v>698</v>
      </c>
      <c r="C60" s="1" t="s">
        <v>941</v>
      </c>
      <c r="D60" s="1" t="s">
        <v>942</v>
      </c>
      <c r="E60" s="1" t="s">
        <v>943</v>
      </c>
      <c r="F60" s="1" t="s">
        <v>698</v>
      </c>
      <c r="G60" s="1" t="s">
        <v>598</v>
      </c>
      <c r="H60" s="1" t="s">
        <v>603</v>
      </c>
      <c r="I60" s="1" t="s">
        <v>944</v>
      </c>
      <c r="J60" s="1" t="s">
        <v>30</v>
      </c>
      <c r="K60" s="1" t="s">
        <v>945</v>
      </c>
      <c r="L60" s="1" t="s">
        <v>945</v>
      </c>
      <c r="M60" s="1" t="s">
        <v>606</v>
      </c>
      <c r="N60" s="1" t="s">
        <v>606</v>
      </c>
      <c r="O60" s="1" t="s">
        <v>607</v>
      </c>
      <c r="P60" s="1" t="s">
        <v>608</v>
      </c>
      <c r="Q60" s="1" t="s">
        <v>609</v>
      </c>
      <c r="R60" s="1" t="s">
        <v>946</v>
      </c>
      <c r="S60" s="1" t="s">
        <v>611</v>
      </c>
      <c r="T60" s="1" t="s">
        <v>612</v>
      </c>
      <c r="U60" s="1" t="s">
        <v>613</v>
      </c>
      <c r="V60" s="1" t="s">
        <v>621</v>
      </c>
    </row>
    <row r="61" s="1" customFormat="1" spans="1:22">
      <c r="A61" s="3">
        <v>999226218639620</v>
      </c>
      <c r="B61" s="1" t="s">
        <v>820</v>
      </c>
      <c r="C61" s="1" t="s">
        <v>947</v>
      </c>
      <c r="D61" s="1" t="s">
        <v>948</v>
      </c>
      <c r="E61" s="1" t="s">
        <v>949</v>
      </c>
      <c r="F61" s="1" t="s">
        <v>698</v>
      </c>
      <c r="G61" s="1" t="s">
        <v>598</v>
      </c>
      <c r="H61" s="1" t="s">
        <v>603</v>
      </c>
      <c r="I61" s="1" t="s">
        <v>950</v>
      </c>
      <c r="J61" s="1" t="s">
        <v>30</v>
      </c>
      <c r="K61" s="1" t="s">
        <v>951</v>
      </c>
      <c r="L61" s="1" t="s">
        <v>951</v>
      </c>
      <c r="M61" s="1" t="s">
        <v>606</v>
      </c>
      <c r="N61" s="1" t="s">
        <v>606</v>
      </c>
      <c r="O61" s="1" t="s">
        <v>607</v>
      </c>
      <c r="P61" s="1" t="s">
        <v>608</v>
      </c>
      <c r="Q61" s="1" t="s">
        <v>609</v>
      </c>
      <c r="R61" s="1" t="s">
        <v>952</v>
      </c>
      <c r="S61" s="1" t="s">
        <v>611</v>
      </c>
      <c r="T61" s="1" t="s">
        <v>612</v>
      </c>
      <c r="U61" s="1" t="s">
        <v>613</v>
      </c>
      <c r="V61" s="1" t="s">
        <v>614</v>
      </c>
    </row>
    <row r="62" s="1" customFormat="1" spans="1:22">
      <c r="A62" s="3">
        <v>999226329431680</v>
      </c>
      <c r="B62" s="1" t="s">
        <v>598</v>
      </c>
      <c r="C62" s="1" t="s">
        <v>953</v>
      </c>
      <c r="D62" s="1" t="s">
        <v>942</v>
      </c>
      <c r="E62" s="1" t="s">
        <v>943</v>
      </c>
      <c r="F62" s="1" t="s">
        <v>598</v>
      </c>
      <c r="G62" s="1" t="s">
        <v>602</v>
      </c>
      <c r="H62" s="1" t="s">
        <v>603</v>
      </c>
      <c r="I62" s="1" t="s">
        <v>954</v>
      </c>
      <c r="J62" s="1" t="s">
        <v>30</v>
      </c>
      <c r="K62" s="1" t="s">
        <v>955</v>
      </c>
      <c r="L62" s="1" t="s">
        <v>955</v>
      </c>
      <c r="M62" s="1" t="s">
        <v>606</v>
      </c>
      <c r="N62" s="1" t="s">
        <v>606</v>
      </c>
      <c r="O62" s="1" t="s">
        <v>607</v>
      </c>
      <c r="P62" s="1" t="s">
        <v>608</v>
      </c>
      <c r="Q62" s="1" t="s">
        <v>609</v>
      </c>
      <c r="R62" s="1" t="s">
        <v>956</v>
      </c>
      <c r="S62" s="1" t="s">
        <v>611</v>
      </c>
      <c r="T62" s="1" t="s">
        <v>612</v>
      </c>
      <c r="U62" s="1" t="s">
        <v>613</v>
      </c>
      <c r="V62" s="1" t="s">
        <v>621</v>
      </c>
    </row>
    <row r="63" s="1" customFormat="1" spans="1:22">
      <c r="A63" s="3">
        <v>999226218479434</v>
      </c>
      <c r="B63" s="1" t="s">
        <v>820</v>
      </c>
      <c r="C63" s="1" t="s">
        <v>957</v>
      </c>
      <c r="D63" s="1" t="s">
        <v>600</v>
      </c>
      <c r="E63" s="1" t="s">
        <v>958</v>
      </c>
      <c r="F63" s="1" t="s">
        <v>820</v>
      </c>
      <c r="G63" s="1" t="s">
        <v>698</v>
      </c>
      <c r="H63" s="1" t="s">
        <v>603</v>
      </c>
      <c r="I63" s="1" t="s">
        <v>959</v>
      </c>
      <c r="J63" s="1" t="s">
        <v>30</v>
      </c>
      <c r="K63" s="1" t="s">
        <v>960</v>
      </c>
      <c r="L63" s="1" t="s">
        <v>960</v>
      </c>
      <c r="M63" s="1" t="s">
        <v>606</v>
      </c>
      <c r="N63" s="1" t="s">
        <v>606</v>
      </c>
      <c r="O63" s="1" t="s">
        <v>607</v>
      </c>
      <c r="P63" s="1" t="s">
        <v>608</v>
      </c>
      <c r="Q63" s="1" t="s">
        <v>609</v>
      </c>
      <c r="R63" s="1" t="s">
        <v>961</v>
      </c>
      <c r="S63" s="1" t="s">
        <v>611</v>
      </c>
      <c r="T63" s="1" t="s">
        <v>612</v>
      </c>
      <c r="U63" s="1" t="s">
        <v>613</v>
      </c>
      <c r="V63" s="1" t="s">
        <v>614</v>
      </c>
    </row>
    <row r="64" s="1" customFormat="1" spans="1:22">
      <c r="A64" s="3">
        <v>999226218287267</v>
      </c>
      <c r="B64" s="1" t="s">
        <v>820</v>
      </c>
      <c r="C64" s="1" t="s">
        <v>962</v>
      </c>
      <c r="D64" s="1" t="s">
        <v>963</v>
      </c>
      <c r="E64" s="1" t="s">
        <v>964</v>
      </c>
      <c r="F64" s="1" t="s">
        <v>820</v>
      </c>
      <c r="G64" s="1" t="s">
        <v>698</v>
      </c>
      <c r="H64" s="1" t="s">
        <v>603</v>
      </c>
      <c r="I64" s="1" t="s">
        <v>965</v>
      </c>
      <c r="J64" s="1" t="s">
        <v>30</v>
      </c>
      <c r="K64" s="1" t="s">
        <v>966</v>
      </c>
      <c r="L64" s="1" t="s">
        <v>966</v>
      </c>
      <c r="M64" s="1" t="s">
        <v>606</v>
      </c>
      <c r="N64" s="1" t="s">
        <v>606</v>
      </c>
      <c r="O64" s="1" t="s">
        <v>607</v>
      </c>
      <c r="P64" s="1" t="s">
        <v>608</v>
      </c>
      <c r="Q64" s="1" t="s">
        <v>609</v>
      </c>
      <c r="R64" s="1" t="s">
        <v>967</v>
      </c>
      <c r="S64" s="1" t="s">
        <v>611</v>
      </c>
      <c r="T64" s="1" t="s">
        <v>612</v>
      </c>
      <c r="U64" s="1" t="s">
        <v>613</v>
      </c>
      <c r="V64" s="1" t="s">
        <v>621</v>
      </c>
    </row>
    <row r="65" s="1" customFormat="1" spans="1:22">
      <c r="A65" s="3">
        <v>999226217124998</v>
      </c>
      <c r="B65" s="1" t="s">
        <v>820</v>
      </c>
      <c r="C65" s="1" t="s">
        <v>968</v>
      </c>
      <c r="D65" s="1" t="s">
        <v>715</v>
      </c>
      <c r="E65" s="1" t="s">
        <v>969</v>
      </c>
      <c r="F65" s="1" t="s">
        <v>820</v>
      </c>
      <c r="G65" s="1" t="s">
        <v>598</v>
      </c>
      <c r="H65" s="1" t="s">
        <v>603</v>
      </c>
      <c r="I65" s="1" t="s">
        <v>970</v>
      </c>
      <c r="J65" s="1" t="s">
        <v>30</v>
      </c>
      <c r="K65" s="1" t="s">
        <v>971</v>
      </c>
      <c r="L65" s="1" t="s">
        <v>971</v>
      </c>
      <c r="M65" s="1" t="s">
        <v>606</v>
      </c>
      <c r="N65" s="1" t="s">
        <v>606</v>
      </c>
      <c r="O65" s="1" t="s">
        <v>607</v>
      </c>
      <c r="P65" s="1" t="s">
        <v>608</v>
      </c>
      <c r="Q65" s="1" t="s">
        <v>609</v>
      </c>
      <c r="R65" s="1" t="s">
        <v>972</v>
      </c>
      <c r="S65" s="1" t="s">
        <v>611</v>
      </c>
      <c r="T65" s="1" t="s">
        <v>612</v>
      </c>
      <c r="U65" s="1" t="s">
        <v>613</v>
      </c>
      <c r="V65" s="1" t="s">
        <v>621</v>
      </c>
    </row>
    <row r="66" s="1" customFormat="1" spans="1:22">
      <c r="A66" s="3">
        <v>999226218980865</v>
      </c>
      <c r="B66" s="1" t="s">
        <v>820</v>
      </c>
      <c r="C66" s="1" t="s">
        <v>973</v>
      </c>
      <c r="D66" s="1" t="s">
        <v>974</v>
      </c>
      <c r="E66" s="1" t="s">
        <v>975</v>
      </c>
      <c r="F66" s="1" t="s">
        <v>820</v>
      </c>
      <c r="G66" s="1" t="s">
        <v>698</v>
      </c>
      <c r="H66" s="1" t="s">
        <v>603</v>
      </c>
      <c r="I66" s="1" t="s">
        <v>976</v>
      </c>
      <c r="J66" s="1" t="s">
        <v>30</v>
      </c>
      <c r="K66" s="1" t="s">
        <v>977</v>
      </c>
      <c r="L66" s="1" t="s">
        <v>977</v>
      </c>
      <c r="M66" s="1" t="s">
        <v>606</v>
      </c>
      <c r="N66" s="1" t="s">
        <v>606</v>
      </c>
      <c r="O66" s="1" t="s">
        <v>607</v>
      </c>
      <c r="P66" s="1" t="s">
        <v>608</v>
      </c>
      <c r="Q66" s="1" t="s">
        <v>609</v>
      </c>
      <c r="R66" s="1" t="s">
        <v>978</v>
      </c>
      <c r="S66" s="1" t="s">
        <v>611</v>
      </c>
      <c r="T66" s="1" t="s">
        <v>612</v>
      </c>
      <c r="U66" s="1" t="s">
        <v>613</v>
      </c>
      <c r="V66" s="1" t="s">
        <v>634</v>
      </c>
    </row>
    <row r="67" s="1" customFormat="1" spans="1:22">
      <c r="A67" s="3">
        <v>999226215777378</v>
      </c>
      <c r="B67" s="1" t="s">
        <v>979</v>
      </c>
      <c r="C67" s="1" t="s">
        <v>980</v>
      </c>
      <c r="D67" s="1" t="s">
        <v>981</v>
      </c>
      <c r="E67" s="1" t="s">
        <v>982</v>
      </c>
      <c r="F67" s="1" t="s">
        <v>698</v>
      </c>
      <c r="G67" s="1" t="s">
        <v>598</v>
      </c>
      <c r="H67" s="1" t="s">
        <v>603</v>
      </c>
      <c r="I67" s="1" t="s">
        <v>983</v>
      </c>
      <c r="J67" s="1" t="s">
        <v>30</v>
      </c>
      <c r="K67" s="1" t="s">
        <v>984</v>
      </c>
      <c r="L67" s="1" t="s">
        <v>984</v>
      </c>
      <c r="M67" s="1" t="s">
        <v>606</v>
      </c>
      <c r="N67" s="1" t="s">
        <v>606</v>
      </c>
      <c r="O67" s="1" t="s">
        <v>607</v>
      </c>
      <c r="P67" s="1" t="s">
        <v>608</v>
      </c>
      <c r="Q67" s="1" t="s">
        <v>609</v>
      </c>
      <c r="R67" s="1" t="s">
        <v>985</v>
      </c>
      <c r="S67" s="1" t="s">
        <v>611</v>
      </c>
      <c r="T67" s="1" t="s">
        <v>612</v>
      </c>
      <c r="U67" s="1" t="s">
        <v>613</v>
      </c>
      <c r="V67" s="1" t="s">
        <v>767</v>
      </c>
    </row>
    <row r="68" s="1" customFormat="1" spans="1:22">
      <c r="A68" s="3">
        <v>999226214658231</v>
      </c>
      <c r="B68" s="1" t="s">
        <v>979</v>
      </c>
      <c r="C68" s="1" t="s">
        <v>986</v>
      </c>
      <c r="D68" s="1" t="s">
        <v>987</v>
      </c>
      <c r="E68" s="1" t="s">
        <v>988</v>
      </c>
      <c r="F68" s="1" t="s">
        <v>698</v>
      </c>
      <c r="G68" s="1" t="s">
        <v>598</v>
      </c>
      <c r="H68" s="1" t="s">
        <v>603</v>
      </c>
      <c r="I68" s="1" t="s">
        <v>989</v>
      </c>
      <c r="J68" s="1" t="s">
        <v>30</v>
      </c>
      <c r="K68" s="1" t="s">
        <v>990</v>
      </c>
      <c r="L68" s="1" t="s">
        <v>990</v>
      </c>
      <c r="M68" s="1" t="s">
        <v>606</v>
      </c>
      <c r="N68" s="1" t="s">
        <v>606</v>
      </c>
      <c r="O68" s="1" t="s">
        <v>607</v>
      </c>
      <c r="P68" s="1" t="s">
        <v>608</v>
      </c>
      <c r="Q68" s="1" t="s">
        <v>609</v>
      </c>
      <c r="R68" s="1" t="s">
        <v>991</v>
      </c>
      <c r="S68" s="1" t="s">
        <v>611</v>
      </c>
      <c r="T68" s="1" t="s">
        <v>612</v>
      </c>
      <c r="U68" s="1" t="s">
        <v>613</v>
      </c>
      <c r="V68" s="1" t="s">
        <v>621</v>
      </c>
    </row>
    <row r="69" s="1" customFormat="1" spans="1:22">
      <c r="A69" s="3">
        <v>999226214640070</v>
      </c>
      <c r="B69" s="1" t="s">
        <v>979</v>
      </c>
      <c r="C69" s="1" t="s">
        <v>992</v>
      </c>
      <c r="D69" s="1" t="s">
        <v>987</v>
      </c>
      <c r="E69" s="1" t="s">
        <v>993</v>
      </c>
      <c r="F69" s="1" t="s">
        <v>698</v>
      </c>
      <c r="G69" s="1" t="s">
        <v>598</v>
      </c>
      <c r="H69" s="1" t="s">
        <v>603</v>
      </c>
      <c r="I69" s="1" t="s">
        <v>989</v>
      </c>
      <c r="J69" s="1" t="s">
        <v>30</v>
      </c>
      <c r="K69" s="1" t="s">
        <v>990</v>
      </c>
      <c r="L69" s="1" t="s">
        <v>990</v>
      </c>
      <c r="M69" s="1" t="s">
        <v>606</v>
      </c>
      <c r="N69" s="1" t="s">
        <v>606</v>
      </c>
      <c r="O69" s="1" t="s">
        <v>607</v>
      </c>
      <c r="P69" s="1" t="s">
        <v>608</v>
      </c>
      <c r="Q69" s="1" t="s">
        <v>609</v>
      </c>
      <c r="R69" s="1" t="s">
        <v>994</v>
      </c>
      <c r="S69" s="1" t="s">
        <v>611</v>
      </c>
      <c r="T69" s="1" t="s">
        <v>612</v>
      </c>
      <c r="U69" s="1" t="s">
        <v>613</v>
      </c>
      <c r="V69" s="1" t="s">
        <v>621</v>
      </c>
    </row>
    <row r="70" s="1" customFormat="1" spans="1:22">
      <c r="A70" s="3">
        <v>999226214615077</v>
      </c>
      <c r="B70" s="1" t="s">
        <v>979</v>
      </c>
      <c r="C70" s="1" t="s">
        <v>995</v>
      </c>
      <c r="D70" s="1" t="s">
        <v>789</v>
      </c>
      <c r="E70" s="1" t="s">
        <v>996</v>
      </c>
      <c r="F70" s="1" t="s">
        <v>698</v>
      </c>
      <c r="G70" s="1" t="s">
        <v>598</v>
      </c>
      <c r="H70" s="1" t="s">
        <v>603</v>
      </c>
      <c r="I70" s="1" t="s">
        <v>997</v>
      </c>
      <c r="J70" s="1" t="s">
        <v>30</v>
      </c>
      <c r="K70" s="1" t="s">
        <v>998</v>
      </c>
      <c r="L70" s="1" t="s">
        <v>998</v>
      </c>
      <c r="M70" s="1" t="s">
        <v>606</v>
      </c>
      <c r="N70" s="1" t="s">
        <v>606</v>
      </c>
      <c r="O70" s="1" t="s">
        <v>607</v>
      </c>
      <c r="P70" s="1" t="s">
        <v>608</v>
      </c>
      <c r="Q70" s="1" t="s">
        <v>609</v>
      </c>
      <c r="R70" s="1" t="s">
        <v>999</v>
      </c>
      <c r="S70" s="1" t="s">
        <v>611</v>
      </c>
      <c r="T70" s="1" t="s">
        <v>612</v>
      </c>
      <c r="U70" s="1" t="s">
        <v>613</v>
      </c>
      <c r="V70" s="1" t="s">
        <v>621</v>
      </c>
    </row>
    <row r="71" s="1" customFormat="1" spans="1:22">
      <c r="A71" s="3">
        <v>999226212359658</v>
      </c>
      <c r="B71" s="1" t="s">
        <v>979</v>
      </c>
      <c r="C71" s="1" t="s">
        <v>1000</v>
      </c>
      <c r="D71" s="1" t="s">
        <v>1001</v>
      </c>
      <c r="E71" s="1" t="s">
        <v>1002</v>
      </c>
      <c r="F71" s="1" t="s">
        <v>698</v>
      </c>
      <c r="G71" s="1" t="s">
        <v>602</v>
      </c>
      <c r="H71" s="1" t="s">
        <v>603</v>
      </c>
      <c r="I71" s="1" t="s">
        <v>1003</v>
      </c>
      <c r="J71" s="1" t="s">
        <v>30</v>
      </c>
      <c r="K71" s="1" t="s">
        <v>1004</v>
      </c>
      <c r="L71" s="1" t="s">
        <v>1004</v>
      </c>
      <c r="M71" s="1" t="s">
        <v>606</v>
      </c>
      <c r="N71" s="1" t="s">
        <v>606</v>
      </c>
      <c r="O71" s="1" t="s">
        <v>607</v>
      </c>
      <c r="P71" s="1" t="s">
        <v>608</v>
      </c>
      <c r="Q71" s="1" t="s">
        <v>609</v>
      </c>
      <c r="R71" s="1" t="s">
        <v>1005</v>
      </c>
      <c r="S71" s="1" t="s">
        <v>611</v>
      </c>
      <c r="T71" s="1" t="s">
        <v>612</v>
      </c>
      <c r="U71" s="1" t="s">
        <v>613</v>
      </c>
      <c r="V71" s="1" t="s">
        <v>1006</v>
      </c>
    </row>
    <row r="72" s="1" customFormat="1" spans="1:22">
      <c r="A72" s="3">
        <v>999226212275385</v>
      </c>
      <c r="B72" s="1" t="s">
        <v>979</v>
      </c>
      <c r="C72" s="1" t="s">
        <v>1007</v>
      </c>
      <c r="D72" s="1" t="s">
        <v>1008</v>
      </c>
      <c r="E72" s="1" t="s">
        <v>1009</v>
      </c>
      <c r="F72" s="1" t="s">
        <v>820</v>
      </c>
      <c r="G72" s="1" t="s">
        <v>698</v>
      </c>
      <c r="H72" s="1" t="s">
        <v>603</v>
      </c>
      <c r="I72" s="1" t="s">
        <v>1010</v>
      </c>
      <c r="J72" s="1" t="s">
        <v>30</v>
      </c>
      <c r="K72" s="1" t="s">
        <v>1011</v>
      </c>
      <c r="L72" s="1" t="s">
        <v>1011</v>
      </c>
      <c r="M72" s="1" t="s">
        <v>606</v>
      </c>
      <c r="N72" s="1" t="s">
        <v>606</v>
      </c>
      <c r="O72" s="1" t="s">
        <v>607</v>
      </c>
      <c r="P72" s="1" t="s">
        <v>608</v>
      </c>
      <c r="Q72" s="1" t="s">
        <v>609</v>
      </c>
      <c r="R72" s="1" t="s">
        <v>1012</v>
      </c>
      <c r="S72" s="1" t="s">
        <v>611</v>
      </c>
      <c r="T72" s="1" t="s">
        <v>612</v>
      </c>
      <c r="U72" s="1" t="s">
        <v>613</v>
      </c>
      <c r="V72" s="1" t="s">
        <v>621</v>
      </c>
    </row>
    <row r="73" s="1" customFormat="1" spans="1:22">
      <c r="A73" s="3">
        <v>999226207794304</v>
      </c>
      <c r="B73" s="1" t="s">
        <v>979</v>
      </c>
      <c r="C73" s="1" t="s">
        <v>1013</v>
      </c>
      <c r="D73" s="1" t="s">
        <v>663</v>
      </c>
      <c r="E73" s="1" t="s">
        <v>1014</v>
      </c>
      <c r="F73" s="1" t="s">
        <v>979</v>
      </c>
      <c r="G73" s="1" t="s">
        <v>698</v>
      </c>
      <c r="H73" s="1" t="s">
        <v>603</v>
      </c>
      <c r="I73" s="1" t="s">
        <v>1015</v>
      </c>
      <c r="J73" s="1" t="s">
        <v>30</v>
      </c>
      <c r="K73" s="1" t="s">
        <v>1016</v>
      </c>
      <c r="L73" s="1" t="s">
        <v>1016</v>
      </c>
      <c r="M73" s="1" t="s">
        <v>606</v>
      </c>
      <c r="N73" s="1" t="s">
        <v>606</v>
      </c>
      <c r="O73" s="1" t="s">
        <v>607</v>
      </c>
      <c r="P73" s="1" t="s">
        <v>608</v>
      </c>
      <c r="Q73" s="1" t="s">
        <v>609</v>
      </c>
      <c r="R73" s="1" t="s">
        <v>1017</v>
      </c>
      <c r="S73" s="1" t="s">
        <v>611</v>
      </c>
      <c r="T73" s="1" t="s">
        <v>612</v>
      </c>
      <c r="U73" s="1" t="s">
        <v>613</v>
      </c>
      <c r="V73" s="1" t="s">
        <v>634</v>
      </c>
    </row>
    <row r="74" s="1" customFormat="1" spans="1:22">
      <c r="A74" s="3">
        <v>999226206726180</v>
      </c>
      <c r="B74" s="1" t="s">
        <v>979</v>
      </c>
      <c r="C74" s="1" t="s">
        <v>1018</v>
      </c>
      <c r="D74" s="1" t="s">
        <v>616</v>
      </c>
      <c r="E74" s="1" t="s">
        <v>1019</v>
      </c>
      <c r="F74" s="1" t="s">
        <v>979</v>
      </c>
      <c r="G74" s="1" t="s">
        <v>598</v>
      </c>
      <c r="H74" s="1" t="s">
        <v>603</v>
      </c>
      <c r="I74" s="1" t="s">
        <v>1020</v>
      </c>
      <c r="J74" s="1" t="s">
        <v>30</v>
      </c>
      <c r="K74" s="1" t="s">
        <v>1021</v>
      </c>
      <c r="L74" s="1" t="s">
        <v>1021</v>
      </c>
      <c r="M74" s="1" t="s">
        <v>606</v>
      </c>
      <c r="N74" s="1" t="s">
        <v>606</v>
      </c>
      <c r="O74" s="1" t="s">
        <v>607</v>
      </c>
      <c r="P74" s="1" t="s">
        <v>608</v>
      </c>
      <c r="Q74" s="1" t="s">
        <v>609</v>
      </c>
      <c r="R74" s="1" t="s">
        <v>1022</v>
      </c>
      <c r="S74" s="1" t="s">
        <v>611</v>
      </c>
      <c r="T74" s="1" t="s">
        <v>612</v>
      </c>
      <c r="U74" s="1" t="s">
        <v>613</v>
      </c>
      <c r="V74" s="1" t="s">
        <v>621</v>
      </c>
    </row>
    <row r="75" s="1" customFormat="1" spans="1:22">
      <c r="A75" s="3">
        <v>999226221533853</v>
      </c>
      <c r="B75" s="1" t="s">
        <v>820</v>
      </c>
      <c r="C75" s="1" t="s">
        <v>1023</v>
      </c>
      <c r="D75" s="1" t="s">
        <v>1024</v>
      </c>
      <c r="E75" s="1" t="s">
        <v>1025</v>
      </c>
      <c r="F75" s="1" t="s">
        <v>820</v>
      </c>
      <c r="G75" s="1" t="s">
        <v>698</v>
      </c>
      <c r="H75" s="1" t="s">
        <v>603</v>
      </c>
      <c r="I75" s="1" t="s">
        <v>1026</v>
      </c>
      <c r="J75" s="1" t="s">
        <v>30</v>
      </c>
      <c r="K75" s="1" t="s">
        <v>1027</v>
      </c>
      <c r="L75" s="1" t="s">
        <v>1027</v>
      </c>
      <c r="M75" s="1" t="s">
        <v>606</v>
      </c>
      <c r="N75" s="1" t="s">
        <v>606</v>
      </c>
      <c r="O75" s="1" t="s">
        <v>607</v>
      </c>
      <c r="P75" s="1" t="s">
        <v>608</v>
      </c>
      <c r="Q75" s="1" t="s">
        <v>609</v>
      </c>
      <c r="R75" s="1" t="s">
        <v>1028</v>
      </c>
      <c r="S75" s="1" t="s">
        <v>611</v>
      </c>
      <c r="T75" s="1" t="s">
        <v>612</v>
      </c>
      <c r="U75" s="1" t="s">
        <v>613</v>
      </c>
      <c r="V75" s="1" t="s">
        <v>621</v>
      </c>
    </row>
    <row r="76" s="1" customFormat="1" spans="1:22">
      <c r="A76" s="3">
        <v>999226205475191</v>
      </c>
      <c r="B76" s="1" t="s">
        <v>979</v>
      </c>
      <c r="C76" s="1" t="s">
        <v>1029</v>
      </c>
      <c r="D76" s="1" t="s">
        <v>1030</v>
      </c>
      <c r="E76" s="1" t="s">
        <v>1031</v>
      </c>
      <c r="F76" s="1" t="s">
        <v>820</v>
      </c>
      <c r="G76" s="1" t="s">
        <v>602</v>
      </c>
      <c r="H76" s="1" t="s">
        <v>603</v>
      </c>
      <c r="I76" s="1" t="s">
        <v>1032</v>
      </c>
      <c r="J76" s="1" t="s">
        <v>30</v>
      </c>
      <c r="K76" s="1" t="s">
        <v>1033</v>
      </c>
      <c r="L76" s="1" t="s">
        <v>1033</v>
      </c>
      <c r="M76" s="1" t="s">
        <v>606</v>
      </c>
      <c r="N76" s="1" t="s">
        <v>606</v>
      </c>
      <c r="O76" s="1" t="s">
        <v>607</v>
      </c>
      <c r="P76" s="1" t="s">
        <v>608</v>
      </c>
      <c r="Q76" s="1" t="s">
        <v>609</v>
      </c>
      <c r="R76" s="1" t="s">
        <v>1034</v>
      </c>
      <c r="S76" s="1" t="s">
        <v>611</v>
      </c>
      <c r="T76" s="1" t="s">
        <v>612</v>
      </c>
      <c r="U76" s="1" t="s">
        <v>613</v>
      </c>
      <c r="V76" s="1" t="s">
        <v>634</v>
      </c>
    </row>
    <row r="77" s="1" customFormat="1" spans="1:22">
      <c r="A77" s="3">
        <v>999226198532167</v>
      </c>
      <c r="B77" s="1" t="s">
        <v>979</v>
      </c>
      <c r="C77" s="1" t="s">
        <v>1035</v>
      </c>
      <c r="D77" s="1" t="s">
        <v>1036</v>
      </c>
      <c r="E77" s="1" t="s">
        <v>1037</v>
      </c>
      <c r="F77" s="1" t="s">
        <v>598</v>
      </c>
      <c r="G77" s="1" t="s">
        <v>602</v>
      </c>
      <c r="H77" s="1" t="s">
        <v>603</v>
      </c>
      <c r="I77" s="1" t="s">
        <v>1038</v>
      </c>
      <c r="J77" s="1" t="s">
        <v>30</v>
      </c>
      <c r="K77" s="1" t="s">
        <v>1039</v>
      </c>
      <c r="L77" s="1" t="s">
        <v>1039</v>
      </c>
      <c r="M77" s="1" t="s">
        <v>606</v>
      </c>
      <c r="N77" s="1" t="s">
        <v>606</v>
      </c>
      <c r="O77" s="1" t="s">
        <v>607</v>
      </c>
      <c r="P77" s="1" t="s">
        <v>608</v>
      </c>
      <c r="Q77" s="1" t="s">
        <v>609</v>
      </c>
      <c r="R77" s="1" t="s">
        <v>1040</v>
      </c>
      <c r="S77" s="1" t="s">
        <v>611</v>
      </c>
      <c r="T77" s="1" t="s">
        <v>612</v>
      </c>
      <c r="U77" s="1" t="s">
        <v>613</v>
      </c>
      <c r="V77" s="1" t="s">
        <v>621</v>
      </c>
    </row>
    <row r="78" s="1" customFormat="1" spans="1:22">
      <c r="A78" s="3">
        <v>999226198043759</v>
      </c>
      <c r="B78" s="1" t="s">
        <v>979</v>
      </c>
      <c r="C78" s="1" t="s">
        <v>1041</v>
      </c>
      <c r="D78" s="1" t="s">
        <v>1036</v>
      </c>
      <c r="E78" s="1" t="s">
        <v>1042</v>
      </c>
      <c r="F78" s="1" t="s">
        <v>979</v>
      </c>
      <c r="G78" s="1" t="s">
        <v>698</v>
      </c>
      <c r="H78" s="1" t="s">
        <v>603</v>
      </c>
      <c r="I78" s="1" t="s">
        <v>1043</v>
      </c>
      <c r="J78" s="1" t="s">
        <v>30</v>
      </c>
      <c r="K78" s="1" t="s">
        <v>1044</v>
      </c>
      <c r="L78" s="1" t="s">
        <v>1044</v>
      </c>
      <c r="M78" s="1" t="s">
        <v>606</v>
      </c>
      <c r="N78" s="1" t="s">
        <v>606</v>
      </c>
      <c r="O78" s="1" t="s">
        <v>607</v>
      </c>
      <c r="P78" s="1" t="s">
        <v>608</v>
      </c>
      <c r="Q78" s="1" t="s">
        <v>609</v>
      </c>
      <c r="R78" s="1" t="s">
        <v>1045</v>
      </c>
      <c r="S78" s="1" t="s">
        <v>611</v>
      </c>
      <c r="T78" s="1" t="s">
        <v>612</v>
      </c>
      <c r="U78" s="1" t="s">
        <v>613</v>
      </c>
      <c r="V78" s="1" t="s">
        <v>621</v>
      </c>
    </row>
    <row r="79" s="1" customFormat="1" spans="1:22">
      <c r="A79" s="3">
        <v>999226195527600</v>
      </c>
      <c r="B79" s="1" t="s">
        <v>979</v>
      </c>
      <c r="C79" s="1" t="s">
        <v>1046</v>
      </c>
      <c r="D79" s="1" t="s">
        <v>1047</v>
      </c>
      <c r="E79" s="1" t="s">
        <v>1048</v>
      </c>
      <c r="F79" s="1" t="s">
        <v>979</v>
      </c>
      <c r="G79" s="1" t="s">
        <v>698</v>
      </c>
      <c r="H79" s="1" t="s">
        <v>603</v>
      </c>
      <c r="I79" s="1" t="s">
        <v>1049</v>
      </c>
      <c r="J79" s="1" t="s">
        <v>30</v>
      </c>
      <c r="K79" s="1" t="s">
        <v>1050</v>
      </c>
      <c r="L79" s="1" t="s">
        <v>1050</v>
      </c>
      <c r="M79" s="1" t="s">
        <v>606</v>
      </c>
      <c r="N79" s="1" t="s">
        <v>606</v>
      </c>
      <c r="O79" s="1" t="s">
        <v>607</v>
      </c>
      <c r="P79" s="1" t="s">
        <v>608</v>
      </c>
      <c r="Q79" s="1" t="s">
        <v>609</v>
      </c>
      <c r="R79" s="1" t="s">
        <v>1051</v>
      </c>
      <c r="S79" s="1" t="s">
        <v>611</v>
      </c>
      <c r="T79" s="1" t="s">
        <v>612</v>
      </c>
      <c r="U79" s="1" t="s">
        <v>613</v>
      </c>
      <c r="V79" s="1" t="s">
        <v>634</v>
      </c>
    </row>
    <row r="80" s="1" customFormat="1" spans="1:22">
      <c r="A80" s="3">
        <v>999226194855092</v>
      </c>
      <c r="B80" s="1" t="s">
        <v>1052</v>
      </c>
      <c r="C80" s="1" t="s">
        <v>1053</v>
      </c>
      <c r="D80" s="1" t="s">
        <v>1054</v>
      </c>
      <c r="E80" s="1" t="s">
        <v>1055</v>
      </c>
      <c r="F80" s="1" t="s">
        <v>979</v>
      </c>
      <c r="G80" s="1" t="s">
        <v>698</v>
      </c>
      <c r="H80" s="1" t="s">
        <v>603</v>
      </c>
      <c r="I80" s="1" t="s">
        <v>1056</v>
      </c>
      <c r="J80" s="1" t="s">
        <v>30</v>
      </c>
      <c r="K80" s="1" t="s">
        <v>1057</v>
      </c>
      <c r="L80" s="1" t="s">
        <v>1057</v>
      </c>
      <c r="M80" s="1" t="s">
        <v>606</v>
      </c>
      <c r="N80" s="1" t="s">
        <v>606</v>
      </c>
      <c r="O80" s="1" t="s">
        <v>607</v>
      </c>
      <c r="P80" s="1" t="s">
        <v>608</v>
      </c>
      <c r="Q80" s="1" t="s">
        <v>609</v>
      </c>
      <c r="R80" s="1" t="s">
        <v>1058</v>
      </c>
      <c r="S80" s="1" t="s">
        <v>611</v>
      </c>
      <c r="T80" s="1" t="s">
        <v>612</v>
      </c>
      <c r="U80" s="1" t="s">
        <v>613</v>
      </c>
      <c r="V80" s="1" t="s">
        <v>634</v>
      </c>
    </row>
    <row r="81" s="1" customFormat="1" spans="1:22">
      <c r="A81" s="3">
        <v>999226218627441</v>
      </c>
      <c r="B81" s="1" t="s">
        <v>820</v>
      </c>
      <c r="C81" s="1" t="s">
        <v>1059</v>
      </c>
      <c r="D81" s="1" t="s">
        <v>1060</v>
      </c>
      <c r="E81" s="1" t="s">
        <v>1061</v>
      </c>
      <c r="F81" s="1" t="s">
        <v>698</v>
      </c>
      <c r="G81" s="1" t="s">
        <v>598</v>
      </c>
      <c r="H81" s="1" t="s">
        <v>603</v>
      </c>
      <c r="I81" s="1" t="s">
        <v>1062</v>
      </c>
      <c r="J81" s="1" t="s">
        <v>30</v>
      </c>
      <c r="K81" s="1" t="s">
        <v>1063</v>
      </c>
      <c r="L81" s="1" t="s">
        <v>1063</v>
      </c>
      <c r="M81" s="1" t="s">
        <v>606</v>
      </c>
      <c r="N81" s="1" t="s">
        <v>606</v>
      </c>
      <c r="O81" s="1" t="s">
        <v>607</v>
      </c>
      <c r="P81" s="1" t="s">
        <v>608</v>
      </c>
      <c r="Q81" s="1" t="s">
        <v>609</v>
      </c>
      <c r="R81" s="1" t="s">
        <v>1064</v>
      </c>
      <c r="S81" s="1" t="s">
        <v>611</v>
      </c>
      <c r="T81" s="1" t="s">
        <v>612</v>
      </c>
      <c r="U81" s="1" t="s">
        <v>613</v>
      </c>
      <c r="V81" s="1" t="s">
        <v>647</v>
      </c>
    </row>
    <row r="82" s="1" customFormat="1" spans="1:22">
      <c r="A82" s="3">
        <v>999226193159524</v>
      </c>
      <c r="B82" s="1" t="s">
        <v>1052</v>
      </c>
      <c r="C82" s="1" t="s">
        <v>1065</v>
      </c>
      <c r="D82" s="1" t="s">
        <v>1066</v>
      </c>
      <c r="E82" s="1" t="s">
        <v>1067</v>
      </c>
      <c r="F82" s="1" t="s">
        <v>820</v>
      </c>
      <c r="G82" s="1" t="s">
        <v>698</v>
      </c>
      <c r="H82" s="1" t="s">
        <v>603</v>
      </c>
      <c r="I82" s="1" t="s">
        <v>1068</v>
      </c>
      <c r="J82" s="1" t="s">
        <v>30</v>
      </c>
      <c r="K82" s="1" t="s">
        <v>1069</v>
      </c>
      <c r="L82" s="1" t="s">
        <v>1069</v>
      </c>
      <c r="M82" s="1" t="s">
        <v>606</v>
      </c>
      <c r="N82" s="1" t="s">
        <v>606</v>
      </c>
      <c r="O82" s="1" t="s">
        <v>607</v>
      </c>
      <c r="P82" s="1" t="s">
        <v>608</v>
      </c>
      <c r="Q82" s="1" t="s">
        <v>609</v>
      </c>
      <c r="R82" s="1" t="s">
        <v>1070</v>
      </c>
      <c r="S82" s="1" t="s">
        <v>611</v>
      </c>
      <c r="T82" s="1" t="s">
        <v>612</v>
      </c>
      <c r="U82" s="1" t="s">
        <v>613</v>
      </c>
      <c r="V82" s="1" t="s">
        <v>634</v>
      </c>
    </row>
    <row r="83" s="1" customFormat="1" spans="1:22">
      <c r="A83" s="3">
        <v>999226191360778</v>
      </c>
      <c r="B83" s="1" t="s">
        <v>1052</v>
      </c>
      <c r="C83" s="1" t="s">
        <v>1071</v>
      </c>
      <c r="D83" s="1" t="s">
        <v>880</v>
      </c>
      <c r="E83" s="1" t="s">
        <v>881</v>
      </c>
      <c r="F83" s="1" t="s">
        <v>820</v>
      </c>
      <c r="G83" s="1" t="s">
        <v>698</v>
      </c>
      <c r="H83" s="1" t="s">
        <v>603</v>
      </c>
      <c r="I83" s="1" t="s">
        <v>1072</v>
      </c>
      <c r="J83" s="1" t="s">
        <v>30</v>
      </c>
      <c r="K83" s="1" t="s">
        <v>1073</v>
      </c>
      <c r="L83" s="1" t="s">
        <v>1073</v>
      </c>
      <c r="M83" s="1" t="s">
        <v>606</v>
      </c>
      <c r="N83" s="1" t="s">
        <v>606</v>
      </c>
      <c r="O83" s="1" t="s">
        <v>607</v>
      </c>
      <c r="P83" s="1" t="s">
        <v>608</v>
      </c>
      <c r="Q83" s="1" t="s">
        <v>609</v>
      </c>
      <c r="R83" s="1" t="s">
        <v>1074</v>
      </c>
      <c r="S83" s="1" t="s">
        <v>611</v>
      </c>
      <c r="T83" s="1" t="s">
        <v>612</v>
      </c>
      <c r="U83" s="1" t="s">
        <v>613</v>
      </c>
      <c r="V83" s="1" t="s">
        <v>634</v>
      </c>
    </row>
    <row r="84" s="1" customFormat="1" spans="1:22">
      <c r="A84" s="3">
        <v>999226188063959</v>
      </c>
      <c r="B84" s="1" t="s">
        <v>1052</v>
      </c>
      <c r="C84" s="1" t="s">
        <v>1075</v>
      </c>
      <c r="D84" s="1" t="s">
        <v>1076</v>
      </c>
      <c r="E84" s="1" t="s">
        <v>1077</v>
      </c>
      <c r="F84" s="1" t="s">
        <v>820</v>
      </c>
      <c r="G84" s="1" t="s">
        <v>698</v>
      </c>
      <c r="H84" s="1" t="s">
        <v>603</v>
      </c>
      <c r="I84" s="1" t="s">
        <v>1078</v>
      </c>
      <c r="J84" s="1" t="s">
        <v>30</v>
      </c>
      <c r="K84" s="1" t="s">
        <v>1079</v>
      </c>
      <c r="L84" s="1" t="s">
        <v>1079</v>
      </c>
      <c r="M84" s="1" t="s">
        <v>606</v>
      </c>
      <c r="N84" s="1" t="s">
        <v>606</v>
      </c>
      <c r="O84" s="1" t="s">
        <v>607</v>
      </c>
      <c r="P84" s="1" t="s">
        <v>608</v>
      </c>
      <c r="Q84" s="1" t="s">
        <v>609</v>
      </c>
      <c r="R84" s="1" t="s">
        <v>1080</v>
      </c>
      <c r="S84" s="1" t="s">
        <v>611</v>
      </c>
      <c r="T84" s="1" t="s">
        <v>612</v>
      </c>
      <c r="U84" s="1" t="s">
        <v>613</v>
      </c>
      <c r="V84" s="1" t="s">
        <v>621</v>
      </c>
    </row>
    <row r="85" s="1" customFormat="1" spans="1:22">
      <c r="A85" s="3">
        <v>999226149530154</v>
      </c>
      <c r="B85" s="1" t="s">
        <v>1052</v>
      </c>
      <c r="C85" s="1" t="s">
        <v>1081</v>
      </c>
      <c r="D85" s="1" t="s">
        <v>840</v>
      </c>
      <c r="E85" s="1" t="s">
        <v>1082</v>
      </c>
      <c r="F85" s="1" t="s">
        <v>698</v>
      </c>
      <c r="G85" s="1" t="s">
        <v>598</v>
      </c>
      <c r="H85" s="1" t="s">
        <v>603</v>
      </c>
      <c r="I85" s="1" t="s">
        <v>1083</v>
      </c>
      <c r="J85" s="1" t="s">
        <v>30</v>
      </c>
      <c r="K85" s="1" t="s">
        <v>1084</v>
      </c>
      <c r="L85" s="1" t="s">
        <v>1084</v>
      </c>
      <c r="M85" s="1" t="s">
        <v>606</v>
      </c>
      <c r="N85" s="1" t="s">
        <v>606</v>
      </c>
      <c r="O85" s="1" t="s">
        <v>607</v>
      </c>
      <c r="P85" s="1" t="s">
        <v>608</v>
      </c>
      <c r="Q85" s="1" t="s">
        <v>609</v>
      </c>
      <c r="R85" s="1" t="s">
        <v>1085</v>
      </c>
      <c r="S85" s="1" t="s">
        <v>611</v>
      </c>
      <c r="T85" s="1" t="s">
        <v>612</v>
      </c>
      <c r="U85" s="1" t="s">
        <v>613</v>
      </c>
      <c r="V85" s="1" t="s">
        <v>614</v>
      </c>
    </row>
    <row r="86" s="1" customFormat="1" spans="1:22">
      <c r="A86" s="3">
        <v>999226148756913</v>
      </c>
      <c r="B86" s="1" t="s">
        <v>1052</v>
      </c>
      <c r="C86" s="1" t="s">
        <v>1086</v>
      </c>
      <c r="D86" s="1" t="s">
        <v>1087</v>
      </c>
      <c r="E86" s="1" t="s">
        <v>1088</v>
      </c>
      <c r="F86" s="1" t="s">
        <v>979</v>
      </c>
      <c r="G86" s="1" t="s">
        <v>698</v>
      </c>
      <c r="H86" s="1" t="s">
        <v>603</v>
      </c>
      <c r="I86" s="1" t="s">
        <v>1089</v>
      </c>
      <c r="J86" s="1" t="s">
        <v>30</v>
      </c>
      <c r="K86" s="1" t="s">
        <v>1090</v>
      </c>
      <c r="L86" s="1" t="s">
        <v>1090</v>
      </c>
      <c r="M86" s="1" t="s">
        <v>606</v>
      </c>
      <c r="N86" s="1" t="s">
        <v>606</v>
      </c>
      <c r="O86" s="1" t="s">
        <v>607</v>
      </c>
      <c r="P86" s="1" t="s">
        <v>608</v>
      </c>
      <c r="Q86" s="1" t="s">
        <v>609</v>
      </c>
      <c r="R86" s="1" t="s">
        <v>1091</v>
      </c>
      <c r="S86" s="1" t="s">
        <v>611</v>
      </c>
      <c r="T86" s="1" t="s">
        <v>612</v>
      </c>
      <c r="U86" s="1" t="s">
        <v>613</v>
      </c>
      <c r="V86" s="1" t="s">
        <v>621</v>
      </c>
    </row>
    <row r="87" s="1" customFormat="1" spans="1:22">
      <c r="A87" s="3">
        <v>999226148615479</v>
      </c>
      <c r="B87" s="1" t="s">
        <v>1052</v>
      </c>
      <c r="C87" s="1" t="s">
        <v>1092</v>
      </c>
      <c r="D87" s="1" t="s">
        <v>1093</v>
      </c>
      <c r="E87" s="1" t="s">
        <v>1094</v>
      </c>
      <c r="F87" s="1" t="s">
        <v>598</v>
      </c>
      <c r="G87" s="1" t="s">
        <v>602</v>
      </c>
      <c r="H87" s="1" t="s">
        <v>603</v>
      </c>
      <c r="I87" s="1" t="s">
        <v>1095</v>
      </c>
      <c r="J87" s="1" t="s">
        <v>30</v>
      </c>
      <c r="K87" s="1" t="s">
        <v>1096</v>
      </c>
      <c r="L87" s="1" t="s">
        <v>1096</v>
      </c>
      <c r="M87" s="1" t="s">
        <v>606</v>
      </c>
      <c r="N87" s="1" t="s">
        <v>606</v>
      </c>
      <c r="O87" s="1" t="s">
        <v>607</v>
      </c>
      <c r="P87" s="1" t="s">
        <v>608</v>
      </c>
      <c r="Q87" s="1" t="s">
        <v>609</v>
      </c>
      <c r="R87" s="1" t="s">
        <v>1097</v>
      </c>
      <c r="S87" s="1" t="s">
        <v>611</v>
      </c>
      <c r="T87" s="1" t="s">
        <v>612</v>
      </c>
      <c r="U87" s="1" t="s">
        <v>613</v>
      </c>
      <c r="V87" s="1" t="s">
        <v>614</v>
      </c>
    </row>
    <row r="88" s="1" customFormat="1" spans="1:22">
      <c r="A88" s="3">
        <v>999226216548403</v>
      </c>
      <c r="B88" s="1" t="s">
        <v>820</v>
      </c>
      <c r="C88" s="1" t="s">
        <v>1098</v>
      </c>
      <c r="D88" s="1" t="s">
        <v>1099</v>
      </c>
      <c r="E88" s="1" t="s">
        <v>1100</v>
      </c>
      <c r="F88" s="1" t="s">
        <v>698</v>
      </c>
      <c r="G88" s="1" t="s">
        <v>602</v>
      </c>
      <c r="H88" s="1" t="s">
        <v>603</v>
      </c>
      <c r="I88" s="1" t="s">
        <v>1101</v>
      </c>
      <c r="J88" s="1" t="s">
        <v>30</v>
      </c>
      <c r="K88" s="1" t="s">
        <v>1102</v>
      </c>
      <c r="L88" s="1" t="s">
        <v>1102</v>
      </c>
      <c r="M88" s="1" t="s">
        <v>606</v>
      </c>
      <c r="N88" s="1" t="s">
        <v>606</v>
      </c>
      <c r="O88" s="1" t="s">
        <v>607</v>
      </c>
      <c r="P88" s="1" t="s">
        <v>608</v>
      </c>
      <c r="Q88" s="1" t="s">
        <v>609</v>
      </c>
      <c r="R88" s="1" t="s">
        <v>1103</v>
      </c>
      <c r="S88" s="1" t="s">
        <v>611</v>
      </c>
      <c r="T88" s="1" t="s">
        <v>612</v>
      </c>
      <c r="U88" s="1" t="s">
        <v>613</v>
      </c>
      <c r="V88" s="1" t="s">
        <v>767</v>
      </c>
    </row>
    <row r="89" s="1" customFormat="1" spans="1:22">
      <c r="A89" s="3">
        <v>999226194005462</v>
      </c>
      <c r="B89" s="1" t="s">
        <v>1052</v>
      </c>
      <c r="C89" s="1" t="s">
        <v>1104</v>
      </c>
      <c r="D89" s="1" t="s">
        <v>1105</v>
      </c>
      <c r="E89" s="1" t="s">
        <v>1106</v>
      </c>
      <c r="F89" s="1" t="s">
        <v>698</v>
      </c>
      <c r="G89" s="1" t="s">
        <v>602</v>
      </c>
      <c r="H89" s="1" t="s">
        <v>603</v>
      </c>
      <c r="I89" s="1" t="s">
        <v>1107</v>
      </c>
      <c r="J89" s="1" t="s">
        <v>30</v>
      </c>
      <c r="K89" s="1" t="s">
        <v>1108</v>
      </c>
      <c r="L89" s="1" t="s">
        <v>1108</v>
      </c>
      <c r="M89" s="1" t="s">
        <v>606</v>
      </c>
      <c r="N89" s="1" t="s">
        <v>606</v>
      </c>
      <c r="O89" s="1" t="s">
        <v>607</v>
      </c>
      <c r="P89" s="1" t="s">
        <v>608</v>
      </c>
      <c r="Q89" s="1" t="s">
        <v>609</v>
      </c>
      <c r="R89" s="1" t="s">
        <v>1109</v>
      </c>
      <c r="S89" s="1" t="s">
        <v>611</v>
      </c>
      <c r="T89" s="1" t="s">
        <v>612</v>
      </c>
      <c r="U89" s="1" t="s">
        <v>613</v>
      </c>
      <c r="V89" s="1" t="s">
        <v>647</v>
      </c>
    </row>
    <row r="90" s="1" customFormat="1" spans="1:22">
      <c r="A90" s="3">
        <v>999226146865990</v>
      </c>
      <c r="B90" s="1" t="s">
        <v>1110</v>
      </c>
      <c r="C90" s="1" t="s">
        <v>1111</v>
      </c>
      <c r="D90" s="1" t="s">
        <v>1112</v>
      </c>
      <c r="E90" s="1" t="s">
        <v>1113</v>
      </c>
      <c r="F90" s="1" t="s">
        <v>820</v>
      </c>
      <c r="G90" s="1" t="s">
        <v>598</v>
      </c>
      <c r="H90" s="1" t="s">
        <v>603</v>
      </c>
      <c r="I90" s="1" t="s">
        <v>1114</v>
      </c>
      <c r="J90" s="1" t="s">
        <v>30</v>
      </c>
      <c r="K90" s="1" t="s">
        <v>1115</v>
      </c>
      <c r="L90" s="1" t="s">
        <v>1115</v>
      </c>
      <c r="M90" s="1" t="s">
        <v>606</v>
      </c>
      <c r="N90" s="1" t="s">
        <v>606</v>
      </c>
      <c r="O90" s="1" t="s">
        <v>607</v>
      </c>
      <c r="P90" s="1" t="s">
        <v>608</v>
      </c>
      <c r="Q90" s="1" t="s">
        <v>609</v>
      </c>
      <c r="R90" s="1" t="s">
        <v>1116</v>
      </c>
      <c r="S90" s="1" t="s">
        <v>611</v>
      </c>
      <c r="T90" s="1" t="s">
        <v>612</v>
      </c>
      <c r="U90" s="1" t="s">
        <v>613</v>
      </c>
      <c r="V90" s="1" t="s">
        <v>727</v>
      </c>
    </row>
    <row r="91" s="1" customFormat="1" spans="1:22">
      <c r="A91" s="3">
        <v>999226202394317</v>
      </c>
      <c r="B91" s="1" t="s">
        <v>979</v>
      </c>
      <c r="C91" s="1" t="s">
        <v>1117</v>
      </c>
      <c r="D91" s="1" t="s">
        <v>1118</v>
      </c>
      <c r="E91" s="1" t="s">
        <v>1119</v>
      </c>
      <c r="F91" s="1" t="s">
        <v>820</v>
      </c>
      <c r="G91" s="1" t="s">
        <v>698</v>
      </c>
      <c r="H91" s="1" t="s">
        <v>603</v>
      </c>
      <c r="I91" s="1" t="s">
        <v>1120</v>
      </c>
      <c r="J91" s="1" t="s">
        <v>30</v>
      </c>
      <c r="K91" s="1" t="s">
        <v>1121</v>
      </c>
      <c r="L91" s="1" t="s">
        <v>1121</v>
      </c>
      <c r="M91" s="1" t="s">
        <v>606</v>
      </c>
      <c r="N91" s="1" t="s">
        <v>606</v>
      </c>
      <c r="O91" s="1" t="s">
        <v>607</v>
      </c>
      <c r="P91" s="1" t="s">
        <v>608</v>
      </c>
      <c r="Q91" s="1" t="s">
        <v>609</v>
      </c>
      <c r="R91" s="1" t="s">
        <v>1122</v>
      </c>
      <c r="S91" s="1" t="s">
        <v>611</v>
      </c>
      <c r="T91" s="1" t="s">
        <v>612</v>
      </c>
      <c r="U91" s="1" t="s">
        <v>613</v>
      </c>
      <c r="V91" s="1" t="s">
        <v>647</v>
      </c>
    </row>
    <row r="92" s="1" customFormat="1" spans="1:22">
      <c r="A92" s="3">
        <v>999226143114649</v>
      </c>
      <c r="B92" s="1" t="s">
        <v>1110</v>
      </c>
      <c r="C92" s="1" t="s">
        <v>1123</v>
      </c>
      <c r="D92" s="1" t="s">
        <v>1124</v>
      </c>
      <c r="E92" s="1" t="s">
        <v>1125</v>
      </c>
      <c r="F92" s="1" t="s">
        <v>979</v>
      </c>
      <c r="G92" s="1" t="s">
        <v>698</v>
      </c>
      <c r="H92" s="1" t="s">
        <v>603</v>
      </c>
      <c r="I92" s="1" t="s">
        <v>1126</v>
      </c>
      <c r="J92" s="1" t="s">
        <v>30</v>
      </c>
      <c r="K92" s="1" t="s">
        <v>1127</v>
      </c>
      <c r="L92" s="1" t="s">
        <v>1127</v>
      </c>
      <c r="M92" s="1" t="s">
        <v>606</v>
      </c>
      <c r="N92" s="1" t="s">
        <v>606</v>
      </c>
      <c r="O92" s="1" t="s">
        <v>607</v>
      </c>
      <c r="P92" s="1" t="s">
        <v>608</v>
      </c>
      <c r="Q92" s="1" t="s">
        <v>609</v>
      </c>
      <c r="R92" s="1" t="s">
        <v>1128</v>
      </c>
      <c r="S92" s="1" t="s">
        <v>611</v>
      </c>
      <c r="T92" s="1" t="s">
        <v>612</v>
      </c>
      <c r="U92" s="1" t="s">
        <v>613</v>
      </c>
      <c r="V92" s="1" t="s">
        <v>614</v>
      </c>
    </row>
    <row r="93" s="1" customFormat="1" spans="1:22">
      <c r="A93" s="3">
        <v>999226140585160</v>
      </c>
      <c r="B93" s="1" t="s">
        <v>1129</v>
      </c>
      <c r="C93" s="1" t="s">
        <v>1130</v>
      </c>
      <c r="D93" s="1" t="s">
        <v>1131</v>
      </c>
      <c r="E93" s="1" t="s">
        <v>1132</v>
      </c>
      <c r="F93" s="1" t="s">
        <v>598</v>
      </c>
      <c r="G93" s="1" t="s">
        <v>602</v>
      </c>
      <c r="H93" s="1" t="s">
        <v>603</v>
      </c>
      <c r="I93" s="1" t="s">
        <v>1133</v>
      </c>
      <c r="J93" s="1" t="s">
        <v>30</v>
      </c>
      <c r="K93" s="1" t="s">
        <v>1134</v>
      </c>
      <c r="L93" s="1" t="s">
        <v>1134</v>
      </c>
      <c r="M93" s="1" t="s">
        <v>606</v>
      </c>
      <c r="N93" s="1" t="s">
        <v>606</v>
      </c>
      <c r="O93" s="1" t="s">
        <v>607</v>
      </c>
      <c r="P93" s="1" t="s">
        <v>608</v>
      </c>
      <c r="Q93" s="1" t="s">
        <v>609</v>
      </c>
      <c r="R93" s="1" t="s">
        <v>1135</v>
      </c>
      <c r="S93" s="1" t="s">
        <v>611</v>
      </c>
      <c r="T93" s="1" t="s">
        <v>612</v>
      </c>
      <c r="U93" s="1" t="s">
        <v>613</v>
      </c>
      <c r="V93" s="1" t="s">
        <v>621</v>
      </c>
    </row>
    <row r="94" s="1" customFormat="1" spans="1:22">
      <c r="A94" s="3">
        <v>999226138264529</v>
      </c>
      <c r="B94" s="1" t="s">
        <v>1129</v>
      </c>
      <c r="C94" s="1" t="s">
        <v>1136</v>
      </c>
      <c r="D94" s="1" t="s">
        <v>1137</v>
      </c>
      <c r="E94" s="1" t="s">
        <v>1138</v>
      </c>
      <c r="F94" s="1" t="s">
        <v>1052</v>
      </c>
      <c r="G94" s="1" t="s">
        <v>698</v>
      </c>
      <c r="H94" s="1" t="s">
        <v>603</v>
      </c>
      <c r="I94" s="1" t="s">
        <v>1139</v>
      </c>
      <c r="J94" s="1" t="s">
        <v>30</v>
      </c>
      <c r="K94" s="1" t="s">
        <v>1140</v>
      </c>
      <c r="L94" s="1" t="s">
        <v>1140</v>
      </c>
      <c r="M94" s="1" t="s">
        <v>606</v>
      </c>
      <c r="N94" s="1" t="s">
        <v>606</v>
      </c>
      <c r="O94" s="1" t="s">
        <v>607</v>
      </c>
      <c r="P94" s="1" t="s">
        <v>608</v>
      </c>
      <c r="Q94" s="1" t="s">
        <v>609</v>
      </c>
      <c r="R94" s="1" t="s">
        <v>1141</v>
      </c>
      <c r="S94" s="1" t="s">
        <v>611</v>
      </c>
      <c r="T94" s="1" t="s">
        <v>612</v>
      </c>
      <c r="U94" s="1" t="s">
        <v>613</v>
      </c>
      <c r="V94" s="1" t="s">
        <v>621</v>
      </c>
    </row>
    <row r="95" s="1" customFormat="1" spans="1:22">
      <c r="A95" s="3">
        <v>999226124817435</v>
      </c>
      <c r="B95" s="1" t="s">
        <v>1129</v>
      </c>
      <c r="C95" s="1" t="s">
        <v>1142</v>
      </c>
      <c r="D95" s="1" t="s">
        <v>1143</v>
      </c>
      <c r="E95" s="1" t="s">
        <v>1144</v>
      </c>
      <c r="F95" s="1" t="s">
        <v>979</v>
      </c>
      <c r="G95" s="1" t="s">
        <v>698</v>
      </c>
      <c r="H95" s="1" t="s">
        <v>603</v>
      </c>
      <c r="I95" s="1" t="s">
        <v>1145</v>
      </c>
      <c r="J95" s="1" t="s">
        <v>30</v>
      </c>
      <c r="K95" s="1" t="s">
        <v>1146</v>
      </c>
      <c r="L95" s="1" t="s">
        <v>1146</v>
      </c>
      <c r="M95" s="1" t="s">
        <v>606</v>
      </c>
      <c r="N95" s="1" t="s">
        <v>606</v>
      </c>
      <c r="O95" s="1" t="s">
        <v>607</v>
      </c>
      <c r="P95" s="1" t="s">
        <v>608</v>
      </c>
      <c r="Q95" s="1" t="s">
        <v>609</v>
      </c>
      <c r="R95" s="1" t="s">
        <v>1147</v>
      </c>
      <c r="S95" s="1" t="s">
        <v>611</v>
      </c>
      <c r="T95" s="1" t="s">
        <v>612</v>
      </c>
      <c r="U95" s="1" t="s">
        <v>613</v>
      </c>
      <c r="V95" s="1" t="s">
        <v>621</v>
      </c>
    </row>
    <row r="96" s="1" customFormat="1" spans="1:22">
      <c r="A96" s="3">
        <v>999226116288471</v>
      </c>
      <c r="B96" s="1" t="s">
        <v>1148</v>
      </c>
      <c r="C96" s="1" t="s">
        <v>1149</v>
      </c>
      <c r="D96" s="1" t="s">
        <v>1150</v>
      </c>
      <c r="E96" s="1" t="s">
        <v>1151</v>
      </c>
      <c r="F96" s="1" t="s">
        <v>979</v>
      </c>
      <c r="G96" s="1" t="s">
        <v>698</v>
      </c>
      <c r="H96" s="1" t="s">
        <v>603</v>
      </c>
      <c r="I96" s="1" t="s">
        <v>1152</v>
      </c>
      <c r="J96" s="1" t="s">
        <v>30</v>
      </c>
      <c r="K96" s="1" t="s">
        <v>1153</v>
      </c>
      <c r="L96" s="1" t="s">
        <v>1153</v>
      </c>
      <c r="M96" s="1" t="s">
        <v>606</v>
      </c>
      <c r="N96" s="1" t="s">
        <v>606</v>
      </c>
      <c r="O96" s="1" t="s">
        <v>607</v>
      </c>
      <c r="P96" s="1" t="s">
        <v>608</v>
      </c>
      <c r="Q96" s="1" t="s">
        <v>609</v>
      </c>
      <c r="R96" s="1" t="s">
        <v>1154</v>
      </c>
      <c r="S96" s="1" t="s">
        <v>611</v>
      </c>
      <c r="T96" s="1" t="s">
        <v>612</v>
      </c>
      <c r="U96" s="1" t="s">
        <v>613</v>
      </c>
      <c r="V96" s="1" t="s">
        <v>614</v>
      </c>
    </row>
    <row r="97" s="1" customFormat="1" spans="1:22">
      <c r="A97" s="3">
        <v>999226115926027</v>
      </c>
      <c r="B97" s="1" t="s">
        <v>1148</v>
      </c>
      <c r="C97" s="1" t="s">
        <v>1155</v>
      </c>
      <c r="D97" s="1" t="s">
        <v>1156</v>
      </c>
      <c r="E97" s="1" t="s">
        <v>1157</v>
      </c>
      <c r="F97" s="1" t="s">
        <v>698</v>
      </c>
      <c r="G97" s="1" t="s">
        <v>602</v>
      </c>
      <c r="H97" s="1" t="s">
        <v>603</v>
      </c>
      <c r="I97" s="1" t="s">
        <v>1158</v>
      </c>
      <c r="J97" s="1" t="s">
        <v>30</v>
      </c>
      <c r="K97" s="1" t="s">
        <v>1159</v>
      </c>
      <c r="L97" s="1" t="s">
        <v>1159</v>
      </c>
      <c r="M97" s="1" t="s">
        <v>606</v>
      </c>
      <c r="N97" s="1" t="s">
        <v>606</v>
      </c>
      <c r="O97" s="1" t="s">
        <v>607</v>
      </c>
      <c r="P97" s="1" t="s">
        <v>608</v>
      </c>
      <c r="Q97" s="1" t="s">
        <v>609</v>
      </c>
      <c r="R97" s="1" t="s">
        <v>1160</v>
      </c>
      <c r="S97" s="1" t="s">
        <v>611</v>
      </c>
      <c r="T97" s="1" t="s">
        <v>612</v>
      </c>
      <c r="U97" s="1" t="s">
        <v>613</v>
      </c>
      <c r="V97" s="1" t="s">
        <v>614</v>
      </c>
    </row>
    <row r="98" s="1" customFormat="1" spans="1:22">
      <c r="A98" s="3">
        <v>999226104723379</v>
      </c>
      <c r="B98" s="1" t="s">
        <v>1161</v>
      </c>
      <c r="C98" s="1" t="s">
        <v>1162</v>
      </c>
      <c r="D98" s="1" t="s">
        <v>1163</v>
      </c>
      <c r="E98" s="1" t="s">
        <v>1164</v>
      </c>
      <c r="F98" s="1" t="s">
        <v>979</v>
      </c>
      <c r="G98" s="1" t="s">
        <v>598</v>
      </c>
      <c r="H98" s="1" t="s">
        <v>603</v>
      </c>
      <c r="I98" s="1" t="s">
        <v>1165</v>
      </c>
      <c r="J98" s="1" t="s">
        <v>30</v>
      </c>
      <c r="K98" s="1" t="s">
        <v>1166</v>
      </c>
      <c r="L98" s="1" t="s">
        <v>1166</v>
      </c>
      <c r="M98" s="1" t="s">
        <v>606</v>
      </c>
      <c r="N98" s="1" t="s">
        <v>606</v>
      </c>
      <c r="O98" s="1" t="s">
        <v>607</v>
      </c>
      <c r="P98" s="1" t="s">
        <v>608</v>
      </c>
      <c r="Q98" s="1" t="s">
        <v>609</v>
      </c>
      <c r="R98" s="1" t="s">
        <v>1167</v>
      </c>
      <c r="S98" s="1" t="s">
        <v>611</v>
      </c>
      <c r="T98" s="1" t="s">
        <v>612</v>
      </c>
      <c r="U98" s="1" t="s">
        <v>613</v>
      </c>
      <c r="V98" s="1" t="s">
        <v>621</v>
      </c>
    </row>
    <row r="99" s="1" customFormat="1" spans="1:22">
      <c r="A99" s="3">
        <v>999226070465359</v>
      </c>
      <c r="B99" s="1" t="s">
        <v>1161</v>
      </c>
      <c r="C99" s="1" t="s">
        <v>1168</v>
      </c>
      <c r="D99" s="1" t="s">
        <v>1169</v>
      </c>
      <c r="E99" s="1" t="s">
        <v>1170</v>
      </c>
      <c r="F99" s="1" t="s">
        <v>698</v>
      </c>
      <c r="G99" s="1" t="s">
        <v>602</v>
      </c>
      <c r="H99" s="1" t="s">
        <v>603</v>
      </c>
      <c r="I99" s="1" t="s">
        <v>1171</v>
      </c>
      <c r="J99" s="1" t="s">
        <v>30</v>
      </c>
      <c r="K99" s="1" t="s">
        <v>1172</v>
      </c>
      <c r="L99" s="1" t="s">
        <v>1172</v>
      </c>
      <c r="M99" s="1" t="s">
        <v>606</v>
      </c>
      <c r="N99" s="1" t="s">
        <v>606</v>
      </c>
      <c r="O99" s="1" t="s">
        <v>607</v>
      </c>
      <c r="P99" s="1" t="s">
        <v>608</v>
      </c>
      <c r="Q99" s="1" t="s">
        <v>609</v>
      </c>
      <c r="R99" s="1" t="s">
        <v>1173</v>
      </c>
      <c r="S99" s="1" t="s">
        <v>611</v>
      </c>
      <c r="T99" s="1" t="s">
        <v>612</v>
      </c>
      <c r="U99" s="1" t="s">
        <v>613</v>
      </c>
      <c r="V99" s="1" t="s">
        <v>621</v>
      </c>
    </row>
    <row r="100" s="1" customFormat="1" spans="1:22">
      <c r="A100" s="3">
        <v>999226068847244</v>
      </c>
      <c r="B100" s="1" t="s">
        <v>1161</v>
      </c>
      <c r="C100" s="1" t="s">
        <v>1174</v>
      </c>
      <c r="D100" s="1" t="s">
        <v>987</v>
      </c>
      <c r="E100" s="1" t="s">
        <v>1175</v>
      </c>
      <c r="F100" s="1" t="s">
        <v>820</v>
      </c>
      <c r="G100" s="1" t="s">
        <v>698</v>
      </c>
      <c r="H100" s="1" t="s">
        <v>603</v>
      </c>
      <c r="I100" s="1" t="s">
        <v>1176</v>
      </c>
      <c r="J100" s="1" t="s">
        <v>30</v>
      </c>
      <c r="K100" s="1" t="s">
        <v>1177</v>
      </c>
      <c r="L100" s="1" t="s">
        <v>1177</v>
      </c>
      <c r="M100" s="1" t="s">
        <v>606</v>
      </c>
      <c r="N100" s="1" t="s">
        <v>606</v>
      </c>
      <c r="O100" s="1" t="s">
        <v>607</v>
      </c>
      <c r="P100" s="1" t="s">
        <v>608</v>
      </c>
      <c r="Q100" s="1" t="s">
        <v>609</v>
      </c>
      <c r="R100" s="1" t="s">
        <v>1178</v>
      </c>
      <c r="S100" s="1" t="s">
        <v>611</v>
      </c>
      <c r="T100" s="1" t="s">
        <v>612</v>
      </c>
      <c r="U100" s="1" t="s">
        <v>613</v>
      </c>
      <c r="V100" s="1" t="s">
        <v>621</v>
      </c>
    </row>
    <row r="101" s="1" customFormat="1" spans="1:22">
      <c r="A101" s="3">
        <v>999226063646918</v>
      </c>
      <c r="B101" s="1" t="s">
        <v>1179</v>
      </c>
      <c r="C101" s="1" t="s">
        <v>1180</v>
      </c>
      <c r="D101" s="1" t="s">
        <v>1131</v>
      </c>
      <c r="E101" s="1" t="s">
        <v>1181</v>
      </c>
      <c r="F101" s="1" t="s">
        <v>598</v>
      </c>
      <c r="G101" s="1" t="s">
        <v>602</v>
      </c>
      <c r="H101" s="1" t="s">
        <v>603</v>
      </c>
      <c r="I101" s="1" t="s">
        <v>1182</v>
      </c>
      <c r="J101" s="1" t="s">
        <v>30</v>
      </c>
      <c r="K101" s="1" t="s">
        <v>1183</v>
      </c>
      <c r="L101" s="1" t="s">
        <v>1183</v>
      </c>
      <c r="M101" s="1" t="s">
        <v>606</v>
      </c>
      <c r="N101" s="1" t="s">
        <v>606</v>
      </c>
      <c r="O101" s="1" t="s">
        <v>607</v>
      </c>
      <c r="P101" s="1" t="s">
        <v>608</v>
      </c>
      <c r="Q101" s="1" t="s">
        <v>609</v>
      </c>
      <c r="R101" s="1" t="s">
        <v>1184</v>
      </c>
      <c r="S101" s="1" t="s">
        <v>611</v>
      </c>
      <c r="T101" s="1" t="s">
        <v>612</v>
      </c>
      <c r="U101" s="1" t="s">
        <v>613</v>
      </c>
      <c r="V101" s="1" t="s">
        <v>621</v>
      </c>
    </row>
    <row r="102" s="1" customFormat="1" spans="1:22">
      <c r="A102" s="3">
        <v>999226146346011</v>
      </c>
      <c r="B102" s="1" t="s">
        <v>1110</v>
      </c>
      <c r="C102" s="1" t="s">
        <v>1185</v>
      </c>
      <c r="D102" s="1" t="s">
        <v>1186</v>
      </c>
      <c r="E102" s="1" t="s">
        <v>1187</v>
      </c>
      <c r="F102" s="1" t="s">
        <v>1052</v>
      </c>
      <c r="G102" s="1" t="s">
        <v>598</v>
      </c>
      <c r="H102" s="1" t="s">
        <v>603</v>
      </c>
      <c r="I102" s="1" t="s">
        <v>1188</v>
      </c>
      <c r="J102" s="1" t="s">
        <v>30</v>
      </c>
      <c r="K102" s="1" t="s">
        <v>1189</v>
      </c>
      <c r="L102" s="1" t="s">
        <v>1189</v>
      </c>
      <c r="M102" s="1" t="s">
        <v>606</v>
      </c>
      <c r="N102" s="1" t="s">
        <v>606</v>
      </c>
      <c r="O102" s="1" t="s">
        <v>607</v>
      </c>
      <c r="P102" s="1" t="s">
        <v>608</v>
      </c>
      <c r="Q102" s="1" t="s">
        <v>609</v>
      </c>
      <c r="R102" s="1" t="s">
        <v>1190</v>
      </c>
      <c r="S102" s="1" t="s">
        <v>611</v>
      </c>
      <c r="T102" s="1" t="s">
        <v>612</v>
      </c>
      <c r="U102" s="1" t="s">
        <v>613</v>
      </c>
      <c r="V102" s="1" t="s">
        <v>621</v>
      </c>
    </row>
    <row r="103" s="1" customFormat="1" spans="1:22">
      <c r="A103" s="3">
        <v>999226041203318</v>
      </c>
      <c r="B103" s="1" t="s">
        <v>1191</v>
      </c>
      <c r="C103" s="1" t="s">
        <v>1192</v>
      </c>
      <c r="D103" s="1" t="s">
        <v>1169</v>
      </c>
      <c r="E103" s="1" t="s">
        <v>1193</v>
      </c>
      <c r="F103" s="1" t="s">
        <v>698</v>
      </c>
      <c r="G103" s="1" t="s">
        <v>598</v>
      </c>
      <c r="H103" s="1" t="s">
        <v>603</v>
      </c>
      <c r="I103" s="1" t="s">
        <v>1194</v>
      </c>
      <c r="J103" s="1" t="s">
        <v>30</v>
      </c>
      <c r="K103" s="1" t="s">
        <v>1195</v>
      </c>
      <c r="L103" s="1" t="s">
        <v>1195</v>
      </c>
      <c r="M103" s="1" t="s">
        <v>606</v>
      </c>
      <c r="N103" s="1" t="s">
        <v>606</v>
      </c>
      <c r="O103" s="1" t="s">
        <v>607</v>
      </c>
      <c r="P103" s="1" t="s">
        <v>608</v>
      </c>
      <c r="Q103" s="1" t="s">
        <v>609</v>
      </c>
      <c r="R103" s="1" t="s">
        <v>1196</v>
      </c>
      <c r="S103" s="1" t="s">
        <v>611</v>
      </c>
      <c r="T103" s="1" t="s">
        <v>612</v>
      </c>
      <c r="U103" s="1" t="s">
        <v>613</v>
      </c>
      <c r="V103" s="1" t="s">
        <v>621</v>
      </c>
    </row>
    <row r="104" s="1" customFormat="1" spans="1:22">
      <c r="A104" s="3">
        <v>999226035072239</v>
      </c>
      <c r="B104" s="1" t="s">
        <v>1191</v>
      </c>
      <c r="C104" s="1" t="s">
        <v>1197</v>
      </c>
      <c r="D104" s="1" t="s">
        <v>1198</v>
      </c>
      <c r="E104" s="1" t="s">
        <v>1199</v>
      </c>
      <c r="F104" s="1" t="s">
        <v>820</v>
      </c>
      <c r="G104" s="1" t="s">
        <v>698</v>
      </c>
      <c r="H104" s="1" t="s">
        <v>603</v>
      </c>
      <c r="I104" s="1" t="s">
        <v>1200</v>
      </c>
      <c r="J104" s="1" t="s">
        <v>30</v>
      </c>
      <c r="K104" s="1" t="s">
        <v>1201</v>
      </c>
      <c r="L104" s="1" t="s">
        <v>1201</v>
      </c>
      <c r="M104" s="1" t="s">
        <v>606</v>
      </c>
      <c r="N104" s="1" t="s">
        <v>606</v>
      </c>
      <c r="O104" s="1" t="s">
        <v>607</v>
      </c>
      <c r="P104" s="1" t="s">
        <v>608</v>
      </c>
      <c r="Q104" s="1" t="s">
        <v>609</v>
      </c>
      <c r="R104" s="1" t="s">
        <v>1202</v>
      </c>
      <c r="S104" s="1" t="s">
        <v>611</v>
      </c>
      <c r="T104" s="1" t="s">
        <v>612</v>
      </c>
      <c r="U104" s="1" t="s">
        <v>726</v>
      </c>
      <c r="V104" s="1" t="s">
        <v>634</v>
      </c>
    </row>
    <row r="105" s="1" customFormat="1" spans="1:22">
      <c r="A105" s="3">
        <v>999226011569420</v>
      </c>
      <c r="B105" s="1" t="s">
        <v>1203</v>
      </c>
      <c r="C105" s="1" t="s">
        <v>1204</v>
      </c>
      <c r="D105" s="1" t="s">
        <v>750</v>
      </c>
      <c r="E105" s="1" t="s">
        <v>1205</v>
      </c>
      <c r="F105" s="1" t="s">
        <v>698</v>
      </c>
      <c r="G105" s="1" t="s">
        <v>602</v>
      </c>
      <c r="H105" s="1" t="s">
        <v>603</v>
      </c>
      <c r="I105" s="1" t="s">
        <v>1206</v>
      </c>
      <c r="J105" s="1" t="s">
        <v>30</v>
      </c>
      <c r="K105" s="1" t="s">
        <v>1207</v>
      </c>
      <c r="L105" s="1" t="s">
        <v>1207</v>
      </c>
      <c r="M105" s="1" t="s">
        <v>606</v>
      </c>
      <c r="N105" s="1" t="s">
        <v>606</v>
      </c>
      <c r="O105" s="1" t="s">
        <v>607</v>
      </c>
      <c r="P105" s="1" t="s">
        <v>608</v>
      </c>
      <c r="Q105" s="1" t="s">
        <v>609</v>
      </c>
      <c r="R105" s="1" t="s">
        <v>1208</v>
      </c>
      <c r="S105" s="1" t="s">
        <v>611</v>
      </c>
      <c r="T105" s="1" t="s">
        <v>612</v>
      </c>
      <c r="U105" s="1" t="s">
        <v>613</v>
      </c>
      <c r="V105" s="1" t="s">
        <v>647</v>
      </c>
    </row>
    <row r="106" s="1" customFormat="1" spans="1:22">
      <c r="A106" s="3">
        <v>999225978838932</v>
      </c>
      <c r="B106" s="1" t="s">
        <v>1209</v>
      </c>
      <c r="C106" s="1" t="s">
        <v>1210</v>
      </c>
      <c r="D106" s="1" t="s">
        <v>642</v>
      </c>
      <c r="E106" s="1" t="s">
        <v>1211</v>
      </c>
      <c r="F106" s="1" t="s">
        <v>820</v>
      </c>
      <c r="G106" s="1" t="s">
        <v>698</v>
      </c>
      <c r="H106" s="1" t="s">
        <v>603</v>
      </c>
      <c r="I106" s="1" t="s">
        <v>1212</v>
      </c>
      <c r="J106" s="1" t="s">
        <v>30</v>
      </c>
      <c r="K106" s="1" t="s">
        <v>1213</v>
      </c>
      <c r="L106" s="1" t="s">
        <v>1213</v>
      </c>
      <c r="M106" s="1" t="s">
        <v>606</v>
      </c>
      <c r="N106" s="1" t="s">
        <v>606</v>
      </c>
      <c r="O106" s="1" t="s">
        <v>607</v>
      </c>
      <c r="P106" s="1" t="s">
        <v>608</v>
      </c>
      <c r="Q106" s="1" t="s">
        <v>609</v>
      </c>
      <c r="R106" s="1" t="s">
        <v>1214</v>
      </c>
      <c r="S106" s="1" t="s">
        <v>611</v>
      </c>
      <c r="T106" s="1" t="s">
        <v>612</v>
      </c>
      <c r="U106" s="1" t="s">
        <v>613</v>
      </c>
      <c r="V106" s="1" t="s">
        <v>647</v>
      </c>
    </row>
    <row r="107" s="1" customFormat="1" spans="1:22">
      <c r="A107" s="3">
        <v>999225975375514</v>
      </c>
      <c r="B107" s="1" t="s">
        <v>1209</v>
      </c>
      <c r="C107" s="1" t="s">
        <v>1215</v>
      </c>
      <c r="D107" s="1" t="s">
        <v>1216</v>
      </c>
      <c r="E107" s="1" t="s">
        <v>1217</v>
      </c>
      <c r="F107" s="1" t="s">
        <v>1129</v>
      </c>
      <c r="G107" s="1" t="s">
        <v>598</v>
      </c>
      <c r="H107" s="1" t="s">
        <v>603</v>
      </c>
      <c r="I107" s="1" t="s">
        <v>1218</v>
      </c>
      <c r="J107" s="1" t="s">
        <v>30</v>
      </c>
      <c r="K107" s="1" t="s">
        <v>1219</v>
      </c>
      <c r="L107" s="1" t="s">
        <v>1219</v>
      </c>
      <c r="M107" s="1" t="s">
        <v>606</v>
      </c>
      <c r="N107" s="1" t="s">
        <v>606</v>
      </c>
      <c r="O107" s="1" t="s">
        <v>607</v>
      </c>
      <c r="P107" s="1" t="s">
        <v>608</v>
      </c>
      <c r="Q107" s="1" t="s">
        <v>609</v>
      </c>
      <c r="R107" s="1" t="s">
        <v>1220</v>
      </c>
      <c r="S107" s="1" t="s">
        <v>611</v>
      </c>
      <c r="T107" s="1" t="s">
        <v>612</v>
      </c>
      <c r="U107" s="1" t="s">
        <v>613</v>
      </c>
      <c r="V107" s="1" t="s">
        <v>1221</v>
      </c>
    </row>
    <row r="108" s="1" customFormat="1" spans="1:22">
      <c r="A108" s="3">
        <v>999225951825406</v>
      </c>
      <c r="B108" s="1" t="s">
        <v>1222</v>
      </c>
      <c r="C108" s="1" t="s">
        <v>1223</v>
      </c>
      <c r="D108" s="1" t="s">
        <v>1156</v>
      </c>
      <c r="E108" s="1" t="s">
        <v>1224</v>
      </c>
      <c r="F108" s="1" t="s">
        <v>698</v>
      </c>
      <c r="G108" s="1" t="s">
        <v>602</v>
      </c>
      <c r="H108" s="1" t="s">
        <v>603</v>
      </c>
      <c r="I108" s="1" t="s">
        <v>1225</v>
      </c>
      <c r="J108" s="1" t="s">
        <v>30</v>
      </c>
      <c r="K108" s="1" t="s">
        <v>1226</v>
      </c>
      <c r="L108" s="1" t="s">
        <v>1226</v>
      </c>
      <c r="M108" s="1" t="s">
        <v>606</v>
      </c>
      <c r="N108" s="1" t="s">
        <v>606</v>
      </c>
      <c r="O108" s="1" t="s">
        <v>607</v>
      </c>
      <c r="P108" s="1" t="s">
        <v>608</v>
      </c>
      <c r="Q108" s="1" t="s">
        <v>609</v>
      </c>
      <c r="R108" s="1" t="s">
        <v>1227</v>
      </c>
      <c r="S108" s="1" t="s">
        <v>611</v>
      </c>
      <c r="T108" s="1" t="s">
        <v>612</v>
      </c>
      <c r="U108" s="1" t="s">
        <v>613</v>
      </c>
      <c r="V108" s="1" t="s">
        <v>614</v>
      </c>
    </row>
    <row r="109" s="1" customFormat="1" spans="1:22">
      <c r="A109" s="3">
        <v>999225018548448</v>
      </c>
      <c r="B109" s="1" t="s">
        <v>1228</v>
      </c>
      <c r="C109" s="1" t="s">
        <v>1229</v>
      </c>
      <c r="D109" s="1" t="s">
        <v>1230</v>
      </c>
      <c r="E109" s="1" t="s">
        <v>1231</v>
      </c>
      <c r="F109" s="1" t="s">
        <v>820</v>
      </c>
      <c r="G109" s="1" t="s">
        <v>698</v>
      </c>
      <c r="H109" s="1" t="s">
        <v>603</v>
      </c>
      <c r="I109" s="1" t="s">
        <v>1232</v>
      </c>
      <c r="J109" s="1" t="s">
        <v>30</v>
      </c>
      <c r="K109" s="1" t="s">
        <v>1233</v>
      </c>
      <c r="L109" s="1" t="s">
        <v>1233</v>
      </c>
      <c r="M109" s="1" t="s">
        <v>606</v>
      </c>
      <c r="N109" s="1" t="s">
        <v>606</v>
      </c>
      <c r="O109" s="1" t="s">
        <v>607</v>
      </c>
      <c r="P109" s="1" t="s">
        <v>608</v>
      </c>
      <c r="Q109" s="1" t="s">
        <v>609</v>
      </c>
      <c r="R109" s="1" t="s">
        <v>1234</v>
      </c>
      <c r="S109" s="1" t="s">
        <v>611</v>
      </c>
      <c r="T109" s="1" t="s">
        <v>612</v>
      </c>
      <c r="U109" s="1" t="s">
        <v>726</v>
      </c>
      <c r="V109" s="1" t="s">
        <v>621</v>
      </c>
    </row>
    <row r="110" s="1" customFormat="1" spans="1:22">
      <c r="A110" s="3">
        <v>999224842833849</v>
      </c>
      <c r="B110" s="1" t="s">
        <v>1235</v>
      </c>
      <c r="C110" s="1" t="s">
        <v>1236</v>
      </c>
      <c r="D110" s="1" t="s">
        <v>1237</v>
      </c>
      <c r="E110" s="1" t="s">
        <v>1238</v>
      </c>
      <c r="F110" s="1" t="s">
        <v>1052</v>
      </c>
      <c r="G110" s="1" t="s">
        <v>698</v>
      </c>
      <c r="H110" s="1" t="s">
        <v>603</v>
      </c>
      <c r="I110" s="1" t="s">
        <v>1239</v>
      </c>
      <c r="J110" s="1" t="s">
        <v>30</v>
      </c>
      <c r="K110" s="1" t="s">
        <v>1240</v>
      </c>
      <c r="L110" s="1" t="s">
        <v>1240</v>
      </c>
      <c r="M110" s="1" t="s">
        <v>606</v>
      </c>
      <c r="N110" s="1" t="s">
        <v>606</v>
      </c>
      <c r="O110" s="1" t="s">
        <v>607</v>
      </c>
      <c r="P110" s="1" t="s">
        <v>608</v>
      </c>
      <c r="Q110" s="1" t="s">
        <v>609</v>
      </c>
      <c r="R110" s="1" t="s">
        <v>1241</v>
      </c>
      <c r="S110" s="1" t="s">
        <v>611</v>
      </c>
      <c r="T110" s="1" t="s">
        <v>612</v>
      </c>
      <c r="U110" s="1" t="s">
        <v>726</v>
      </c>
      <c r="V110" s="1" t="s">
        <v>621</v>
      </c>
    </row>
    <row r="111" s="1" customFormat="1" spans="1:22">
      <c r="A111" s="3">
        <v>999224827540366</v>
      </c>
      <c r="B111" s="1" t="s">
        <v>1242</v>
      </c>
      <c r="C111" s="1" t="s">
        <v>1243</v>
      </c>
      <c r="D111" s="1" t="s">
        <v>1244</v>
      </c>
      <c r="E111" s="1" t="s">
        <v>1245</v>
      </c>
      <c r="F111" s="1" t="s">
        <v>1052</v>
      </c>
      <c r="G111" s="1" t="s">
        <v>698</v>
      </c>
      <c r="H111" s="1" t="s">
        <v>603</v>
      </c>
      <c r="I111" s="1" t="s">
        <v>1246</v>
      </c>
      <c r="J111" s="1" t="s">
        <v>30</v>
      </c>
      <c r="K111" s="1" t="s">
        <v>1247</v>
      </c>
      <c r="L111" s="1" t="s">
        <v>1247</v>
      </c>
      <c r="M111" s="1" t="s">
        <v>606</v>
      </c>
      <c r="N111" s="1" t="s">
        <v>606</v>
      </c>
      <c r="O111" s="1" t="s">
        <v>607</v>
      </c>
      <c r="P111" s="1" t="s">
        <v>608</v>
      </c>
      <c r="Q111" s="1" t="s">
        <v>609</v>
      </c>
      <c r="R111" s="1" t="s">
        <v>1248</v>
      </c>
      <c r="S111" s="1" t="s">
        <v>611</v>
      </c>
      <c r="T111" s="1" t="s">
        <v>612</v>
      </c>
      <c r="U111" s="1" t="s">
        <v>726</v>
      </c>
      <c r="V111" s="1" t="s">
        <v>634</v>
      </c>
    </row>
    <row r="112" s="1" customFormat="1" spans="1:22">
      <c r="A112" s="3">
        <v>999224735234564</v>
      </c>
      <c r="B112" s="1" t="s">
        <v>1249</v>
      </c>
      <c r="C112" s="1" t="s">
        <v>1250</v>
      </c>
      <c r="D112" s="1" t="s">
        <v>1251</v>
      </c>
      <c r="E112" s="1" t="s">
        <v>1252</v>
      </c>
      <c r="F112" s="1" t="s">
        <v>979</v>
      </c>
      <c r="G112" s="1" t="s">
        <v>602</v>
      </c>
      <c r="H112" s="1" t="s">
        <v>603</v>
      </c>
      <c r="I112" s="1" t="s">
        <v>1253</v>
      </c>
      <c r="J112" s="1" t="s">
        <v>30</v>
      </c>
      <c r="K112" s="1" t="s">
        <v>1254</v>
      </c>
      <c r="L112" s="1" t="s">
        <v>1254</v>
      </c>
      <c r="M112" s="1" t="s">
        <v>606</v>
      </c>
      <c r="N112" s="1" t="s">
        <v>606</v>
      </c>
      <c r="O112" s="1" t="s">
        <v>607</v>
      </c>
      <c r="P112" s="1" t="s">
        <v>608</v>
      </c>
      <c r="Q112" s="1" t="s">
        <v>609</v>
      </c>
      <c r="R112" s="1" t="s">
        <v>1255</v>
      </c>
      <c r="S112" s="1" t="s">
        <v>611</v>
      </c>
      <c r="T112" s="1" t="s">
        <v>612</v>
      </c>
      <c r="U112" s="1" t="s">
        <v>726</v>
      </c>
      <c r="V112" s="1" t="s">
        <v>621</v>
      </c>
    </row>
    <row r="113" s="1" customFormat="1" spans="1:22">
      <c r="A113" s="3">
        <v>999226147542574</v>
      </c>
      <c r="B113" s="1" t="s">
        <v>1052</v>
      </c>
      <c r="C113" s="1" t="s">
        <v>1256</v>
      </c>
      <c r="D113" s="1" t="s">
        <v>1257</v>
      </c>
      <c r="E113" s="1" t="s">
        <v>1258</v>
      </c>
      <c r="F113" s="1" t="s">
        <v>698</v>
      </c>
      <c r="G113" s="1" t="s">
        <v>602</v>
      </c>
      <c r="H113" s="1" t="s">
        <v>603</v>
      </c>
      <c r="I113" s="1" t="s">
        <v>1259</v>
      </c>
      <c r="J113" s="1" t="s">
        <v>30</v>
      </c>
      <c r="K113" s="1" t="s">
        <v>1260</v>
      </c>
      <c r="L113" s="1" t="s">
        <v>1260</v>
      </c>
      <c r="M113" s="1" t="s">
        <v>606</v>
      </c>
      <c r="N113" s="1" t="s">
        <v>606</v>
      </c>
      <c r="O113" s="1" t="s">
        <v>607</v>
      </c>
      <c r="P113" s="1" t="s">
        <v>608</v>
      </c>
      <c r="Q113" s="1" t="s">
        <v>609</v>
      </c>
      <c r="R113" s="1" t="s">
        <v>1261</v>
      </c>
      <c r="S113" s="1" t="s">
        <v>611</v>
      </c>
      <c r="T113" s="1" t="s">
        <v>612</v>
      </c>
      <c r="U113" s="1" t="s">
        <v>613</v>
      </c>
      <c r="V113" s="1" t="s">
        <v>621</v>
      </c>
    </row>
    <row r="114" s="1" customFormat="1" spans="1:22">
      <c r="A114" s="3">
        <v>999226147428098</v>
      </c>
      <c r="B114" s="1" t="s">
        <v>1110</v>
      </c>
      <c r="C114" s="1" t="s">
        <v>1262</v>
      </c>
      <c r="D114" s="1" t="s">
        <v>1263</v>
      </c>
      <c r="E114" s="1" t="s">
        <v>1264</v>
      </c>
      <c r="F114" s="1" t="s">
        <v>1052</v>
      </c>
      <c r="G114" s="1" t="s">
        <v>698</v>
      </c>
      <c r="H114" s="1" t="s">
        <v>603</v>
      </c>
      <c r="I114" s="1" t="s">
        <v>1265</v>
      </c>
      <c r="J114" s="1" t="s">
        <v>30</v>
      </c>
      <c r="K114" s="1" t="s">
        <v>1266</v>
      </c>
      <c r="L114" s="1" t="s">
        <v>1266</v>
      </c>
      <c r="M114" s="1" t="s">
        <v>606</v>
      </c>
      <c r="N114" s="1" t="s">
        <v>606</v>
      </c>
      <c r="O114" s="1" t="s">
        <v>607</v>
      </c>
      <c r="P114" s="1" t="s">
        <v>608</v>
      </c>
      <c r="Q114" s="1" t="s">
        <v>609</v>
      </c>
      <c r="R114" s="1" t="s">
        <v>1267</v>
      </c>
      <c r="S114" s="1" t="s">
        <v>611</v>
      </c>
      <c r="T114" s="1" t="s">
        <v>612</v>
      </c>
      <c r="U114" s="1" t="s">
        <v>613</v>
      </c>
      <c r="V114" s="1" t="s">
        <v>621</v>
      </c>
    </row>
    <row r="115" s="1" customFormat="1" spans="1:22">
      <c r="A115" s="3">
        <v>999226054926985</v>
      </c>
      <c r="B115" s="1" t="s">
        <v>1179</v>
      </c>
      <c r="C115" s="1" t="s">
        <v>1268</v>
      </c>
      <c r="D115" s="1" t="s">
        <v>1269</v>
      </c>
      <c r="E115" s="1" t="s">
        <v>1270</v>
      </c>
      <c r="F115" s="1" t="s">
        <v>820</v>
      </c>
      <c r="G115" s="1" t="s">
        <v>698</v>
      </c>
      <c r="H115" s="1" t="s">
        <v>603</v>
      </c>
      <c r="I115" s="1" t="s">
        <v>1271</v>
      </c>
      <c r="J115" s="1" t="s">
        <v>30</v>
      </c>
      <c r="K115" s="1" t="s">
        <v>1272</v>
      </c>
      <c r="L115" s="1" t="s">
        <v>1272</v>
      </c>
      <c r="M115" s="1" t="s">
        <v>606</v>
      </c>
      <c r="N115" s="1" t="s">
        <v>606</v>
      </c>
      <c r="O115" s="1" t="s">
        <v>607</v>
      </c>
      <c r="P115" s="1" t="s">
        <v>608</v>
      </c>
      <c r="Q115" s="1" t="s">
        <v>609</v>
      </c>
      <c r="R115" s="1" t="s">
        <v>1273</v>
      </c>
      <c r="S115" s="1" t="s">
        <v>611</v>
      </c>
      <c r="T115" s="1" t="s">
        <v>612</v>
      </c>
      <c r="U115" s="1" t="s">
        <v>613</v>
      </c>
      <c r="V115" s="1" t="s">
        <v>634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2023-08-28T03:03:04Z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