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对账!$1:$255</definedName>
  </definedNames>
  <calcPr calcId="144525"/>
</workbook>
</file>

<file path=xl/sharedStrings.xml><?xml version="1.0" encoding="utf-8"?>
<sst xmlns="http://schemas.openxmlformats.org/spreadsheetml/2006/main" count="8199" uniqueCount="2877">
  <si>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</si>
  <si>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</si>
  <si>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</si>
  <si>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</si>
  <si>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</si>
  <si>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</si>
  <si>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</si>
  <si>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</si>
  <si>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</si>
  <si>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</si>
  <si>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</si>
  <si>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</si>
  <si>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</si>
  <si>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</si>
  <si>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</si>
  <si>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</si>
  <si>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</si>
  <si>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</si>
  <si>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</si>
  <si>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</si>
  <si>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</si>
  <si>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</si>
  <si>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</si>
  <si>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</si>
  <si>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</si>
  <si>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999222291073895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</si>
  <si>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</si>
  <si>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</si>
  <si>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</si>
  <si>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</si>
  <si>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</si>
  <si>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Land/James</t>
  </si>
  <si>
    <t>CA13030230829HKD</t>
  </si>
  <si>
    <t>未提现</t>
  </si>
  <si>
    <t>携程开票</t>
  </si>
  <si>
    <t xml:space="preserve">2967495	</t>
  </si>
  <si>
    <t xml:space="preserve">	</t>
  </si>
  <si>
    <t xml:space="preserve">23772203674	</t>
  </si>
  <si>
    <t>[拉普拉普]蓝水马里巴哥海滩度假村(Bluewater Maribago Beach Resort)(60480677)</t>
  </si>
  <si>
    <t>豪华房&lt;2人入住&gt;&lt;不退款&gt;&lt;早餐&gt;</t>
  </si>
  <si>
    <t>NAKAMOTO/SATOSHI,TAKIZAKI/RENA</t>
  </si>
  <si>
    <t xml:space="preserve">3266294	</t>
  </si>
  <si>
    <t xml:space="preserve">130048	</t>
  </si>
  <si>
    <t xml:space="preserve">24045656401	</t>
  </si>
  <si>
    <t>[普吉岛]邦涛海滩太阳之翼酒店(Sunwing Bangtao Beach)(55944756)</t>
  </si>
  <si>
    <t>两卧家庭套房&lt;2人入住&gt;&lt;早餐&gt;</t>
  </si>
  <si>
    <t>TANG/YAU TIN</t>
  </si>
  <si>
    <t xml:space="preserve">3339019	</t>
  </si>
  <si>
    <t xml:space="preserve">999224079560056	</t>
  </si>
  <si>
    <t>[巴厘岛]格莱亚桑川海滩度假酒店(Griya Santrian a Beach Resort)(56185673)</t>
  </si>
  <si>
    <t>桑川套房&lt;2人入住&gt;&lt;早餐&gt;</t>
  </si>
  <si>
    <t>Whittaker/Geoffrey allan</t>
  </si>
  <si>
    <t xml:space="preserve">3349405	</t>
  </si>
  <si>
    <t xml:space="preserve">RSAN500261	</t>
  </si>
  <si>
    <t xml:space="preserve">999224606738258	</t>
  </si>
  <si>
    <t>[巴黎]宜必思巴黎埃菲尔铁塔酒店(Ibis Paris Tour Eiffel Cambronne 15ème)(60494235)</t>
  </si>
  <si>
    <t>标准大床房&lt;2人入住&gt;&lt;不退款&gt;</t>
  </si>
  <si>
    <t>HO/SHIH NAN,HO/YU CHENG,LIN/CHIH YING,HO/YU HAN</t>
  </si>
  <si>
    <t xml:space="preserve">3463544	</t>
  </si>
  <si>
    <t>MKVLBDKN</t>
  </si>
  <si>
    <t xml:space="preserve">MKVLBDKM	</t>
  </si>
  <si>
    <t xml:space="preserve">24614628638	</t>
  </si>
  <si>
    <t>[巴都丁宜]槟城硬石酒店(Hard Rock Hotel Penang)(55680205)</t>
  </si>
  <si>
    <t>Roxity儿童套房&lt;2人入住&gt;&lt;早餐&gt;</t>
  </si>
  <si>
    <t>LIU/YIMENG,WEI/WEI</t>
  </si>
  <si>
    <t xml:space="preserve">3467412	</t>
  </si>
  <si>
    <t>取消</t>
  </si>
  <si>
    <t xml:space="preserve">999224858428367	</t>
  </si>
  <si>
    <t>[纽约]温德姆花园唐人街酒店(Wyndham Garden Chinatown)(55280869)</t>
  </si>
  <si>
    <t>客房, 1 张大床, 无障碍, 无烟房 (Mobility)&lt;2人入住&gt;</t>
  </si>
  <si>
    <t>SCHEINER/BRITTANY</t>
  </si>
  <si>
    <t xml:space="preserve">3527396	</t>
  </si>
  <si>
    <t xml:space="preserve">37585822	</t>
  </si>
  <si>
    <t xml:space="preserve">999224869696837	</t>
  </si>
  <si>
    <t>[井里汶市]井里汶格拉格精致商务酒店(Grage Grand Business Hotel Cirebon)(90369535)</t>
  </si>
  <si>
    <t>银商王&lt;2人入住&gt;&lt;早餐&gt;</t>
  </si>
  <si>
    <t>GUNTORO/EDY</t>
  </si>
  <si>
    <t xml:space="preserve">3529018	</t>
  </si>
  <si>
    <t xml:space="preserve">0000033534	</t>
  </si>
  <si>
    <t xml:space="preserve">24871330344	</t>
  </si>
  <si>
    <t>[巴都丁宜]槟城香格里拉沙洋度假酒店(Shangri-La Rasa Sayang, Penang)(55944743)</t>
  </si>
  <si>
    <t>拉莎翼豪华房&lt;2人入住&gt;&lt;早餐&gt;</t>
  </si>
  <si>
    <t xml:space="preserve">3529602	</t>
  </si>
  <si>
    <t xml:space="preserve">999224914619503	</t>
  </si>
  <si>
    <t>[大阪]大阪难波日和酒店(Hiyori Hotel Osaka Namba Station)(90402191)</t>
  </si>
  <si>
    <t>樱花塔中等双人床房&lt;2人入住&gt;</t>
  </si>
  <si>
    <t>HUANG/SZUCHIEN</t>
  </si>
  <si>
    <t xml:space="preserve">3539916	</t>
  </si>
  <si>
    <t xml:space="preserve">999225139002900	</t>
  </si>
  <si>
    <t>[威斯敏斯特城]提斯特尔伦敦海德公园肯辛顿花园酒店(Thistle London Hyde Park Kensington Gardens)(55639787)</t>
  </si>
  <si>
    <t>豪华双床房&lt;2人入住&gt;&lt;不退款&gt;</t>
  </si>
  <si>
    <t>DING/GUANXIANG,WANG/MINGYANG</t>
  </si>
  <si>
    <t xml:space="preserve">3596695	</t>
  </si>
  <si>
    <t xml:space="preserve">SH16816946	</t>
  </si>
  <si>
    <t xml:space="preserve">999225139010841	</t>
  </si>
  <si>
    <t>豪华特大床房&lt;2人入住&gt;&lt;不退款&gt;</t>
  </si>
  <si>
    <t>WANG/DAMENG,WU/HAIYING</t>
  </si>
  <si>
    <t xml:space="preserve">3596696	</t>
  </si>
  <si>
    <t xml:space="preserve">SH16816954	</t>
  </si>
  <si>
    <t xml:space="preserve">999225249099354	</t>
  </si>
  <si>
    <t>[曼谷]曼谷素坤逸奥克伍德华庭工作室酒店(Oakwood Studios Sukhumvit Bangkok)(103956658)</t>
  </si>
  <si>
    <t>豪华一室房&lt;2人入住&gt;</t>
  </si>
  <si>
    <t>JIANG/YUAN,CHEN/JUNQI</t>
  </si>
  <si>
    <t xml:space="preserve">3618866	</t>
  </si>
  <si>
    <t xml:space="preserve">9630285	</t>
  </si>
  <si>
    <t xml:space="preserve">999225291602665	</t>
  </si>
  <si>
    <t>[吉隆坡]吉隆坡美利亚酒店(Meliá Kuala Lumpur)(55665890)</t>
  </si>
  <si>
    <t>粹美阁房&lt;2人入住&gt;&lt;早餐&gt;</t>
  </si>
  <si>
    <t>AMRAN/NUR ATIQAH AMANINA BINTE</t>
  </si>
  <si>
    <t xml:space="preserve">3628541	</t>
  </si>
  <si>
    <t xml:space="preserve">723791	</t>
  </si>
  <si>
    <t xml:space="preserve">999225351111782	</t>
  </si>
  <si>
    <t>[普吉岛]普吉岛苏林酒店(The Surin Phuket)(61600026)</t>
  </si>
  <si>
    <t>海滩套房&lt;2人入住&gt;&lt;不退款&gt;&lt;早餐&gt;</t>
  </si>
  <si>
    <t>LIU/YIFAN</t>
  </si>
  <si>
    <t xml:space="preserve">3640459	</t>
  </si>
  <si>
    <t xml:space="preserve">177572260	</t>
  </si>
  <si>
    <t xml:space="preserve">999225360129899	</t>
  </si>
  <si>
    <t>[冲浪者天堂]冲浪者天堂曼特拉传奇酒店(Mantra Legends Surfers Paradise)(55694650)</t>
  </si>
  <si>
    <t>酒店豪华双床房&lt;2人入住&gt;&lt;不退款&gt;</t>
  </si>
  <si>
    <t>ZHOU/Huilin,Liu/Yao</t>
  </si>
  <si>
    <t xml:space="preserve">3641315	</t>
  </si>
  <si>
    <t xml:space="preserve">999225366546112	</t>
  </si>
  <si>
    <t>[曼谷]56 曼谷苏拉翁酒店(56 Surawong Hotel Bangkok)(95084114)</t>
  </si>
  <si>
    <t>Comfy King Room&lt;2人入住&gt;</t>
  </si>
  <si>
    <t>CHUANG/CHIAOLIEN</t>
  </si>
  <si>
    <t xml:space="preserve">3642917	</t>
  </si>
  <si>
    <t xml:space="preserve">16815	</t>
  </si>
  <si>
    <t xml:space="preserve">999225398166836	</t>
  </si>
  <si>
    <t>[里昂]里昂中心蒙普莱斯尔民宿酒店(B&amp;B Hotel Lyon Centre Monplaisir)(80331885)</t>
  </si>
  <si>
    <t>双人床房&lt;2人入住&gt;&lt;不退款&gt;&lt;早餐&gt;</t>
  </si>
  <si>
    <t>REGIS/LAURENCE</t>
  </si>
  <si>
    <t xml:space="preserve">3649655	</t>
  </si>
  <si>
    <t xml:space="preserve">999225469890292	</t>
  </si>
  <si>
    <t>[巴厘岛]珀缇维假日及温泉酒店(Pertiwi Resort &amp; Spa)(55312402)</t>
  </si>
  <si>
    <t>高级房&lt;2人入住&gt;&lt;早餐&gt;</t>
  </si>
  <si>
    <t>Ahmed/Raqiya,Khan/Aisha</t>
  </si>
  <si>
    <t xml:space="preserve">3662219	</t>
  </si>
  <si>
    <t xml:space="preserve">39543	</t>
  </si>
  <si>
    <t xml:space="preserve">999225534640348	</t>
  </si>
  <si>
    <t>[盖尔森基兴]早安盖尔森基兴城市酒店(Good Morning Gelsenkirchen City)(110132297)</t>
  </si>
  <si>
    <t>标准双床房&lt;2人入住&gt;&lt;不退款&gt;&lt;早餐&gt;</t>
  </si>
  <si>
    <t>Schaepe/Guenther,Schaepe/Horst</t>
  </si>
  <si>
    <t xml:space="preserve">3674341	</t>
  </si>
  <si>
    <t xml:space="preserve">SH17030806	</t>
  </si>
  <si>
    <t xml:space="preserve">999225637808333	</t>
  </si>
  <si>
    <t>[达尼亚滩]劳德代尔堡机场达尼亚滩喜来登福朋酒店(Four Points by Sheraton Fort Lauderdale Airport - Dania Beach)(60514060)</t>
  </si>
  <si>
    <t>传统2张大床房&lt;2人入住&gt;&lt;不退款&gt;</t>
  </si>
  <si>
    <t>EDWARDS/CRAIG ASPEN AHMAAD</t>
  </si>
  <si>
    <t xml:space="preserve">3695337	</t>
  </si>
  <si>
    <t xml:space="preserve">107727	</t>
  </si>
  <si>
    <t xml:space="preserve">999225641270590	</t>
  </si>
  <si>
    <t>[悉尼]美嘉布木城市酒店(Megaboom City Hotel)(89918544)</t>
  </si>
  <si>
    <t>奢华客房&lt;2人入住&gt;&lt;不退款&gt;</t>
  </si>
  <si>
    <t>LIANG/BO,LIAO/WEI</t>
  </si>
  <si>
    <t xml:space="preserve">3696181	</t>
  </si>
  <si>
    <t xml:space="preserve">8307793	</t>
  </si>
  <si>
    <t xml:space="preserve">999225659705019	</t>
  </si>
  <si>
    <t>[Caturtunggal]日惹艺术酒店(Artotel Yogyakarta)(90401408)</t>
  </si>
  <si>
    <t>工作室23&lt;2人入住&gt;&lt;早餐&gt;</t>
  </si>
  <si>
    <t>FRANCIS /ALISON E</t>
  </si>
  <si>
    <t xml:space="preserve">3700253	</t>
  </si>
  <si>
    <t xml:space="preserve">999225664121585	</t>
  </si>
  <si>
    <t>[潘切]翠竹村庄海滩水疗度假酒店(Bamboo Village Beach Resort &amp; Spa)(55478447)</t>
  </si>
  <si>
    <t>园景豪华房&lt;2人入住&gt;&lt;不退款&gt;</t>
  </si>
  <si>
    <t>Park/Aryun,Park/Aryun</t>
  </si>
  <si>
    <t xml:space="preserve">3701644	</t>
  </si>
  <si>
    <t xml:space="preserve">89687	</t>
  </si>
  <si>
    <t xml:space="preserve">999225681218283	</t>
  </si>
  <si>
    <t>[曼谷]察殿曼谷沙吞酒店式公寓(Chatrium Residence Sathon Bangkok)(56206435)</t>
  </si>
  <si>
    <t>豪华一卧室套房&lt;2人入住&gt;&lt;不退款&gt;&lt;早餐&gt;</t>
  </si>
  <si>
    <t>KANISHTHANAGA/SURUSCHADA,YOKSUVAN/PANPETCH</t>
  </si>
  <si>
    <t xml:space="preserve">3705242	</t>
  </si>
  <si>
    <t xml:space="preserve">4926948907701255621	</t>
  </si>
  <si>
    <t xml:space="preserve">999225705146646	</t>
  </si>
  <si>
    <t>[普吉岛]攀瓦布里海滨度假村(Panwaburi Beachfront Resort)(110133597)</t>
  </si>
  <si>
    <t>豪华双人房（直通泳池）&lt;2人入住&gt;&lt;不退款&gt;</t>
  </si>
  <si>
    <t>NURAK/KANNIKA</t>
  </si>
  <si>
    <t xml:space="preserve">3710952	</t>
  </si>
  <si>
    <t xml:space="preserve">20381	</t>
  </si>
  <si>
    <t xml:space="preserve">999225725792970	</t>
  </si>
  <si>
    <t>[阿姆斯特丹]意识酒店(Conscious Hotel Vondelpark)(110132652)</t>
  </si>
  <si>
    <t>双人间&lt;2人入住&gt;&lt;不退款&gt;</t>
  </si>
  <si>
    <t>WANG/HUI</t>
  </si>
  <si>
    <t xml:space="preserve">3715110	</t>
  </si>
  <si>
    <t xml:space="preserve">183764	</t>
  </si>
  <si>
    <t xml:space="preserve">999225737367315	</t>
  </si>
  <si>
    <t>一卧室豪华小屋&lt;2人入住&gt;&lt;不退款&gt;&lt;早餐&gt;</t>
  </si>
  <si>
    <t>Wang/Ying,LIU/BOJU</t>
  </si>
  <si>
    <t xml:space="preserve">3717146	</t>
  </si>
  <si>
    <t xml:space="preserve">177893571	</t>
  </si>
  <si>
    <t xml:space="preserve">999225749702173	</t>
  </si>
  <si>
    <t>[希什利]巴巴罗斯伯因特酒店(Point Hotel Barbaros)(55299511)</t>
  </si>
  <si>
    <t>豪华双人房&lt;2人入住&gt;&lt;早餐&gt;</t>
  </si>
  <si>
    <t>LEUNG/WAI MING THOMAS</t>
  </si>
  <si>
    <t xml:space="preserve">3720634	</t>
  </si>
  <si>
    <t xml:space="preserve">25758177048	</t>
  </si>
  <si>
    <t>[普吉岛]普吉格雷斯兰温泉度假酒店(Phuket Graceland Resort and Spa)(56185699)</t>
  </si>
  <si>
    <t>豪华房&lt;2人入住&gt;&lt;早餐&gt;</t>
  </si>
  <si>
    <t>Fan/zoulin</t>
  </si>
  <si>
    <t xml:space="preserve">3721572	</t>
  </si>
  <si>
    <t xml:space="preserve">999225759887270	</t>
  </si>
  <si>
    <t>[帕赛市]马尼拉金凤凰酒店(Golden Phoenix Hotel-Manila)(55841687)</t>
  </si>
  <si>
    <t>Deluxe Double Room&lt;1人入住&gt;&lt;早餐&gt;</t>
  </si>
  <si>
    <t>LI/ZHAOLI</t>
  </si>
  <si>
    <t xml:space="preserve">3721929	</t>
  </si>
  <si>
    <t xml:space="preserve">999225214979247	</t>
  </si>
  <si>
    <t>[普吉岛]普吉岛魅力度假村(The Charm Resort Phuket)(55270469)</t>
  </si>
  <si>
    <t>豪华房&lt;1&gt;&lt;2人入住&gt;&lt;早餐&gt;</t>
  </si>
  <si>
    <t>CAO/XIN,SUI/XIN</t>
  </si>
  <si>
    <t xml:space="preserve">3611507	</t>
  </si>
  <si>
    <t xml:space="preserve">154661	</t>
  </si>
  <si>
    <t xml:space="preserve">999225762684080	</t>
  </si>
  <si>
    <t>[巴黎]巴蒂纽勒17住宿加早餐酒店(B&amp;B HOTEL Paris 17 Batignolles)(55639820)</t>
  </si>
  <si>
    <t>标准双床房&lt;2人入住&gt;&lt;不退款&gt;</t>
  </si>
  <si>
    <t>LIN/XIAOYU,DAI/YIZHEN</t>
  </si>
  <si>
    <t xml:space="preserve">3722508	</t>
  </si>
  <si>
    <t xml:space="preserve">999225769021248	</t>
  </si>
  <si>
    <t>[巴厘岛]库塔巴厘岛温纳别墅假日酒店(Wina Holiday Villa Kuta Bali)(55452217)</t>
  </si>
  <si>
    <t>池景豪华房&lt;2人入住&gt;&lt;不退款&gt;&lt;早餐&gt;</t>
  </si>
  <si>
    <t>MENG/DEFANG,YAN/LU</t>
  </si>
  <si>
    <t xml:space="preserve">3724053	</t>
  </si>
  <si>
    <t xml:space="preserve">RSBN800050	</t>
  </si>
  <si>
    <t xml:space="preserve">999225771094138	</t>
  </si>
  <si>
    <t>[罗马]罗马台伯河区乌纳酒店(Unahotels Trastevere Roma)(109173951)</t>
  </si>
  <si>
    <t>豪华房&lt;2人入住&gt;&lt;不退款&gt;</t>
  </si>
  <si>
    <t>Siva/Niranjan</t>
  </si>
  <si>
    <t xml:space="preserve">3724618	</t>
  </si>
  <si>
    <t xml:space="preserve">-60271187	</t>
  </si>
  <si>
    <t xml:space="preserve">999225778591840	</t>
  </si>
  <si>
    <t>[塔拉戈纳]阿斯塔里酒店(Astari)(109174507)</t>
  </si>
  <si>
    <t>城景双床房带露台&lt;2人入住&gt;</t>
  </si>
  <si>
    <t>Souadji/Naouelle</t>
  </si>
  <si>
    <t xml:space="preserve">3725449	</t>
  </si>
  <si>
    <t xml:space="preserve">999225784080714	</t>
  </si>
  <si>
    <t>[亨廷顿海滩]亨廷顿海滩酒店(Hotel Huntington Beach)(70393692)</t>
  </si>
  <si>
    <t>标准双人房&lt;2人入住&gt;</t>
  </si>
  <si>
    <t>Sturgis /Thomas</t>
  </si>
  <si>
    <t xml:space="preserve">3726645	</t>
  </si>
  <si>
    <t xml:space="preserve">343149	</t>
  </si>
  <si>
    <t xml:space="preserve">999225789489046	</t>
  </si>
  <si>
    <t>[伊斯坦布尔]伊斯坦布尔宰廷布尔努宜必思酒店(Ibis Istanbul Zeytinburnu)(55346023)</t>
  </si>
  <si>
    <t>ZHU/HAIPING</t>
  </si>
  <si>
    <t xml:space="preserve">3728017	</t>
  </si>
  <si>
    <t xml:space="preserve">5998XHK524	</t>
  </si>
  <si>
    <t xml:space="preserve">999225811472689	</t>
  </si>
  <si>
    <t>MADIO/MARWIN</t>
  </si>
  <si>
    <t xml:space="preserve">3732896	</t>
  </si>
  <si>
    <t xml:space="preserve">20786	</t>
  </si>
  <si>
    <t xml:space="preserve">999225817927284	</t>
  </si>
  <si>
    <t>[索尔福德市]曼彻斯特索尔福德码头国敦酒店(Copthorne Hotel Manchester Salford Quays)(70391549)</t>
  </si>
  <si>
    <t>Ewing/Gordon</t>
  </si>
  <si>
    <t xml:space="preserve">3733462	</t>
  </si>
  <si>
    <t xml:space="preserve">559252	</t>
  </si>
  <si>
    <t xml:space="preserve">999225818613829	</t>
  </si>
  <si>
    <t>[首尔]明洞PJ酒店(Hotel PJ Myeongdong)(55254493)</t>
  </si>
  <si>
    <t>标准双床房&lt;2人入住&gt;</t>
  </si>
  <si>
    <t>LIM/SIYEON</t>
  </si>
  <si>
    <t xml:space="preserve">3733665	</t>
  </si>
  <si>
    <t xml:space="preserve">25832617695	</t>
  </si>
  <si>
    <t>[新加坡]新加坡81酒店－兰花(Hotel 81 Orchid Singapore)(55851895)</t>
  </si>
  <si>
    <t>高级双人房&lt;2人入住&gt;&lt;不退款&gt;</t>
  </si>
  <si>
    <t>YANG/QUANHONG</t>
  </si>
  <si>
    <t xml:space="preserve">3737114	</t>
  </si>
  <si>
    <t xml:space="preserve">102202763	</t>
  </si>
  <si>
    <t xml:space="preserve">999225840593927	</t>
  </si>
  <si>
    <t>[济州市]华美达济州市酒店(Ramada by Wyndham Jeju City Hall)(55944714)</t>
  </si>
  <si>
    <t>标准双人房&lt;2人入住&gt;&lt;不退款&gt;</t>
  </si>
  <si>
    <t>Lee/Yoora</t>
  </si>
  <si>
    <t xml:space="preserve">3737970	</t>
  </si>
  <si>
    <t xml:space="preserve">2308051967475489	</t>
  </si>
  <si>
    <t xml:space="preserve">999225845061603	</t>
  </si>
  <si>
    <t>[南雅加达]大阿斯顿格罗夫套房酒店(The Grove Suites by GRAND ASTON)(56140426)</t>
  </si>
  <si>
    <t>套房(一卧)&lt;2人入住&gt;&lt;不退款&gt;&lt;早餐&gt;</t>
  </si>
  <si>
    <t>KRISDIANA/ERLITA</t>
  </si>
  <si>
    <t xml:space="preserve">3738877	</t>
  </si>
  <si>
    <t xml:space="preserve">29171032	</t>
  </si>
  <si>
    <t xml:space="preserve">999225848783213	</t>
  </si>
  <si>
    <t>[瓦伦西亚]图里亚酒店(Hotel Turia)(92027449)</t>
  </si>
  <si>
    <t>双床间&lt;2人入住&gt;&lt;早餐&gt;</t>
  </si>
  <si>
    <t>FUENTES PERAL/MARIA ISABEL</t>
  </si>
  <si>
    <t xml:space="preserve">3739888	</t>
  </si>
  <si>
    <t xml:space="preserve">62475294	</t>
  </si>
  <si>
    <t xml:space="preserve">999225848830627	</t>
  </si>
  <si>
    <t>[阿布扎比]弗拉明戈大陆酒店(TOP Grand Continental Flamingo Hotel)(55505298)</t>
  </si>
  <si>
    <t>Standard Double Room&lt;2人入住&gt;&lt;不退款&gt;</t>
  </si>
  <si>
    <t>Alagappan/Muthaiah,Alagappan/Muthaiah</t>
  </si>
  <si>
    <t xml:space="preserve">3739905	</t>
  </si>
  <si>
    <t xml:space="preserve">999225860144283	</t>
  </si>
  <si>
    <t>[曼谷]曼谷贵都酒店(S Ratchada Hotel Bangkok)(100679738)</t>
  </si>
  <si>
    <t>超级房（带浴缸）&lt;2人入住&gt;&lt;不退款&gt;</t>
  </si>
  <si>
    <t>CHEN/DAICHUN,HUANG/ZEWEI,CHEN/AICHUN,QIU/JIALING</t>
  </si>
  <si>
    <t xml:space="preserve">3741734	</t>
  </si>
  <si>
    <t xml:space="preserve">999225863401304	</t>
  </si>
  <si>
    <t>[曼谷]素万那普法义公寓式酒店(At Residence Suvarnabhumi Hotel)(90396268)</t>
  </si>
  <si>
    <t>豪华双床房&lt;2人入住&gt;</t>
  </si>
  <si>
    <t>KEANGSIRI/BUACHOMPOO,KEANGSIRI/BUNJIM</t>
  </si>
  <si>
    <t xml:space="preserve">3742553	</t>
  </si>
  <si>
    <t xml:space="preserve">25255022（客房1）25255023（客房2）	</t>
  </si>
  <si>
    <t xml:space="preserve">999225865588486	</t>
  </si>
  <si>
    <t>[岘港]岘港海滩 TMS 酒店(TMS Hotel Da Nang Beach)(60514274)</t>
  </si>
  <si>
    <t>部分海洋尊贵双人套房&lt;2人入住&gt;&lt;不退款&gt;&lt;早餐&gt;</t>
  </si>
  <si>
    <t>JU/JI HUN,JU/JI HUN</t>
  </si>
  <si>
    <t xml:space="preserve">3743148	</t>
  </si>
  <si>
    <t xml:space="preserve">160954	</t>
  </si>
  <si>
    <t xml:space="preserve">999225869618575	</t>
  </si>
  <si>
    <t>[巴黎]旅游酒店(Hôtel Tourisme Avenue)(55519399)</t>
  </si>
  <si>
    <t>Double room - Comfort&lt;2人入住&gt;</t>
  </si>
  <si>
    <t>LEE/DONGKYOO,LEE/DONGKYOO</t>
  </si>
  <si>
    <t xml:space="preserve">3744242	</t>
  </si>
  <si>
    <t xml:space="preserve">SH17212567	</t>
  </si>
  <si>
    <t xml:space="preserve">999225871036645	</t>
  </si>
  <si>
    <t>[岘港]大洋酒店(Grand Ocean Luxury Boutique Hotel)(95138561)</t>
  </si>
  <si>
    <t>城景豪华双床房&lt;2人入住&gt;&lt;早餐&gt;</t>
  </si>
  <si>
    <t>LEE/DONGWOOK</t>
  </si>
  <si>
    <t xml:space="preserve">3744595	</t>
  </si>
  <si>
    <t xml:space="preserve">viet	</t>
  </si>
  <si>
    <t xml:space="preserve">25881599935	</t>
  </si>
  <si>
    <t>[巴厘岛]可可天堂旅馆(Coco de Heaven House)(55320931)</t>
  </si>
  <si>
    <t>WANG/XIAOLONG</t>
  </si>
  <si>
    <t xml:space="preserve">3746292	</t>
  </si>
  <si>
    <t xml:space="preserve">1078663972	</t>
  </si>
  <si>
    <t xml:space="preserve">999225889550046	</t>
  </si>
  <si>
    <t>[Khu Khot]亚洲机场饭店(Asia Airport Hotel)(56206304)</t>
  </si>
  <si>
    <t>高级房&lt;2人入住&gt;&lt;不退款&gt;</t>
  </si>
  <si>
    <t>SOMRAK/PAWNTIVA,WISETHPANISH/YUPA</t>
  </si>
  <si>
    <t xml:space="preserve">3748031	</t>
  </si>
  <si>
    <t xml:space="preserve">9142838876852	</t>
  </si>
  <si>
    <t xml:space="preserve">999225890994808	</t>
  </si>
  <si>
    <t>[哥本哈根]早安城市哥本哈根之星酒店(Good Morning City Copenhagen Star)(55707785)</t>
  </si>
  <si>
    <t>单人房&lt;1人入住&gt;&lt;不退款&gt;</t>
  </si>
  <si>
    <t>Zelchenko/Tatyana</t>
  </si>
  <si>
    <t xml:space="preserve">3748427	</t>
  </si>
  <si>
    <t xml:space="preserve">58198	</t>
  </si>
  <si>
    <t xml:space="preserve">999225895726595	</t>
  </si>
  <si>
    <t>[特罗姆瑟]斯堪迪克伊萨维斯酒店(Scandic Ishavshotel)(56196432)</t>
  </si>
  <si>
    <t>家庭房&lt;2人入住&gt;&lt;不退款&gt;&lt;早餐&gt;</t>
  </si>
  <si>
    <t>HSIAO/YUEHSHEN</t>
  </si>
  <si>
    <t xml:space="preserve">3749961	</t>
  </si>
  <si>
    <t xml:space="preserve">499320112	</t>
  </si>
  <si>
    <t xml:space="preserve">999225904389304	</t>
  </si>
  <si>
    <t>[新加坡]新加坡81酒店-好莱坞(Hotel 81 Premier Hollywood)(55451862)</t>
  </si>
  <si>
    <t>高级房(大床)&lt;2人入住&gt;</t>
  </si>
  <si>
    <t>THORN/PORCHHENG,VINH/KIMLIN</t>
  </si>
  <si>
    <t xml:space="preserve">3750886	</t>
  </si>
  <si>
    <t xml:space="preserve">234459393	</t>
  </si>
  <si>
    <t xml:space="preserve">999225905609216	</t>
  </si>
  <si>
    <t>[南旧金山]北旧金山机场舒适套房酒店(Comfort Inn &amp; Suites San Francisco Airport North)(55478498)</t>
  </si>
  <si>
    <t>特大号床间 - 带无障碍设施&lt;2人入住&gt;&lt;不退款&gt;&lt;早餐&gt;</t>
  </si>
  <si>
    <t>DANQUAH/GEORGE BRENYA</t>
  </si>
  <si>
    <t xml:space="preserve">3751177	</t>
  </si>
  <si>
    <t xml:space="preserve">86516977	</t>
  </si>
  <si>
    <t xml:space="preserve">999225911257634	</t>
  </si>
  <si>
    <t>[南雅加达]苏塔俗玛酒店(Sutasoma Hotel at The Tribrata Dharmawangsa)(94358544)</t>
  </si>
  <si>
    <t>豪华特大床房&lt;2人入住&gt;&lt;早餐&gt;</t>
  </si>
  <si>
    <t>LEE/CRYSTAL</t>
  </si>
  <si>
    <t xml:space="preserve">3752497	</t>
  </si>
  <si>
    <t xml:space="preserve">Confirm by Ms. Nadya // FO  #48311	</t>
  </si>
  <si>
    <t xml:space="preserve">999225911577300	</t>
  </si>
  <si>
    <t>[圣地亚哥德孔波斯特拉]环球酒店(Hotel Universal)(55414123)</t>
  </si>
  <si>
    <t>标准房&lt;2人入住&gt;</t>
  </si>
  <si>
    <t>BONILLASANZ/REBECA</t>
  </si>
  <si>
    <t xml:space="preserve">3752730	</t>
  </si>
  <si>
    <t xml:space="preserve">48818	</t>
  </si>
  <si>
    <t xml:space="preserve">999225930730900	</t>
  </si>
  <si>
    <t>[凯恩塔]凯恩塔纪念碑山谷酒店(Kayenta Monument Valley Inn)(70393288)</t>
  </si>
  <si>
    <t>标准房, 1 张特大床, 无烟房&lt;2人入住&gt;</t>
  </si>
  <si>
    <t>HSIEH/TUNGSHEN,KE/HUA</t>
  </si>
  <si>
    <t xml:space="preserve">3755211	</t>
  </si>
  <si>
    <t xml:space="preserve">64595438（客房1）64595440（客房2）	</t>
  </si>
  <si>
    <t xml:space="preserve">999225932172871	</t>
  </si>
  <si>
    <t>[Srisa Chorakhe Noi]曼谷迪瓦鲁斯度假酒店(Divalux Resort and Spa Bangkok)(102880729)</t>
  </si>
  <si>
    <t>PORNLAKSANACHAROEN/JIDAPA,YOODEE/RACHATA</t>
  </si>
  <si>
    <t xml:space="preserve">3755691	</t>
  </si>
  <si>
    <t xml:space="preserve">2059164d32f37921d4	</t>
  </si>
  <si>
    <t xml:space="preserve">999225933200747	</t>
  </si>
  <si>
    <t>[克里夫兰]克里夫兰市中心舒适酒店(Comfort Inn Downtown Cleveland)(55320852)</t>
  </si>
  <si>
    <t>双人间 - 带2张双人床&lt;2人入住&gt;&lt;早餐&gt;</t>
  </si>
  <si>
    <t>Morgan/Lisa lynn</t>
  </si>
  <si>
    <t xml:space="preserve">3755988	</t>
  </si>
  <si>
    <t xml:space="preserve">25936763299	</t>
  </si>
  <si>
    <t>[雅典]伊利索斯酒店(Ilissos)(55281178)</t>
  </si>
  <si>
    <t>双人间或双床间&lt;2人入住&gt;&lt;不退款&gt;&lt;早餐&gt;</t>
  </si>
  <si>
    <t>Zhao/Haiying,Lin/Keyu,Chen/Jin,Lin/Yicheng</t>
  </si>
  <si>
    <t xml:space="preserve">3757231	</t>
  </si>
  <si>
    <t xml:space="preserve">12527（客房1）12526（客房2）	</t>
  </si>
  <si>
    <t xml:space="preserve">999225951905926	</t>
  </si>
  <si>
    <t>[图卢兹]雷斯迪家图卢兹特洛萨(Residhome Toulouse Tolosa)(70792885)</t>
  </si>
  <si>
    <t>Grand studio, 4 personnes&lt;2人入住&gt;&lt;不退款&gt;</t>
  </si>
  <si>
    <t>LI/Qiang</t>
  </si>
  <si>
    <t xml:space="preserve">3761194	</t>
  </si>
  <si>
    <t xml:space="preserve">71894329	</t>
  </si>
  <si>
    <t xml:space="preserve">999225952671656	</t>
  </si>
  <si>
    <t>[布莱顿霍夫]不列颠思达戴酒店(Britannia Study Hotel)(55328766)</t>
  </si>
  <si>
    <t>ZHU/YUTONG</t>
  </si>
  <si>
    <t xml:space="preserve">3761427	</t>
  </si>
  <si>
    <t xml:space="preserve">65355734	</t>
  </si>
  <si>
    <t xml:space="preserve">999225953642596	</t>
  </si>
  <si>
    <t>[Teluk Tering]巴塔姆中心哈里斯酒店(Harris Hotel Batam Center)(70391162)</t>
  </si>
  <si>
    <t>哈里斯房&lt;2人入住&gt;</t>
  </si>
  <si>
    <t>RAMUTHI/REVATHI</t>
  </si>
  <si>
    <t xml:space="preserve">3761723	</t>
  </si>
  <si>
    <t xml:space="preserve">215859	</t>
  </si>
  <si>
    <t xml:space="preserve">999225957852526	</t>
  </si>
  <si>
    <t>[釜山]釜山阿瓦尼中央酒店(Avani Central Busan)(69451979)</t>
  </si>
  <si>
    <t>豪华山景双人房两张床&lt;2人入住&gt;&lt;不退款&gt;&lt;早餐&gt;</t>
  </si>
  <si>
    <t>Jo/Cheolhui</t>
  </si>
  <si>
    <t xml:space="preserve">3763007	</t>
  </si>
  <si>
    <t xml:space="preserve">457773	</t>
  </si>
  <si>
    <t xml:space="preserve">999225975920110	</t>
  </si>
  <si>
    <t>[埃德蒙顿]埃德蒙顿城中心舒适酒店(Comfort Inn &amp; Suites Downtown Edmonton)(55812522)</t>
  </si>
  <si>
    <t>2 Queen Beds, Non-Smoking, Upgrade&lt;2人入住&gt;&lt;不退款&gt;&lt;早餐&gt;</t>
  </si>
  <si>
    <t>LLOYD/REBECCA</t>
  </si>
  <si>
    <t xml:space="preserve">3764345	</t>
  </si>
  <si>
    <t xml:space="preserve">999225981688262	</t>
  </si>
  <si>
    <t>[曼谷]素坤逸 3 路酒店(Three Sukhumvit Hotel)(55611924)</t>
  </si>
  <si>
    <t>高级双床房&lt;2人入住&gt;</t>
  </si>
  <si>
    <t>YUENGKRAI/SUPAT</t>
  </si>
  <si>
    <t xml:space="preserve">3766060	</t>
  </si>
  <si>
    <t xml:space="preserve">103442657	</t>
  </si>
  <si>
    <t xml:space="preserve">999225981961989	</t>
  </si>
  <si>
    <t>[是拉差]太平洋公园酒店(Pacific Park Hotel)(90400795)</t>
  </si>
  <si>
    <t>一室房&lt;2人入住&gt;&lt;不退款&gt;</t>
  </si>
  <si>
    <t>Low/Fu Siong</t>
  </si>
  <si>
    <t xml:space="preserve">3766225	</t>
  </si>
  <si>
    <t xml:space="preserve">1078816717	</t>
  </si>
  <si>
    <t xml:space="preserve">999225985237959	</t>
  </si>
  <si>
    <t>[新加坡]罗拔申码头河畔酒店(Riverside Hotel Robertson Quay Managed by The Ascott Limited)(55439309)</t>
  </si>
  <si>
    <t>高级房&lt;2人入住&gt;</t>
  </si>
  <si>
    <t>YANG/JIAQI,ZHANG/ZIYUE</t>
  </si>
  <si>
    <t xml:space="preserve">3767746	</t>
  </si>
  <si>
    <t xml:space="preserve">999225996689316	</t>
  </si>
  <si>
    <t>[罗马]The Hoxton Rome(110133423)</t>
  </si>
  <si>
    <t>Cosy Up&lt;2人入住&gt;</t>
  </si>
  <si>
    <t>Wong/Jone</t>
  </si>
  <si>
    <t xml:space="preserve">3769949	</t>
  </si>
  <si>
    <t xml:space="preserve">136008904	</t>
  </si>
  <si>
    <t xml:space="preserve">999226008173364	</t>
  </si>
  <si>
    <t>[新加坡]新加坡81酒店 - 黄金(Hotel 81 Gold)(55694743)</t>
  </si>
  <si>
    <t>Superior Queen&lt;2人入住&gt;</t>
  </si>
  <si>
    <t>WENG/YUJIE</t>
  </si>
  <si>
    <t xml:space="preserve">3772795	</t>
  </si>
  <si>
    <t xml:space="preserve">999226010040969	</t>
  </si>
  <si>
    <t>[芭堤雅]雅顿法义公寓式酒店(Arden Hotel and Residence by at Mind)(55465075)</t>
  </si>
  <si>
    <t>CAI/JINYAO</t>
  </si>
  <si>
    <t xml:space="preserve">3773166	</t>
  </si>
  <si>
    <t xml:space="preserve">-66778532	</t>
  </si>
  <si>
    <t xml:space="preserve">999226013518755	</t>
  </si>
  <si>
    <t>[八打灵再也]八打灵再也希尔顿酒店(Hilton Petaling Jaya)(55299216)</t>
  </si>
  <si>
    <t>Ran/Chunhua,Mao/Zongsui</t>
  </si>
  <si>
    <t xml:space="preserve">3774043	</t>
  </si>
  <si>
    <t xml:space="preserve">HMY-6PM34J3R+2G-E00	</t>
  </si>
  <si>
    <t xml:space="preserve">999226014487527	</t>
  </si>
  <si>
    <t>[西切斯特]华纳酒店(The Hotel Warner)(55799425)</t>
  </si>
  <si>
    <t>豪华大号床间 - 带2张大号床&lt;2人入住&gt;&lt;不退款&gt;&lt;早餐&gt;</t>
  </si>
  <si>
    <t>Martin/Joseph Patrick</t>
  </si>
  <si>
    <t xml:space="preserve">3774288	</t>
  </si>
  <si>
    <t xml:space="preserve">87539336	</t>
  </si>
  <si>
    <t xml:space="preserve">999226031366695	</t>
  </si>
  <si>
    <t>[纽约]庞德时代酒店(Pod Times Square)(55757306)</t>
  </si>
  <si>
    <t>大号床庞德房&lt;2人入住&gt;</t>
  </si>
  <si>
    <t>Yu/Mengfei</t>
  </si>
  <si>
    <t xml:space="preserve">3778144	</t>
  </si>
  <si>
    <t xml:space="preserve">40837SE121229-14	</t>
  </si>
  <si>
    <t xml:space="preserve">999226031930154	</t>
  </si>
  <si>
    <t>[埃文斯维尔]巴利埃文斯维尔娱乐场及酒店(Bally's Evansville Casino &amp; Hotel)(103762493)</t>
  </si>
  <si>
    <t>特大号床间&lt;2人入住&gt;</t>
  </si>
  <si>
    <t>Bartrum /Rebecca Diane</t>
  </si>
  <si>
    <t xml:space="preserve">3778315	</t>
  </si>
  <si>
    <t xml:space="preserve">-67391734	</t>
  </si>
  <si>
    <t xml:space="preserve">999226035164889	</t>
  </si>
  <si>
    <t>[兰达]玛特霍恩高尔夫酒店(Matterhorn Golf Hotel)(96313284)</t>
  </si>
  <si>
    <t>经济型双人房, 花园景观&lt;2人入住&gt;&lt;不退款&gt;</t>
  </si>
  <si>
    <t>ROJSITTIPORN/KAMOLPORN,SABSUMRAN/APHICHAT</t>
  </si>
  <si>
    <t xml:space="preserve">3779165	</t>
  </si>
  <si>
    <t xml:space="preserve">44862693	</t>
  </si>
  <si>
    <t xml:space="preserve">999226041263549	</t>
  </si>
  <si>
    <t>[吉隆坡]吉隆坡哈达马斯帝盛酒店(Dorsett Hartamas Kuala Lumpur)(69427207)</t>
  </si>
  <si>
    <t>高级房-无窗&lt;2人入住&gt;</t>
  </si>
  <si>
    <t>LOH/HOONG FAI</t>
  </si>
  <si>
    <t xml:space="preserve">3781317	</t>
  </si>
  <si>
    <t xml:space="preserve">-67740814	</t>
  </si>
  <si>
    <t xml:space="preserve">999226050805803	</t>
  </si>
  <si>
    <t>[普吉岛]拉查酒店(The Racha)(56196531)</t>
  </si>
  <si>
    <t>小型泳池套房&lt;2人入住&gt;&lt;不退款&gt;&lt;早餐&gt;</t>
  </si>
  <si>
    <t>Huang/Xi</t>
  </si>
  <si>
    <t xml:space="preserve">3782765	</t>
  </si>
  <si>
    <t xml:space="preserve">116270	</t>
  </si>
  <si>
    <t xml:space="preserve">999226052353456	</t>
  </si>
  <si>
    <t>[曼谷]拉萨尔套房 Spa 酒店(Lasalle Suites Hotel &amp; Residence)(55345892)</t>
  </si>
  <si>
    <t>豪华一卧室套房&lt;2人入住&gt;&lt;不退款&gt;</t>
  </si>
  <si>
    <t>GUO/JIAN</t>
  </si>
  <si>
    <t xml:space="preserve">3783021	</t>
  </si>
  <si>
    <t xml:space="preserve">-67906744	</t>
  </si>
  <si>
    <t xml:space="preserve">999226054057176	</t>
  </si>
  <si>
    <t>[伊普斯维奇]盐仓海港酒店(Salthouse Harbour Hotel)(90369500)</t>
  </si>
  <si>
    <t>标准双人间&lt;2人入住&gt;</t>
  </si>
  <si>
    <t>MULLEY/PAUL</t>
  </si>
  <si>
    <t xml:space="preserve">3783336	</t>
  </si>
  <si>
    <t xml:space="preserve">RL32705325	</t>
  </si>
  <si>
    <t xml:space="preserve">999226056474434	</t>
  </si>
  <si>
    <t>[釜山]弗莱特普瑞米尔南博酒店(Hotel Foret Premier Nampo)(55328807)</t>
  </si>
  <si>
    <t>LAN/SHUYANG</t>
  </si>
  <si>
    <t xml:space="preserve">3783870	</t>
  </si>
  <si>
    <t xml:space="preserve">TL017054846	</t>
  </si>
  <si>
    <t xml:space="preserve">999226060741416	</t>
  </si>
  <si>
    <t>[芭堤雅]兹因酒店(Hotel Zing)(56140466)</t>
  </si>
  <si>
    <t>PHAENOI/BONGKOTTIP</t>
  </si>
  <si>
    <t xml:space="preserve">3785178	</t>
  </si>
  <si>
    <t xml:space="preserve">68353076/68353076	</t>
  </si>
  <si>
    <t xml:space="preserve">999226064596960	</t>
  </si>
  <si>
    <t>[罗马]王子精品酒店(Princeps Boutique Hotel)(96300348)</t>
  </si>
  <si>
    <t>小型套房&lt;2人入住&gt;&lt;不退款&gt;&lt;早餐&gt;</t>
  </si>
  <si>
    <t>Ni/Cheng</t>
  </si>
  <si>
    <t xml:space="preserve">3786271	</t>
  </si>
  <si>
    <t xml:space="preserve">26478424	</t>
  </si>
  <si>
    <t xml:space="preserve">999226066464985	</t>
  </si>
  <si>
    <t>[Lubuk Baja Kota]那格亚希尔巴达姆酒店(Nagoya Hill Hotel Batam)(55320663)</t>
  </si>
  <si>
    <t>DOUBLE SUPERIOR&lt;2人入住&gt;&lt;不退款&gt;&lt;早餐&gt;</t>
  </si>
  <si>
    <t>CHIA/HAO CAN</t>
  </si>
  <si>
    <t xml:space="preserve">3787262	</t>
  </si>
  <si>
    <t xml:space="preserve">245897	</t>
  </si>
  <si>
    <t xml:space="preserve">999226066839740	</t>
  </si>
  <si>
    <t>[清莱]苏克尼伦德酒店(Sooknirund Hotel)(110132761)</t>
  </si>
  <si>
    <t>豪华特大床房&lt;2人入住&gt;&lt;不退款&gt;&lt;早餐&gt;</t>
  </si>
  <si>
    <t>KEARTPHANICH/ACHRADEE</t>
  </si>
  <si>
    <t xml:space="preserve">3787366	</t>
  </si>
  <si>
    <t xml:space="preserve">HGUConf68500569	</t>
  </si>
  <si>
    <t xml:space="preserve">999226068889699	</t>
  </si>
  <si>
    <t>[East Bay Township]帕克谢里度假酒店(Parkshore Resort)(90365152)</t>
  </si>
  <si>
    <t>华丽套房, 1 间卧室, 按摩浴缸, 海滨&lt;2人入住&gt;</t>
  </si>
  <si>
    <t>Lobert/Julian</t>
  </si>
  <si>
    <t xml:space="preserve">3788296	</t>
  </si>
  <si>
    <t xml:space="preserve">0212466	</t>
  </si>
  <si>
    <t xml:space="preserve">999226069722190	</t>
  </si>
  <si>
    <t>[塔拉梅林]曼特拉图拉马力酒店(Mantra Tullamarine)(55560255)</t>
  </si>
  <si>
    <t>行政双床一室房&lt;2人入住&gt;</t>
  </si>
  <si>
    <t>LOWE/COURTNEY,LOWE/NATHAN</t>
  </si>
  <si>
    <t xml:space="preserve">3789050	</t>
  </si>
  <si>
    <t xml:space="preserve">-68935133	</t>
  </si>
  <si>
    <t xml:space="preserve">999226079627477	</t>
  </si>
  <si>
    <t>[安赫莱斯]依优特安吉利斯酒店(Eurotel Angeles)(90400009)</t>
  </si>
  <si>
    <t>一室房&lt;1人入住&gt;&lt;不退款&gt;&lt;早餐&gt;</t>
  </si>
  <si>
    <t>KIM/SUK YOUNG</t>
  </si>
  <si>
    <t xml:space="preserve">3790900	</t>
  </si>
  <si>
    <t xml:space="preserve">999226103664831	</t>
  </si>
  <si>
    <t>[马斯特特]悉尼机场宜必思酒店(Ibis Sydney Airport)(55270717)</t>
  </si>
  <si>
    <t>LEE/GILSOO</t>
  </si>
  <si>
    <t xml:space="preserve">3791656	</t>
  </si>
  <si>
    <t xml:space="preserve">3058XHO612	</t>
  </si>
  <si>
    <t xml:space="preserve">999226104146287	</t>
  </si>
  <si>
    <t>[河内]河内广场大酒店(Grand Plaza Hanoi Hotel)(55851883)</t>
  </si>
  <si>
    <t>LEE/CHI FU</t>
  </si>
  <si>
    <t xml:space="preserve">-69127353	</t>
  </si>
  <si>
    <t xml:space="preserve">999226105787961	</t>
  </si>
  <si>
    <t>DEECHAROEN/KETSUDA,SAWASDEE/THIDANUCH,KRUNGKASEM/SUKCHAI</t>
  </si>
  <si>
    <t xml:space="preserve">3792222	</t>
  </si>
  <si>
    <t xml:space="preserve">999226117796191	</t>
  </si>
  <si>
    <t>[多伦多]多伦多市中心丽笙蓝标酒店(Radisson Blu Downtown Toronto)(55337460)</t>
  </si>
  <si>
    <t>特大床房&lt;2人入住&gt;</t>
  </si>
  <si>
    <t>ASSINEWAI/RONDAH</t>
  </si>
  <si>
    <t xml:space="preserve">3795616	</t>
  </si>
  <si>
    <t xml:space="preserve">999226120174820	</t>
  </si>
  <si>
    <t>[比隆]比隆机场酒店(Billund Airport Hotel)(90202531)</t>
  </si>
  <si>
    <t>WANG/PENG,LI/XIAOJUN</t>
  </si>
  <si>
    <t xml:space="preserve">-69834833	</t>
  </si>
  <si>
    <t xml:space="preserve">999226123599919	</t>
  </si>
  <si>
    <t>[多伦多]希尔顿多伦多酒店(Hilton Toronto)(54503358)</t>
  </si>
  <si>
    <t>Liu/Zhihui,Liu/Jiahao</t>
  </si>
  <si>
    <t xml:space="preserve">3797754	</t>
  </si>
  <si>
    <t xml:space="preserve">999226125659668	</t>
  </si>
  <si>
    <t>[伊利]普罗斯贝克特娱乐场酒店(Prospector Hotel &amp; Casino)(97965725)</t>
  </si>
  <si>
    <t>豪华两张大床房&lt;2人入住&gt;</t>
  </si>
  <si>
    <t>TRAMMEL/BARBARA</t>
  </si>
  <si>
    <t xml:space="preserve">3798324	</t>
  </si>
  <si>
    <t xml:space="preserve">1002064dea7a5486d4	</t>
  </si>
  <si>
    <t xml:space="preserve">999226127394037	</t>
  </si>
  <si>
    <t>[曼谷]曼谷素坤逸 11 巷索里泰莱酒店(Solitaire Bangkok Sukhumvit 11)(55694582)</t>
  </si>
  <si>
    <t>至尊高级房(红宝石翼)&lt;2人入住&gt;&lt;不退款&gt;</t>
  </si>
  <si>
    <t>LEE/JUNGHWAN</t>
  </si>
  <si>
    <t xml:space="preserve">3798657	</t>
  </si>
  <si>
    <t xml:space="preserve">145320	</t>
  </si>
  <si>
    <t xml:space="preserve">999226129843959	</t>
  </si>
  <si>
    <t>[萨克拉门托]萨克拉门托速8酒店(Super 8 by Wyndham Sacramento)(70790374)</t>
  </si>
  <si>
    <t>特大床房&lt;2人入住&gt;&lt;不退款&gt;&lt;早餐&gt;</t>
  </si>
  <si>
    <t>Minor/Michael</t>
  </si>
  <si>
    <t xml:space="preserve">3799244	</t>
  </si>
  <si>
    <t xml:space="preserve">999226130629445	</t>
  </si>
  <si>
    <t>[胡志明市]融合原创西贡中心酒店(Fusion Original Saigon Centre)(110133551)</t>
  </si>
  <si>
    <t>甄选豪华特大床房&lt;2人入住&gt;&lt;不退款&gt;</t>
  </si>
  <si>
    <t>ZAIDI/SAMIR PIERRE</t>
  </si>
  <si>
    <t xml:space="preserve">3799342	</t>
  </si>
  <si>
    <t xml:space="preserve">309259398	</t>
  </si>
  <si>
    <t xml:space="preserve">999226131468999	</t>
  </si>
  <si>
    <t>[曼谷]曼谷拉差达瑞士酒店(Swissotel Bangkok Ratchada)(54503361)</t>
  </si>
  <si>
    <t>瑞士豪华房&lt;2人入住&gt;&lt;不退款&gt;&lt;早餐&gt;</t>
  </si>
  <si>
    <t>TULAPUN/NIPATTA</t>
  </si>
  <si>
    <t xml:space="preserve">3799562	</t>
  </si>
  <si>
    <t xml:space="preserve">NIPATTA  TULAPUN	</t>
  </si>
  <si>
    <t xml:space="preserve">999226135759169	</t>
  </si>
  <si>
    <t>[戛纳]阿祖尔内皇家酒店(Azurene Royal Hotel)(55391170)</t>
  </si>
  <si>
    <t>三人间&lt;2人入住&gt;&lt;不退款&gt;</t>
  </si>
  <si>
    <t>Arfi /Salome</t>
  </si>
  <si>
    <t xml:space="preserve">3800677	</t>
  </si>
  <si>
    <t xml:space="preserve">70395511	</t>
  </si>
  <si>
    <t xml:space="preserve">999226137431357	</t>
  </si>
  <si>
    <t>[安塔利亚]埃克斯珀罗亚尔酒店(Exporoyal Hotel)(55270106)</t>
  </si>
  <si>
    <t>SINGH/AMRIK</t>
  </si>
  <si>
    <t xml:space="preserve">3801329	</t>
  </si>
  <si>
    <t xml:space="preserve">70428227	</t>
  </si>
  <si>
    <t xml:space="preserve">999226137580120	</t>
  </si>
  <si>
    <t>[吉隆坡]吉隆坡市中心智选假日酒店(Holiday Inn Express Kuala Lumpur City Centre, an IHG Hotel)(55337198)</t>
  </si>
  <si>
    <t>标准大床房&lt;2人入住&gt;&lt;不退款&gt;&lt;早餐&gt;</t>
  </si>
  <si>
    <t>ZHANG/JIANFENG</t>
  </si>
  <si>
    <t xml:space="preserve">3801357	</t>
  </si>
  <si>
    <t xml:space="preserve">999226139200550	</t>
  </si>
  <si>
    <t>[巴厘岛]阿斯顿登巴萨酒店及会议中心(Aston Denpasar Hotel &amp; Convention)(55367715)</t>
  </si>
  <si>
    <t>lin/size</t>
  </si>
  <si>
    <t xml:space="preserve">3802062	</t>
  </si>
  <si>
    <t xml:space="preserve">29475332	</t>
  </si>
  <si>
    <t xml:space="preserve">999226139256259	</t>
  </si>
  <si>
    <t>[巴厘岛]马哈洛卡山谷酒店(Mahaloka Valley)(111605724)</t>
  </si>
  <si>
    <t>华丽双人房（2 张单人床）&lt;2人入住&gt;&lt;早餐&gt;</t>
  </si>
  <si>
    <t>PAN/ZEWEI</t>
  </si>
  <si>
    <t xml:space="preserve">3802075	</t>
  </si>
  <si>
    <t xml:space="preserve">4163964df7645ccf6a	</t>
  </si>
  <si>
    <t xml:space="preserve">999226139322725	</t>
  </si>
  <si>
    <t>JIANG/NAN,WU/RUOYI</t>
  </si>
  <si>
    <t xml:space="preserve">3802084	</t>
  </si>
  <si>
    <t xml:space="preserve">999226139417612	</t>
  </si>
  <si>
    <t>[曼谷]西隆富丽萨通酒店(FuramaXclusive Sathorn, Bangkok)(55895709)</t>
  </si>
  <si>
    <t>豪华双人房&lt;2人入住&gt;&lt;不退款&gt;</t>
  </si>
  <si>
    <t>PHUKHAENGMOK/NOPPAROS</t>
  </si>
  <si>
    <t xml:space="preserve">3802104	</t>
  </si>
  <si>
    <t xml:space="preserve">157110	</t>
  </si>
  <si>
    <t xml:space="preserve">999226139933372	</t>
  </si>
  <si>
    <t>[克罗姆港]皮埃尔马略卡赛西利亚公寓酒店(Residence Mallorca Cecilia)(55304318)</t>
  </si>
  <si>
    <t>双人床房&lt;2人入住&gt;&lt;不退款&gt;</t>
  </si>
  <si>
    <t>PEIDRO MICO/AZUCENA</t>
  </si>
  <si>
    <t xml:space="preserve">3802264	</t>
  </si>
  <si>
    <t xml:space="preserve">EX-70518104-1423494	</t>
  </si>
  <si>
    <t xml:space="preserve">999226144262402	</t>
  </si>
  <si>
    <t>[济州市]济州岛梅生格拉德酒店(Maison Glad Jeju)(69338174)</t>
  </si>
  <si>
    <t>尊贵双床房&lt;2人入住&gt;&lt;不退款&gt;</t>
  </si>
  <si>
    <t>ZHANG/BIN</t>
  </si>
  <si>
    <t xml:space="preserve">3804516	</t>
  </si>
  <si>
    <t xml:space="preserve">2308191469216849	</t>
  </si>
  <si>
    <t xml:space="preserve">999226145148195	</t>
  </si>
  <si>
    <t>[曼谷]素坤逸艾斯鲍克斯酒店(S Box Sukhumvit Hotel)(55680400)</t>
  </si>
  <si>
    <t>Box 6.0 大床房&lt;2人入住&gt;</t>
  </si>
  <si>
    <t>NOISIN/PAEMIKA</t>
  </si>
  <si>
    <t xml:space="preserve">3805381	</t>
  </si>
  <si>
    <t xml:space="preserve">-70981404	</t>
  </si>
  <si>
    <t xml:space="preserve">999226145286643	</t>
  </si>
  <si>
    <t>[波士顿]波士顿凯悦酒店(Hyatt Regency Boston)(54503352)</t>
  </si>
  <si>
    <t>Room, 2 Queen Beds, City View&lt;2人入住&gt;&lt;不退款&gt;</t>
  </si>
  <si>
    <t>wang/wei,hao/yuanyuan</t>
  </si>
  <si>
    <t xml:space="preserve">3805454	</t>
  </si>
  <si>
    <t xml:space="preserve">5848217	</t>
  </si>
  <si>
    <t xml:space="preserve">999226067121740	</t>
  </si>
  <si>
    <t>[巴厘岛]库塔卡纳酒店(The Kana Kuta Hotel)(55328802)</t>
  </si>
  <si>
    <t>Deluxe Double or Twin Room, Non Smoking, City View&lt;2人入住&gt;&lt;早餐&gt;</t>
  </si>
  <si>
    <t>ZHANG/JUN,WANG/DEDI</t>
  </si>
  <si>
    <t xml:space="preserve">3787584	</t>
  </si>
  <si>
    <t xml:space="preserve">10514087	</t>
  </si>
  <si>
    <t xml:space="preserve">999226145699667	</t>
  </si>
  <si>
    <t>[哥打京那巴鲁]伊纳南因酒店(InHotel Inanam)(95139105)</t>
  </si>
  <si>
    <t>双人间或双床间&lt;2人入住&gt;</t>
  </si>
  <si>
    <t>ABD RAZAK/NOR ANISAH</t>
  </si>
  <si>
    <t xml:space="preserve">3805954	</t>
  </si>
  <si>
    <t xml:space="preserve">040715	</t>
  </si>
  <si>
    <t xml:space="preserve">999226146262211	</t>
  </si>
  <si>
    <t>[巴革]男爵别墅(Villa Baron)(89931196)</t>
  </si>
  <si>
    <t>DUAN/HONGGUO,LI/HU,LI/XIN</t>
  </si>
  <si>
    <t xml:space="preserve">3806397	</t>
  </si>
  <si>
    <t xml:space="preserve">1079135116	</t>
  </si>
  <si>
    <t xml:space="preserve">999226147186994	</t>
  </si>
  <si>
    <t>[曼谷]曼谷康莱德酒店(Conrad Bangkok)(55312447)</t>
  </si>
  <si>
    <t>甄选双床房&lt;2人入住&gt;&lt;早餐&gt;</t>
  </si>
  <si>
    <t>ZHOU/ZIAOLIN,HENG/LI</t>
  </si>
  <si>
    <t xml:space="preserve">3807113	</t>
  </si>
  <si>
    <t xml:space="preserve">HTH-7P52PGQX+F9-E00	</t>
  </si>
  <si>
    <t xml:space="preserve">999226148100583	</t>
  </si>
  <si>
    <t>[Paradise Township]高山通风度假娱乐场酒店(Mount Airy Casino Resort - Adults Only)(97965218)</t>
  </si>
  <si>
    <t>湖景特大床房&lt;2人入住&gt;</t>
  </si>
  <si>
    <t>Creen/John</t>
  </si>
  <si>
    <t xml:space="preserve">3807815	</t>
  </si>
  <si>
    <t xml:space="preserve">53051SE079192	</t>
  </si>
  <si>
    <t xml:space="preserve">999226148460655	</t>
  </si>
  <si>
    <t>[首尔]蒂罗尔酒店(Hotel Tirol)(55586151)</t>
  </si>
  <si>
    <t>大床房&lt;2人入住&gt;&lt;不退款&gt;</t>
  </si>
  <si>
    <t>GAO/XIN</t>
  </si>
  <si>
    <t xml:space="preserve">3808164	</t>
  </si>
  <si>
    <t xml:space="preserve">999226149514279	</t>
  </si>
  <si>
    <t>[尔湾]亚欧文索内斯塔酒店(Sonesta Irvine)(55329006)</t>
  </si>
  <si>
    <t>WEI/JIAXIN</t>
  </si>
  <si>
    <t xml:space="preserve">3809197	</t>
  </si>
  <si>
    <t xml:space="preserve">999226184267623	</t>
  </si>
  <si>
    <t>[Mukim Berakas A]辉煌酒店(Mulia Hotel)(55299568)</t>
  </si>
  <si>
    <t>标准房&lt;2人入住&gt;&lt;不退款&gt;</t>
  </si>
  <si>
    <t>LINGHU/CHANGMIN</t>
  </si>
  <si>
    <t xml:space="preserve">3809406	</t>
  </si>
  <si>
    <t xml:space="preserve">9425	</t>
  </si>
  <si>
    <t xml:space="preserve">999226195305699	</t>
  </si>
  <si>
    <t>[普吉岛]城市之门卡玛拉度假村及法义公寓式酒店(Citygate Kamala Resort and Residence)(90196819)</t>
  </si>
  <si>
    <t>精致特大床套房&lt;2人入住&gt;&lt;不退款&gt;</t>
  </si>
  <si>
    <t>KAEWUD/PATTHIYA</t>
  </si>
  <si>
    <t xml:space="preserve">3811952	</t>
  </si>
  <si>
    <t xml:space="preserve">1079174560	</t>
  </si>
  <si>
    <t xml:space="preserve">999226195350097	</t>
  </si>
  <si>
    <t>[墨西哥城]伊波利泰纳布鲁贝公寓式酒店(Residence l´ Heritage Hipólito Taine by BlueBay)(97638091)</t>
  </si>
  <si>
    <t>标准一室公寓套房&lt;2人入住&gt;&lt;早餐&gt;</t>
  </si>
  <si>
    <t>Garcia Blanco/Carlos Frey</t>
  </si>
  <si>
    <t xml:space="preserve">3811962	</t>
  </si>
  <si>
    <t xml:space="preserve">rev-71601787	</t>
  </si>
  <si>
    <t xml:space="preserve">999226196121606	</t>
  </si>
  <si>
    <t>[图莱里]凯艺套房酒店(Quality Inn &amp; Suites)(91811513)</t>
  </si>
  <si>
    <t>标准房, 1 张特大床, 无烟房&lt;2人入住&gt;&lt;早餐&gt;</t>
  </si>
  <si>
    <t>VIRGEN/ARACELE</t>
  </si>
  <si>
    <t xml:space="preserve">3812211	</t>
  </si>
  <si>
    <t xml:space="preserve">999226196199523	</t>
  </si>
  <si>
    <t>[海豹滩]艾尔斯海豹滩酒店(Ayres Hotel Seal Beach)(55626071)</t>
  </si>
  <si>
    <t>豪华庭景特大床房&lt;2人入住&gt;&lt;早餐&gt;</t>
  </si>
  <si>
    <t>Southwick/Leah</t>
  </si>
  <si>
    <t xml:space="preserve">3812248	</t>
  </si>
  <si>
    <t xml:space="preserve">136507938	</t>
  </si>
  <si>
    <t xml:space="preserve">999226197248647	</t>
  </si>
  <si>
    <t>[仁川]仁川君悦大酒店(Grand Hyatt Incheon)(89918362)</t>
  </si>
  <si>
    <t>豪华房（2张单人床）&lt;2人入住&gt;&lt;不退款&gt;</t>
  </si>
  <si>
    <t>LU/XIAOJUN,CHANG/ENWEI</t>
  </si>
  <si>
    <t xml:space="preserve">3812623	</t>
  </si>
  <si>
    <t xml:space="preserve">HKR-8Q98CFQ4+XF-E00	</t>
  </si>
  <si>
    <t xml:space="preserve">999225792336802	</t>
  </si>
  <si>
    <t>[阿什维尔]奥特莱特中心舒适套房酒店(Comfort Suites Outlet Center)(55270567)</t>
  </si>
  <si>
    <t>特大号床套房 - 适合残疾人士入住&lt;2人入住&gt;&lt;早餐&gt;</t>
  </si>
  <si>
    <t>WANG/QIN</t>
  </si>
  <si>
    <t xml:space="preserve">3729022	</t>
  </si>
  <si>
    <t xml:space="preserve">HUS-867VG9GV+PJ-E00	</t>
  </si>
  <si>
    <t xml:space="preserve">999226200406365	</t>
  </si>
  <si>
    <t>[丹戎本雅]槟城火烈鸟海滩酒店(Flamingo Hotel by The Beach, Penang)(55439295)</t>
  </si>
  <si>
    <t>山景豪华双人房&lt;2人入住&gt;&lt;不退款&gt;&lt;早餐&gt;</t>
  </si>
  <si>
    <t>Shafii/Norkhairiah</t>
  </si>
  <si>
    <t xml:space="preserve">3813676	</t>
  </si>
  <si>
    <t xml:space="preserve">999226201350104	</t>
  </si>
  <si>
    <t>[曼谷]UHG四分之一湄南酒店(The Quarter Chaophraya by Uhg)(110133691)</t>
  </si>
  <si>
    <t>高级特大床房（带阳台）&lt;2人入住&gt;&lt;不退款&gt;</t>
  </si>
  <si>
    <t>ZHANG/XIAOLEI</t>
  </si>
  <si>
    <t xml:space="preserve">3814007	</t>
  </si>
  <si>
    <t xml:space="preserve">9143297170683	</t>
  </si>
  <si>
    <t xml:space="preserve">999226202015234	</t>
  </si>
  <si>
    <t>[哈科]哈各郊外小屋安静酒店(Jaco Lodge Quiet Place)(111589017)</t>
  </si>
  <si>
    <t>双人房&lt;2人入住&gt;&lt;不退款&gt;&lt;早餐&gt;</t>
  </si>
  <si>
    <t>Brenes Soto/Bryan</t>
  </si>
  <si>
    <t xml:space="preserve">3814301	</t>
  </si>
  <si>
    <t xml:space="preserve">103973832	</t>
  </si>
  <si>
    <t xml:space="preserve">999226202390757	</t>
  </si>
  <si>
    <t>[新加坡]新加坡港湾彩鸿酒店(Travelodge Harbourfront Singapore)(55451623)</t>
  </si>
  <si>
    <t>豪华双床房&lt;2人入住&gt;&lt;不退款&gt;&lt;早餐&gt;</t>
  </si>
  <si>
    <t>Goh/Mr Gary</t>
  </si>
  <si>
    <t xml:space="preserve">3814416	</t>
  </si>
  <si>
    <t xml:space="preserve">125576	</t>
  </si>
  <si>
    <t xml:space="preserve">999226209172465	</t>
  </si>
  <si>
    <t>[纽约]亚洲酒店 - 法拉盛(Asiatic Hotel - Flushing)(55320902)</t>
  </si>
  <si>
    <t>标准舒适房(特大床)&lt;2人入住&gt;&lt;早餐&gt;</t>
  </si>
  <si>
    <t>ZHANG/SHU,GUO/TIANYI</t>
  </si>
  <si>
    <t xml:space="preserve">3815249	</t>
  </si>
  <si>
    <t xml:space="preserve">8458183	</t>
  </si>
  <si>
    <t xml:space="preserve">999226215774281	</t>
  </si>
  <si>
    <t>[Chiang Ban]蒋康大别墅酒店(Chiangkham Grand Villa)(95389052)</t>
  </si>
  <si>
    <t>高级双人或双床间&lt;2人入住&gt;&lt;不退款&gt;&lt;早餐&gt;</t>
  </si>
  <si>
    <t>ANNNARA/LALITSA</t>
  </si>
  <si>
    <t xml:space="preserve">3816714	</t>
  </si>
  <si>
    <t xml:space="preserve">999226216832797	</t>
  </si>
  <si>
    <t>客房, 1 张特大床, 城市景观&lt;2人入住&gt;&lt;不退款&gt;</t>
  </si>
  <si>
    <t>PENG/DERONG</t>
  </si>
  <si>
    <t xml:space="preserve">3816913	</t>
  </si>
  <si>
    <t xml:space="preserve">HUS-87JC9W3Q+CH-E00	</t>
  </si>
  <si>
    <t xml:space="preserve">999226217255975	</t>
  </si>
  <si>
    <t>[普吉岛]R马尔温泉度假酒店(R-Mar Resort and Spa)(70165327)</t>
  </si>
  <si>
    <t>HUANG/JUNYAN,DONG/HAN</t>
  </si>
  <si>
    <t xml:space="preserve">3816996	</t>
  </si>
  <si>
    <t xml:space="preserve">19358	</t>
  </si>
  <si>
    <t xml:space="preserve">999226220506001	</t>
  </si>
  <si>
    <t>[新加坡]新加坡中国城凯贝丽酒店式服务公寓(Capri by Fraser, China Square / Singapore)(97601983)</t>
  </si>
  <si>
    <t>高级特大床房&lt;2人入住&gt;&lt;不退款&gt;</t>
  </si>
  <si>
    <t>CHEN/DANLI,CHEN/YANLI</t>
  </si>
  <si>
    <t xml:space="preserve">3818077	</t>
  </si>
  <si>
    <t xml:space="preserve">999226220694656	</t>
  </si>
  <si>
    <t>[巴黎]圣克里斯托弗巴黎酒店巴黎北站(St Christopher's Inn Paris - Gare du Nord)(110132451)</t>
  </si>
  <si>
    <t>客房（双床，带连通浴室）&lt;2人入住&gt;&lt;不退款&gt;</t>
  </si>
  <si>
    <t>Chai/Ling</t>
  </si>
  <si>
    <t xml:space="preserve">3818113	</t>
  </si>
  <si>
    <t xml:space="preserve">-72577493	</t>
  </si>
  <si>
    <t xml:space="preserve">26222313314	</t>
  </si>
  <si>
    <t>[新加坡]新加坡阿顿精品酒店(Arton Boutique Hotel)(55694382)</t>
  </si>
  <si>
    <t>高级双床房&lt;2人入住&gt;&lt;不退款&gt;</t>
  </si>
  <si>
    <t>CHEN/XIUWEN</t>
  </si>
  <si>
    <t xml:space="preserve">3818703	</t>
  </si>
  <si>
    <t xml:space="preserve">-72616065	</t>
  </si>
  <si>
    <t xml:space="preserve">999226268083244	</t>
  </si>
  <si>
    <t>[迪拜]时间玛瑙酒店公寓(Time Onyx Hotel Apartments)(97965486)</t>
  </si>
  <si>
    <t>一室房&lt;2人入住&gt;&lt;不退款&gt;&lt;早餐&gt;</t>
  </si>
  <si>
    <t>ALOTAIBI/HELAIL SULAIMAN</t>
  </si>
  <si>
    <t xml:space="preserve">3820376	</t>
  </si>
  <si>
    <t xml:space="preserve">404730	</t>
  </si>
  <si>
    <t xml:space="preserve">999226268107585	</t>
  </si>
  <si>
    <t>[吉隆坡]吉隆坡希尔顿酒店(Hilton Kuala Lumpur)(68545466)</t>
  </si>
  <si>
    <t>豪华双床房&lt;2人入住&gt;&lt;早餐&gt;</t>
  </si>
  <si>
    <t>HUANG/HUNG HSIANG</t>
  </si>
  <si>
    <t xml:space="preserve">3820383	</t>
  </si>
  <si>
    <t xml:space="preserve">HMY-6PM34MPP+49-E00	</t>
  </si>
  <si>
    <t xml:space="preserve">999226268254687	</t>
  </si>
  <si>
    <t>两卧公寓&lt;2人入住&gt;&lt;不退款&gt;</t>
  </si>
  <si>
    <t xml:space="preserve">3820402	</t>
  </si>
  <si>
    <t xml:space="preserve">404732	</t>
  </si>
  <si>
    <t xml:space="preserve">999226268877114	</t>
  </si>
  <si>
    <t>[巴黎]双站酒店(Hôtel les Deux Gares)(55465424)</t>
  </si>
  <si>
    <t>高级双人床房&lt;2人入住&gt;&lt;不退款&gt;</t>
  </si>
  <si>
    <t>KIM/HYOEUN</t>
  </si>
  <si>
    <t xml:space="preserve">3820630	</t>
  </si>
  <si>
    <t xml:space="preserve">72747596	</t>
  </si>
  <si>
    <t xml:space="preserve">999226270862401	</t>
  </si>
  <si>
    <t>[帕赛市]帕赛卡巴雅酒店(Kabayan Hotel Pasay)(95687444)</t>
  </si>
  <si>
    <t>VICENTE/GILMAR</t>
  </si>
  <si>
    <t xml:space="preserve">3821088	</t>
  </si>
  <si>
    <t xml:space="preserve">conf by Aubrey Aves	</t>
  </si>
  <si>
    <t xml:space="preserve">999226271435803	</t>
  </si>
  <si>
    <t>[首尔]明洞大使宜必思酒店(Ibis Ambassador Myeongdong)(54503350)</t>
  </si>
  <si>
    <t>标准双人床房&lt;2人入住&gt;&lt;不退款&gt;</t>
  </si>
  <si>
    <t>JIN/MEI YU</t>
  </si>
  <si>
    <t xml:space="preserve">3821377	</t>
  </si>
  <si>
    <t xml:space="preserve">2308222369619652	</t>
  </si>
  <si>
    <t xml:space="preserve">999226271470736	</t>
  </si>
  <si>
    <t>[首尔]设计师DDP酒店(Hotel The Designers DDP)(55547267)</t>
  </si>
  <si>
    <t>XIA/JIE</t>
  </si>
  <si>
    <t xml:space="preserve">3821385	</t>
  </si>
  <si>
    <t xml:space="preserve">|72811318	</t>
  </si>
  <si>
    <t xml:space="preserve">999226273433795	</t>
  </si>
  <si>
    <t>[斯里巴加湾市]汶萊酒店(The Brunei Hotel)(55626059)</t>
  </si>
  <si>
    <t>高级房&lt;1人入住&gt;&lt;不退款&gt;&lt;早餐&gt;</t>
  </si>
  <si>
    <t>WANG/CUIYAN</t>
  </si>
  <si>
    <t xml:space="preserve">3821958	</t>
  </si>
  <si>
    <t xml:space="preserve">63046	</t>
  </si>
  <si>
    <t xml:space="preserve">999226273766573	</t>
  </si>
  <si>
    <t>[费城]费城中心城-会议中心欢朋酒店(Hampton Inn Philadelphia Center City-Convention Center)(55478394)</t>
  </si>
  <si>
    <t>SILVA/HUDSON ALVES</t>
  </si>
  <si>
    <t xml:space="preserve">3822050	</t>
  </si>
  <si>
    <t xml:space="preserve">97293490	</t>
  </si>
  <si>
    <t xml:space="preserve">999226273856564	</t>
  </si>
  <si>
    <t>[Camber]加利文特旅馆(The Gallivant)(111604624)</t>
  </si>
  <si>
    <t>舒适双人间-带特大号床&lt;2人入住&gt;&lt;不退款&gt;&lt;早餐&gt;</t>
  </si>
  <si>
    <t>ROWAN/MOLLY</t>
  </si>
  <si>
    <t xml:space="preserve">3822086	</t>
  </si>
  <si>
    <t xml:space="preserve">-72918012	</t>
  </si>
  <si>
    <t xml:space="preserve">999226273973098	</t>
  </si>
  <si>
    <t>[波多佩特罗]Hotel Baluma Porto Petro(110039688)</t>
  </si>
  <si>
    <t>享有部分海景的高级双人间&lt;2人入住&gt;&lt;不退款&gt;&lt;早餐&gt;</t>
  </si>
  <si>
    <t>Araujo /Carla Sofia,Nobre/Antonio Fale</t>
  </si>
  <si>
    <t xml:space="preserve">3822122	</t>
  </si>
  <si>
    <t xml:space="preserve">471964	</t>
  </si>
  <si>
    <t xml:space="preserve">999226274036026	</t>
  </si>
  <si>
    <t>[圣伊内斯]丘马什娱乐场度假村(Chumash Casino Resort)(55304191)</t>
  </si>
  <si>
    <t>标准特大床房&lt;2人入住&gt;</t>
  </si>
  <si>
    <t>LIU/KAIYUE</t>
  </si>
  <si>
    <t xml:space="preserve">3822140	</t>
  </si>
  <si>
    <t xml:space="preserve">-72945115	</t>
  </si>
  <si>
    <t xml:space="preserve">999226274212405	</t>
  </si>
  <si>
    <t>[阿纳海姆]阿纳海姆坎布里亚套房酒店 - 度假村区域(Cambria Hotel &amp; Suites Anaheim Resort Area)(97965298)</t>
  </si>
  <si>
    <t>标准房, 2 张大床房&lt;2人入住&gt;&lt;不退款&gt;&lt;早餐&gt;</t>
  </si>
  <si>
    <t>ZHAO/ZHOU</t>
  </si>
  <si>
    <t xml:space="preserve">3822217	</t>
  </si>
  <si>
    <t xml:space="preserve">999226274228072	</t>
  </si>
  <si>
    <t>[泰欧]波斯特拉酒店(Compostela Inn)(109173849)</t>
  </si>
  <si>
    <t>双人房/双床房&lt;2人入住&gt;&lt;不退款&gt;</t>
  </si>
  <si>
    <t>Gomez tinoco /Juan antonio</t>
  </si>
  <si>
    <t xml:space="preserve">3822226	</t>
  </si>
  <si>
    <t>|72997238</t>
  </si>
  <si>
    <t xml:space="preserve">72997239	</t>
  </si>
  <si>
    <t xml:space="preserve">999226274295790	</t>
  </si>
  <si>
    <t>[普吉岛]萨瓦蒂芭东渡假村酒店(Sawaddi Patong Resort &amp; Spa)(55380773)</t>
  </si>
  <si>
    <t>ATLAMIMI/ABDULRAHMAN,ALBUHARI/IBRAHIM</t>
  </si>
  <si>
    <t xml:space="preserve">3822271	</t>
  </si>
  <si>
    <t xml:space="preserve">402308006086	</t>
  </si>
  <si>
    <t xml:space="preserve">999226274462985	</t>
  </si>
  <si>
    <t>[西雅图]西雅图亚历克西斯皇家索内斯塔酒店(The Alexis Royal Sonesta Hotel Seattle)(55505133)</t>
  </si>
  <si>
    <t>HANSFORD/JULIE AND KENNY</t>
  </si>
  <si>
    <t xml:space="preserve">3822361	</t>
  </si>
  <si>
    <t xml:space="preserve">31866SE055009	</t>
  </si>
  <si>
    <t xml:space="preserve">999226274614326	</t>
  </si>
  <si>
    <t>[拉古萨]圣乔治宫酒店(San Giorgio Palace Hotel Ragusa Ibla)(96314256)</t>
  </si>
  <si>
    <t>典雅双人/双床间&lt;2人入住&gt;&lt;不退款&gt;&lt;早餐&gt;</t>
  </si>
  <si>
    <t>GRAS/SANDRINE MARIE JACQUELINE</t>
  </si>
  <si>
    <t xml:space="preserve">3822430	</t>
  </si>
  <si>
    <t xml:space="preserve">MTN3TTVR88C7	</t>
  </si>
  <si>
    <t xml:space="preserve">999226275569570	</t>
  </si>
  <si>
    <t>[曼谷]亚玛兰塔酒店(Amaranta Hotel)(55478168)</t>
  </si>
  <si>
    <t>YANG/LI</t>
  </si>
  <si>
    <t xml:space="preserve">3822716	</t>
  </si>
  <si>
    <t xml:space="preserve">73171077	</t>
  </si>
  <si>
    <t xml:space="preserve">999226275590554	</t>
  </si>
  <si>
    <t>TIAN/ZHENGLIANG</t>
  </si>
  <si>
    <t xml:space="preserve">3822721	</t>
  </si>
  <si>
    <t xml:space="preserve">999226276337811	</t>
  </si>
  <si>
    <t>[尤金]尤金大学旅馆&amp;套房酒店(University Inn and Suites Eugene)(55680513)</t>
  </si>
  <si>
    <t>豪华客房1张大床&lt;2人入住&gt;&lt;不退款&gt;</t>
  </si>
  <si>
    <t>Scott/Kyle David</t>
  </si>
  <si>
    <t xml:space="preserve">3822918	</t>
  </si>
  <si>
    <t xml:space="preserve">73204184	</t>
  </si>
  <si>
    <t xml:space="preserve">999226277403740	</t>
  </si>
  <si>
    <t>[布雷亚]布雷亚大通酒店(Chase Suites Brea-Fullerton - North Orange County)(90359206)</t>
  </si>
  <si>
    <t>Superior Double Room, 1 Bedroom&lt;2人入住&gt;&lt;不退款&gt;&lt;早餐&gt;</t>
  </si>
  <si>
    <t>WANG/XIAOQIN</t>
  </si>
  <si>
    <t xml:space="preserve">3823216	</t>
  </si>
  <si>
    <t xml:space="preserve">73240176	</t>
  </si>
  <si>
    <t xml:space="preserve">999226278672857	</t>
  </si>
  <si>
    <t>[巴厘岛]巴鲁纳智选假日酒店(Holiday Inn Express Baruna, an IHG Hotel)(89934414)</t>
  </si>
  <si>
    <t>LI/YUANHAN</t>
  </si>
  <si>
    <t xml:space="preserve">3823697	</t>
  </si>
  <si>
    <t xml:space="preserve">999226280544120	</t>
  </si>
  <si>
    <t>[芭堤雅]芭堤雅宜必思酒店(Ibis Pattaya)(55426722)</t>
  </si>
  <si>
    <t>HONG/LIU</t>
  </si>
  <si>
    <t xml:space="preserve">3824319	</t>
  </si>
  <si>
    <t xml:space="preserve">999226320698506	</t>
  </si>
  <si>
    <t>[曼彻斯特]曼彻斯特波特兰宜必思尚品酒店(Ibis Styles Manchester Portland)(55289891)</t>
  </si>
  <si>
    <t>二重奏房&lt;2人入住&gt;&lt;不退款&gt;</t>
  </si>
  <si>
    <t>YUAN/JIAYI</t>
  </si>
  <si>
    <t xml:space="preserve">3824815	</t>
  </si>
  <si>
    <t xml:space="preserve">酒店前台yiliya女士确认	</t>
  </si>
  <si>
    <t xml:space="preserve">999226322752088	</t>
  </si>
  <si>
    <t>[吉隆坡]吉隆坡嘉登斯圣吉尔斯签名酒店及公寓(The Gardens – A St Giles Signature Hotel &amp; Residences, Kuala Lumpur)(55478344)</t>
  </si>
  <si>
    <t>chen/siyu,cheng/zhichuan</t>
  </si>
  <si>
    <t xml:space="preserve">3825354	</t>
  </si>
  <si>
    <t xml:space="preserve">51975154	</t>
  </si>
  <si>
    <t xml:space="preserve">999226324011842	</t>
  </si>
  <si>
    <t>[曼谷]曼谷香格里拉大酒店(Shangri-La Bangkok)(55944616)</t>
  </si>
  <si>
    <t>豪华阳台房&lt;2人入住&gt;&lt;不退款&gt;&lt;早餐&gt;</t>
  </si>
  <si>
    <t>LING/WEI</t>
  </si>
  <si>
    <t xml:space="preserve">3825647	</t>
  </si>
  <si>
    <t xml:space="preserve">11588423	</t>
  </si>
  <si>
    <t xml:space="preserve">999226324340726	</t>
  </si>
  <si>
    <t>[吉隆坡]吉隆坡宾乐雅服务公寓(Parkroyal Serviced Suites Kuala Lumpur)(55337133)</t>
  </si>
  <si>
    <t>套房&lt;2人入住&gt;&lt;不退款&gt;</t>
  </si>
  <si>
    <t>HIROSE/KANAE</t>
  </si>
  <si>
    <t xml:space="preserve">3825715	</t>
  </si>
  <si>
    <t xml:space="preserve">999226325068813	</t>
  </si>
  <si>
    <t>[马六甲]马六甲欧罗富豪酒店(Euro Rich Hotel Melaka)(91545506)</t>
  </si>
  <si>
    <t>豪华精致家庭房&lt;2人入住&gt;&lt;不退款&gt;</t>
  </si>
  <si>
    <t>ROSLI/MAHIRAH</t>
  </si>
  <si>
    <t xml:space="preserve">3825827	</t>
  </si>
  <si>
    <t xml:space="preserve">8471940	</t>
  </si>
  <si>
    <t xml:space="preserve">999226328062957	</t>
  </si>
  <si>
    <t>[洛杉矶]洛杉矶市中心洲际酒店(InterContinental - Los Angeles Downtown, an IHG Hotel)(55505371)</t>
  </si>
  <si>
    <t>经典房&lt;2人入住&gt;&lt;不退款&gt;</t>
  </si>
  <si>
    <t>LU/KAN,QIU/JIAJING</t>
  </si>
  <si>
    <t xml:space="preserve">3826687	</t>
  </si>
  <si>
    <t xml:space="preserve">62201581	</t>
  </si>
  <si>
    <t xml:space="preserve">999226328884030	</t>
  </si>
  <si>
    <t>[基奇纳]希尔顿基奇纳汉普顿酒店及套房(Kitchener Inn &amp; Suites)(60514168)</t>
  </si>
  <si>
    <t>开放式客房, 1 张特大床和 1 张沙发床&lt;2人入住&gt;&lt;不退款&gt;&lt;早餐&gt;</t>
  </si>
  <si>
    <t>ZHU/BO</t>
  </si>
  <si>
    <t xml:space="preserve">3827033	</t>
  </si>
  <si>
    <t xml:space="preserve">108033	</t>
  </si>
  <si>
    <t xml:space="preserve">999226329173327	</t>
  </si>
  <si>
    <t>SINGLE STANDARD&lt;1人入住&gt;&lt;不退款&gt;&lt;早餐&gt;</t>
  </si>
  <si>
    <t>GUINTO/NIMROD</t>
  </si>
  <si>
    <t xml:space="preserve">3827116	</t>
  </si>
  <si>
    <t xml:space="preserve">1720762	</t>
  </si>
  <si>
    <t xml:space="preserve">999226329193759	</t>
  </si>
  <si>
    <t>[首尔]首尔瑞克斯酒店(Seoul Rex Hotel)(56206203)</t>
  </si>
  <si>
    <t>ZHANG/HUI,LI/JIAYI</t>
  </si>
  <si>
    <t xml:space="preserve">3827120	</t>
  </si>
  <si>
    <t xml:space="preserve">20230824677843399	</t>
  </si>
  <si>
    <t xml:space="preserve">999226329520245	</t>
  </si>
  <si>
    <t>[魁北克城]北方酒店(Hotel du Nord)(110041106)</t>
  </si>
  <si>
    <t>经济双人床房&lt;2人入住&gt;&lt;不退款&gt;&lt;早餐&gt;</t>
  </si>
  <si>
    <t>Deetjens/Jacques Jr</t>
  </si>
  <si>
    <t xml:space="preserve">3827256	</t>
  </si>
  <si>
    <t xml:space="preserve">73624833	</t>
  </si>
  <si>
    <t xml:space="preserve">999226329548872	</t>
  </si>
  <si>
    <t>[卡迪瓦]蒙特-桑特酒店(Mont-Sant)(97965396)</t>
  </si>
  <si>
    <t>高级双人房（1 张双人床）, 露台 (Cabaña)&lt;2人入住&gt;&lt;不退款&gt;</t>
  </si>
  <si>
    <t>Shelley/Adam</t>
  </si>
  <si>
    <t xml:space="preserve">3827263	</t>
  </si>
  <si>
    <t xml:space="preserve">-73635025	</t>
  </si>
  <si>
    <t xml:space="preserve">999226329554419	</t>
  </si>
  <si>
    <t>[达姆施塔特]玛丽蒂姆达姆施塔特酒店(Maritim Hotel Darmstadt)(91548390)</t>
  </si>
  <si>
    <t>经典双人床房&lt;2人入住&gt;&lt;不退款&gt;</t>
  </si>
  <si>
    <t>He/Fengmei</t>
  </si>
  <si>
    <t xml:space="preserve">3827267	</t>
  </si>
  <si>
    <t xml:space="preserve">136689066	</t>
  </si>
  <si>
    <t xml:space="preserve">999226329879578	</t>
  </si>
  <si>
    <t>[慕尼黑]欧洲之星预订酒店(Eurostars Book Hotel)(55733303)</t>
  </si>
  <si>
    <t>HE/HUI</t>
  </si>
  <si>
    <t xml:space="preserve">3827435	</t>
  </si>
  <si>
    <t xml:space="preserve">221184	</t>
  </si>
  <si>
    <t xml:space="preserve">26330361021	</t>
  </si>
  <si>
    <t>[洛杉矶]好莱坞南快捷假日酒店(Hollywood Inn Express South)(55270080)</t>
  </si>
  <si>
    <t>King Room - Non-Smoking&lt;2人入住&gt;&lt;不退款&gt;</t>
  </si>
  <si>
    <t>Geping/Cui</t>
  </si>
  <si>
    <t xml:space="preserve">3827586	</t>
  </si>
  <si>
    <t xml:space="preserve">22856564	</t>
  </si>
  <si>
    <t xml:space="preserve">999226332185392	</t>
  </si>
  <si>
    <t>[丹戎本雅]槟城美居酒店(Mercure Penang Beach)(60467243)</t>
  </si>
  <si>
    <t>高级山景特大床房&lt;2人入住&gt;&lt;不退款&gt;&lt;早餐&gt;</t>
  </si>
  <si>
    <t>SOMASUNDRAM/LARVIANIA</t>
  </si>
  <si>
    <t xml:space="preserve">3828125	</t>
  </si>
  <si>
    <t xml:space="preserve">938290	</t>
  </si>
  <si>
    <t xml:space="preserve">999226332597777	</t>
  </si>
  <si>
    <t>[曼谷]曼谷阿尔梅洛兹酒店 - 主要清真饭店(Al Meroz Hotel Bangkok - the Leading Halal Hotel)(60494198)</t>
  </si>
  <si>
    <t>高级城景房&lt;2人入住&gt;&lt;不退款&gt;&lt;早餐&gt;</t>
  </si>
  <si>
    <t>LIAN/ZHENDI,REN/ZHIJIE</t>
  </si>
  <si>
    <t xml:space="preserve">3828201	</t>
  </si>
  <si>
    <t xml:space="preserve">-73883488	</t>
  </si>
  <si>
    <t xml:space="preserve">999226334189873	</t>
  </si>
  <si>
    <t>[曼谷]UHG 隆路区酒店(The Quarter Silom by UHG)(91812292)</t>
  </si>
  <si>
    <t>高级阳台房&lt;2人入住&gt;&lt;不退款&gt;</t>
  </si>
  <si>
    <t>Chang/Haowei</t>
  </si>
  <si>
    <t xml:space="preserve">3828696	</t>
  </si>
  <si>
    <t xml:space="preserve">1079292825	</t>
  </si>
  <si>
    <t>退单</t>
  </si>
  <si>
    <t xml:space="preserve">999226334810449	</t>
  </si>
  <si>
    <t>[中雅加达]雅加达洋槐酒店(The Acacia Hotel Jakarta)(90398789)</t>
  </si>
  <si>
    <t>PANDUNATA/MARINA</t>
  </si>
  <si>
    <t xml:space="preserve">3828927	</t>
  </si>
  <si>
    <t xml:space="preserve">999226334992131	</t>
  </si>
  <si>
    <t>[普吉岛]纯粹普吉岛住宅酒店(Pure Phuket Residence)(91808870)</t>
  </si>
  <si>
    <t>双床房&lt;2人入住&gt;&lt;不退款&gt;</t>
  </si>
  <si>
    <t>zhang/kaicheng,zhang/bin</t>
  </si>
  <si>
    <t xml:space="preserve">3828968	</t>
  </si>
  <si>
    <t xml:space="preserve">3470464e6fea6b7197	</t>
  </si>
  <si>
    <t xml:space="preserve">999226335553542	</t>
  </si>
  <si>
    <t>[芭堤雅]帕亚酒店(Payaa Hotel)(102880715)</t>
  </si>
  <si>
    <t>KIM/YOUNGHWAN</t>
  </si>
  <si>
    <t xml:space="preserve">3829197	</t>
  </si>
  <si>
    <t xml:space="preserve">999226335594725	</t>
  </si>
  <si>
    <t>[多哈]多哈贝斯特韦斯特优质酒店(Best Western Plus Doha)(55822204)</t>
  </si>
  <si>
    <t>豪华客房(双人床或双床)&lt;1人入住&gt;&lt;不退款&gt;</t>
  </si>
  <si>
    <t>Muttiyarayil/Harish Kumar</t>
  </si>
  <si>
    <t xml:space="preserve">3829210	</t>
  </si>
  <si>
    <t xml:space="preserve">290328	</t>
  </si>
  <si>
    <t xml:space="preserve">999226335841909	</t>
  </si>
  <si>
    <t>[金边]金边娱乐综合大楼酒店(NagaWorld Hotel &amp; Entertainment Complex)(55426302)</t>
  </si>
  <si>
    <t>高级房 (2号楼)&lt;2人入住&gt;&lt;不退款&gt;&lt;早餐&gt;</t>
  </si>
  <si>
    <t>WANG/JINMING</t>
  </si>
  <si>
    <t xml:space="preserve">3829282	</t>
  </si>
  <si>
    <t xml:space="preserve">999226336035476	</t>
  </si>
  <si>
    <t>[拉斯维加斯]我的地方酒店 - 内华达州北拉斯维加斯(My Place Hotel-North Las Vegas, NV)(109175492)</t>
  </si>
  <si>
    <t>客房（1张大床，带躺椅）&lt;2人入住&gt;&lt;不退款&gt;</t>
  </si>
  <si>
    <t>QU/LI</t>
  </si>
  <si>
    <t xml:space="preserve">3829447	</t>
  </si>
  <si>
    <t xml:space="preserve">76573SE040758	</t>
  </si>
  <si>
    <t xml:space="preserve">999226336773804	</t>
  </si>
  <si>
    <t>[曼谷]素坤逸富丽华阿索克酒店(FuramaXclusive Asoke, Bangkok)(55465097)</t>
  </si>
  <si>
    <t>CHEAMCHOEM/THANCHANOK</t>
  </si>
  <si>
    <t xml:space="preserve">3829792	</t>
  </si>
  <si>
    <t xml:space="preserve">-73982014	</t>
  </si>
  <si>
    <t xml:space="preserve">999226336941100	</t>
  </si>
  <si>
    <t>[中雅加达]雅加达希尔顿逸林酒店 - 迪本尼格罗(DoubleTree by Hilton Jakarta - Diponegoro)(55254050)</t>
  </si>
  <si>
    <t>特大床健身房&lt;2人入住&gt;&lt;不退款&gt;</t>
  </si>
  <si>
    <t>Li/Jiating</t>
  </si>
  <si>
    <t xml:space="preserve">3829855	</t>
  </si>
  <si>
    <t xml:space="preserve">999226337580369	</t>
  </si>
  <si>
    <t>ZHANG/YUEHUA</t>
  </si>
  <si>
    <t xml:space="preserve">3830164	</t>
  </si>
  <si>
    <t xml:space="preserve">3058XHO674	</t>
  </si>
  <si>
    <t xml:space="preserve">999226337781493	</t>
  </si>
  <si>
    <t>[马尼拉]行政酒店(Executive Hotel)(55872431)</t>
  </si>
  <si>
    <t>普通房&lt;1人入住&gt;&lt;不退款&gt;&lt;早餐&gt;</t>
  </si>
  <si>
    <t>LIU/LIJUN</t>
  </si>
  <si>
    <t xml:space="preserve">3830362	</t>
  </si>
  <si>
    <t xml:space="preserve">A1516	</t>
  </si>
  <si>
    <t xml:space="preserve">999226338436940	</t>
  </si>
  <si>
    <t>豪华大床房&lt;2人入住&gt;&lt;不退款&gt;</t>
  </si>
  <si>
    <t>ZHENG/JICHUAN</t>
  </si>
  <si>
    <t xml:space="preserve">3830686	</t>
  </si>
  <si>
    <t xml:space="preserve">999226338437648	</t>
  </si>
  <si>
    <t>King Accessible Deluxe&lt;2人入住&gt;&lt;不退款&gt;</t>
  </si>
  <si>
    <t>ZHOU/DEYAO</t>
  </si>
  <si>
    <t xml:space="preserve">3830687	</t>
  </si>
  <si>
    <t xml:space="preserve">999226338666090	</t>
  </si>
  <si>
    <t>[柏林]斯比特尔马克贝斯特韦斯特酒店(Best Western Hotel am Spittelmarkt Berlin)(55280773)</t>
  </si>
  <si>
    <t>标准房, 2 张单人床&lt;2人入住&gt;&lt;不退款&gt;</t>
  </si>
  <si>
    <t>Andrews/Sarah</t>
  </si>
  <si>
    <t xml:space="preserve">3830756	</t>
  </si>
  <si>
    <t xml:space="preserve">895531200	</t>
  </si>
  <si>
    <t xml:space="preserve">999226338763415	</t>
  </si>
  <si>
    <t>BAHE/AHMAD</t>
  </si>
  <si>
    <t xml:space="preserve">3830783	</t>
  </si>
  <si>
    <t xml:space="preserve">-74050054	</t>
  </si>
  <si>
    <t xml:space="preserve">999226339126952	</t>
  </si>
  <si>
    <t>[曼谷]帕拉索@罗查达12酒店(Praso@Ratchada12)(55328716)</t>
  </si>
  <si>
    <t>KANJANAKORN/THAKORN</t>
  </si>
  <si>
    <t xml:space="preserve">3831046	</t>
  </si>
  <si>
    <t xml:space="preserve">HTL-WBD-448155235	</t>
  </si>
  <si>
    <t xml:space="preserve">999226339505973	</t>
  </si>
  <si>
    <t>[乔治市]乔治敦中环酒店(Hotel Sentral Georgetown @ City Centre)(55452242)</t>
  </si>
  <si>
    <t>高级房间&lt;1人入住&gt;&lt;不退款&gt;</t>
  </si>
  <si>
    <t>YAO/QIUJU</t>
  </si>
  <si>
    <t xml:space="preserve">3831178	</t>
  </si>
  <si>
    <t xml:space="preserve">999226339612373	</t>
  </si>
  <si>
    <t>高级山景特大床房&lt;2人入住&gt;&lt;不退款&gt;</t>
  </si>
  <si>
    <t>Toh/Bu Keat</t>
  </si>
  <si>
    <t xml:space="preserve">3831326	</t>
  </si>
  <si>
    <t xml:space="preserve">217978	</t>
  </si>
  <si>
    <t xml:space="preserve">999226339796936	</t>
  </si>
  <si>
    <t>[诗都阿佐]泗水机场首相旅馆(Premier Place Surabaya Airport)(97625483)</t>
  </si>
  <si>
    <t>经典大床房&lt;1人入住&gt;&lt;不退款&gt;</t>
  </si>
  <si>
    <t>ZHANG/PENG</t>
  </si>
  <si>
    <t xml:space="preserve">3831391	</t>
  </si>
  <si>
    <t xml:space="preserve">29599205	</t>
  </si>
  <si>
    <t xml:space="preserve">999226339887046	</t>
  </si>
  <si>
    <t>[孔敬]祡润芳尼孔敬酒店(Charoen Thani Hotel, Khon Kaen)(90371552)</t>
  </si>
  <si>
    <t>Superior Room&lt;2人入住&gt;&lt;不退款&gt;&lt;早餐&gt;</t>
  </si>
  <si>
    <t>DAENPHO/SUTHANA</t>
  </si>
  <si>
    <t xml:space="preserve">3831417	</t>
  </si>
  <si>
    <t xml:space="preserve">|74105626	</t>
  </si>
  <si>
    <t xml:space="preserve">999226340106991	</t>
  </si>
  <si>
    <t>[曼谷]曼谷巴伦酒店(Baron Residence Bangkok)(55547449)</t>
  </si>
  <si>
    <t>高级房 B&lt;2人入住&gt;&lt;不退款&gt;</t>
  </si>
  <si>
    <t>SIENG/PUNLEU</t>
  </si>
  <si>
    <t xml:space="preserve">3831514	</t>
  </si>
  <si>
    <t xml:space="preserve">999226340273111	</t>
  </si>
  <si>
    <t>[曼谷]品考查理豪斯酒店(Charlie House Pin Klao)(90354930)</t>
  </si>
  <si>
    <t>MUANGPOOL/WEERACHAI</t>
  </si>
  <si>
    <t xml:space="preserve">3831659	</t>
  </si>
  <si>
    <t xml:space="preserve">-74128897	</t>
  </si>
  <si>
    <t xml:space="preserve">999226340559402	</t>
  </si>
  <si>
    <t>[马德里]马德里公主广场酒店(Hotel Princesa Plaza Madrid)(60467234)</t>
  </si>
  <si>
    <t>经典双床房&lt;2人入住&gt;&lt;不退款&gt;</t>
  </si>
  <si>
    <t>Alvarez/Blanca</t>
  </si>
  <si>
    <t xml:space="preserve">3831762	</t>
  </si>
  <si>
    <t xml:space="preserve">10431SE225136	</t>
  </si>
  <si>
    <t xml:space="preserve">999226340996290	</t>
  </si>
  <si>
    <t>[釜山]釜山柏悦酒店(Park Hyatt Busan)(69451996)</t>
  </si>
  <si>
    <t>特大床房&lt;2人入住&gt;&lt;不退款&gt;</t>
  </si>
  <si>
    <t>KIM/DAHYE</t>
  </si>
  <si>
    <t xml:space="preserve">3832025	</t>
  </si>
  <si>
    <t xml:space="preserve">HKR-8Q7F544R+JQ-E00	</t>
  </si>
  <si>
    <t xml:space="preserve">999226341018278	</t>
  </si>
  <si>
    <t>[吉隆坡]宜必思吉隆坡市中心酒店(Ibis Kuala Lumpur City Centre)(55757161)</t>
  </si>
  <si>
    <t>ZHANG/MIN</t>
  </si>
  <si>
    <t xml:space="preserve">3832038	</t>
  </si>
  <si>
    <t xml:space="preserve">999226341136796	</t>
  </si>
  <si>
    <t>[拉纳卡]约瑟芬精品酒店(The Josephine Boutique Hotel)(92029121)</t>
  </si>
  <si>
    <t>Artul/Rima</t>
  </si>
  <si>
    <t xml:space="preserve">3832122	</t>
  </si>
  <si>
    <t xml:space="preserve">25278	</t>
  </si>
  <si>
    <t xml:space="preserve">999226341162871	</t>
  </si>
  <si>
    <t>[士姑来]先锋酒店(Avantgarde Hotel)(90370755)</t>
  </si>
  <si>
    <t>avantgarde king&lt;2人入住&gt;&lt;不退款&gt;</t>
  </si>
  <si>
    <t>CHENG/KOK HIONG</t>
  </si>
  <si>
    <t xml:space="preserve">3832140	</t>
  </si>
  <si>
    <t xml:space="preserve">50400	</t>
  </si>
  <si>
    <t xml:space="preserve">999226341200980	</t>
  </si>
  <si>
    <t>[阿瓦隆]广场格伦穆尔酒店(Glenmore Plaza Hotel)(96745684)</t>
  </si>
  <si>
    <t>标准房, 1 张大床&lt;2人入住&gt;&lt;不退款&gt;&lt;早餐&gt;</t>
  </si>
  <si>
    <t>Martinez/Raymond</t>
  </si>
  <si>
    <t xml:space="preserve">3832180	</t>
  </si>
  <si>
    <t xml:space="preserve">90756 DMA	</t>
  </si>
  <si>
    <t xml:space="preserve">999226341234310	</t>
  </si>
  <si>
    <t>[芭堤雅]P+酒店(P Plus Hotel)(100679870)</t>
  </si>
  <si>
    <t>一室公寓&lt;2人入住&gt;&lt;不退款&gt;</t>
  </si>
  <si>
    <t>CHRISTIAN/JORDAN</t>
  </si>
  <si>
    <t xml:space="preserve">3832206	</t>
  </si>
  <si>
    <t xml:space="preserve">1079318391	</t>
  </si>
  <si>
    <t xml:space="preserve">999226341276597	</t>
  </si>
  <si>
    <t>[伦敦]塞特酒店(Hotel Saint London)(55465230)</t>
  </si>
  <si>
    <t>LUO/XINLING</t>
  </si>
  <si>
    <t xml:space="preserve">3832245	</t>
  </si>
  <si>
    <t xml:space="preserve">999226341327168	</t>
  </si>
  <si>
    <t>[因佛内斯]皇家高地酒店(The Royal Highland Hotel)(55426510)</t>
  </si>
  <si>
    <t>SAENZ HERNAIZ/Alfredo</t>
  </si>
  <si>
    <t xml:space="preserve">3832300	</t>
  </si>
  <si>
    <t xml:space="preserve">999226341336400	</t>
  </si>
  <si>
    <t>[巴黎]阿斯托利亚123大街酒店(Le 123 Elysees - Astotel)(70392145)</t>
  </si>
  <si>
    <t>CHEN/MINGQUAN</t>
  </si>
  <si>
    <t xml:space="preserve">3832316	</t>
  </si>
  <si>
    <t xml:space="preserve">132927286	</t>
  </si>
  <si>
    <t xml:space="preserve">999226341388646	</t>
  </si>
  <si>
    <t>[伯灵格姆]贝伊兰丁酒店(Bay Landing Hotel)(55861921)</t>
  </si>
  <si>
    <t>湾景豪华特大床房&lt;2人入住&gt;&lt;不退款&gt;&lt;早餐&gt;</t>
  </si>
  <si>
    <t>ZHANG/JINXIU</t>
  </si>
  <si>
    <t xml:space="preserve">3832344	</t>
  </si>
  <si>
    <t xml:space="preserve">-74364404	</t>
  </si>
  <si>
    <t xml:space="preserve">999226341488600	</t>
  </si>
  <si>
    <t>[佛罗伦萨]佛罗伦萨诺弗豪华B&amp;B酒店(B&amp;B Hotel Firenze Nuovo Palazzo di Giustizia)(55801181)</t>
  </si>
  <si>
    <t>双人房（2 张单人床）, 无烟房&lt;2人入住&gt;&lt;不退款&gt;</t>
  </si>
  <si>
    <t>HU/SHINYING,WU/CHIENHAO</t>
  </si>
  <si>
    <t xml:space="preserve">3832407	</t>
  </si>
  <si>
    <t xml:space="preserve">74389984	</t>
  </si>
  <si>
    <t xml:space="preserve">999226341505257	</t>
  </si>
  <si>
    <t>[伦敦]希顿概念酒店 - 鲁玛汉默史密斯(Heeton Concept Hotel – Luma Hammersmith)(55694491)</t>
  </si>
  <si>
    <t>高级大床房(Luma)&lt;1人入住&gt;&lt;不退款&gt;</t>
  </si>
  <si>
    <t>Middleton/Nicola</t>
  </si>
  <si>
    <t xml:space="preserve">3832416	</t>
  </si>
  <si>
    <t xml:space="preserve">-74392663	</t>
  </si>
  <si>
    <t xml:space="preserve">999226341676097	</t>
  </si>
  <si>
    <t>ZOU/JINGWEI</t>
  </si>
  <si>
    <t xml:space="preserve">3832503	</t>
  </si>
  <si>
    <t xml:space="preserve">927497	</t>
  </si>
  <si>
    <t xml:space="preserve">999226341781763	</t>
  </si>
  <si>
    <t>[帕赛市]马尼拉萨沃伊酒店(Savoy Hotel Manila)(56140523)</t>
  </si>
  <si>
    <t>客房, 1 张大床 (Essential 1)&lt;2人入住&gt;&lt;不退款&gt;&lt;早餐&gt;</t>
  </si>
  <si>
    <t>LUKASIK/RAFAL</t>
  </si>
  <si>
    <t xml:space="preserve">3832549	</t>
  </si>
  <si>
    <t xml:space="preserve">351085	</t>
  </si>
  <si>
    <t xml:space="preserve">26342192790	</t>
  </si>
  <si>
    <t>LI/KANJIAN,Ll/NILIN</t>
  </si>
  <si>
    <t xml:space="preserve">3832752	</t>
  </si>
  <si>
    <t xml:space="preserve">927498 / 927499	</t>
  </si>
  <si>
    <t xml:space="preserve">999226342368463	</t>
  </si>
  <si>
    <t>CHEN/YUBO</t>
  </si>
  <si>
    <t xml:space="preserve">3832858	</t>
  </si>
  <si>
    <t xml:space="preserve">-74466009	</t>
  </si>
  <si>
    <t xml:space="preserve">999226343470320	</t>
  </si>
  <si>
    <t>[曼谷]兰花广场酒店(Orchid Place)(95387604)</t>
  </si>
  <si>
    <t>SAEMA/MISS WANITSARA</t>
  </si>
  <si>
    <t xml:space="preserve">3833382	</t>
  </si>
  <si>
    <t xml:space="preserve">|74523010	</t>
  </si>
  <si>
    <t xml:space="preserve">999226343580969	</t>
  </si>
  <si>
    <t>高级城景特大床房（带阳台）&lt;2人入住&gt;&lt;不退款&gt;</t>
  </si>
  <si>
    <t>KHIN/THIDA WIN,CHAIN/ANN MYINT</t>
  </si>
  <si>
    <t xml:space="preserve">3833412	</t>
  </si>
  <si>
    <t xml:space="preserve">-74523549	</t>
  </si>
  <si>
    <t xml:space="preserve">999226345142352	</t>
  </si>
  <si>
    <t>[南旧金山]旧金山机场北旅客之家酒店(Travelodge by Wyndham San Francisco Airport North)(70792150)</t>
  </si>
  <si>
    <t>1 King Bed Non-Smoking&lt;2人入住&gt;&lt;不退款&gt;</t>
  </si>
  <si>
    <t>WEN/RUOGU</t>
  </si>
  <si>
    <t xml:space="preserve">3834368	</t>
  </si>
  <si>
    <t xml:space="preserve">999226345271479	</t>
  </si>
  <si>
    <t>[坦帕]戈弗雷酒店及卡巴纳斯坦帕(The Godfrey Hotel &amp; Cabanas Tampa)(91142243)</t>
  </si>
  <si>
    <t>ROMAN/Abner Santos</t>
  </si>
  <si>
    <t xml:space="preserve">3834392	</t>
  </si>
  <si>
    <t xml:space="preserve">133417	</t>
  </si>
  <si>
    <t xml:space="preserve">999226345314333	</t>
  </si>
  <si>
    <t>[莎阿南]莎阿南新浪酒店(New Wave Shah Alam Hotel)(68545215)</t>
  </si>
  <si>
    <t>BIN MOHD KAMAL/MUHAMMAD IZHAR</t>
  </si>
  <si>
    <t xml:space="preserve">3834402	</t>
  </si>
  <si>
    <t xml:space="preserve">|74581984	</t>
  </si>
  <si>
    <t xml:space="preserve">999226345360042	</t>
  </si>
  <si>
    <t>[剑桥]温恩德比斯特剑桥酒店(Hotel du Vin &amp; Bistro Cambridge)(55779391)</t>
  </si>
  <si>
    <t>典雅间&lt;2人入住&gt;&lt;不退款&gt;</t>
  </si>
  <si>
    <t>McCreadie /Gary</t>
  </si>
  <si>
    <t xml:space="preserve">3834414	</t>
  </si>
  <si>
    <t xml:space="preserve">-74580374	</t>
  </si>
  <si>
    <t xml:space="preserve">999226345361421	</t>
  </si>
  <si>
    <t>YOUSAF/MUHAMMAD</t>
  </si>
  <si>
    <t xml:space="preserve">3834415	</t>
  </si>
  <si>
    <t xml:space="preserve">405463	</t>
  </si>
  <si>
    <t xml:space="preserve">999226345652575	</t>
  </si>
  <si>
    <t>[大叻]月光石酒店(Moonstone Hotel Dalat)(111608344)</t>
  </si>
  <si>
    <t>高级双人房（1 张双人床）, 1 间卧室&lt;2人入住&gt;&lt;不退款&gt;&lt;早餐&gt;</t>
  </si>
  <si>
    <t>ALDA/PABLO</t>
  </si>
  <si>
    <t xml:space="preserve">3834632	</t>
  </si>
  <si>
    <t xml:space="preserve">8483126	</t>
  </si>
  <si>
    <t xml:space="preserve">999226345775142	</t>
  </si>
  <si>
    <t>[卡萨诺韦]马尔彭萨一世酒店(First Hotel Malpensa)(55328885)</t>
  </si>
  <si>
    <t>Standard Double Room, 2 Twin Beds&lt;2人入住&gt;&lt;不退款&gt;</t>
  </si>
  <si>
    <t>ZHANG/ADELINE JESSIE,ZHANG/ESTELLE ALICE,ZHANG/WEILIANG,YE/JIANFEI</t>
  </si>
  <si>
    <t xml:space="preserve">3834645	</t>
  </si>
  <si>
    <t xml:space="preserve">74594201	</t>
  </si>
  <si>
    <t xml:space="preserve">999226345902332	</t>
  </si>
  <si>
    <t>[乔治市]马车房酒店(Muntri Mews)(55491925)</t>
  </si>
  <si>
    <t>Mews标准房&lt;2人入住&gt;&lt;不退款&gt;</t>
  </si>
  <si>
    <t>Zeng/Haiyan</t>
  </si>
  <si>
    <t xml:space="preserve">3834663	</t>
  </si>
  <si>
    <t xml:space="preserve">100464e86ef927804	</t>
  </si>
  <si>
    <t xml:space="preserve">999226346242001	</t>
  </si>
  <si>
    <t>[亚罗士打]莱维拉治商务酒店（班达尔巴鲁美贡）(The Leverage Business Hotel - Bandar Baru Mergong)(91545011)</t>
  </si>
  <si>
    <t>THANOMSUB/PAKINAI</t>
  </si>
  <si>
    <t xml:space="preserve">3834896	</t>
  </si>
  <si>
    <t xml:space="preserve">74613023	</t>
  </si>
  <si>
    <t xml:space="preserve">999226346400837	</t>
  </si>
  <si>
    <t>[科尔托纳]三路卡酒店(Hotel San Luca)(110038670)</t>
  </si>
  <si>
    <t>经济优选双人房&lt;2人入住&gt;&lt;不退款&gt;&lt;早餐&gt;</t>
  </si>
  <si>
    <t>CONIGLIO/ALESSANDRA</t>
  </si>
  <si>
    <t xml:space="preserve">3834942	</t>
  </si>
  <si>
    <t xml:space="preserve">74614997	</t>
  </si>
  <si>
    <t xml:space="preserve">999226346597764	</t>
  </si>
  <si>
    <t>Mahmoud radwan/Mohamed ashraf</t>
  </si>
  <si>
    <t xml:space="preserve">3835217	</t>
  </si>
  <si>
    <t xml:space="preserve">999226346632374	</t>
  </si>
  <si>
    <t>Alhajeri/Saeed</t>
  </si>
  <si>
    <t xml:space="preserve">3835230	</t>
  </si>
  <si>
    <t xml:space="preserve">999226346696720	</t>
  </si>
  <si>
    <t>[诗都阿佐]瓦蓝斯兰酒店(Walan Syariah Hotel)(90365006)</t>
  </si>
  <si>
    <t>高级双人房，免费机场班车&lt;2人入住&gt;&lt;不退款&gt;&lt;早餐&gt;</t>
  </si>
  <si>
    <t>LAI/YUKE</t>
  </si>
  <si>
    <t xml:space="preserve">3835255	</t>
  </si>
  <si>
    <t xml:space="preserve">|74624750	</t>
  </si>
  <si>
    <t xml:space="preserve">999226346865720	</t>
  </si>
  <si>
    <t>[塔林]塔林快捷酒店(Tallink Express Hotel)(55779747)</t>
  </si>
  <si>
    <t>Dumitru/Radu</t>
  </si>
  <si>
    <t xml:space="preserve">3835298	</t>
  </si>
  <si>
    <t xml:space="preserve">74630781	</t>
  </si>
  <si>
    <t xml:space="preserve">999226347071069	</t>
  </si>
  <si>
    <t>[迪拜]阿尔贾达夫金斯盖特酒店(Kingsgate Al Jaddaf Hotel by Millennium)(110133378)</t>
  </si>
  <si>
    <t>VANNATHAN KANDY/SHAMEER</t>
  </si>
  <si>
    <t xml:space="preserve">3835353	</t>
  </si>
  <si>
    <t xml:space="preserve">10008931	</t>
  </si>
  <si>
    <t xml:space="preserve">999226347132693	</t>
  </si>
  <si>
    <t>[哥打京那巴鲁]哥打京那巴鲁希尔顿酒店(Hilton Kota Kinabalu)(70165128)</t>
  </si>
  <si>
    <t>NI/YUE</t>
  </si>
  <si>
    <t xml:space="preserve">3835432	</t>
  </si>
  <si>
    <t xml:space="preserve">HMY-6PQRX3FF+WF-E00	</t>
  </si>
  <si>
    <t xml:space="preserve">999226347370906	</t>
  </si>
  <si>
    <t>[吉隆坡]吉隆坡希尔顿花园酒店北店(Hilton Garden Inn Kuala Lumpur - North)(55299338)</t>
  </si>
  <si>
    <t>奢华客房, 1 张大床&lt;2人入住&gt;&lt;不退款&gt;&lt;早餐&gt;</t>
  </si>
  <si>
    <t>Solehan/Muhammad</t>
  </si>
  <si>
    <t xml:space="preserve">3835644	</t>
  </si>
  <si>
    <t xml:space="preserve">HMY-6PM35M7X+Q9-E00	</t>
  </si>
  <si>
    <t xml:space="preserve">999226347385893	</t>
  </si>
  <si>
    <t>[合艾]合艾里瓦讷酒店(Leevana Hotel Hat Yai)(90373654)</t>
  </si>
  <si>
    <t>WINYAWALAEHKHA/PRONTIDA</t>
  </si>
  <si>
    <t xml:space="preserve">3835646	</t>
  </si>
  <si>
    <t xml:space="preserve">1079345793	</t>
  </si>
  <si>
    <t xml:space="preserve">999226347502986	</t>
  </si>
  <si>
    <t>[迪拜]阿塔纳酒店(Atana Hotel)(55944623)</t>
  </si>
  <si>
    <t>客房&lt;2人入住&gt;&lt;不退款&gt;</t>
  </si>
  <si>
    <t>REFAEY/MOHAMMED</t>
  </si>
  <si>
    <t xml:space="preserve">3835682	</t>
  </si>
  <si>
    <t xml:space="preserve">999226347647276	</t>
  </si>
  <si>
    <t>[芭堤雅]芭堤雅贝斯特韦斯特优质尼克森酒店-SHA认证(Best Western Plus Nexen Pattaya)(110350051)</t>
  </si>
  <si>
    <t>池景豪华房&lt;2人入住&gt;&lt;不退款&gt;</t>
  </si>
  <si>
    <t>HAN/JINWOO</t>
  </si>
  <si>
    <t xml:space="preserve">3835717	</t>
  </si>
  <si>
    <t xml:space="preserve">999226347945953	</t>
  </si>
  <si>
    <t>[苏梅岛]莲花友好酒店(Lotus Friendly Hotel)(55611930)</t>
  </si>
  <si>
    <t>GARCIA/ANTHONY</t>
  </si>
  <si>
    <t xml:space="preserve">3836039	</t>
  </si>
  <si>
    <t xml:space="preserve">1HR-202308251951081	</t>
  </si>
  <si>
    <t xml:space="preserve">999226348022682	</t>
  </si>
  <si>
    <t>[库萨达斯]花园宫殿酒店(Garden Palace Boutique Hotel)(111593954)</t>
  </si>
  <si>
    <t>高级双人间&lt;2人入住&gt;&lt;不退款&gt;&lt;早餐&gt;</t>
  </si>
  <si>
    <t>Li/Yan</t>
  </si>
  <si>
    <t xml:space="preserve">3836064	</t>
  </si>
  <si>
    <t xml:space="preserve">|74670113	</t>
  </si>
  <si>
    <t xml:space="preserve">999226348176466	</t>
  </si>
  <si>
    <t>[巴黎]巴黎12区贝西村康铂酒店(Campanile Hotel Paris Bercy Village)(55653231)</t>
  </si>
  <si>
    <t>GURUNG/ANGELA</t>
  </si>
  <si>
    <t xml:space="preserve">3836108	</t>
  </si>
  <si>
    <t xml:space="preserve">999226348185771	</t>
  </si>
  <si>
    <t>[米德兰]米德兰瀑布小镇郊外小屋(Town Lodge Waterfall, Midrand)(95688704)</t>
  </si>
  <si>
    <t>双人房, 无烟房&lt;2人入住&gt;&lt;不退款&gt;</t>
  </si>
  <si>
    <t>Mathonsi/Sipho</t>
  </si>
  <si>
    <t xml:space="preserve">3836111	</t>
  </si>
  <si>
    <t xml:space="preserve">|74680873	</t>
  </si>
  <si>
    <t xml:space="preserve">999226348381017	</t>
  </si>
  <si>
    <t>[华欣]城市海滩度假酒店(City Beach Resort)(55299461)</t>
  </si>
  <si>
    <t>NI/CHUNXIAO,CAI/YI</t>
  </si>
  <si>
    <t xml:space="preserve">3836278	</t>
  </si>
  <si>
    <t xml:space="preserve">999226348767744	</t>
  </si>
  <si>
    <t>[曼谷]廊曼刘易斯过境酒店(Louis Tavern Hotel)(68031221)</t>
  </si>
  <si>
    <t>MUSIKANANDANA/SUKAMOL</t>
  </si>
  <si>
    <t xml:space="preserve">3836402	</t>
  </si>
  <si>
    <t xml:space="preserve">999226348933221	</t>
  </si>
  <si>
    <t>CUISON/BERNADINE</t>
  </si>
  <si>
    <t xml:space="preserve">3836455	</t>
  </si>
  <si>
    <t xml:space="preserve">10008948	</t>
  </si>
  <si>
    <t xml:space="preserve">999226349117483	</t>
  </si>
  <si>
    <t>[迪拜]迪拜侯爵万豪酒店(JW Marriott Marquis Hotel Dubai)(68026116)</t>
  </si>
  <si>
    <t>HUANG/YONGCHENG</t>
  </si>
  <si>
    <t xml:space="preserve">3836528	</t>
  </si>
  <si>
    <t xml:space="preserve">999226349212812	</t>
  </si>
  <si>
    <t>[斯德哥尔摩]斯德哥尔摩典雅酒店(Stockholm Classic Hotell)(91808735)</t>
  </si>
  <si>
    <t>小型双人间&lt;2人入住&gt;&lt;不退款&gt;</t>
  </si>
  <si>
    <t>ZHENG/YIN</t>
  </si>
  <si>
    <t xml:space="preserve">3836563	</t>
  </si>
  <si>
    <t xml:space="preserve">|74726357	</t>
  </si>
  <si>
    <t xml:space="preserve">999226349451255	</t>
  </si>
  <si>
    <t>[纽卡斯尔]康第酒店(County Hotel &amp; County Aparthotel Newcastle)(55598958)</t>
  </si>
  <si>
    <t>行政双人床房&lt;2人入住&gt;&lt;不退款&gt;</t>
  </si>
  <si>
    <t>Aitken/Thomss</t>
  </si>
  <si>
    <t xml:space="preserve">3836646	</t>
  </si>
  <si>
    <t xml:space="preserve">136793142	</t>
  </si>
  <si>
    <t xml:space="preserve">999225595542236	</t>
  </si>
  <si>
    <t>[新加坡]新加坡悦乐樟宜酒店 - 远东集团(Village Hotel Changi by Far East Hospitality)(54503353)</t>
  </si>
  <si>
    <t>SAW HAN/TAN</t>
  </si>
  <si>
    <t xml:space="preserve">3686997	</t>
  </si>
  <si>
    <t xml:space="preserve">301791815	</t>
  </si>
  <si>
    <t xml:space="preserve">25818556963	</t>
  </si>
  <si>
    <t>[安大略]安大略机场酒店(Ontario Airport Inn)(90355586)</t>
  </si>
  <si>
    <t>豪华特大床房 禁烟&lt;2人入住&gt;&lt;早餐&gt;</t>
  </si>
  <si>
    <t>BAO/JIAWEI,YU/QINQIN</t>
  </si>
  <si>
    <t xml:space="preserve">3733660	</t>
  </si>
  <si>
    <t xml:space="preserve">-61565662	</t>
  </si>
  <si>
    <t>，</t>
  </si>
  <si>
    <t>3782765+999226050805803此单多收245.12元待退回</t>
  </si>
  <si>
    <t>3821385+999226271470736此单多收43.46元待退回</t>
  </si>
  <si>
    <t>直连</t>
  </si>
  <si>
    <t>3686997+999225595542236此单多收4554.72元退回</t>
  </si>
  <si>
    <t>可退708.28</t>
  </si>
  <si>
    <t>340468.93 HKD</t>
  </si>
  <si>
    <t>A230829162515481</t>
  </si>
  <si>
    <t>A230829162549481</t>
  </si>
  <si>
    <t>A230829162807925</t>
  </si>
  <si>
    <t>A230829162843925</t>
  </si>
  <si>
    <t>总计：340468.93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</si>
  <si>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</si>
  <si>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</si>
  <si>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</si>
  <si>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</si>
  <si>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</si>
  <si>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</si>
  <si>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</si>
  <si>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</si>
  <si>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</si>
  <si>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</si>
  <si>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</si>
  <si>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</si>
  <si>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</si>
  <si>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</si>
  <si>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</si>
  <si>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</si>
  <si>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</si>
  <si>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</si>
  <si>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</si>
  <si>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2023-08-26</t>
  </si>
  <si>
    <t>3837111</t>
  </si>
  <si>
    <t>新加坡阿顿精品酒店</t>
  </si>
  <si>
    <t>CHEN XIUWEN</t>
  </si>
  <si>
    <t>2023-08-25</t>
  </si>
  <si>
    <t>退房日周结</t>
  </si>
  <si>
    <t>1.00</t>
  </si>
  <si>
    <t>RMB</t>
  </si>
  <si>
    <t>0</t>
  </si>
  <si>
    <t>0.00</t>
  </si>
  <si>
    <t>携程汇智国际直连</t>
  </si>
  <si>
    <t>925</t>
  </si>
  <si>
    <t>2023-08-26 02:37:06</t>
  </si>
  <si>
    <t>否</t>
  </si>
  <si>
    <t>汇智国际旅游发展有限公司</t>
  </si>
  <si>
    <t>新加坡</t>
  </si>
  <si>
    <t>3836646</t>
  </si>
  <si>
    <t>康第酒店</t>
  </si>
  <si>
    <t>Aitken Thomss</t>
  </si>
  <si>
    <t>742.52</t>
  </si>
  <si>
    <t>797.98</t>
  </si>
  <si>
    <t>2023-08-25 22:51:48</t>
  </si>
  <si>
    <t>英国</t>
  </si>
  <si>
    <t>3836563</t>
  </si>
  <si>
    <t>斯德哥尔摩经典酒店</t>
  </si>
  <si>
    <t>ZHENG YIN</t>
  </si>
  <si>
    <t>534.12</t>
  </si>
  <si>
    <t>574.01</t>
  </si>
  <si>
    <t>2023-08-25 22:26:33</t>
  </si>
  <si>
    <t>瑞典</t>
  </si>
  <si>
    <t>3836528</t>
  </si>
  <si>
    <t>迪拜 JW 万豪侯爵酒店</t>
  </si>
  <si>
    <t>HUANG YONGCHENG</t>
  </si>
  <si>
    <t>714.19</t>
  </si>
  <si>
    <t>767.53</t>
  </si>
  <si>
    <t>2023-08-25 22:17:15</t>
  </si>
  <si>
    <t>阿拉伯联合酋长国</t>
  </si>
  <si>
    <t>3836455</t>
  </si>
  <si>
    <t>阿尔贾达夫金斯盖特酒店</t>
  </si>
  <si>
    <t>CUISON BERNADINE</t>
  </si>
  <si>
    <t>215.64</t>
  </si>
  <si>
    <t>231.75</t>
  </si>
  <si>
    <t>2023-08-25 21:58:50</t>
  </si>
  <si>
    <t>3836402</t>
  </si>
  <si>
    <t>路易斯酒馆酒店</t>
  </si>
  <si>
    <t>MUSIKANANDANA SUKAMOL</t>
  </si>
  <si>
    <t>224.36</t>
  </si>
  <si>
    <t>241.12</t>
  </si>
  <si>
    <t>2023-08-25 21:42:52</t>
  </si>
  <si>
    <t>泰国</t>
  </si>
  <si>
    <t>3836278</t>
  </si>
  <si>
    <t>城市海滩度假酒店</t>
  </si>
  <si>
    <t>NI CHUNXIAO,CAI YI</t>
  </si>
  <si>
    <t>403.86</t>
  </si>
  <si>
    <t>434.02</t>
  </si>
  <si>
    <t>2023-08-25 21:05:08</t>
  </si>
  <si>
    <t>3836111</t>
  </si>
  <si>
    <t>米德兰瀑布小镇郊外小屋</t>
  </si>
  <si>
    <t>Mathonsi Sipho</t>
  </si>
  <si>
    <t>287.29</t>
  </si>
  <si>
    <t>308.75</t>
  </si>
  <si>
    <t>2023-08-25 20:56:00</t>
  </si>
  <si>
    <t>南非</t>
  </si>
  <si>
    <t>3836108</t>
  </si>
  <si>
    <t>巴黎12区贝西村康铂酒店</t>
  </si>
  <si>
    <t>GURUNG ANGELA</t>
  </si>
  <si>
    <t>655.90</t>
  </si>
  <si>
    <t>704.89</t>
  </si>
  <si>
    <t>2023-08-25 20:45:03</t>
  </si>
  <si>
    <t>法国</t>
  </si>
  <si>
    <t>3836064</t>
  </si>
  <si>
    <t>花园宫殿酒店</t>
  </si>
  <si>
    <t>Li Yan</t>
  </si>
  <si>
    <t>448.87</t>
  </si>
  <si>
    <t>482.40</t>
  </si>
  <si>
    <t>2023-08-25 20:29:56</t>
  </si>
  <si>
    <t>土耳其</t>
  </si>
  <si>
    <t>3836039</t>
  </si>
  <si>
    <t>莲花友好酒店</t>
  </si>
  <si>
    <t>GARCIA ANTHONY</t>
  </si>
  <si>
    <t>145.29</t>
  </si>
  <si>
    <t>156.14</t>
  </si>
  <si>
    <t>2023-08-25 20:32:28</t>
  </si>
  <si>
    <t>3835717</t>
  </si>
  <si>
    <t>芭堤雅贝斯特韦斯特优质尼克森酒店-SHA认证</t>
  </si>
  <si>
    <t>HAN JINWOO</t>
  </si>
  <si>
    <t>930.80</t>
  </si>
  <si>
    <t>1000.32</t>
  </si>
  <si>
    <t>2023-08-25 19:52:35</t>
  </si>
  <si>
    <t>3835682</t>
  </si>
  <si>
    <t>迪拜阿塔纳酒店</t>
  </si>
  <si>
    <t>REFAEY MOHAMMED</t>
  </si>
  <si>
    <t>321.85</t>
  </si>
  <si>
    <t>345.89</t>
  </si>
  <si>
    <t>2023-08-25 19:41:52</t>
  </si>
  <si>
    <t>3835646</t>
  </si>
  <si>
    <t>合艾里瓦讷酒店</t>
  </si>
  <si>
    <t>WINYAWALAEHKHA PRONTIDA</t>
  </si>
  <si>
    <t>183.48</t>
  </si>
  <si>
    <t>197.18</t>
  </si>
  <si>
    <t>2023-08-25 19:26:26</t>
  </si>
  <si>
    <t>3835644</t>
  </si>
  <si>
    <t>吉隆坡希尔顿花园酒店北店</t>
  </si>
  <si>
    <t>Solehan Muhammad</t>
  </si>
  <si>
    <t>371.00</t>
  </si>
  <si>
    <t>398.71</t>
  </si>
  <si>
    <t>2023-08-25 19:24:54</t>
  </si>
  <si>
    <t>马来西亚</t>
  </si>
  <si>
    <t>3835432</t>
  </si>
  <si>
    <t>哥打京那巴鲁希尔顿酒店</t>
  </si>
  <si>
    <t>NI YUE</t>
  </si>
  <si>
    <t>860.68</t>
  </si>
  <si>
    <t>924.97</t>
  </si>
  <si>
    <t>2023-08-25 19:01:10</t>
  </si>
  <si>
    <t>3835353</t>
  </si>
  <si>
    <t>VANNATHAN KANDY SHAMEER</t>
  </si>
  <si>
    <t>212.94</t>
  </si>
  <si>
    <t>228.84</t>
  </si>
  <si>
    <t>2023-08-25 18:54:52</t>
  </si>
  <si>
    <t>3835298</t>
  </si>
  <si>
    <t>塔林快捷酒店</t>
  </si>
  <si>
    <t>Dumitru Radu</t>
  </si>
  <si>
    <t>508.13</t>
  </si>
  <si>
    <t>546.08</t>
  </si>
  <si>
    <t>2023-08-25 18:36:00</t>
  </si>
  <si>
    <t>爱沙尼亚</t>
  </si>
  <si>
    <t>3835255</t>
  </si>
  <si>
    <t>瓦蓝斯兰酒店</t>
  </si>
  <si>
    <t>LAI YUKE</t>
  </si>
  <si>
    <t>139.37</t>
  </si>
  <si>
    <t>149.78</t>
  </si>
  <si>
    <t>2023-08-25 18:16:43</t>
  </si>
  <si>
    <t>印度尼西亚</t>
  </si>
  <si>
    <t>3835230</t>
  </si>
  <si>
    <t>时间玛瑙酒店公寓</t>
  </si>
  <si>
    <t>Alhajeri Saeed</t>
  </si>
  <si>
    <t>344.40</t>
  </si>
  <si>
    <t>370.12</t>
  </si>
  <si>
    <t>2023-08-25 18:10:15</t>
  </si>
  <si>
    <t>3835217</t>
  </si>
  <si>
    <t>Mahmoud radwan Mohamed ashraf</t>
  </si>
  <si>
    <t>2023-08-25 18:06:36</t>
  </si>
  <si>
    <t>3834942</t>
  </si>
  <si>
    <t>圣卢卡酒店</t>
  </si>
  <si>
    <t>CONIGLIO ALESSANDRA</t>
  </si>
  <si>
    <t>551.42</t>
  </si>
  <si>
    <t>592.61</t>
  </si>
  <si>
    <t>2023-08-25 17:46:35</t>
  </si>
  <si>
    <t>意大利</t>
  </si>
  <si>
    <t>3834896</t>
  </si>
  <si>
    <t>莱维拉治商务酒店（班达尔巴鲁美贡）</t>
  </si>
  <si>
    <t>THANOMSUB PAKINAI</t>
  </si>
  <si>
    <t>181.21</t>
  </si>
  <si>
    <t>194.75</t>
  </si>
  <si>
    <t>2023-08-25 17:40:40</t>
  </si>
  <si>
    <t>3834663</t>
  </si>
  <si>
    <t>马车房酒店</t>
  </si>
  <si>
    <t>Zeng Haiyan</t>
  </si>
  <si>
    <t>563.57</t>
  </si>
  <si>
    <t>605.66</t>
  </si>
  <si>
    <t>2023-08-25 17:05:55</t>
  </si>
  <si>
    <t>3834645</t>
  </si>
  <si>
    <t>马尔彭萨一世酒店</t>
  </si>
  <si>
    <t>ZHANG ADELINE JESSIE,ZHANG ESTELLE ALICE,ZHANG WEILIANG,YE JIANFEI</t>
  </si>
  <si>
    <t>1567.39</t>
  </si>
  <si>
    <t>1684.46</t>
  </si>
  <si>
    <t>2023-08-25 16:42:27</t>
  </si>
  <si>
    <t>3834632</t>
  </si>
  <si>
    <t>月光石酒店</t>
  </si>
  <si>
    <t>ALDA PABLO</t>
  </si>
  <si>
    <t>100.90</t>
  </si>
  <si>
    <t>108.44</t>
  </si>
  <si>
    <t>2023-08-25 16:29:23</t>
  </si>
  <si>
    <t>越南</t>
  </si>
  <si>
    <t>3834415</t>
  </si>
  <si>
    <t>YOUSAF MUHAMMAD</t>
  </si>
  <si>
    <t>344.24</t>
  </si>
  <si>
    <t>369.95</t>
  </si>
  <si>
    <t>2023-08-25 15:57:27</t>
  </si>
  <si>
    <t>3834414</t>
  </si>
  <si>
    <t>温恩德比斯特剑桥酒店</t>
  </si>
  <si>
    <t>McCreadie Gary</t>
  </si>
  <si>
    <t>1446.61</t>
  </si>
  <si>
    <t>1554.66</t>
  </si>
  <si>
    <t>2023-08-25 15:57:22</t>
  </si>
  <si>
    <t>3834402</t>
  </si>
  <si>
    <t>新轮莎阿南酒店</t>
  </si>
  <si>
    <t>BIN MOHD KAMAL MUHAMMAD IZHAR</t>
  </si>
  <si>
    <t>108.38</t>
  </si>
  <si>
    <t>116.48</t>
  </si>
  <si>
    <t>2023-08-25 16:02:23</t>
  </si>
  <si>
    <t>3834392</t>
  </si>
  <si>
    <t>坦帕戈弗雷酒店</t>
  </si>
  <si>
    <t>ROMAN Abner Santos</t>
  </si>
  <si>
    <t>853.17</t>
  </si>
  <si>
    <t>916.89</t>
  </si>
  <si>
    <t>2023-08-25 15:47:21</t>
  </si>
  <si>
    <t>美国</t>
  </si>
  <si>
    <t>3834368</t>
  </si>
  <si>
    <t>旧金山机场北旅客之家酒店</t>
  </si>
  <si>
    <t>WEN RUOGU</t>
  </si>
  <si>
    <t>537.34</t>
  </si>
  <si>
    <t>577.47</t>
  </si>
  <si>
    <t>2023-08-25 15:33:20</t>
  </si>
  <si>
    <t>3833412</t>
  </si>
  <si>
    <t>UHG四分之一湄南酒店</t>
  </si>
  <si>
    <t>KHIN THIDA WIN,CHAIN ANN MYINT</t>
  </si>
  <si>
    <t>436.15</t>
  </si>
  <si>
    <t>468.73</t>
  </si>
  <si>
    <t>2023-08-25 12:41:40</t>
  </si>
  <si>
    <t>3833382</t>
  </si>
  <si>
    <t>兰花广场</t>
  </si>
  <si>
    <t>SAEMA MISS WANITSARA</t>
  </si>
  <si>
    <t>110.15</t>
  </si>
  <si>
    <t>118.38</t>
  </si>
  <si>
    <t>2023-08-25 12:40:05</t>
  </si>
  <si>
    <t>3832858</t>
  </si>
  <si>
    <t>CHEN YUBO</t>
  </si>
  <si>
    <t>391.35</t>
  </si>
  <si>
    <t>420.58</t>
  </si>
  <si>
    <t>2023-08-25 10:23:35</t>
  </si>
  <si>
    <t>3832752</t>
  </si>
  <si>
    <t>金边娱乐综合大楼酒店</t>
  </si>
  <si>
    <t>LI KANJIAN,Ll NILIN</t>
  </si>
  <si>
    <t>971.70</t>
  </si>
  <si>
    <t>1044.28</t>
  </si>
  <si>
    <t>2023-08-25 10:00:15</t>
  </si>
  <si>
    <t>柬埔寨</t>
  </si>
  <si>
    <t>3832549</t>
  </si>
  <si>
    <t>马尼拉萨沃伊酒店</t>
  </si>
  <si>
    <t>LUKASIK RAFAL</t>
  </si>
  <si>
    <t>452.03</t>
  </si>
  <si>
    <t>485.79</t>
  </si>
  <si>
    <t>2023-08-25 08:53:05</t>
  </si>
  <si>
    <t>菲律宾</t>
  </si>
  <si>
    <t>3832503</t>
  </si>
  <si>
    <t>ZOU JINGWEI</t>
  </si>
  <si>
    <t>485.85</t>
  </si>
  <si>
    <t>522.14</t>
  </si>
  <si>
    <t>2023-08-25 08:31:07</t>
  </si>
  <si>
    <t>3832416</t>
  </si>
  <si>
    <t>希顿概念酒店 - 鲁玛汉默史密斯</t>
  </si>
  <si>
    <t>Middleton Nicola</t>
  </si>
  <si>
    <t>974.72</t>
  </si>
  <si>
    <t>1047.52</t>
  </si>
  <si>
    <t>2023-08-25 07:55:25</t>
  </si>
  <si>
    <t>3832407</t>
  </si>
  <si>
    <t>佛罗伦萨诺弗豪华B&amp;B酒店</t>
  </si>
  <si>
    <t>HU SHINYING,WU CHIENHAO</t>
  </si>
  <si>
    <t>577.33</t>
  </si>
  <si>
    <t>620.45</t>
  </si>
  <si>
    <t>2023-08-25 07:49:36</t>
  </si>
  <si>
    <t>3832344</t>
  </si>
  <si>
    <t>贝伊兰丁酒店</t>
  </si>
  <si>
    <t>ZHANG JINXIU</t>
  </si>
  <si>
    <t>1435.43</t>
  </si>
  <si>
    <t>1542.64</t>
  </si>
  <si>
    <t>2023-08-25 06:54:48</t>
  </si>
  <si>
    <t>3832316</t>
  </si>
  <si>
    <t>阿斯托利亚123大街酒店</t>
  </si>
  <si>
    <t>CHEN MINGQUAN</t>
  </si>
  <si>
    <t>955.94</t>
  </si>
  <si>
    <t>1027.34</t>
  </si>
  <si>
    <t>2023-08-25 06:16:11</t>
  </si>
  <si>
    <t>3832300</t>
  </si>
  <si>
    <t>皇家高地酒店</t>
  </si>
  <si>
    <t>SAENZ HERNAIZ Alfredo</t>
  </si>
  <si>
    <t>2382.64</t>
  </si>
  <si>
    <t>2560.60</t>
  </si>
  <si>
    <t>2023-08-25 06:07:13</t>
  </si>
  <si>
    <t>3832245</t>
  </si>
  <si>
    <t>塞特酒店</t>
  </si>
  <si>
    <t>LUO XINLING</t>
  </si>
  <si>
    <t>1173.51</t>
  </si>
  <si>
    <t>1261.16</t>
  </si>
  <si>
    <t>2023-08-25 04:52:26</t>
  </si>
  <si>
    <t>3832206</t>
  </si>
  <si>
    <t>匹普拉斯酒店</t>
  </si>
  <si>
    <t>CHRISTIAN JORDAN</t>
  </si>
  <si>
    <t>171.17</t>
  </si>
  <si>
    <t>183.96</t>
  </si>
  <si>
    <t>2023-08-25 03:51:35</t>
  </si>
  <si>
    <t>3832180</t>
  </si>
  <si>
    <t>广场格伦穆尔酒店</t>
  </si>
  <si>
    <t>Martinez Raymond</t>
  </si>
  <si>
    <t>2272.26</t>
  </si>
  <si>
    <t>2441.98</t>
  </si>
  <si>
    <t>2023-08-25 03:16:21</t>
  </si>
  <si>
    <t>3832140</t>
  </si>
  <si>
    <t>阿凡佳尔德酒店</t>
  </si>
  <si>
    <t>CHENG KOK HIONG</t>
  </si>
  <si>
    <t>236.79</t>
  </si>
  <si>
    <t>254.48</t>
  </si>
  <si>
    <t>2023-08-25 02:55:36</t>
  </si>
  <si>
    <t>3832122</t>
  </si>
  <si>
    <t>约瑟芬精品酒店</t>
  </si>
  <si>
    <t>Artul Rima</t>
  </si>
  <si>
    <t>956.01</t>
  </si>
  <si>
    <t>1027.42</t>
  </si>
  <si>
    <t>2023-08-25 02:29:38</t>
  </si>
  <si>
    <t>塞浦路斯</t>
  </si>
  <si>
    <t>3832038</t>
  </si>
  <si>
    <t>宜必思吉隆坡市中心酒店</t>
  </si>
  <si>
    <t>ZHANG MIN</t>
  </si>
  <si>
    <t>432.71</t>
  </si>
  <si>
    <t>465.03</t>
  </si>
  <si>
    <t>2023-08-25 01:33:18</t>
  </si>
  <si>
    <t>3832025</t>
  </si>
  <si>
    <t>釜山柏悦酒店</t>
  </si>
  <si>
    <t>KIM DAHYE</t>
  </si>
  <si>
    <t>2109.96</t>
  </si>
  <si>
    <t>2267.55</t>
  </si>
  <si>
    <t>2023-08-25 01:25:38</t>
  </si>
  <si>
    <t>韩国</t>
  </si>
  <si>
    <t>2023-08-24</t>
  </si>
  <si>
    <t>3831762</t>
  </si>
  <si>
    <t>普林斯萨广场酒店</t>
  </si>
  <si>
    <t>Alvarez Blanca</t>
  </si>
  <si>
    <t>731.65</t>
  </si>
  <si>
    <t>786.38</t>
  </si>
  <si>
    <t>2023-08-25 00:04:37</t>
  </si>
  <si>
    <t>西班牙</t>
  </si>
  <si>
    <t>3831659</t>
  </si>
  <si>
    <t>品考查理豪斯酒店</t>
  </si>
  <si>
    <t>MUANGPOOL WEERACHAI</t>
  </si>
  <si>
    <t>191.41</t>
  </si>
  <si>
    <t>205.73</t>
  </si>
  <si>
    <t>2023-08-24 23:27:33</t>
  </si>
  <si>
    <t>3831514</t>
  </si>
  <si>
    <t>曼谷巴伦酒店 (SHA Certified)</t>
  </si>
  <si>
    <t>SIENG PUNLEU</t>
  </si>
  <si>
    <t>107.43</t>
  </si>
  <si>
    <t>115.47</t>
  </si>
  <si>
    <t>2023-08-24 22:58:53</t>
  </si>
  <si>
    <t>3831417</t>
  </si>
  <si>
    <t>祡润芳尼孔敬酒店</t>
  </si>
  <si>
    <t>DAENPHO SUTHANA</t>
  </si>
  <si>
    <t>243.24</t>
  </si>
  <si>
    <t>261.44</t>
  </si>
  <si>
    <t>2023-08-24 22:45:57</t>
  </si>
  <si>
    <t>3831391</t>
  </si>
  <si>
    <t>泗水机场首相旅馆</t>
  </si>
  <si>
    <t>ZHANG PENG</t>
  </si>
  <si>
    <t>229.24</t>
  </si>
  <si>
    <t>246.39</t>
  </si>
  <si>
    <t>2023-08-24 22:26:58</t>
  </si>
  <si>
    <t>3831326</t>
  </si>
  <si>
    <t>槟城美居酒店 (槟城对抗新冠肺炎认证)</t>
  </si>
  <si>
    <t>Toh Bu Keat</t>
  </si>
  <si>
    <t>406.00</t>
  </si>
  <si>
    <t>436.37</t>
  </si>
  <si>
    <t>2023-08-25 09:57:18</t>
  </si>
  <si>
    <t>直采</t>
  </si>
  <si>
    <t>3831178</t>
  </si>
  <si>
    <t>乔治城中环广场酒店</t>
  </si>
  <si>
    <t>YAO QIUJU</t>
  </si>
  <si>
    <t>187.50</t>
  </si>
  <si>
    <t>201.53</t>
  </si>
  <si>
    <t>2023-08-24 21:58:45</t>
  </si>
  <si>
    <t>3831046</t>
  </si>
  <si>
    <t>帕拉索@罗查达12酒店</t>
  </si>
  <si>
    <t>KANJANAKORN THAKORN</t>
  </si>
  <si>
    <t>357.52</t>
  </si>
  <si>
    <t>384.26</t>
  </si>
  <si>
    <t>2023-08-24 21:21:56</t>
  </si>
  <si>
    <t>3830783</t>
  </si>
  <si>
    <t>曼谷阿尔梅洛兹酒店 - 主要清真饭店</t>
  </si>
  <si>
    <t>BAHE AHMAD</t>
  </si>
  <si>
    <t>499.69</t>
  </si>
  <si>
    <t>537.07</t>
  </si>
  <si>
    <t>2023-08-24 20:56:54</t>
  </si>
  <si>
    <t>3830756</t>
  </si>
  <si>
    <t>柏林斯比特尔马克贝斯特韦斯特酒店</t>
  </si>
  <si>
    <t>Andrews Sarah</t>
  </si>
  <si>
    <t>1205.40</t>
  </si>
  <si>
    <t>1295.57</t>
  </si>
  <si>
    <t>2023-08-24 20:37:17</t>
  </si>
  <si>
    <t>德国</t>
  </si>
  <si>
    <t>3830687</t>
  </si>
  <si>
    <t>曼谷康莱德酒店</t>
  </si>
  <si>
    <t>ZHOU DEYAO</t>
  </si>
  <si>
    <t>1836.46</t>
  </si>
  <si>
    <t>1973.84</t>
  </si>
  <si>
    <t>2023-08-24 20:14:35</t>
  </si>
  <si>
    <t>3830686</t>
  </si>
  <si>
    <t>ZHENG JICHUAN</t>
  </si>
  <si>
    <t>2023-08-24 20:14:31</t>
  </si>
  <si>
    <t>3830362</t>
  </si>
  <si>
    <t>马尼拉行政酒店</t>
  </si>
  <si>
    <t>LIU LIJUN</t>
  </si>
  <si>
    <t>359.93</t>
  </si>
  <si>
    <t>386.85</t>
  </si>
  <si>
    <t>2023-08-24 19:08:32</t>
  </si>
  <si>
    <t>3830164</t>
  </si>
  <si>
    <t>悉尼机场宜必思酒店</t>
  </si>
  <si>
    <t>ZHANG YUEHUA</t>
  </si>
  <si>
    <t>717.85</t>
  </si>
  <si>
    <t>771.55</t>
  </si>
  <si>
    <t>2023-08-24 18:49:03</t>
  </si>
  <si>
    <t>澳大利亚</t>
  </si>
  <si>
    <t>3829855</t>
  </si>
  <si>
    <t>雅加达希尔顿逸林酒店 - 迪本尼格罗</t>
  </si>
  <si>
    <t>Li Jiating</t>
  </si>
  <si>
    <t>1804.68</t>
  </si>
  <si>
    <t>1939.68</t>
  </si>
  <si>
    <t>2023-08-24 17:44:03</t>
  </si>
  <si>
    <t>3829792</t>
  </si>
  <si>
    <t>曼谷优尼富丽华机场酒店</t>
  </si>
  <si>
    <t>CHEAMCHOEM THANCHANOK</t>
  </si>
  <si>
    <t>446.17</t>
  </si>
  <si>
    <t>479.55</t>
  </si>
  <si>
    <t>2023-08-24 17:37:34</t>
  </si>
  <si>
    <t>3829447</t>
  </si>
  <si>
    <t>我的地方酒店 - 内华达州北拉斯维加斯</t>
  </si>
  <si>
    <t>QU LI</t>
  </si>
  <si>
    <t>2176.39</t>
  </si>
  <si>
    <t>2339.20</t>
  </si>
  <si>
    <t>2023-08-24 16:22:11</t>
  </si>
  <si>
    <t>3829282</t>
  </si>
  <si>
    <t>WANG JINMING</t>
  </si>
  <si>
    <t>971.69</t>
  </si>
  <si>
    <t>1044.38</t>
  </si>
  <si>
    <t>2023-08-24 15:51:16</t>
  </si>
  <si>
    <t>3829210</t>
  </si>
  <si>
    <t>多哈贝斯特韦斯特优质酒店</t>
  </si>
  <si>
    <t>Muttiyarayil Harish Kumar</t>
  </si>
  <si>
    <t>964.36</t>
  </si>
  <si>
    <t>1036.50</t>
  </si>
  <si>
    <t>2023-08-24 15:29:33</t>
  </si>
  <si>
    <t>卡塔尔</t>
  </si>
  <si>
    <t>3829197</t>
  </si>
  <si>
    <t>帕亚酒店</t>
  </si>
  <si>
    <t>KIM YOUNGHWAN</t>
  </si>
  <si>
    <t>796.50</t>
  </si>
  <si>
    <t>856.08</t>
  </si>
  <si>
    <t>2023-08-24 15:26:29</t>
  </si>
  <si>
    <t>3828968</t>
  </si>
  <si>
    <t>纯粹普吉岛住宅酒店</t>
  </si>
  <si>
    <t>zhang kaicheng,zhang bin</t>
  </si>
  <si>
    <t>69.67</t>
  </si>
  <si>
    <t>74.88</t>
  </si>
  <si>
    <t>2023-08-24 14:54:13</t>
  </si>
  <si>
    <t>3828927</t>
  </si>
  <si>
    <t>雅加达洋槐酒店</t>
  </si>
  <si>
    <t>PANDUNATA MARINA</t>
  </si>
  <si>
    <t>218.37</t>
  </si>
  <si>
    <t>234.71</t>
  </si>
  <si>
    <t>2023-08-24 14:30:32</t>
  </si>
  <si>
    <t>3828696</t>
  </si>
  <si>
    <t>UHG 隆路区酒店</t>
  </si>
  <si>
    <t>Chang Haowei</t>
  </si>
  <si>
    <t>481.38</t>
  </si>
  <si>
    <t>517.39</t>
  </si>
  <si>
    <t>2023-08-24 13:45:43</t>
  </si>
  <si>
    <t>3828201</t>
  </si>
  <si>
    <t>LIAN ZHENDI,REN ZHIJIE</t>
  </si>
  <si>
    <t>585.28</t>
  </si>
  <si>
    <t>629.06</t>
  </si>
  <si>
    <t>2023-08-24 12:08:09</t>
  </si>
  <si>
    <t>3828125</t>
  </si>
  <si>
    <t>SOMASUNDRAM LARVIANIA</t>
  </si>
  <si>
    <t>440.00</t>
  </si>
  <si>
    <t>472.91</t>
  </si>
  <si>
    <t>2023-08-24 16:44:25</t>
  </si>
  <si>
    <t>3827586</t>
  </si>
  <si>
    <t>好莱坞南快捷假日酒店</t>
  </si>
  <si>
    <t>Geping Cui</t>
  </si>
  <si>
    <t>1807.25</t>
  </si>
  <si>
    <t>1942.44</t>
  </si>
  <si>
    <t>2023-08-24 08:56:11</t>
  </si>
  <si>
    <t>3827435</t>
  </si>
  <si>
    <t>欧洲之星书籍酒店</t>
  </si>
  <si>
    <t>HE HUI</t>
  </si>
  <si>
    <t>815.10</t>
  </si>
  <si>
    <t>876.08</t>
  </si>
  <si>
    <t>2023-08-24 07:30:10</t>
  </si>
  <si>
    <t>3827267</t>
  </si>
  <si>
    <t>玛丽蒂姆达姆施塔特酒店</t>
  </si>
  <si>
    <t>He Fengmei</t>
  </si>
  <si>
    <t>1123.61</t>
  </si>
  <si>
    <t>1207.66</t>
  </si>
  <si>
    <t>2023-08-24 03:51:53</t>
  </si>
  <si>
    <t>3827263</t>
  </si>
  <si>
    <t>蒙特-桑特酒店</t>
  </si>
  <si>
    <t>Shelley Adam</t>
  </si>
  <si>
    <t>2578.57</t>
  </si>
  <si>
    <t>2771.46</t>
  </si>
  <si>
    <t>2023-08-24 03:37:27</t>
  </si>
  <si>
    <t>3827256</t>
  </si>
  <si>
    <t>北方酒店</t>
  </si>
  <si>
    <t>Deetjens Jacques Jr</t>
  </si>
  <si>
    <t>860.75</t>
  </si>
  <si>
    <t>925.14</t>
  </si>
  <si>
    <t>2023-08-24 03:18:05</t>
  </si>
  <si>
    <t>加拿大</t>
  </si>
  <si>
    <t>3827120</t>
  </si>
  <si>
    <t>首尔瑞克斯酒店</t>
  </si>
  <si>
    <t>ZHANG HUI,LI JIAYI</t>
  </si>
  <si>
    <t>1102.80</t>
  </si>
  <si>
    <t>1185.30</t>
  </si>
  <si>
    <t>2023-08-24 01:21:39</t>
  </si>
  <si>
    <t>3827116</t>
  </si>
  <si>
    <t>帕赛卡巴雅酒店</t>
  </si>
  <si>
    <t>GUINTO NIMROD</t>
  </si>
  <si>
    <t>244.04</t>
  </si>
  <si>
    <t>262.30</t>
  </si>
  <si>
    <t>2023-08-24 01:17:32</t>
  </si>
  <si>
    <t>3827033</t>
  </si>
  <si>
    <t>基奇纳套房酒店</t>
  </si>
  <si>
    <t>ZHU BO</t>
  </si>
  <si>
    <t>1735.12</t>
  </si>
  <si>
    <t>1860.12</t>
  </si>
  <si>
    <t>2023-08-24 00:52:36</t>
  </si>
  <si>
    <t>2023-08-23</t>
  </si>
  <si>
    <t>3826687</t>
  </si>
  <si>
    <t>洛杉矶市中心洲际酒店</t>
  </si>
  <si>
    <t>LU KAN,QIU JIAJING</t>
  </si>
  <si>
    <t>1576.92</t>
  </si>
  <si>
    <t>1690.52</t>
  </si>
  <si>
    <t>2023-08-23 23:33:27</t>
  </si>
  <si>
    <t>3825827</t>
  </si>
  <si>
    <t>马六甲欧罗富豪酒店</t>
  </si>
  <si>
    <t>ROSLI MAHIRAH</t>
  </si>
  <si>
    <t>222.19</t>
  </si>
  <si>
    <t>238.20</t>
  </si>
  <si>
    <t>2023-08-23 21:10:48</t>
  </si>
  <si>
    <t>3825715</t>
  </si>
  <si>
    <t>吉隆坡宾乐雅服务公寓</t>
  </si>
  <si>
    <t>HIROSE KANAE</t>
  </si>
  <si>
    <t>1723.17</t>
  </si>
  <si>
    <t>1847.31</t>
  </si>
  <si>
    <t>2023-08-23 20:28:42</t>
  </si>
  <si>
    <t>3825647</t>
  </si>
  <si>
    <t>曼谷香格里拉大酒店</t>
  </si>
  <si>
    <t>LING WEI</t>
  </si>
  <si>
    <t>2905.26</t>
  </si>
  <si>
    <t>3114.56</t>
  </si>
  <si>
    <t>2023-08-23 20:08:24</t>
  </si>
  <si>
    <t>3825354</t>
  </si>
  <si>
    <t>吉隆坡嘉登斯圣吉尔斯签名酒店及公寓</t>
  </si>
  <si>
    <t>chen siyu,cheng zhichuan</t>
  </si>
  <si>
    <t>1334.00</t>
  </si>
  <si>
    <t>1430.10</t>
  </si>
  <si>
    <t>2023-08-23 19:05:28</t>
  </si>
  <si>
    <t>3824815</t>
  </si>
  <si>
    <t>曼彻斯特波特兰宜必思尚品酒店</t>
  </si>
  <si>
    <t>YUAN JIAYI</t>
  </si>
  <si>
    <t>954.60</t>
  </si>
  <si>
    <t>1023.37</t>
  </si>
  <si>
    <t>2023-08-23 17:34:20</t>
  </si>
  <si>
    <t>3824319</t>
  </si>
  <si>
    <t>芭堤雅宜必思酒店</t>
  </si>
  <si>
    <t>HONG LIU</t>
  </si>
  <si>
    <t>420.04</t>
  </si>
  <si>
    <t>450.30</t>
  </si>
  <si>
    <t>2023-08-23 16:02:41</t>
  </si>
  <si>
    <t>3823697</t>
  </si>
  <si>
    <t>巴鲁纳智选假日酒店</t>
  </si>
  <si>
    <t>LI YUANHAN</t>
  </si>
  <si>
    <t>1248.93</t>
  </si>
  <si>
    <t>1338.90</t>
  </si>
  <si>
    <t>2023-08-23 13:11:42</t>
  </si>
  <si>
    <t>3823216</t>
  </si>
  <si>
    <t>布雷亚大通酒店</t>
  </si>
  <si>
    <t>WANG XIAOQIN</t>
  </si>
  <si>
    <t>3657.11</t>
  </si>
  <si>
    <t>3920.57</t>
  </si>
  <si>
    <t>2023-08-23 11:55:57</t>
  </si>
  <si>
    <t>3822918</t>
  </si>
  <si>
    <t>尤金大学旅馆&amp;套房酒店</t>
  </si>
  <si>
    <t>Scott Kyle David</t>
  </si>
  <si>
    <t>754.04</t>
  </si>
  <si>
    <t>808.36</t>
  </si>
  <si>
    <t>2023-08-23 10:36:07</t>
  </si>
  <si>
    <t>3822721</t>
  </si>
  <si>
    <t>波士顿凯悦酒店</t>
  </si>
  <si>
    <t>TIAN ZHENGLIANG</t>
  </si>
  <si>
    <t>3920.00</t>
  </si>
  <si>
    <t>4202.40</t>
  </si>
  <si>
    <t>2023-08-23 09:34:10</t>
  </si>
  <si>
    <t>3822716</t>
  </si>
  <si>
    <t>亚玛兰塔酒店</t>
  </si>
  <si>
    <t>YANG LI</t>
  </si>
  <si>
    <t>788.81</t>
  </si>
  <si>
    <t>845.64</t>
  </si>
  <si>
    <t>2023-08-23 09:33:07</t>
  </si>
  <si>
    <t>3822430</t>
  </si>
  <si>
    <t>圣乔治宫酒店</t>
  </si>
  <si>
    <t>GRAS SANDRINE MARIE JACQUELINE</t>
  </si>
  <si>
    <t>673.65</t>
  </si>
  <si>
    <t>722.18</t>
  </si>
  <si>
    <t>2023-08-23 07:33:35</t>
  </si>
  <si>
    <t>3822361</t>
  </si>
  <si>
    <t>西雅图亚历克西斯皇家索内斯塔酒店</t>
  </si>
  <si>
    <t>HANSFORD JULIE AND KENNY</t>
  </si>
  <si>
    <t>4092.72</t>
  </si>
  <si>
    <t>4387.56</t>
  </si>
  <si>
    <t>2023-08-23 07:06:29</t>
  </si>
  <si>
    <t>3822271</t>
  </si>
  <si>
    <t>萨瓦蒂芭东渡假村酒店</t>
  </si>
  <si>
    <t>ATLAMIMI ABDULRAHMAN,ALBUHARI IBRAHIM</t>
  </si>
  <si>
    <t>213.25</t>
  </si>
  <si>
    <t>228.61</t>
  </si>
  <si>
    <t>2023-08-23 04:54:11</t>
  </si>
  <si>
    <t>3822226</t>
  </si>
  <si>
    <t>波斯特拉酒店</t>
  </si>
  <si>
    <t>Gomez tinoco Juan antonio</t>
  </si>
  <si>
    <t>679.90</t>
  </si>
  <si>
    <t>728.88</t>
  </si>
  <si>
    <t>2023-08-23 03:54:22</t>
  </si>
  <si>
    <t>3822217</t>
  </si>
  <si>
    <t>安纳罕坎布里亚酒店 - 度假区</t>
  </si>
  <si>
    <t>ZHAO ZHOU</t>
  </si>
  <si>
    <t>2329.73</t>
  </si>
  <si>
    <t>2497.57</t>
  </si>
  <si>
    <t>2023-08-23 04:23:04</t>
  </si>
  <si>
    <t>3822140</t>
  </si>
  <si>
    <t>丘马什赌场度假村</t>
  </si>
  <si>
    <t>LIU KAIYUE</t>
  </si>
  <si>
    <t>2118.70</t>
  </si>
  <si>
    <t>2271.33</t>
  </si>
  <si>
    <t>2023-08-23 02:20:16</t>
  </si>
  <si>
    <t>3822122</t>
  </si>
  <si>
    <t/>
  </si>
  <si>
    <t>Araujo Carla Sofia,Nobre Antonio Fale</t>
  </si>
  <si>
    <t>3154.90</t>
  </si>
  <si>
    <t>3382.18</t>
  </si>
  <si>
    <t>2023-08-23 02:01:22</t>
  </si>
  <si>
    <t>3822086</t>
  </si>
  <si>
    <t>加利文特旅馆</t>
  </si>
  <si>
    <t>ROWAN MOLLY</t>
  </si>
  <si>
    <t>2640.38</t>
  </si>
  <si>
    <t>2835.16</t>
  </si>
  <si>
    <t>2023-08-23 01:31:40</t>
  </si>
  <si>
    <t>3822050</t>
  </si>
  <si>
    <t>费城中心城-会议中心欢朋酒店</t>
  </si>
  <si>
    <t>SILVA HUDSON ALVES</t>
  </si>
  <si>
    <t>3069.97</t>
  </si>
  <si>
    <t>3296.43</t>
  </si>
  <si>
    <t>2023-08-23 01:13:26</t>
  </si>
  <si>
    <t>3821958</t>
  </si>
  <si>
    <t>汶萊酒店</t>
  </si>
  <si>
    <t>WANG CUIYAN</t>
  </si>
  <si>
    <t>581.79</t>
  </si>
  <si>
    <t>624.71</t>
  </si>
  <si>
    <t>2023-08-23 00:32:43</t>
  </si>
  <si>
    <t>文莱</t>
  </si>
  <si>
    <t>2023-08-22</t>
  </si>
  <si>
    <t>3821385</t>
  </si>
  <si>
    <t>设计师DDP酒店</t>
  </si>
  <si>
    <t>XIA JIE</t>
  </si>
  <si>
    <t>1372.72</t>
  </si>
  <si>
    <t>1473.98</t>
  </si>
  <si>
    <t>1044.98</t>
  </si>
  <si>
    <t>-429</t>
  </si>
  <si>
    <t>-399</t>
  </si>
  <si>
    <t>2023-08-22 22:29:48</t>
  </si>
  <si>
    <t>3821377</t>
  </si>
  <si>
    <t>明洞大使宜必思酒店</t>
  </si>
  <si>
    <t>JIN MEI YU</t>
  </si>
  <si>
    <t>1451.04</t>
  </si>
  <si>
    <t>1558.08</t>
  </si>
  <si>
    <t>2023-08-22 22:28:10</t>
  </si>
  <si>
    <t>3821088</t>
  </si>
  <si>
    <t>VICENTE GILMAR</t>
  </si>
  <si>
    <t>873.12</t>
  </si>
  <si>
    <t>937.53</t>
  </si>
  <si>
    <t>2023-08-22 22:00:07</t>
  </si>
  <si>
    <t>3820630</t>
  </si>
  <si>
    <t>双站酒店</t>
  </si>
  <si>
    <t>KIM HYOEUN</t>
  </si>
  <si>
    <t>1331.40</t>
  </si>
  <si>
    <t>1429.61</t>
  </si>
  <si>
    <t>2023-08-22 20:25:50</t>
  </si>
  <si>
    <t>3820402</t>
  </si>
  <si>
    <t>ALOTAIBI HELAIL SULAIMAN</t>
  </si>
  <si>
    <t>3377.75</t>
  </si>
  <si>
    <t>3626.92</t>
  </si>
  <si>
    <t>2023-08-22 19:52:47</t>
  </si>
  <si>
    <t>3820383</t>
  </si>
  <si>
    <t>吉隆坡希尔顿酒店</t>
  </si>
  <si>
    <t>HUANG HUNG HSIANG</t>
  </si>
  <si>
    <t>1170.17</t>
  </si>
  <si>
    <t>1256.49</t>
  </si>
  <si>
    <t>2023-08-22 19:45:41</t>
  </si>
  <si>
    <t>3820376</t>
  </si>
  <si>
    <t>1244.48</t>
  </si>
  <si>
    <t>1336.28</t>
  </si>
  <si>
    <t>2023-08-22 19:44:27</t>
  </si>
  <si>
    <t>3818703</t>
  </si>
  <si>
    <t>839.46</t>
  </si>
  <si>
    <t>901.38</t>
  </si>
  <si>
    <t>2023-08-22 13:44:45</t>
  </si>
  <si>
    <t>3818113</t>
  </si>
  <si>
    <t>圣克里斯托弗巴黎酒店巴黎北站</t>
  </si>
  <si>
    <t>Chai Ling</t>
  </si>
  <si>
    <t>585.14</t>
  </si>
  <si>
    <t>628.30</t>
  </si>
  <si>
    <t>2023-08-22 11:47:58</t>
  </si>
  <si>
    <t>3816996</t>
  </si>
  <si>
    <t>R马尔温泉度假酒店</t>
  </si>
  <si>
    <t>HUANG JUNYAN,DONG HAN</t>
  </si>
  <si>
    <t>604.84</t>
  </si>
  <si>
    <t>649.46</t>
  </si>
  <si>
    <t>2023-08-22 01:51:46</t>
  </si>
  <si>
    <t>3816913</t>
  </si>
  <si>
    <t>PENG DERONG</t>
  </si>
  <si>
    <t>4060.89</t>
  </si>
  <si>
    <t>4355.78</t>
  </si>
  <si>
    <t>2023-08-22 00:49:38</t>
  </si>
  <si>
    <t>2023-08-21</t>
  </si>
  <si>
    <t>3816714</t>
  </si>
  <si>
    <t>蒋康大别墅酒店</t>
  </si>
  <si>
    <t>ANNNARA LALITSA</t>
  </si>
  <si>
    <t>329.40</t>
  </si>
  <si>
    <t>353.32</t>
  </si>
  <si>
    <t>2023-08-21 23:29:34</t>
  </si>
  <si>
    <t>3815249</t>
  </si>
  <si>
    <t>亚洲酒店 - 法拉盛</t>
  </si>
  <si>
    <t>ZHANG SHU,GUO TIANYI</t>
  </si>
  <si>
    <t>1568.47</t>
  </si>
  <si>
    <t>1682.37</t>
  </si>
  <si>
    <t>2023-08-21 18:17:44</t>
  </si>
  <si>
    <t>3814416</t>
  </si>
  <si>
    <t>新加坡港湾彩鸿酒店</t>
  </si>
  <si>
    <t>Goh Mr Gary</t>
  </si>
  <si>
    <t>2956.47</t>
  </si>
  <si>
    <t>3171.16</t>
  </si>
  <si>
    <t>2023-08-21 15:52:43</t>
  </si>
  <si>
    <t>3814301</t>
  </si>
  <si>
    <t>哈各郊外小屋安静酒店</t>
  </si>
  <si>
    <t>Brenes Soto Bryan</t>
  </si>
  <si>
    <t>400.71</t>
  </si>
  <si>
    <t>429.81</t>
  </si>
  <si>
    <t>2023-08-21 15:12:00</t>
  </si>
  <si>
    <t>哥斯达黎加</t>
  </si>
  <si>
    <t>3814007</t>
  </si>
  <si>
    <t>ZHANG XIAOLEI</t>
  </si>
  <si>
    <t>1481.17</t>
  </si>
  <si>
    <t>1588.73</t>
  </si>
  <si>
    <t>2023-08-21 14:20:48</t>
  </si>
  <si>
    <t>3813676</t>
  </si>
  <si>
    <t>槟城火烈鸟海滩酒店</t>
  </si>
  <si>
    <t>Shafii Norkhairiah</t>
  </si>
  <si>
    <t>361.74</t>
  </si>
  <si>
    <t>388.01</t>
  </si>
  <si>
    <t>2023-08-21 13:17:10</t>
  </si>
  <si>
    <t>3812623</t>
  </si>
  <si>
    <t>仁川君悦大酒店</t>
  </si>
  <si>
    <t>LU XIAOJUN,CHANG ENWEI</t>
  </si>
  <si>
    <t>2321.02</t>
  </si>
  <si>
    <t>2489.56</t>
  </si>
  <si>
    <t>2023-08-21 09:20:09</t>
  </si>
  <si>
    <t>3812248</t>
  </si>
  <si>
    <t>海豹滩艾尔斯酒店</t>
  </si>
  <si>
    <t>Southwick Leah</t>
  </si>
  <si>
    <t>1544.15</t>
  </si>
  <si>
    <t>1656.28</t>
  </si>
  <si>
    <t>2023-08-21 05:31:54</t>
  </si>
  <si>
    <t>3811962</t>
  </si>
  <si>
    <t>伊波利泰纳布鲁贝公寓式酒店</t>
  </si>
  <si>
    <t>Garcia Blanco Carlos Frey</t>
  </si>
  <si>
    <t>1426.40</t>
  </si>
  <si>
    <t>1529.98</t>
  </si>
  <si>
    <t>2023-08-21 00:45:32</t>
  </si>
  <si>
    <t>墨西哥</t>
  </si>
  <si>
    <t>3811952</t>
  </si>
  <si>
    <t>卡马拉城门住宅度假村</t>
  </si>
  <si>
    <t>KAEWUD PATTHIYA</t>
  </si>
  <si>
    <t>501.07</t>
  </si>
  <si>
    <t>537.46</t>
  </si>
  <si>
    <t>2023-08-21 00:39:43</t>
  </si>
  <si>
    <t>2023-08-20</t>
  </si>
  <si>
    <t>3809406</t>
  </si>
  <si>
    <t>穆利雅酒店</t>
  </si>
  <si>
    <t>LINGHU CHANGMIN</t>
  </si>
  <si>
    <t>1157.49</t>
  </si>
  <si>
    <t>1241.54</t>
  </si>
  <si>
    <t>2023-08-20 15:12:12</t>
  </si>
  <si>
    <t>3809197</t>
  </si>
  <si>
    <t>索尼斯塔欧文</t>
  </si>
  <si>
    <t>WEI JIAXIN</t>
  </si>
  <si>
    <t>990.25</t>
  </si>
  <si>
    <t>1062.16</t>
  </si>
  <si>
    <t>2023-08-20 14:39:14</t>
  </si>
  <si>
    <t>3808164</t>
  </si>
  <si>
    <t>蒂罗尔酒店</t>
  </si>
  <si>
    <t>GAO XIN</t>
  </si>
  <si>
    <t>3386.59</t>
  </si>
  <si>
    <t>3632.51</t>
  </si>
  <si>
    <t>2023-08-20 10:37:19</t>
  </si>
  <si>
    <t>3807815</t>
  </si>
  <si>
    <t>高山通风度假娱乐场酒店</t>
  </si>
  <si>
    <t>Creen John</t>
  </si>
  <si>
    <t>1855.97</t>
  </si>
  <si>
    <t>1990.74</t>
  </si>
  <si>
    <t>2023-08-20 08:51:41</t>
  </si>
  <si>
    <t>2023-08-19</t>
  </si>
  <si>
    <t>3806397</t>
  </si>
  <si>
    <t>男爵别墅</t>
  </si>
  <si>
    <t>DUAN HONGGUO,LI HU,LI XIN</t>
  </si>
  <si>
    <t>2993.01</t>
  </si>
  <si>
    <t>3211.38</t>
  </si>
  <si>
    <t>2023-08-19 19:59:20</t>
  </si>
  <si>
    <t>3805954</t>
  </si>
  <si>
    <t>伊纳南因酒店</t>
  </si>
  <si>
    <t>ABD RAZAK NOR ANISAH</t>
  </si>
  <si>
    <t>153.50</t>
  </si>
  <si>
    <t>164.70</t>
  </si>
  <si>
    <t>2023-08-19 18:19:09</t>
  </si>
  <si>
    <t>3805454</t>
  </si>
  <si>
    <t>wang wei,hao yuanyuan</t>
  </si>
  <si>
    <t>11492.75</t>
  </si>
  <si>
    <t>12331.28</t>
  </si>
  <si>
    <t>2023-08-19 16:48:55</t>
  </si>
  <si>
    <t>3805381</t>
  </si>
  <si>
    <t>素坤逸艾斯鲍克斯酒店</t>
  </si>
  <si>
    <t>NOISIN PAEMIKA</t>
  </si>
  <si>
    <t>215.18</t>
  </si>
  <si>
    <t>230.88</t>
  </si>
  <si>
    <t>2023-08-19 16:31:14</t>
  </si>
  <si>
    <t>3804516</t>
  </si>
  <si>
    <t>济州岛梅生格拉德酒店</t>
  </si>
  <si>
    <t>ZHANG BIN</t>
  </si>
  <si>
    <t>1825.62</t>
  </si>
  <si>
    <t>1958.82</t>
  </si>
  <si>
    <t>2023-08-19 13:22:18</t>
  </si>
  <si>
    <t>2023-08-18</t>
  </si>
  <si>
    <t>3802264</t>
  </si>
  <si>
    <t>皮埃尔马略卡赛西利亚公寓酒店</t>
  </si>
  <si>
    <t>PEIDRO MICO AZUCENA</t>
  </si>
  <si>
    <t>5177.62</t>
  </si>
  <si>
    <t>5552.41</t>
  </si>
  <si>
    <t>2023-08-18 22:44:15</t>
  </si>
  <si>
    <t>3802104</t>
  </si>
  <si>
    <t>西隆富丽萨通酒店</t>
  </si>
  <si>
    <t>PHUKHAENGMOK NOPPAROS</t>
  </si>
  <si>
    <t>258.00</t>
  </si>
  <si>
    <t>276.68</t>
  </si>
  <si>
    <t>2023-08-21 12:31:23</t>
  </si>
  <si>
    <t>3802084</t>
  </si>
  <si>
    <t>曼谷贵都酒店</t>
  </si>
  <si>
    <t>JIANG NAN,WU RUOYI</t>
  </si>
  <si>
    <t>232.97</t>
  </si>
  <si>
    <t>249.83</t>
  </si>
  <si>
    <t>2023-08-18 21:52:16</t>
  </si>
  <si>
    <t>3802075</t>
  </si>
  <si>
    <t>马哈洛卡山谷酒店</t>
  </si>
  <si>
    <t>PAN ZEWEI</t>
  </si>
  <si>
    <t>629.69</t>
  </si>
  <si>
    <t>675.27</t>
  </si>
  <si>
    <t>2023-08-18 21:46:35</t>
  </si>
  <si>
    <t>3802062</t>
  </si>
  <si>
    <t>阿斯顿登巴萨酒店及会议中心</t>
  </si>
  <si>
    <t>lin size</t>
  </si>
  <si>
    <t>394.02</t>
  </si>
  <si>
    <t>422.54</t>
  </si>
  <si>
    <t>2023-08-18 21:41:58</t>
  </si>
  <si>
    <t>3801357</t>
  </si>
  <si>
    <t>吉隆坡市中心智选假日酒店</t>
  </si>
  <si>
    <t>ZHANG JIANFENG</t>
  </si>
  <si>
    <t>2177.00</t>
  </si>
  <si>
    <t>2334.58</t>
  </si>
  <si>
    <t>2023-08-19 10:24:46</t>
  </si>
  <si>
    <t>3801329</t>
  </si>
  <si>
    <t>艾斯波萝约酒店</t>
  </si>
  <si>
    <t>SINGH AMRIK</t>
  </si>
  <si>
    <t>1101.92</t>
  </si>
  <si>
    <t>1181.68</t>
  </si>
  <si>
    <t>2023-08-18 19:28:21</t>
  </si>
  <si>
    <t>3800677</t>
  </si>
  <si>
    <t>阿祖尔内皇家酒店</t>
  </si>
  <si>
    <t>Arfi Salome</t>
  </si>
  <si>
    <t>795.82</t>
  </si>
  <si>
    <t>853.43</t>
  </si>
  <si>
    <t>2023-08-18 17:43:50</t>
  </si>
  <si>
    <t>3799562</t>
  </si>
  <si>
    <t>曼谷拉差达瑞士酒店 (SHA Extra Plus)</t>
  </si>
  <si>
    <t>TULAPUN NIPATTA</t>
  </si>
  <si>
    <t>1102.91</t>
  </si>
  <si>
    <t>1182.74</t>
  </si>
  <si>
    <t>2023-08-18 13:21:38</t>
  </si>
  <si>
    <t>3799342</t>
  </si>
  <si>
    <t>融合原创西贡中心酒店</t>
  </si>
  <si>
    <t>ZAIDI SAMIR PIERRE</t>
  </si>
  <si>
    <t>3441.01</t>
  </si>
  <si>
    <t>3690.09</t>
  </si>
  <si>
    <t>2023-08-18 15:32:50</t>
  </si>
  <si>
    <t>3799244</t>
  </si>
  <si>
    <t>萨克拉门托速8酒店</t>
  </si>
  <si>
    <t>Minor Michael</t>
  </si>
  <si>
    <t>426.95</t>
  </si>
  <si>
    <t>457.86</t>
  </si>
  <si>
    <t>2023-08-18 12:03:30</t>
  </si>
  <si>
    <t>3798657</t>
  </si>
  <si>
    <t>曼谷素坤逸11纸牌屋酒店</t>
  </si>
  <si>
    <t>LEE JUNGHWAN</t>
  </si>
  <si>
    <t>2547.68</t>
  </si>
  <si>
    <t>2732.10</t>
  </si>
  <si>
    <t>2023-08-18 09:54:45</t>
  </si>
  <si>
    <t>3798324</t>
  </si>
  <si>
    <t>普罗斯贝克特娱乐场酒店</t>
  </si>
  <si>
    <t>TRAMMEL BARBARA</t>
  </si>
  <si>
    <t>886.15</t>
  </si>
  <si>
    <t>950.30</t>
  </si>
  <si>
    <t>2023-08-18 07:04:54</t>
  </si>
  <si>
    <t>2023-08-17</t>
  </si>
  <si>
    <t>3797030</t>
  </si>
  <si>
    <t>比隆兹利普酒店</t>
  </si>
  <si>
    <t>WANG PENG,LI XIAOJUN</t>
  </si>
  <si>
    <t>1238.95</t>
  </si>
  <si>
    <t>1326.22</t>
  </si>
  <si>
    <t>2023-08-17 21:51:26</t>
  </si>
  <si>
    <t>丹麦</t>
  </si>
  <si>
    <t>3795616</t>
  </si>
  <si>
    <t>多伦多市中心丽笙蓝标酒店</t>
  </si>
  <si>
    <t>ASSINEWAI RONDAH</t>
  </si>
  <si>
    <t>2587.54</t>
  </si>
  <si>
    <t>2769.79</t>
  </si>
  <si>
    <t>2023-08-17 16:34:57</t>
  </si>
  <si>
    <t>2023-08-16</t>
  </si>
  <si>
    <t>3792222</t>
  </si>
  <si>
    <t>亚洲机场饭店</t>
  </si>
  <si>
    <t>DEECHAROEN KETSUDA,SAWASDEE THIDANUCH,KRUNGKASEM SUKCHAI</t>
  </si>
  <si>
    <t>642.94</t>
  </si>
  <si>
    <t>688.74</t>
  </si>
  <si>
    <t>2023-08-16 21:21:24</t>
  </si>
  <si>
    <t>3791868</t>
  </si>
  <si>
    <t>河内广场大酒店</t>
  </si>
  <si>
    <t>LEE CHI FU</t>
  </si>
  <si>
    <t>2511.45</t>
  </si>
  <si>
    <t>2690.36</t>
  </si>
  <si>
    <t>2023-08-16 20:19:53</t>
  </si>
  <si>
    <t>3791656</t>
  </si>
  <si>
    <t>LEE GILSOO</t>
  </si>
  <si>
    <t>641.30</t>
  </si>
  <si>
    <t>686.98</t>
  </si>
  <si>
    <t>2023-08-16 19:51:10</t>
  </si>
  <si>
    <t>3790900</t>
  </si>
  <si>
    <t>天使城酒店</t>
  </si>
  <si>
    <t>KIM SUK YOUNG</t>
  </si>
  <si>
    <t>413.50</t>
  </si>
  <si>
    <t>442.96</t>
  </si>
  <si>
    <t>2023-08-16 17:03:05</t>
  </si>
  <si>
    <t>3789050</t>
  </si>
  <si>
    <t>曼特拉图拉马力酒店</t>
  </si>
  <si>
    <t>LOWE COURTNEY,LOWE NATHAN</t>
  </si>
  <si>
    <t>752.26</t>
  </si>
  <si>
    <t>805.85</t>
  </si>
  <si>
    <t>2023-08-16 10:53:34</t>
  </si>
  <si>
    <t>3788296</t>
  </si>
  <si>
    <t>帕克谢里度假酒店</t>
  </si>
  <si>
    <t>Lobert Julian</t>
  </si>
  <si>
    <t>1768.01</t>
  </si>
  <si>
    <t>1893.96</t>
  </si>
  <si>
    <t>2023-08-16 03:53:03</t>
  </si>
  <si>
    <t>2023-08-15</t>
  </si>
  <si>
    <t>3787584</t>
  </si>
  <si>
    <t>库塔卡纳酒店</t>
  </si>
  <si>
    <t>ZHANG JUN,WANG DEDI</t>
  </si>
  <si>
    <t>283.44</t>
  </si>
  <si>
    <t>304.77</t>
  </si>
  <si>
    <t>2023-08-15 22:17:17</t>
  </si>
  <si>
    <t>3787366</t>
  </si>
  <si>
    <t>苏克尼伦德酒店</t>
  </si>
  <si>
    <t>KEARTPHANICH ACHRADEE</t>
  </si>
  <si>
    <t>388.24</t>
  </si>
  <si>
    <t>417.46</t>
  </si>
  <si>
    <t>2023-08-15 21:48:11</t>
  </si>
  <si>
    <t>3787262</t>
  </si>
  <si>
    <t>那格亚希尔巴达姆酒店</t>
  </si>
  <si>
    <t>CHIA HAO CAN</t>
  </si>
  <si>
    <t>479.58</t>
  </si>
  <si>
    <t>515.68</t>
  </si>
  <si>
    <t>2023-08-15 21:16:33</t>
  </si>
  <si>
    <t>3786271</t>
  </si>
  <si>
    <t>王子精品酒店</t>
  </si>
  <si>
    <t>Ni Cheng</t>
  </si>
  <si>
    <t>3453.11</t>
  </si>
  <si>
    <t>3713.02</t>
  </si>
  <si>
    <t>2023-08-15 18:29:18</t>
  </si>
  <si>
    <t>3785178</t>
  </si>
  <si>
    <t>兹因酒店</t>
  </si>
  <si>
    <t>PHAENOI BONGKOTTIP</t>
  </si>
  <si>
    <t>111.81</t>
  </si>
  <si>
    <t>120.23</t>
  </si>
  <si>
    <t>2023-08-15 14:22:02</t>
  </si>
  <si>
    <t>3783870</t>
  </si>
  <si>
    <t>弗莱特普瑞米尔南博酒店</t>
  </si>
  <si>
    <t>LAN SHUYANG</t>
  </si>
  <si>
    <t>352.00</t>
  </si>
  <si>
    <t>378.49</t>
  </si>
  <si>
    <t>2023-08-15 09:54:31</t>
  </si>
  <si>
    <t>3783336</t>
  </si>
  <si>
    <t>盐仓海港酒店</t>
  </si>
  <si>
    <t>MULLEY PAUL</t>
  </si>
  <si>
    <t>1684.23</t>
  </si>
  <si>
    <t>1811.00</t>
  </si>
  <si>
    <t>2023-08-15 03:39:27</t>
  </si>
  <si>
    <t>2023-08-14</t>
  </si>
  <si>
    <t>3783021</t>
  </si>
  <si>
    <t>拉萨尔套房 Spa 酒店</t>
  </si>
  <si>
    <t>GUO JIAN</t>
  </si>
  <si>
    <t>791.53</t>
  </si>
  <si>
    <t>852.57</t>
  </si>
  <si>
    <t>2023-08-15 00:04:30</t>
  </si>
  <si>
    <t>3782765</t>
  </si>
  <si>
    <t>拉查酒店</t>
  </si>
  <si>
    <t>Huang Xi</t>
  </si>
  <si>
    <t>6211.80</t>
  </si>
  <si>
    <t>6690.87</t>
  </si>
  <si>
    <t>5277.90</t>
  </si>
  <si>
    <t>-1412</t>
  </si>
  <si>
    <t>-1311</t>
  </si>
  <si>
    <t>2023-08-14 22:38:03</t>
  </si>
  <si>
    <t>3779165</t>
  </si>
  <si>
    <t>玛特霍恩高尔夫酒店</t>
  </si>
  <si>
    <t>ROJSITTIPORN KAMOLPORN,SABSUMRAN APHICHAT</t>
  </si>
  <si>
    <t>1232.66</t>
  </si>
  <si>
    <t>1327.73</t>
  </si>
  <si>
    <t>2023-08-14 11:17:24</t>
  </si>
  <si>
    <t>瑞士</t>
  </si>
  <si>
    <t>3778315</t>
  </si>
  <si>
    <t>巴利埃文斯维尔娱乐场及酒店</t>
  </si>
  <si>
    <t>Bartrum Rebecca Diane</t>
  </si>
  <si>
    <t>1281.54</t>
  </si>
  <si>
    <t>1380.37</t>
  </si>
  <si>
    <t>2023-08-14 03:37:43</t>
  </si>
  <si>
    <t>3778144</t>
  </si>
  <si>
    <t>庞德时代酒店</t>
  </si>
  <si>
    <t>Yu Mengfei</t>
  </si>
  <si>
    <t>5636.41</t>
  </si>
  <si>
    <t>6071.10</t>
  </si>
  <si>
    <t>2023-08-14 01:12:59</t>
  </si>
  <si>
    <t>2023-08-13</t>
  </si>
  <si>
    <t>3774288</t>
  </si>
  <si>
    <t>华纳酒店</t>
  </si>
  <si>
    <t>Martin Joseph Patrick</t>
  </si>
  <si>
    <t>1646.06</t>
  </si>
  <si>
    <t>1773.01</t>
  </si>
  <si>
    <t>2023-08-13 11:13:37</t>
  </si>
  <si>
    <t>2023-08-12</t>
  </si>
  <si>
    <t>3773166</t>
  </si>
  <si>
    <t>雅顿住宅酒店</t>
  </si>
  <si>
    <t>CAI JINYAO</t>
  </si>
  <si>
    <t>1149.57</t>
  </si>
  <si>
    <t>1238.49</t>
  </si>
  <si>
    <t>2023-08-12 23:32:04</t>
  </si>
  <si>
    <t>3772795</t>
  </si>
  <si>
    <t>新加坡81酒店-黄金</t>
  </si>
  <si>
    <t>WENG YUJIE</t>
  </si>
  <si>
    <t>1326.28</t>
  </si>
  <si>
    <t>1428.87</t>
  </si>
  <si>
    <t>2023-08-12 22:03:34</t>
  </si>
  <si>
    <t>3769949</t>
  </si>
  <si>
    <t>The Hoxton Rome</t>
  </si>
  <si>
    <t>Wong Jone</t>
  </si>
  <si>
    <t>1631.52</t>
  </si>
  <si>
    <t>1757.72</t>
  </si>
  <si>
    <t>2023-08-12 11:46:40</t>
  </si>
  <si>
    <t>2023-08-11</t>
  </si>
  <si>
    <t>3767746</t>
  </si>
  <si>
    <t>罗拔申码头河畔酒店</t>
  </si>
  <si>
    <t>YANG JIAQI,ZHANG ZIYUE</t>
  </si>
  <si>
    <t>2954.42</t>
  </si>
  <si>
    <t>3192.24</t>
  </si>
  <si>
    <t>2023-08-11 20:57:03</t>
  </si>
  <si>
    <t>3766225</t>
  </si>
  <si>
    <t>太平洋公园酒店</t>
  </si>
  <si>
    <t>Low Fu Siong</t>
  </si>
  <si>
    <t>1234.89</t>
  </si>
  <si>
    <t>1334.30</t>
  </si>
  <si>
    <t>2023-08-11 15:10:42</t>
  </si>
  <si>
    <t>3766060</t>
  </si>
  <si>
    <t>素坤逸3号酒店</t>
  </si>
  <si>
    <t>YUENGKRAI SUPAT</t>
  </si>
  <si>
    <t>410.31</t>
  </si>
  <si>
    <t>443.34</t>
  </si>
  <si>
    <t>2023-08-11 14:53:37</t>
  </si>
  <si>
    <t>3764345</t>
  </si>
  <si>
    <t>埃德蒙顿城中心舒适酒店</t>
  </si>
  <si>
    <t>LLOYD REBECCA</t>
  </si>
  <si>
    <t>828.14</t>
  </si>
  <si>
    <t>894.80</t>
  </si>
  <si>
    <t>2023-08-11 03:37:27</t>
  </si>
  <si>
    <t>2023-08-10</t>
  </si>
  <si>
    <t>3763007</t>
  </si>
  <si>
    <t>阿瓦尼中央酒店 釜山</t>
  </si>
  <si>
    <t>Jo Cheolhui</t>
  </si>
  <si>
    <t>860.08</t>
  </si>
  <si>
    <t>930.82</t>
  </si>
  <si>
    <t>2023-08-10 21:44:24</t>
  </si>
  <si>
    <t>3761723</t>
  </si>
  <si>
    <t>巴塔姆中心哈里斯酒店</t>
  </si>
  <si>
    <t>RAMUTHI REVATHI</t>
  </si>
  <si>
    <t>290.76</t>
  </si>
  <si>
    <t>314.67</t>
  </si>
  <si>
    <t>2023-08-10 17:38:07</t>
  </si>
  <si>
    <t>3761427</t>
  </si>
  <si>
    <t>不列颠思达戴酒店</t>
  </si>
  <si>
    <t>ZHU YUTONG</t>
  </si>
  <si>
    <t>934.56</t>
  </si>
  <si>
    <t>1011.43</t>
  </si>
  <si>
    <t>2023-08-10 16:43:16</t>
  </si>
  <si>
    <t>3761194</t>
  </si>
  <si>
    <t>雷斯迪家图卢兹特洛萨</t>
  </si>
  <si>
    <t>LI Qiang</t>
  </si>
  <si>
    <t>3409.68</t>
  </si>
  <si>
    <t>3690.13</t>
  </si>
  <si>
    <t>2023-08-10 15:53:39</t>
  </si>
  <si>
    <t>2023-08-09</t>
  </si>
  <si>
    <t>3757231</t>
  </si>
  <si>
    <t>伊利索斯酒店</t>
  </si>
  <si>
    <t>Zhao Haiying,Lin Keyu,Chen Jin,Lin Yicheng</t>
  </si>
  <si>
    <t>1074.30</t>
  </si>
  <si>
    <t>1160.40</t>
  </si>
  <si>
    <t>2023-08-09 19:31:26</t>
  </si>
  <si>
    <t>希腊</t>
  </si>
  <si>
    <t>3755988</t>
  </si>
  <si>
    <t>克里夫兰市中心舒适酒店</t>
  </si>
  <si>
    <t>Morgan Lisa lynn</t>
  </si>
  <si>
    <t>2125.38</t>
  </si>
  <si>
    <t>2295.72</t>
  </si>
  <si>
    <t>2023-08-09 15:19:53</t>
  </si>
  <si>
    <t>3755211</t>
  </si>
  <si>
    <t>凯恩塔纪念碑山谷酒店</t>
  </si>
  <si>
    <t>HSIEH TUNGSHEN,KE HUA</t>
  </si>
  <si>
    <t>1897.89</t>
  </si>
  <si>
    <t>2050.00</t>
  </si>
  <si>
    <t>2023-08-09 12:49:32</t>
  </si>
  <si>
    <t>2023-08-08</t>
  </si>
  <si>
    <t>3752730</t>
  </si>
  <si>
    <t>胡萨环球酒店</t>
  </si>
  <si>
    <t>BONILLASANZ REBECA</t>
  </si>
  <si>
    <t>1434.92</t>
  </si>
  <si>
    <t>1554.12</t>
  </si>
  <si>
    <t>2023-08-08 21:24:46</t>
  </si>
  <si>
    <t>3752497</t>
  </si>
  <si>
    <t>苏塔俗玛酒店</t>
  </si>
  <si>
    <t>LEE CRYSTAL</t>
  </si>
  <si>
    <t>934.12</t>
  </si>
  <si>
    <t>1011.72</t>
  </si>
  <si>
    <t>2023-08-08 20:56:44</t>
  </si>
  <si>
    <t>3751177</t>
  </si>
  <si>
    <t>北旧金山机场舒适套房酒店</t>
  </si>
  <si>
    <t>DANQUAH GEORGE BRENYA</t>
  </si>
  <si>
    <t>810.80</t>
  </si>
  <si>
    <t>878.15</t>
  </si>
  <si>
    <t>2023-08-08 16:44:32</t>
  </si>
  <si>
    <t>3750886</t>
  </si>
  <si>
    <t>新加坡81酒店-好莱坞 (Staycation Approved)</t>
  </si>
  <si>
    <t>THORN PORCHHENG,VINH KIMLIN</t>
  </si>
  <si>
    <t>926.64</t>
  </si>
  <si>
    <t>1003.62</t>
  </si>
  <si>
    <t>2023-08-08 15:47:16</t>
  </si>
  <si>
    <t>3749961</t>
  </si>
  <si>
    <t>斯堪迪克伊萨维斯酒店</t>
  </si>
  <si>
    <t>HSIAO YUEHSHEN</t>
  </si>
  <si>
    <t>2181.01</t>
  </si>
  <si>
    <t>2362.19</t>
  </si>
  <si>
    <t>2023-08-08 12:19:18</t>
  </si>
  <si>
    <t>挪威</t>
  </si>
  <si>
    <t>2023-08-07</t>
  </si>
  <si>
    <t>3748427</t>
  </si>
  <si>
    <t>早安哥本哈根之星酒店</t>
  </si>
  <si>
    <t>Zelchenko Tatyana</t>
  </si>
  <si>
    <t>1348.23</t>
  </si>
  <si>
    <t>1464.51</t>
  </si>
  <si>
    <t>2023-08-07 23:58:10</t>
  </si>
  <si>
    <t>3748031</t>
  </si>
  <si>
    <t>SOMRAK PAWNTIVA,WISETHPANISH YUPA</t>
  </si>
  <si>
    <t>396.47</t>
  </si>
  <si>
    <t>430.66</t>
  </si>
  <si>
    <t>2023-08-07 22:24:57</t>
  </si>
  <si>
    <t>3746292</t>
  </si>
  <si>
    <t>可可天堂旅馆</t>
  </si>
  <si>
    <t>WANG XIAOLONG</t>
  </si>
  <si>
    <t>88.21</t>
  </si>
  <si>
    <t>95.82</t>
  </si>
  <si>
    <t>2023-08-07 16:18:37</t>
  </si>
  <si>
    <t>3744595</t>
  </si>
  <si>
    <t>大洋酒店</t>
  </si>
  <si>
    <t>LEE DONGWOOK</t>
  </si>
  <si>
    <t>177.46</t>
  </si>
  <si>
    <t>192.77</t>
  </si>
  <si>
    <t>2023-08-07 09:54:58</t>
  </si>
  <si>
    <t>3744242</t>
  </si>
  <si>
    <t>巴黎旅游大道酒店</t>
  </si>
  <si>
    <t>LEE DONGKYOO,LEE DONGKYOO</t>
  </si>
  <si>
    <t>1487.87</t>
  </si>
  <si>
    <t>1616.20</t>
  </si>
  <si>
    <t>2023-08-07 06:21:13</t>
  </si>
  <si>
    <t>2023-08-06</t>
  </si>
  <si>
    <t>3743148</t>
  </si>
  <si>
    <t>TMS岘港海滩酒店</t>
  </si>
  <si>
    <t>JU JI HUN,JU JI HUN</t>
  </si>
  <si>
    <t>1460.00</t>
  </si>
  <si>
    <t>1585.92</t>
  </si>
  <si>
    <t>2023-08-06 21:16:55</t>
  </si>
  <si>
    <t>3742553</t>
  </si>
  <si>
    <t>素万那普法义公寓式酒店</t>
  </si>
  <si>
    <t>KEANGSIRI BUACHOMPOO,KEANGSIRI BUNJIM</t>
  </si>
  <si>
    <t>511.67</t>
  </si>
  <si>
    <t>555.80</t>
  </si>
  <si>
    <t>2023-08-06 19:26:07</t>
  </si>
  <si>
    <t>3741734</t>
  </si>
  <si>
    <t>CHEN DAICHUN,HUANG ZEWEI,CHEN AICHUN,QIU JIALING</t>
  </si>
  <si>
    <t>3191.95</t>
  </si>
  <si>
    <t>3467.25</t>
  </si>
  <si>
    <t>2023-08-06 16:31:23</t>
  </si>
  <si>
    <t>3739905</t>
  </si>
  <si>
    <t>弗拉明戈大陆酒店</t>
  </si>
  <si>
    <t>Alagappan Muthaiah,Alagappan Muthaiah</t>
  </si>
  <si>
    <t>247.68</t>
  </si>
  <si>
    <t>269.04</t>
  </si>
  <si>
    <t>2023-08-06 06:57:53</t>
  </si>
  <si>
    <t>2023-08-05</t>
  </si>
  <si>
    <t>3738877</t>
  </si>
  <si>
    <t>大阿斯顿格罗夫套房酒店</t>
  </si>
  <si>
    <t>KRISDIANA ERLITA</t>
  </si>
  <si>
    <t>1400.43</t>
  </si>
  <si>
    <t>1521.88</t>
  </si>
  <si>
    <t>2023-08-05 22:00:01</t>
  </si>
  <si>
    <t>3737970</t>
  </si>
  <si>
    <t>华美达济州市酒店</t>
  </si>
  <si>
    <t>Lee Yoora</t>
  </si>
  <si>
    <t>444.04</t>
  </si>
  <si>
    <t>482.55</t>
  </si>
  <si>
    <t>2023-08-05 18:34:37</t>
  </si>
  <si>
    <t>3737114</t>
  </si>
  <si>
    <t>新加坡81酒店－兰花 (Staycation Approved)</t>
  </si>
  <si>
    <t>YANG QUANHONG</t>
  </si>
  <si>
    <t>1024.94</t>
  </si>
  <si>
    <t>1113.82</t>
  </si>
  <si>
    <t>2023-08-05 15:21:02</t>
  </si>
  <si>
    <t>2023-08-04</t>
  </si>
  <si>
    <t>3733462</t>
  </si>
  <si>
    <t>曼彻斯特索尔福德码头国敦酒店</t>
  </si>
  <si>
    <t>Ewing Gordon</t>
  </si>
  <si>
    <t>852.19</t>
  </si>
  <si>
    <t>926.09</t>
  </si>
  <si>
    <t>2023-08-04 19:41:21</t>
  </si>
  <si>
    <t>3732896</t>
  </si>
  <si>
    <t>攀瓦布里海滨度假村(SHA Extra Plus)</t>
  </si>
  <si>
    <t>MADIO MARWIN</t>
  </si>
  <si>
    <t>1098.00</t>
  </si>
  <si>
    <t>1193.22</t>
  </si>
  <si>
    <t>2023-08-04 17:55:17</t>
  </si>
  <si>
    <t>2023-08-03</t>
  </si>
  <si>
    <t>3729022</t>
  </si>
  <si>
    <t>奥特莱特中心舒适套房酒店</t>
  </si>
  <si>
    <t>WANG QIN</t>
  </si>
  <si>
    <t>1108.15</t>
  </si>
  <si>
    <t>1199.56</t>
  </si>
  <si>
    <t>2023-08-03 19:49:40</t>
  </si>
  <si>
    <t>3726645</t>
  </si>
  <si>
    <t>亨廷顿海滩酒店</t>
  </si>
  <si>
    <t>Sturgis Thomas</t>
  </si>
  <si>
    <t>1291.94</t>
  </si>
  <si>
    <t>1398.51</t>
  </si>
  <si>
    <t>2023-08-03 12:28:41</t>
  </si>
  <si>
    <t>3725449</t>
  </si>
  <si>
    <t>阿斯塔里酒店</t>
  </si>
  <si>
    <t>Souadji Naouelle</t>
  </si>
  <si>
    <t>2564.15</t>
  </si>
  <si>
    <t>2775.66</t>
  </si>
  <si>
    <t>2023-08-03 04:50:11</t>
  </si>
  <si>
    <t>2023-08-02</t>
  </si>
  <si>
    <t>3724618</t>
  </si>
  <si>
    <t>罗马台伯河区乌纳酒店</t>
  </si>
  <si>
    <t>Siva Niranjan</t>
  </si>
  <si>
    <t>5224.09</t>
  </si>
  <si>
    <t>5659.29</t>
  </si>
  <si>
    <t>2023-08-02 22:58:52</t>
  </si>
  <si>
    <t>3724053</t>
  </si>
  <si>
    <t>库塔巴厘岛温纳别墅假日酒店</t>
  </si>
  <si>
    <t>MENG DEFANG,YAN LU</t>
  </si>
  <si>
    <t>333.72</t>
  </si>
  <si>
    <t>361.52</t>
  </si>
  <si>
    <t>2023-08-02 21:07:52</t>
  </si>
  <si>
    <t>3722508</t>
  </si>
  <si>
    <t>巴蒂纽勒17住宿加早餐酒店</t>
  </si>
  <si>
    <t>LIN XIAOYU,DAI YIZHEN</t>
  </si>
  <si>
    <t>1303.08</t>
  </si>
  <si>
    <t>1411.64</t>
  </si>
  <si>
    <t>2023-08-02 15:56:39</t>
  </si>
  <si>
    <t>3721929</t>
  </si>
  <si>
    <t>马尼拉金凤凰酒店-隔离酒店</t>
  </si>
  <si>
    <t>LI ZHAOLI</t>
  </si>
  <si>
    <t>2422.91</t>
  </si>
  <si>
    <t>2624.75</t>
  </si>
  <si>
    <t>2023-08-02 13:49:26</t>
  </si>
  <si>
    <t>2023-08-01</t>
  </si>
  <si>
    <t>3717146</t>
  </si>
  <si>
    <t>普吉岛苏林酒店(政府卫生认证)</t>
  </si>
  <si>
    <t>Wang Ying,LIU BOJU,Liu yizhi</t>
  </si>
  <si>
    <t>6750.00</t>
  </si>
  <si>
    <t>7352.94</t>
  </si>
  <si>
    <t>2023-08-01 16:07:54</t>
  </si>
  <si>
    <t>3715110</t>
  </si>
  <si>
    <t>意识酒店</t>
  </si>
  <si>
    <t>WANG HUI</t>
  </si>
  <si>
    <t>4161.35</t>
  </si>
  <si>
    <t>4533.06</t>
  </si>
  <si>
    <t>2023-08-01 06:45:26</t>
  </si>
  <si>
    <t>荷兰</t>
  </si>
  <si>
    <t>2023-07-31</t>
  </si>
  <si>
    <t>3710952</t>
  </si>
  <si>
    <t>NURAK KANNIKA</t>
  </si>
  <si>
    <t>549.00</t>
  </si>
  <si>
    <t>597.39</t>
  </si>
  <si>
    <t>2023-07-31 13:27:55</t>
  </si>
  <si>
    <t>2023-07-30</t>
  </si>
  <si>
    <t>3705242</t>
  </si>
  <si>
    <t>曼谷察殿沙吞酒店式公寓</t>
  </si>
  <si>
    <t>KANISHTHANAGA SURUSCHADA,YOKSUVAN PANPETCH</t>
  </si>
  <si>
    <t>506.39</t>
  </si>
  <si>
    <t>551.08</t>
  </si>
  <si>
    <t>2023-07-30 01:33:55</t>
  </si>
  <si>
    <t>2023-07-29</t>
  </si>
  <si>
    <t>3701644</t>
  </si>
  <si>
    <t>翠竹村庄海滩水疗度假酒店</t>
  </si>
  <si>
    <t>Park Aryun,Park Aryun</t>
  </si>
  <si>
    <t>559.24</t>
  </si>
  <si>
    <t>608.80</t>
  </si>
  <si>
    <t>2023-07-29 12:36:14</t>
  </si>
  <si>
    <t>2023-07-28</t>
  </si>
  <si>
    <t>3696181</t>
  </si>
  <si>
    <t>梅加本城市酒店</t>
  </si>
  <si>
    <t>LIANG BO,LIAO WEI</t>
  </si>
  <si>
    <t>1478.65</t>
  </si>
  <si>
    <t>1606.53</t>
  </si>
  <si>
    <t>2023-07-28 11:00:23</t>
  </si>
  <si>
    <t>3695337</t>
  </si>
  <si>
    <t>劳德代尔堡机场福朋喜来登酒店</t>
  </si>
  <si>
    <t>EDWARDS CRAIG ASPEN AHMAAD</t>
  </si>
  <si>
    <t>1640.65</t>
  </si>
  <si>
    <t>1782.54</t>
  </si>
  <si>
    <t>2023-07-28 01:49:42</t>
  </si>
  <si>
    <t>2023-07-23</t>
  </si>
  <si>
    <t>3674341</t>
  </si>
  <si>
    <t>早安盖尔森基兴城市酒店</t>
  </si>
  <si>
    <t>Schaepe Guenther,Schaepe Horst</t>
  </si>
  <si>
    <t>890.46</t>
  </si>
  <si>
    <t>966.21</t>
  </si>
  <si>
    <t>2023-07-23 17:13:50</t>
  </si>
  <si>
    <t>2023-07-20</t>
  </si>
  <si>
    <t>3662219</t>
  </si>
  <si>
    <t>珀缇维假日及温泉酒店</t>
  </si>
  <si>
    <t>Ahmed Raqiya,Khan Aisha</t>
  </si>
  <si>
    <t>1357.38</t>
  </si>
  <si>
    <t>1463.64</t>
  </si>
  <si>
    <t>2023-07-20 20:05:10</t>
  </si>
  <si>
    <t>2023-07-17</t>
  </si>
  <si>
    <t>3649655</t>
  </si>
  <si>
    <t>里昂中心蒙普莱斯尔民宿酒店</t>
  </si>
  <si>
    <t>REGIS LAURENCE</t>
  </si>
  <si>
    <t>1043.44</t>
  </si>
  <si>
    <t>1139.00</t>
  </si>
  <si>
    <t>2023-07-17 23:16:46</t>
  </si>
  <si>
    <t>2023-07-16</t>
  </si>
  <si>
    <t>3642917</t>
  </si>
  <si>
    <t>56 曼谷苏拉翁酒店 (SHA Plus+)</t>
  </si>
  <si>
    <t>CHUANG CHIAOLIEN</t>
  </si>
  <si>
    <t>546.45</t>
  </si>
  <si>
    <t>596.50</t>
  </si>
  <si>
    <t>2023-07-16 14:48:21</t>
  </si>
  <si>
    <t>3641315</t>
  </si>
  <si>
    <t>冲浪者天堂曼特拉传奇酒店</t>
  </si>
  <si>
    <t>ZHOU Huilin,Liu Yao</t>
  </si>
  <si>
    <t>1218.72</t>
  </si>
  <si>
    <t>1330.34</t>
  </si>
  <si>
    <t>2023-07-16 03:28:36</t>
  </si>
  <si>
    <t>2023-07-15</t>
  </si>
  <si>
    <t>3640459</t>
  </si>
  <si>
    <t>LIU YIFAN</t>
  </si>
  <si>
    <t>6500.00</t>
  </si>
  <si>
    <t>7098.40</t>
  </si>
  <si>
    <t>2023-07-16 11:06:26</t>
  </si>
  <si>
    <t>2023-07-13</t>
  </si>
  <si>
    <t>3628541</t>
  </si>
  <si>
    <t>吉隆坡美利亚酒店</t>
  </si>
  <si>
    <t>AMRAN NUR ATIQAH AMANINA BINTE</t>
  </si>
  <si>
    <t>1581.38</t>
  </si>
  <si>
    <t>1724.52</t>
  </si>
  <si>
    <t>2023-07-13 09:22:33</t>
  </si>
  <si>
    <t>2023-07-11</t>
  </si>
  <si>
    <t>3618866</t>
  </si>
  <si>
    <t>曼谷素坤逸奥克伍德华庭工作室酒店</t>
  </si>
  <si>
    <t>JIANG YUAN,CHEN JUNQI</t>
  </si>
  <si>
    <t>1008.26</t>
  </si>
  <si>
    <t>1089.54</t>
  </si>
  <si>
    <t>2023-07-11 11:41:15</t>
  </si>
  <si>
    <t>2023-07-09</t>
  </si>
  <si>
    <t>3611507</t>
  </si>
  <si>
    <t>普吉岛魅力度假村 (SHA Certified)</t>
  </si>
  <si>
    <t>CAO XIN,SUI XIN</t>
  </si>
  <si>
    <t>1887.22</t>
  </si>
  <si>
    <t>2039.58</t>
  </si>
  <si>
    <t>2023-07-09 12:06:07</t>
  </si>
  <si>
    <t>2023-07-05</t>
  </si>
  <si>
    <t>3596696</t>
  </si>
  <si>
    <t>伦敦海德公园肯辛顿花园蓟草酒店</t>
  </si>
  <si>
    <t>WANG DAMENG,WU HAIYING</t>
  </si>
  <si>
    <t>2138.30</t>
  </si>
  <si>
    <t>2315.68</t>
  </si>
  <si>
    <t>2023-07-05 20:46:58</t>
  </si>
  <si>
    <t>3596695</t>
  </si>
  <si>
    <t>DING GUANXIANG,WANG MINGYANG</t>
  </si>
  <si>
    <t>2037.57</t>
  </si>
  <si>
    <t>2206.60</t>
  </si>
  <si>
    <t>2023-07-05 20:46:11</t>
  </si>
  <si>
    <t>2023-06-20</t>
  </si>
  <si>
    <t>3529018</t>
  </si>
  <si>
    <t>井里汶格拉格精致商务酒店</t>
  </si>
  <si>
    <t>GUNTORO EDY</t>
  </si>
  <si>
    <t>1040.66</t>
  </si>
  <si>
    <t>1133.37</t>
  </si>
  <si>
    <t>2023-06-20 16:29:07</t>
  </si>
  <si>
    <t>3527396</t>
  </si>
  <si>
    <t>温德姆花园唐人街酒店</t>
  </si>
  <si>
    <t>SCHEINER BRITTANY</t>
  </si>
  <si>
    <t>2637.42</t>
  </si>
  <si>
    <t>2872.38</t>
  </si>
  <si>
    <t>2023-06-20 06:25:24</t>
  </si>
  <si>
    <t>2023-06-05</t>
  </si>
  <si>
    <t>3463544</t>
  </si>
  <si>
    <t>宜必思巴黎埃菲尔铁塔酒店</t>
  </si>
  <si>
    <t>HO SHIH NAN,HO YU CHENG,LIN CHIH YING,HO YU HAN</t>
  </si>
  <si>
    <t>8179.28</t>
  </si>
  <si>
    <t>9010.00</t>
  </si>
  <si>
    <t>2023-06-05 07:06:27</t>
  </si>
  <si>
    <t>2023-05-10</t>
  </si>
  <si>
    <t>3349405</t>
  </si>
  <si>
    <t>格莱亚桑川海滩度假酒店</t>
  </si>
  <si>
    <t>Whittaker Geoffrey allan</t>
  </si>
  <si>
    <t>11454.28</t>
  </si>
  <si>
    <t>12950.00</t>
  </si>
  <si>
    <t>2023-05-10 11:43:08</t>
  </si>
  <si>
    <t>2023-05-07</t>
  </si>
  <si>
    <t>3339019</t>
  </si>
  <si>
    <t>邦涛海滩太阳之翼酒店</t>
  </si>
  <si>
    <t>TANG YAU TIN</t>
  </si>
  <si>
    <t>2295.63</t>
  </si>
  <si>
    <t>2606.00</t>
  </si>
  <si>
    <t>2023-05-07 21:42:26</t>
  </si>
  <si>
    <t>2023-04-21</t>
  </si>
  <si>
    <t>3266294</t>
  </si>
  <si>
    <t>宿务迈瑞柏高碧海度假村</t>
  </si>
  <si>
    <t>NAKAMOTO SATOSHI,TAKIZAKI RENA</t>
  </si>
  <si>
    <t>1400.65</t>
  </si>
  <si>
    <t>1596.00</t>
  </si>
  <si>
    <t>2023-05-10 11:53:54</t>
  </si>
  <si>
    <t>2023-01-21</t>
  </si>
  <si>
    <t>2967495</t>
  </si>
  <si>
    <t>宜必思尚品酒店，伦敦希思罗机场</t>
  </si>
  <si>
    <t>Land James</t>
  </si>
  <si>
    <t>421.32</t>
  </si>
  <si>
    <t>485.00</t>
  </si>
  <si>
    <t>2023-01-21 10:17:12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</si>
</sst>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45163</v>
      </c>
      <c r="G2" s="6">
        <v>45164</v>
      </c>
      <c r="H2" s="4">
        <v>1</v>
      </c>
      <c r="I2" s="4">
        <v>1</v>
      </c>
      <c r="J2" s="4">
        <v>1</v>
      </c>
      <c r="K2" s="4" t="s">
        <v>30</v>
      </c>
      <c r="L2" s="4">
        <v>485</v>
      </c>
      <c r="M2" s="4">
        <v>485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44947</v>
      </c>
      <c r="S2" s="6">
        <v>45167</v>
      </c>
      <c r="T2" s="4" t="s">
        <v>34</v>
      </c>
      <c r="U2" s="4">
        <v>485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45162</v>
      </c>
      <c r="G3" s="6">
        <v>45164</v>
      </c>
      <c r="H3" s="4">
        <v>1</v>
      </c>
      <c r="I3" s="4">
        <v>2</v>
      </c>
      <c r="J3" s="4">
        <v>2</v>
      </c>
      <c r="K3" s="4" t="s">
        <v>30</v>
      </c>
      <c r="L3" s="4">
        <v>1596</v>
      </c>
      <c r="M3" s="4">
        <v>1596</v>
      </c>
      <c r="N3" s="4" t="s">
        <v>40</v>
      </c>
      <c r="O3" s="4" t="s">
        <v>32</v>
      </c>
      <c r="P3" s="4" t="s">
        <v>33</v>
      </c>
      <c r="Q3" s="4">
        <v>0</v>
      </c>
      <c r="R3" s="7">
        <v>45037</v>
      </c>
      <c r="S3" s="6">
        <v>45167</v>
      </c>
      <c r="T3" s="4" t="s">
        <v>34</v>
      </c>
      <c r="U3" s="4">
        <v>1596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45162</v>
      </c>
      <c r="G4" s="6">
        <v>45164</v>
      </c>
      <c r="H4" s="4">
        <v>1</v>
      </c>
      <c r="I4" s="4">
        <v>2</v>
      </c>
      <c r="J4" s="4">
        <v>2</v>
      </c>
      <c r="K4" s="4" t="s">
        <v>30</v>
      </c>
      <c r="L4" s="4">
        <v>2606</v>
      </c>
      <c r="M4" s="4">
        <v>2606</v>
      </c>
      <c r="N4" s="4" t="s">
        <v>46</v>
      </c>
      <c r="O4" s="4" t="s">
        <v>32</v>
      </c>
      <c r="P4" s="4" t="s">
        <v>33</v>
      </c>
      <c r="Q4" s="4">
        <v>0</v>
      </c>
      <c r="R4" s="7">
        <v>45053</v>
      </c>
      <c r="S4" s="6">
        <v>45167</v>
      </c>
      <c r="T4" s="4" t="s">
        <v>34</v>
      </c>
      <c r="U4" s="4">
        <v>2606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45157</v>
      </c>
      <c r="G5" s="6">
        <v>45164</v>
      </c>
      <c r="H5" s="4">
        <v>1</v>
      </c>
      <c r="I5" s="4">
        <v>7</v>
      </c>
      <c r="J5" s="4">
        <v>7</v>
      </c>
      <c r="K5" s="4" t="s">
        <v>30</v>
      </c>
      <c r="L5" s="4">
        <v>12950</v>
      </c>
      <c r="M5" s="4">
        <v>12950</v>
      </c>
      <c r="N5" s="4" t="s">
        <v>51</v>
      </c>
      <c r="O5" s="4" t="s">
        <v>32</v>
      </c>
      <c r="P5" s="4" t="s">
        <v>33</v>
      </c>
      <c r="Q5" s="4">
        <v>0</v>
      </c>
      <c r="R5" s="7">
        <v>45056</v>
      </c>
      <c r="S5" s="6">
        <v>45167</v>
      </c>
      <c r="T5" s="4" t="s">
        <v>34</v>
      </c>
      <c r="U5" s="4">
        <v>12950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6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45159</v>
      </c>
      <c r="G6" s="6">
        <v>45164</v>
      </c>
      <c r="H6" s="4">
        <v>2</v>
      </c>
      <c r="I6" s="4">
        <v>5</v>
      </c>
      <c r="J6" s="4">
        <v>10</v>
      </c>
      <c r="K6" s="4" t="s">
        <v>30</v>
      </c>
      <c r="L6" s="4">
        <v>9010</v>
      </c>
      <c r="M6" s="4">
        <v>9010</v>
      </c>
      <c r="N6" s="4" t="s">
        <v>57</v>
      </c>
      <c r="O6" s="4" t="s">
        <v>32</v>
      </c>
      <c r="P6" s="4" t="s">
        <v>33</v>
      </c>
      <c r="Q6" s="4">
        <v>0</v>
      </c>
      <c r="R6" s="7">
        <v>45082</v>
      </c>
      <c r="S6" s="6">
        <v>45167</v>
      </c>
      <c r="T6" s="4" t="s">
        <v>34</v>
      </c>
      <c r="U6" s="4">
        <v>9010</v>
      </c>
      <c r="V6" s="4">
        <v>0</v>
      </c>
      <c r="W6" s="4">
        <v>0</v>
      </c>
      <c r="X6" s="4" t="s">
        <v>58</v>
      </c>
      <c r="Y6" s="4" t="s">
        <v>59</v>
      </c>
      <c r="Z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45161</v>
      </c>
      <c r="G7" s="6">
        <v>45164</v>
      </c>
      <c r="H7" s="4">
        <v>1</v>
      </c>
      <c r="I7" s="4">
        <v>3</v>
      </c>
      <c r="J7" s="4">
        <v>3</v>
      </c>
      <c r="K7" s="4" t="s">
        <v>30</v>
      </c>
      <c r="L7" s="4">
        <v>3609</v>
      </c>
      <c r="M7" s="4">
        <v>3609</v>
      </c>
      <c r="N7" s="4" t="s">
        <v>64</v>
      </c>
      <c r="O7" s="4" t="s">
        <v>32</v>
      </c>
      <c r="P7" s="4" t="s">
        <v>33</v>
      </c>
      <c r="Q7" s="4">
        <v>0</v>
      </c>
      <c r="R7" s="7">
        <v>45083.0000115741</v>
      </c>
      <c r="S7" s="6">
        <v>45167</v>
      </c>
      <c r="T7" s="4" t="s">
        <v>34</v>
      </c>
      <c r="U7" s="4">
        <v>3609</v>
      </c>
      <c r="V7" s="4">
        <v>0</v>
      </c>
      <c r="W7" s="4">
        <v>0</v>
      </c>
      <c r="X7" s="4" t="s">
        <v>65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66</v>
      </c>
      <c r="D8" s="4" t="s">
        <v>62</v>
      </c>
      <c r="E8" s="4" t="s">
        <v>63</v>
      </c>
      <c r="F8" s="6">
        <v>45161</v>
      </c>
      <c r="G8" s="6">
        <v>45164</v>
      </c>
      <c r="H8" s="4">
        <v>1</v>
      </c>
      <c r="I8" s="4">
        <v>3</v>
      </c>
      <c r="J8" s="4">
        <v>3</v>
      </c>
      <c r="K8" s="4" t="s">
        <v>30</v>
      </c>
      <c r="L8" s="4">
        <v>-3609</v>
      </c>
      <c r="M8" s="4">
        <v>-3609</v>
      </c>
      <c r="N8" s="4" t="s">
        <v>64</v>
      </c>
      <c r="O8" s="4" t="s">
        <v>32</v>
      </c>
      <c r="P8" s="4" t="s">
        <v>33</v>
      </c>
      <c r="Q8" s="4">
        <v>0</v>
      </c>
      <c r="R8" s="7">
        <v>45083.0000115741</v>
      </c>
      <c r="S8" s="6">
        <v>45167</v>
      </c>
      <c r="T8" s="4" t="s">
        <v>34</v>
      </c>
      <c r="U8" s="4">
        <v>-3609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45162</v>
      </c>
      <c r="G9" s="6">
        <v>45164</v>
      </c>
      <c r="H9" s="4">
        <v>1</v>
      </c>
      <c r="I9" s="4">
        <v>2</v>
      </c>
      <c r="J9" s="4">
        <v>2</v>
      </c>
      <c r="K9" s="4" t="s">
        <v>30</v>
      </c>
      <c r="L9" s="4">
        <v>2872.38</v>
      </c>
      <c r="M9" s="4">
        <v>2872.38</v>
      </c>
      <c r="N9" s="4" t="s">
        <v>70</v>
      </c>
      <c r="O9" s="4" t="s">
        <v>32</v>
      </c>
      <c r="P9" s="4" t="s">
        <v>33</v>
      </c>
      <c r="Q9" s="4">
        <v>0</v>
      </c>
      <c r="R9" s="7">
        <v>45097.0000115741</v>
      </c>
      <c r="S9" s="6">
        <v>45167</v>
      </c>
      <c r="T9" s="4" t="s">
        <v>34</v>
      </c>
      <c r="U9" s="4">
        <v>2872.38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45161</v>
      </c>
      <c r="G10" s="6">
        <v>45164</v>
      </c>
      <c r="H10" s="4">
        <v>1</v>
      </c>
      <c r="I10" s="4">
        <v>3</v>
      </c>
      <c r="J10" s="4">
        <v>3</v>
      </c>
      <c r="K10" s="4" t="s">
        <v>30</v>
      </c>
      <c r="L10" s="4">
        <v>1133.37</v>
      </c>
      <c r="M10" s="4">
        <v>1133.37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45097</v>
      </c>
      <c r="S10" s="6">
        <v>45167</v>
      </c>
      <c r="T10" s="4" t="s">
        <v>34</v>
      </c>
      <c r="U10" s="4">
        <v>1133.37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45161</v>
      </c>
      <c r="G11" s="6">
        <v>45164</v>
      </c>
      <c r="H11" s="4">
        <v>1</v>
      </c>
      <c r="I11" s="4">
        <v>3</v>
      </c>
      <c r="J11" s="4">
        <v>3</v>
      </c>
      <c r="K11" s="4" t="s">
        <v>30</v>
      </c>
      <c r="L11" s="4">
        <v>4100.22</v>
      </c>
      <c r="M11" s="4">
        <v>4100.22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45097</v>
      </c>
      <c r="S11" s="6">
        <v>45167</v>
      </c>
      <c r="T11" s="4" t="s">
        <v>34</v>
      </c>
      <c r="U11" s="4">
        <v>4100.22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66</v>
      </c>
      <c r="D12" s="4" t="s">
        <v>80</v>
      </c>
      <c r="E12" s="4" t="s">
        <v>81</v>
      </c>
      <c r="F12" s="6">
        <v>45161</v>
      </c>
      <c r="G12" s="6">
        <v>45164</v>
      </c>
      <c r="H12" s="4">
        <v>1</v>
      </c>
      <c r="I12" s="4">
        <v>3</v>
      </c>
      <c r="J12" s="4">
        <v>3</v>
      </c>
      <c r="K12" s="4" t="s">
        <v>30</v>
      </c>
      <c r="L12" s="4">
        <v>-4100.22</v>
      </c>
      <c r="M12" s="4">
        <v>-4100.22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45097</v>
      </c>
      <c r="S12" s="6">
        <v>45167</v>
      </c>
      <c r="T12" s="4" t="s">
        <v>34</v>
      </c>
      <c r="U12" s="4">
        <v>-4100.22</v>
      </c>
      <c r="V12" s="4">
        <v>0</v>
      </c>
      <c r="W12" s="4">
        <v>0</v>
      </c>
      <c r="X12" s="4" t="s">
        <v>82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45160</v>
      </c>
      <c r="G13" s="6">
        <v>45164</v>
      </c>
      <c r="H13" s="4">
        <v>1</v>
      </c>
      <c r="I13" s="4">
        <v>4</v>
      </c>
      <c r="J13" s="4">
        <v>4</v>
      </c>
      <c r="K13" s="4" t="s">
        <v>30</v>
      </c>
      <c r="L13" s="4">
        <v>3090.08</v>
      </c>
      <c r="M13" s="4">
        <v>3090.08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45100</v>
      </c>
      <c r="S13" s="6">
        <v>45167</v>
      </c>
      <c r="T13" s="4" t="s">
        <v>34</v>
      </c>
      <c r="U13" s="4">
        <v>3090.08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83</v>
      </c>
      <c r="B14" s="4" t="s">
        <v>26</v>
      </c>
      <c r="C14" s="4" t="s">
        <v>66</v>
      </c>
      <c r="D14" s="4" t="s">
        <v>84</v>
      </c>
      <c r="E14" s="4" t="s">
        <v>85</v>
      </c>
      <c r="F14" s="6">
        <v>45160</v>
      </c>
      <c r="G14" s="6">
        <v>45164</v>
      </c>
      <c r="H14" s="4">
        <v>1</v>
      </c>
      <c r="I14" s="4">
        <v>4</v>
      </c>
      <c r="J14" s="4">
        <v>4</v>
      </c>
      <c r="K14" s="4" t="s">
        <v>30</v>
      </c>
      <c r="L14" s="4">
        <v>-3090.08</v>
      </c>
      <c r="M14" s="4">
        <v>-3090.08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45100</v>
      </c>
      <c r="S14" s="6">
        <v>45167</v>
      </c>
      <c r="T14" s="4" t="s">
        <v>34</v>
      </c>
      <c r="U14" s="4">
        <v>-3090.08</v>
      </c>
      <c r="V14" s="4">
        <v>0</v>
      </c>
      <c r="W14" s="4">
        <v>0</v>
      </c>
      <c r="X14" s="4" t="s">
        <v>87</v>
      </c>
      <c r="Y14" s="4" t="s">
        <v>36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45162</v>
      </c>
      <c r="G15" s="6">
        <v>45164</v>
      </c>
      <c r="H15" s="4">
        <v>1</v>
      </c>
      <c r="I15" s="4">
        <v>2</v>
      </c>
      <c r="J15" s="4">
        <v>2</v>
      </c>
      <c r="K15" s="4" t="s">
        <v>30</v>
      </c>
      <c r="L15" s="4">
        <v>2206.6</v>
      </c>
      <c r="M15" s="4">
        <v>2206.6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45112</v>
      </c>
      <c r="S15" s="6">
        <v>45167</v>
      </c>
      <c r="T15" s="4" t="s">
        <v>34</v>
      </c>
      <c r="U15" s="4">
        <v>2206.6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89</v>
      </c>
      <c r="E16" s="4" t="s">
        <v>95</v>
      </c>
      <c r="F16" s="6">
        <v>45162</v>
      </c>
      <c r="G16" s="6">
        <v>45164</v>
      </c>
      <c r="H16" s="4">
        <v>1</v>
      </c>
      <c r="I16" s="4">
        <v>2</v>
      </c>
      <c r="J16" s="4">
        <v>2</v>
      </c>
      <c r="K16" s="4" t="s">
        <v>30</v>
      </c>
      <c r="L16" s="4">
        <v>2315.62</v>
      </c>
      <c r="M16" s="4">
        <v>2315.62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45112</v>
      </c>
      <c r="S16" s="6">
        <v>45167</v>
      </c>
      <c r="T16" s="4" t="s">
        <v>34</v>
      </c>
      <c r="U16" s="4">
        <v>2315.62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45162</v>
      </c>
      <c r="G17" s="6">
        <v>45164</v>
      </c>
      <c r="H17" s="4">
        <v>1</v>
      </c>
      <c r="I17" s="4">
        <v>2</v>
      </c>
      <c r="J17" s="4">
        <v>2</v>
      </c>
      <c r="K17" s="4" t="s">
        <v>30</v>
      </c>
      <c r="L17" s="4">
        <v>1089.54</v>
      </c>
      <c r="M17" s="4">
        <v>1089.54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45118</v>
      </c>
      <c r="S17" s="6">
        <v>45167</v>
      </c>
      <c r="T17" s="4" t="s">
        <v>34</v>
      </c>
      <c r="U17" s="4">
        <v>1089.54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45161</v>
      </c>
      <c r="G18" s="6">
        <v>45164</v>
      </c>
      <c r="H18" s="4">
        <v>1</v>
      </c>
      <c r="I18" s="4">
        <v>3</v>
      </c>
      <c r="J18" s="4">
        <v>3</v>
      </c>
      <c r="K18" s="4" t="s">
        <v>30</v>
      </c>
      <c r="L18" s="4">
        <v>1724.52</v>
      </c>
      <c r="M18" s="4">
        <v>1724.52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45120</v>
      </c>
      <c r="S18" s="6">
        <v>45167</v>
      </c>
      <c r="T18" s="4" t="s">
        <v>34</v>
      </c>
      <c r="U18" s="4">
        <v>1724.52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45162</v>
      </c>
      <c r="G19" s="6">
        <v>45164</v>
      </c>
      <c r="H19" s="4">
        <v>1</v>
      </c>
      <c r="I19" s="4">
        <v>2</v>
      </c>
      <c r="J19" s="4">
        <v>2</v>
      </c>
      <c r="K19" s="4" t="s">
        <v>30</v>
      </c>
      <c r="L19" s="4">
        <v>7098.4</v>
      </c>
      <c r="M19" s="4">
        <v>7098.4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45122.0000115741</v>
      </c>
      <c r="S19" s="6">
        <v>45167</v>
      </c>
      <c r="T19" s="4" t="s">
        <v>34</v>
      </c>
      <c r="U19" s="4">
        <v>7098.4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45162</v>
      </c>
      <c r="G20" s="6">
        <v>45164</v>
      </c>
      <c r="H20" s="4">
        <v>1</v>
      </c>
      <c r="I20" s="4">
        <v>2</v>
      </c>
      <c r="J20" s="4">
        <v>2</v>
      </c>
      <c r="K20" s="4" t="s">
        <v>30</v>
      </c>
      <c r="L20" s="4">
        <v>1330.34</v>
      </c>
      <c r="M20" s="4">
        <v>1330.34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45123</v>
      </c>
      <c r="S20" s="6">
        <v>45167</v>
      </c>
      <c r="T20" s="4" t="s">
        <v>34</v>
      </c>
      <c r="U20" s="4">
        <v>1330.34</v>
      </c>
      <c r="V20" s="4">
        <v>0</v>
      </c>
      <c r="W20" s="4">
        <v>0</v>
      </c>
      <c r="X20" s="4" t="s">
        <v>121</v>
      </c>
      <c r="Y20" s="4" t="s">
        <v>36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45162</v>
      </c>
      <c r="G21" s="6">
        <v>45164</v>
      </c>
      <c r="H21" s="4">
        <v>1</v>
      </c>
      <c r="I21" s="4">
        <v>2</v>
      </c>
      <c r="J21" s="4">
        <v>2</v>
      </c>
      <c r="K21" s="4" t="s">
        <v>30</v>
      </c>
      <c r="L21" s="4">
        <v>596.5</v>
      </c>
      <c r="M21" s="4">
        <v>596.5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45123</v>
      </c>
      <c r="S21" s="6">
        <v>45167</v>
      </c>
      <c r="T21" s="4" t="s">
        <v>34</v>
      </c>
      <c r="U21" s="4">
        <v>596.5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45162</v>
      </c>
      <c r="G22" s="6">
        <v>45164</v>
      </c>
      <c r="H22" s="4">
        <v>1</v>
      </c>
      <c r="I22" s="4">
        <v>2</v>
      </c>
      <c r="J22" s="4">
        <v>2</v>
      </c>
      <c r="K22" s="4" t="s">
        <v>30</v>
      </c>
      <c r="L22" s="4">
        <v>1139</v>
      </c>
      <c r="M22" s="4">
        <v>1139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45124</v>
      </c>
      <c r="S22" s="6">
        <v>45167</v>
      </c>
      <c r="T22" s="4" t="s">
        <v>34</v>
      </c>
      <c r="U22" s="4">
        <v>1139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45160</v>
      </c>
      <c r="G23" s="6">
        <v>45164</v>
      </c>
      <c r="H23" s="4">
        <v>1</v>
      </c>
      <c r="I23" s="4">
        <v>4</v>
      </c>
      <c r="J23" s="4">
        <v>4</v>
      </c>
      <c r="K23" s="4" t="s">
        <v>30</v>
      </c>
      <c r="L23" s="4">
        <v>1463.64</v>
      </c>
      <c r="M23" s="4">
        <v>1463.64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45127</v>
      </c>
      <c r="S23" s="6">
        <v>45167</v>
      </c>
      <c r="T23" s="4" t="s">
        <v>34</v>
      </c>
      <c r="U23" s="4">
        <v>1463.64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45163</v>
      </c>
      <c r="G24" s="6">
        <v>45164</v>
      </c>
      <c r="H24" s="4">
        <v>1</v>
      </c>
      <c r="I24" s="4">
        <v>1</v>
      </c>
      <c r="J24" s="4">
        <v>1</v>
      </c>
      <c r="K24" s="4" t="s">
        <v>30</v>
      </c>
      <c r="L24" s="4">
        <v>966.18</v>
      </c>
      <c r="M24" s="4">
        <v>966.18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45130</v>
      </c>
      <c r="S24" s="6">
        <v>45167</v>
      </c>
      <c r="T24" s="4" t="s">
        <v>34</v>
      </c>
      <c r="U24" s="4">
        <v>966.18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45161</v>
      </c>
      <c r="G25" s="6">
        <v>45164</v>
      </c>
      <c r="H25" s="4">
        <v>1</v>
      </c>
      <c r="I25" s="4">
        <v>3</v>
      </c>
      <c r="J25" s="4">
        <v>3</v>
      </c>
      <c r="K25" s="4" t="s">
        <v>30</v>
      </c>
      <c r="L25" s="4">
        <v>1782.54</v>
      </c>
      <c r="M25" s="4">
        <v>1782.54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45135</v>
      </c>
      <c r="S25" s="6">
        <v>45167</v>
      </c>
      <c r="T25" s="4" t="s">
        <v>34</v>
      </c>
      <c r="U25" s="4">
        <v>1782.54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45162</v>
      </c>
      <c r="G26" s="6">
        <v>45164</v>
      </c>
      <c r="H26" s="4">
        <v>1</v>
      </c>
      <c r="I26" s="4">
        <v>2</v>
      </c>
      <c r="J26" s="4">
        <v>2</v>
      </c>
      <c r="K26" s="4" t="s">
        <v>30</v>
      </c>
      <c r="L26" s="4">
        <v>1606.53</v>
      </c>
      <c r="M26" s="4">
        <v>1606.53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45135.0000115741</v>
      </c>
      <c r="S26" s="6">
        <v>45167</v>
      </c>
      <c r="T26" s="4" t="s">
        <v>34</v>
      </c>
      <c r="U26" s="4">
        <v>1606.53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45159</v>
      </c>
      <c r="G27" s="6">
        <v>45164</v>
      </c>
      <c r="H27" s="4">
        <v>2</v>
      </c>
      <c r="I27" s="4">
        <v>5</v>
      </c>
      <c r="J27" s="4">
        <v>10</v>
      </c>
      <c r="K27" s="4" t="s">
        <v>30</v>
      </c>
      <c r="L27" s="4">
        <v>3015.9</v>
      </c>
      <c r="M27" s="4">
        <v>3015.9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45136</v>
      </c>
      <c r="S27" s="6">
        <v>45167</v>
      </c>
      <c r="T27" s="4" t="s">
        <v>34</v>
      </c>
      <c r="U27" s="4">
        <v>3015.9</v>
      </c>
      <c r="V27" s="4">
        <v>0</v>
      </c>
      <c r="W27" s="4">
        <v>0</v>
      </c>
      <c r="X27" s="4" t="s">
        <v>161</v>
      </c>
      <c r="Y27" s="4" t="s">
        <v>36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45163</v>
      </c>
      <c r="G28" s="6">
        <v>45164</v>
      </c>
      <c r="H28" s="4">
        <v>1</v>
      </c>
      <c r="I28" s="4">
        <v>1</v>
      </c>
      <c r="J28" s="4">
        <v>1</v>
      </c>
      <c r="K28" s="4" t="s">
        <v>30</v>
      </c>
      <c r="L28" s="4">
        <v>608.8</v>
      </c>
      <c r="M28" s="4">
        <v>608.8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45136</v>
      </c>
      <c r="S28" s="6">
        <v>45167</v>
      </c>
      <c r="T28" s="4" t="s">
        <v>34</v>
      </c>
      <c r="U28" s="4">
        <v>608.8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45163</v>
      </c>
      <c r="G29" s="6">
        <v>45164</v>
      </c>
      <c r="H29" s="4">
        <v>1</v>
      </c>
      <c r="I29" s="4">
        <v>1</v>
      </c>
      <c r="J29" s="4">
        <v>1</v>
      </c>
      <c r="K29" s="4" t="s">
        <v>30</v>
      </c>
      <c r="L29" s="4">
        <v>551.08</v>
      </c>
      <c r="M29" s="4">
        <v>551.08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45137</v>
      </c>
      <c r="S29" s="6">
        <v>45167</v>
      </c>
      <c r="T29" s="4" t="s">
        <v>34</v>
      </c>
      <c r="U29" s="4">
        <v>551.08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45163</v>
      </c>
      <c r="G30" s="6">
        <v>45164</v>
      </c>
      <c r="H30" s="4">
        <v>1</v>
      </c>
      <c r="I30" s="4">
        <v>1</v>
      </c>
      <c r="J30" s="4">
        <v>1</v>
      </c>
      <c r="K30" s="4" t="s">
        <v>30</v>
      </c>
      <c r="L30" s="4">
        <v>597.39</v>
      </c>
      <c r="M30" s="4">
        <v>597.39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45138</v>
      </c>
      <c r="S30" s="6">
        <v>45167</v>
      </c>
      <c r="T30" s="4" t="s">
        <v>34</v>
      </c>
      <c r="U30" s="4">
        <v>597.39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45162</v>
      </c>
      <c r="G31" s="6">
        <v>45164</v>
      </c>
      <c r="H31" s="4">
        <v>1</v>
      </c>
      <c r="I31" s="4">
        <v>2</v>
      </c>
      <c r="J31" s="4">
        <v>2</v>
      </c>
      <c r="K31" s="4" t="s">
        <v>30</v>
      </c>
      <c r="L31" s="4">
        <v>4533.06</v>
      </c>
      <c r="M31" s="4">
        <v>4533.06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45139.0000115741</v>
      </c>
      <c r="S31" s="6">
        <v>45167</v>
      </c>
      <c r="T31" s="4" t="s">
        <v>34</v>
      </c>
      <c r="U31" s="4">
        <v>4533.06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112</v>
      </c>
      <c r="E32" s="4" t="s">
        <v>187</v>
      </c>
      <c r="F32" s="6">
        <v>45161</v>
      </c>
      <c r="G32" s="6">
        <v>45164</v>
      </c>
      <c r="H32" s="4">
        <v>1</v>
      </c>
      <c r="I32" s="4">
        <v>3</v>
      </c>
      <c r="J32" s="4">
        <v>3</v>
      </c>
      <c r="K32" s="4" t="s">
        <v>30</v>
      </c>
      <c r="L32" s="4">
        <v>7352.94</v>
      </c>
      <c r="M32" s="4">
        <v>7352.94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45139.0000115741</v>
      </c>
      <c r="S32" s="6">
        <v>45167</v>
      </c>
      <c r="T32" s="4" t="s">
        <v>34</v>
      </c>
      <c r="U32" s="4">
        <v>7352.94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45158</v>
      </c>
      <c r="G33" s="6">
        <v>45164</v>
      </c>
      <c r="H33" s="4">
        <v>1</v>
      </c>
      <c r="I33" s="4">
        <v>6</v>
      </c>
      <c r="J33" s="4">
        <v>6</v>
      </c>
      <c r="K33" s="4" t="s">
        <v>30</v>
      </c>
      <c r="L33" s="4">
        <v>6617.58</v>
      </c>
      <c r="M33" s="4">
        <v>6617.58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45140</v>
      </c>
      <c r="S33" s="6">
        <v>45167</v>
      </c>
      <c r="T33" s="4" t="s">
        <v>34</v>
      </c>
      <c r="U33" s="4">
        <v>6617.58</v>
      </c>
      <c r="V33" s="4">
        <v>0</v>
      </c>
      <c r="W33" s="4">
        <v>0</v>
      </c>
      <c r="X33" s="4" t="s">
        <v>195</v>
      </c>
      <c r="Y33" s="4" t="s">
        <v>36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45163</v>
      </c>
      <c r="G34" s="6">
        <v>45164</v>
      </c>
      <c r="H34" s="4">
        <v>1</v>
      </c>
      <c r="I34" s="4">
        <v>1</v>
      </c>
      <c r="J34" s="4">
        <v>1</v>
      </c>
      <c r="K34" s="4" t="s">
        <v>30</v>
      </c>
      <c r="L34" s="4">
        <v>555.29</v>
      </c>
      <c r="M34" s="4">
        <v>555.29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45140.0000115741</v>
      </c>
      <c r="S34" s="6">
        <v>45167</v>
      </c>
      <c r="T34" s="4" t="s">
        <v>34</v>
      </c>
      <c r="U34" s="4">
        <v>555.29</v>
      </c>
      <c r="V34" s="4">
        <v>0</v>
      </c>
      <c r="W34" s="4">
        <v>0</v>
      </c>
      <c r="X34" s="4" t="s">
        <v>200</v>
      </c>
      <c r="Y34" s="4" t="s">
        <v>36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45159</v>
      </c>
      <c r="G35" s="6">
        <v>45164</v>
      </c>
      <c r="H35" s="4">
        <v>1</v>
      </c>
      <c r="I35" s="4">
        <v>5</v>
      </c>
      <c r="J35" s="4">
        <v>5</v>
      </c>
      <c r="K35" s="4" t="s">
        <v>30</v>
      </c>
      <c r="L35" s="4">
        <v>2624.75</v>
      </c>
      <c r="M35" s="4">
        <v>2624.75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45140</v>
      </c>
      <c r="S35" s="6">
        <v>45167</v>
      </c>
      <c r="T35" s="4" t="s">
        <v>34</v>
      </c>
      <c r="U35" s="4">
        <v>2624.75</v>
      </c>
      <c r="V35" s="4">
        <v>0</v>
      </c>
      <c r="W35" s="4">
        <v>0</v>
      </c>
      <c r="X35" s="4" t="s">
        <v>205</v>
      </c>
      <c r="Y35" s="4" t="s">
        <v>36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45158</v>
      </c>
      <c r="G36" s="6">
        <v>45164</v>
      </c>
      <c r="H36" s="4">
        <v>1</v>
      </c>
      <c r="I36" s="4">
        <v>6</v>
      </c>
      <c r="J36" s="4">
        <v>6</v>
      </c>
      <c r="K36" s="4" t="s">
        <v>30</v>
      </c>
      <c r="L36" s="4">
        <v>2039.58</v>
      </c>
      <c r="M36" s="4">
        <v>2039.58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45116.0000115741</v>
      </c>
      <c r="S36" s="6">
        <v>45167</v>
      </c>
      <c r="T36" s="4" t="s">
        <v>34</v>
      </c>
      <c r="U36" s="4">
        <v>2039.58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45162</v>
      </c>
      <c r="G37" s="6">
        <v>45164</v>
      </c>
      <c r="H37" s="4">
        <v>1</v>
      </c>
      <c r="I37" s="4">
        <v>2</v>
      </c>
      <c r="J37" s="4">
        <v>2</v>
      </c>
      <c r="K37" s="4" t="s">
        <v>30</v>
      </c>
      <c r="L37" s="4">
        <v>1411.64</v>
      </c>
      <c r="M37" s="4">
        <v>1411.64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45140.0000115741</v>
      </c>
      <c r="S37" s="6">
        <v>45167</v>
      </c>
      <c r="T37" s="4" t="s">
        <v>34</v>
      </c>
      <c r="U37" s="4">
        <v>1411.64</v>
      </c>
      <c r="V37" s="4">
        <v>0</v>
      </c>
      <c r="W37" s="4">
        <v>0</v>
      </c>
      <c r="X37" s="4" t="s">
        <v>216</v>
      </c>
      <c r="Y37" s="4" t="s">
        <v>36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45163</v>
      </c>
      <c r="G38" s="6">
        <v>45164</v>
      </c>
      <c r="H38" s="4">
        <v>1</v>
      </c>
      <c r="I38" s="4">
        <v>1</v>
      </c>
      <c r="J38" s="4">
        <v>1</v>
      </c>
      <c r="K38" s="4" t="s">
        <v>30</v>
      </c>
      <c r="L38" s="4">
        <v>361.49</v>
      </c>
      <c r="M38" s="4">
        <v>361.49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45140</v>
      </c>
      <c r="S38" s="6">
        <v>45167</v>
      </c>
      <c r="T38" s="4" t="s">
        <v>34</v>
      </c>
      <c r="U38" s="4">
        <v>361.49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45161</v>
      </c>
      <c r="G39" s="6">
        <v>45164</v>
      </c>
      <c r="H39" s="4">
        <v>1</v>
      </c>
      <c r="I39" s="4">
        <v>3</v>
      </c>
      <c r="J39" s="4">
        <v>3</v>
      </c>
      <c r="K39" s="4" t="s">
        <v>30</v>
      </c>
      <c r="L39" s="4">
        <v>5659.29</v>
      </c>
      <c r="M39" s="4">
        <v>5659.29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45140.0000115741</v>
      </c>
      <c r="S39" s="6">
        <v>45167</v>
      </c>
      <c r="T39" s="4" t="s">
        <v>34</v>
      </c>
      <c r="U39" s="4">
        <v>5659.29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45161</v>
      </c>
      <c r="G40" s="6">
        <v>45164</v>
      </c>
      <c r="H40" s="4">
        <v>1</v>
      </c>
      <c r="I40" s="4">
        <v>3</v>
      </c>
      <c r="J40" s="4">
        <v>3</v>
      </c>
      <c r="K40" s="4" t="s">
        <v>30</v>
      </c>
      <c r="L40" s="4">
        <v>2775.66</v>
      </c>
      <c r="M40" s="4">
        <v>2775.66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45141.0000115741</v>
      </c>
      <c r="S40" s="6">
        <v>45167</v>
      </c>
      <c r="T40" s="4" t="s">
        <v>34</v>
      </c>
      <c r="U40" s="4">
        <v>2775.66</v>
      </c>
      <c r="V40" s="4">
        <v>0</v>
      </c>
      <c r="W40" s="4">
        <v>0</v>
      </c>
      <c r="X40" s="4" t="s">
        <v>233</v>
      </c>
      <c r="Y40" s="4" t="s">
        <v>36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45163</v>
      </c>
      <c r="G41" s="6">
        <v>45164</v>
      </c>
      <c r="H41" s="4">
        <v>1</v>
      </c>
      <c r="I41" s="4">
        <v>1</v>
      </c>
      <c r="J41" s="4">
        <v>1</v>
      </c>
      <c r="K41" s="4" t="s">
        <v>30</v>
      </c>
      <c r="L41" s="4">
        <v>1398.51</v>
      </c>
      <c r="M41" s="4">
        <v>1398.51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45141</v>
      </c>
      <c r="S41" s="6">
        <v>45167</v>
      </c>
      <c r="T41" s="4" t="s">
        <v>34</v>
      </c>
      <c r="U41" s="4">
        <v>1398.51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141</v>
      </c>
      <c r="F42" s="6">
        <v>45159</v>
      </c>
      <c r="G42" s="6">
        <v>45164</v>
      </c>
      <c r="H42" s="4">
        <v>1</v>
      </c>
      <c r="I42" s="4">
        <v>5</v>
      </c>
      <c r="J42" s="4">
        <v>5</v>
      </c>
      <c r="K42" s="4" t="s">
        <v>30</v>
      </c>
      <c r="L42" s="4">
        <v>2294.35</v>
      </c>
      <c r="M42" s="4">
        <v>2294.35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45141</v>
      </c>
      <c r="S42" s="6">
        <v>45167</v>
      </c>
      <c r="T42" s="4" t="s">
        <v>34</v>
      </c>
      <c r="U42" s="4">
        <v>2294.35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191</v>
      </c>
      <c r="B43" s="4" t="s">
        <v>26</v>
      </c>
      <c r="C43" s="4" t="s">
        <v>66</v>
      </c>
      <c r="D43" s="4" t="s">
        <v>192</v>
      </c>
      <c r="E43" s="4" t="s">
        <v>193</v>
      </c>
      <c r="F43" s="6">
        <v>45158</v>
      </c>
      <c r="G43" s="6">
        <v>45164</v>
      </c>
      <c r="H43" s="4">
        <v>1</v>
      </c>
      <c r="I43" s="4">
        <v>6</v>
      </c>
      <c r="J43" s="4">
        <v>6</v>
      </c>
      <c r="K43" s="4" t="s">
        <v>30</v>
      </c>
      <c r="L43" s="4">
        <v>-6617.58</v>
      </c>
      <c r="M43" s="4">
        <v>-6617.58</v>
      </c>
      <c r="N43" s="4" t="s">
        <v>194</v>
      </c>
      <c r="O43" s="4" t="s">
        <v>32</v>
      </c>
      <c r="P43" s="4" t="s">
        <v>33</v>
      </c>
      <c r="Q43" s="4">
        <v>0</v>
      </c>
      <c r="R43" s="7">
        <v>45140</v>
      </c>
      <c r="S43" s="6">
        <v>45167</v>
      </c>
      <c r="T43" s="4" t="s">
        <v>34</v>
      </c>
      <c r="U43" s="4">
        <v>-6617.58</v>
      </c>
      <c r="V43" s="4">
        <v>0</v>
      </c>
      <c r="W43" s="4">
        <v>0</v>
      </c>
      <c r="X43" s="4" t="s">
        <v>195</v>
      </c>
      <c r="Y43" s="4" t="s">
        <v>36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175</v>
      </c>
      <c r="E44" s="4" t="s">
        <v>176</v>
      </c>
      <c r="F44" s="6">
        <v>45162</v>
      </c>
      <c r="G44" s="6">
        <v>45164</v>
      </c>
      <c r="H44" s="4">
        <v>1</v>
      </c>
      <c r="I44" s="4">
        <v>2</v>
      </c>
      <c r="J44" s="4">
        <v>2</v>
      </c>
      <c r="K44" s="4" t="s">
        <v>30</v>
      </c>
      <c r="L44" s="4">
        <v>1193.22</v>
      </c>
      <c r="M44" s="4">
        <v>1193.22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45142</v>
      </c>
      <c r="S44" s="6">
        <v>45167</v>
      </c>
      <c r="T44" s="4" t="s">
        <v>34</v>
      </c>
      <c r="U44" s="4">
        <v>1193.22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141</v>
      </c>
      <c r="F45" s="6">
        <v>45163</v>
      </c>
      <c r="G45" s="6">
        <v>45164</v>
      </c>
      <c r="H45" s="4">
        <v>1</v>
      </c>
      <c r="I45" s="4">
        <v>1</v>
      </c>
      <c r="J45" s="4">
        <v>1</v>
      </c>
      <c r="K45" s="4" t="s">
        <v>30</v>
      </c>
      <c r="L45" s="4">
        <v>926.09</v>
      </c>
      <c r="M45" s="4">
        <v>926.09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45142.0000115741</v>
      </c>
      <c r="S45" s="6">
        <v>45167</v>
      </c>
      <c r="T45" s="4" t="s">
        <v>34</v>
      </c>
      <c r="U45" s="4">
        <v>926.09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45163</v>
      </c>
      <c r="G46" s="6">
        <v>45164</v>
      </c>
      <c r="H46" s="4">
        <v>1</v>
      </c>
      <c r="I46" s="4">
        <v>1</v>
      </c>
      <c r="J46" s="4">
        <v>1</v>
      </c>
      <c r="K46" s="4" t="s">
        <v>30</v>
      </c>
      <c r="L46" s="4">
        <v>950.18</v>
      </c>
      <c r="M46" s="4">
        <v>950.18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45142.0000115741</v>
      </c>
      <c r="S46" s="6">
        <v>45167</v>
      </c>
      <c r="T46" s="4" t="s">
        <v>34</v>
      </c>
      <c r="U46" s="4">
        <v>950.18</v>
      </c>
      <c r="V46" s="4">
        <v>0</v>
      </c>
      <c r="W46" s="4">
        <v>0</v>
      </c>
      <c r="X46" s="4" t="s">
        <v>258</v>
      </c>
      <c r="Y46" s="4" t="s">
        <v>36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45162</v>
      </c>
      <c r="G47" s="6">
        <v>45164</v>
      </c>
      <c r="H47" s="4">
        <v>1</v>
      </c>
      <c r="I47" s="4">
        <v>2</v>
      </c>
      <c r="J47" s="4">
        <v>2</v>
      </c>
      <c r="K47" s="4" t="s">
        <v>30</v>
      </c>
      <c r="L47" s="4">
        <v>1113.82</v>
      </c>
      <c r="M47" s="4">
        <v>1113.82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45143</v>
      </c>
      <c r="S47" s="6">
        <v>45167</v>
      </c>
      <c r="T47" s="4" t="s">
        <v>34</v>
      </c>
      <c r="U47" s="4">
        <v>1113.82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45163</v>
      </c>
      <c r="G48" s="6">
        <v>45164</v>
      </c>
      <c r="H48" s="4">
        <v>1</v>
      </c>
      <c r="I48" s="4">
        <v>1</v>
      </c>
      <c r="J48" s="4">
        <v>1</v>
      </c>
      <c r="K48" s="4" t="s">
        <v>30</v>
      </c>
      <c r="L48" s="4">
        <v>482.55</v>
      </c>
      <c r="M48" s="4">
        <v>482.55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45143.0000115741</v>
      </c>
      <c r="S48" s="6">
        <v>45167</v>
      </c>
      <c r="T48" s="4" t="s">
        <v>34</v>
      </c>
      <c r="U48" s="4">
        <v>482.55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45162</v>
      </c>
      <c r="G49" s="6">
        <v>45164</v>
      </c>
      <c r="H49" s="4">
        <v>1</v>
      </c>
      <c r="I49" s="4">
        <v>2</v>
      </c>
      <c r="J49" s="4">
        <v>2</v>
      </c>
      <c r="K49" s="4" t="s">
        <v>30</v>
      </c>
      <c r="L49" s="4">
        <v>1521.88</v>
      </c>
      <c r="M49" s="4">
        <v>1521.88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45143</v>
      </c>
      <c r="S49" s="6">
        <v>45167</v>
      </c>
      <c r="T49" s="4" t="s">
        <v>34</v>
      </c>
      <c r="U49" s="4">
        <v>1521.88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45163</v>
      </c>
      <c r="G50" s="6">
        <v>45164</v>
      </c>
      <c r="H50" s="4">
        <v>1</v>
      </c>
      <c r="I50" s="4">
        <v>1</v>
      </c>
      <c r="J50" s="4">
        <v>1</v>
      </c>
      <c r="K50" s="4" t="s">
        <v>30</v>
      </c>
      <c r="L50" s="4">
        <v>962.16</v>
      </c>
      <c r="M50" s="4">
        <v>962.16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45144</v>
      </c>
      <c r="S50" s="6">
        <v>45167</v>
      </c>
      <c r="T50" s="4" t="s">
        <v>34</v>
      </c>
      <c r="U50" s="4">
        <v>962.16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45163</v>
      </c>
      <c r="G51" s="6">
        <v>45164</v>
      </c>
      <c r="H51" s="4">
        <v>1</v>
      </c>
      <c r="I51" s="4">
        <v>1</v>
      </c>
      <c r="J51" s="4">
        <v>1</v>
      </c>
      <c r="K51" s="4" t="s">
        <v>30</v>
      </c>
      <c r="L51" s="4">
        <v>269.04</v>
      </c>
      <c r="M51" s="4">
        <v>269.04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45144</v>
      </c>
      <c r="S51" s="6">
        <v>45167</v>
      </c>
      <c r="T51" s="4" t="s">
        <v>34</v>
      </c>
      <c r="U51" s="4">
        <v>269.04</v>
      </c>
      <c r="V51" s="4">
        <v>0</v>
      </c>
      <c r="W51" s="4">
        <v>0</v>
      </c>
      <c r="X51" s="4" t="s">
        <v>287</v>
      </c>
      <c r="Y51" s="4" t="s">
        <v>36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45159</v>
      </c>
      <c r="G52" s="6">
        <v>45164</v>
      </c>
      <c r="H52" s="4">
        <v>3</v>
      </c>
      <c r="I52" s="4">
        <v>5</v>
      </c>
      <c r="J52" s="4">
        <v>15</v>
      </c>
      <c r="K52" s="4" t="s">
        <v>30</v>
      </c>
      <c r="L52" s="4">
        <v>3467.25</v>
      </c>
      <c r="M52" s="4">
        <v>3467.25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45144.0000115741</v>
      </c>
      <c r="S52" s="6">
        <v>45167</v>
      </c>
      <c r="T52" s="4" t="s">
        <v>34</v>
      </c>
      <c r="U52" s="4">
        <v>3467.25</v>
      </c>
      <c r="V52" s="4">
        <v>0</v>
      </c>
      <c r="W52" s="4">
        <v>0</v>
      </c>
      <c r="X52" s="4" t="s">
        <v>292</v>
      </c>
      <c r="Y52" s="4" t="s">
        <v>36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45163</v>
      </c>
      <c r="G53" s="6">
        <v>45164</v>
      </c>
      <c r="H53" s="4">
        <v>2</v>
      </c>
      <c r="I53" s="4">
        <v>1</v>
      </c>
      <c r="J53" s="4">
        <v>2</v>
      </c>
      <c r="K53" s="4" t="s">
        <v>30</v>
      </c>
      <c r="L53" s="4">
        <v>555.8</v>
      </c>
      <c r="M53" s="4">
        <v>555.8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45144</v>
      </c>
      <c r="S53" s="6">
        <v>45167</v>
      </c>
      <c r="T53" s="4" t="s">
        <v>34</v>
      </c>
      <c r="U53" s="4">
        <v>555.8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45162</v>
      </c>
      <c r="G54" s="6">
        <v>45164</v>
      </c>
      <c r="H54" s="4">
        <v>1</v>
      </c>
      <c r="I54" s="4">
        <v>2</v>
      </c>
      <c r="J54" s="4">
        <v>2</v>
      </c>
      <c r="K54" s="4" t="s">
        <v>30</v>
      </c>
      <c r="L54" s="4">
        <v>1585.92</v>
      </c>
      <c r="M54" s="4">
        <v>1585.92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45144</v>
      </c>
      <c r="S54" s="6">
        <v>45167</v>
      </c>
      <c r="T54" s="4" t="s">
        <v>34</v>
      </c>
      <c r="U54" s="4">
        <v>1585.92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45163</v>
      </c>
      <c r="G55" s="6">
        <v>45164</v>
      </c>
      <c r="H55" s="4">
        <v>1</v>
      </c>
      <c r="I55" s="4">
        <v>1</v>
      </c>
      <c r="J55" s="4">
        <v>1</v>
      </c>
      <c r="K55" s="4" t="s">
        <v>30</v>
      </c>
      <c r="L55" s="4">
        <v>1616.2</v>
      </c>
      <c r="M55" s="4">
        <v>1616.2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45145.0000115741</v>
      </c>
      <c r="S55" s="6">
        <v>45167</v>
      </c>
      <c r="T55" s="4" t="s">
        <v>34</v>
      </c>
      <c r="U55" s="4">
        <v>1616.2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157</v>
      </c>
      <c r="B56" s="4" t="s">
        <v>26</v>
      </c>
      <c r="C56" s="4" t="s">
        <v>66</v>
      </c>
      <c r="D56" s="4" t="s">
        <v>158</v>
      </c>
      <c r="E56" s="4" t="s">
        <v>159</v>
      </c>
      <c r="F56" s="6">
        <v>45159</v>
      </c>
      <c r="G56" s="6">
        <v>45164</v>
      </c>
      <c r="H56" s="4">
        <v>2</v>
      </c>
      <c r="I56" s="4">
        <v>5</v>
      </c>
      <c r="J56" s="4">
        <v>10</v>
      </c>
      <c r="K56" s="4" t="s">
        <v>30</v>
      </c>
      <c r="L56" s="4">
        <v>-3015.9</v>
      </c>
      <c r="M56" s="4">
        <v>-3015.9</v>
      </c>
      <c r="N56" s="4" t="s">
        <v>160</v>
      </c>
      <c r="O56" s="4" t="s">
        <v>32</v>
      </c>
      <c r="P56" s="4" t="s">
        <v>33</v>
      </c>
      <c r="Q56" s="4">
        <v>0</v>
      </c>
      <c r="R56" s="7">
        <v>45136</v>
      </c>
      <c r="S56" s="6">
        <v>45167</v>
      </c>
      <c r="T56" s="4" t="s">
        <v>34</v>
      </c>
      <c r="U56" s="4">
        <v>-3015.9</v>
      </c>
      <c r="V56" s="4">
        <v>0</v>
      </c>
      <c r="W56" s="4">
        <v>0</v>
      </c>
      <c r="X56" s="4" t="s">
        <v>161</v>
      </c>
      <c r="Y56" s="4" t="s">
        <v>36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313</v>
      </c>
      <c r="F57" s="6">
        <v>45163</v>
      </c>
      <c r="G57" s="6">
        <v>45164</v>
      </c>
      <c r="H57" s="4">
        <v>1</v>
      </c>
      <c r="I57" s="4">
        <v>1</v>
      </c>
      <c r="J57" s="4">
        <v>1</v>
      </c>
      <c r="K57" s="4" t="s">
        <v>30</v>
      </c>
      <c r="L57" s="4">
        <v>192.77</v>
      </c>
      <c r="M57" s="4">
        <v>192.77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45145.0000115741</v>
      </c>
      <c r="S57" s="6">
        <v>45167</v>
      </c>
      <c r="T57" s="4" t="s">
        <v>34</v>
      </c>
      <c r="U57" s="4">
        <v>192.77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225</v>
      </c>
      <c r="F58" s="6">
        <v>45163</v>
      </c>
      <c r="G58" s="6">
        <v>45164</v>
      </c>
      <c r="H58" s="4">
        <v>1</v>
      </c>
      <c r="I58" s="4">
        <v>1</v>
      </c>
      <c r="J58" s="4">
        <v>1</v>
      </c>
      <c r="K58" s="4" t="s">
        <v>30</v>
      </c>
      <c r="L58" s="4">
        <v>95.82</v>
      </c>
      <c r="M58" s="4">
        <v>95.82</v>
      </c>
      <c r="N58" s="4" t="s">
        <v>319</v>
      </c>
      <c r="O58" s="4" t="s">
        <v>32</v>
      </c>
      <c r="P58" s="4" t="s">
        <v>33</v>
      </c>
      <c r="Q58" s="4">
        <v>0</v>
      </c>
      <c r="R58" s="7">
        <v>45145</v>
      </c>
      <c r="S58" s="6">
        <v>45167</v>
      </c>
      <c r="T58" s="4" t="s">
        <v>34</v>
      </c>
      <c r="U58" s="4">
        <v>95.82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45163</v>
      </c>
      <c r="G59" s="6">
        <v>45164</v>
      </c>
      <c r="H59" s="4">
        <v>2</v>
      </c>
      <c r="I59" s="4">
        <v>1</v>
      </c>
      <c r="J59" s="4">
        <v>2</v>
      </c>
      <c r="K59" s="4" t="s">
        <v>30</v>
      </c>
      <c r="L59" s="4">
        <v>430.66</v>
      </c>
      <c r="M59" s="4">
        <v>430.66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45145.0000115741</v>
      </c>
      <c r="S59" s="6">
        <v>45167</v>
      </c>
      <c r="T59" s="4" t="s">
        <v>34</v>
      </c>
      <c r="U59" s="4">
        <v>430.66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45163</v>
      </c>
      <c r="G60" s="6">
        <v>45164</v>
      </c>
      <c r="H60" s="4">
        <v>1</v>
      </c>
      <c r="I60" s="4">
        <v>1</v>
      </c>
      <c r="J60" s="4">
        <v>1</v>
      </c>
      <c r="K60" s="4" t="s">
        <v>30</v>
      </c>
      <c r="L60" s="4">
        <v>1464.51</v>
      </c>
      <c r="M60" s="4">
        <v>1464.51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45145.0000115741</v>
      </c>
      <c r="S60" s="6">
        <v>45167</v>
      </c>
      <c r="T60" s="4" t="s">
        <v>34</v>
      </c>
      <c r="U60" s="4">
        <v>1464.51</v>
      </c>
      <c r="V60" s="4">
        <v>0</v>
      </c>
      <c r="W60" s="4">
        <v>0</v>
      </c>
      <c r="X60" s="4" t="s">
        <v>332</v>
      </c>
      <c r="Y60" s="4" t="s">
        <v>333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335</v>
      </c>
      <c r="E61" s="4" t="s">
        <v>336</v>
      </c>
      <c r="F61" s="6">
        <v>45163</v>
      </c>
      <c r="G61" s="6">
        <v>45164</v>
      </c>
      <c r="H61" s="4">
        <v>1</v>
      </c>
      <c r="I61" s="4">
        <v>1</v>
      </c>
      <c r="J61" s="4">
        <v>1</v>
      </c>
      <c r="K61" s="4" t="s">
        <v>30</v>
      </c>
      <c r="L61" s="4">
        <v>2362.15</v>
      </c>
      <c r="M61" s="4">
        <v>2362.15</v>
      </c>
      <c r="N61" s="4" t="s">
        <v>337</v>
      </c>
      <c r="O61" s="4" t="s">
        <v>32</v>
      </c>
      <c r="P61" s="4" t="s">
        <v>33</v>
      </c>
      <c r="Q61" s="4">
        <v>0</v>
      </c>
      <c r="R61" s="7">
        <v>45146.0000115741</v>
      </c>
      <c r="S61" s="6">
        <v>45167</v>
      </c>
      <c r="T61" s="4" t="s">
        <v>34</v>
      </c>
      <c r="U61" s="4">
        <v>2362.15</v>
      </c>
      <c r="V61" s="4">
        <v>0</v>
      </c>
      <c r="W61" s="4">
        <v>0</v>
      </c>
      <c r="X61" s="4" t="s">
        <v>338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45162</v>
      </c>
      <c r="G62" s="6">
        <v>45164</v>
      </c>
      <c r="H62" s="4">
        <v>1</v>
      </c>
      <c r="I62" s="4">
        <v>2</v>
      </c>
      <c r="J62" s="4">
        <v>2</v>
      </c>
      <c r="K62" s="4" t="s">
        <v>30</v>
      </c>
      <c r="L62" s="4">
        <v>1003.62</v>
      </c>
      <c r="M62" s="4">
        <v>1003.62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45146.0000115741</v>
      </c>
      <c r="S62" s="6">
        <v>45167</v>
      </c>
      <c r="T62" s="4" t="s">
        <v>34</v>
      </c>
      <c r="U62" s="4">
        <v>1003.62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348</v>
      </c>
      <c r="F63" s="6">
        <v>45163</v>
      </c>
      <c r="G63" s="6">
        <v>45164</v>
      </c>
      <c r="H63" s="4">
        <v>1</v>
      </c>
      <c r="I63" s="4">
        <v>1</v>
      </c>
      <c r="J63" s="4">
        <v>1</v>
      </c>
      <c r="K63" s="4" t="s">
        <v>30</v>
      </c>
      <c r="L63" s="4">
        <v>878.15</v>
      </c>
      <c r="M63" s="4">
        <v>878.15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45146.0000115741</v>
      </c>
      <c r="S63" s="6">
        <v>45167</v>
      </c>
      <c r="T63" s="4" t="s">
        <v>34</v>
      </c>
      <c r="U63" s="4">
        <v>878.15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354</v>
      </c>
      <c r="F64" s="6">
        <v>45162</v>
      </c>
      <c r="G64" s="6">
        <v>45164</v>
      </c>
      <c r="H64" s="4">
        <v>1</v>
      </c>
      <c r="I64" s="4">
        <v>2</v>
      </c>
      <c r="J64" s="4">
        <v>2</v>
      </c>
      <c r="K64" s="4" t="s">
        <v>30</v>
      </c>
      <c r="L64" s="4">
        <v>1011.72</v>
      </c>
      <c r="M64" s="4">
        <v>1011.72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45146.0000115741</v>
      </c>
      <c r="S64" s="6">
        <v>45167</v>
      </c>
      <c r="T64" s="4" t="s">
        <v>34</v>
      </c>
      <c r="U64" s="4">
        <v>1011.72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45162</v>
      </c>
      <c r="G65" s="6">
        <v>45164</v>
      </c>
      <c r="H65" s="4">
        <v>1</v>
      </c>
      <c r="I65" s="4">
        <v>2</v>
      </c>
      <c r="J65" s="4">
        <v>2</v>
      </c>
      <c r="K65" s="4" t="s">
        <v>30</v>
      </c>
      <c r="L65" s="4">
        <v>1554.12</v>
      </c>
      <c r="M65" s="4">
        <v>1554.12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45146.0000115741</v>
      </c>
      <c r="S65" s="6">
        <v>45167</v>
      </c>
      <c r="T65" s="4" t="s">
        <v>34</v>
      </c>
      <c r="U65" s="4">
        <v>1554.12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45163</v>
      </c>
      <c r="G66" s="6">
        <v>45164</v>
      </c>
      <c r="H66" s="4">
        <v>2</v>
      </c>
      <c r="I66" s="4">
        <v>1</v>
      </c>
      <c r="J66" s="4">
        <v>2</v>
      </c>
      <c r="K66" s="4" t="s">
        <v>30</v>
      </c>
      <c r="L66" s="4">
        <v>2050</v>
      </c>
      <c r="M66" s="4">
        <v>2050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45147.0000115741</v>
      </c>
      <c r="S66" s="6">
        <v>45167</v>
      </c>
      <c r="T66" s="4" t="s">
        <v>34</v>
      </c>
      <c r="U66" s="4">
        <v>2050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295</v>
      </c>
      <c r="F67" s="6">
        <v>45163</v>
      </c>
      <c r="G67" s="6">
        <v>45164</v>
      </c>
      <c r="H67" s="4">
        <v>1</v>
      </c>
      <c r="I67" s="4">
        <v>1</v>
      </c>
      <c r="J67" s="4">
        <v>1</v>
      </c>
      <c r="K67" s="4" t="s">
        <v>30</v>
      </c>
      <c r="L67" s="4">
        <v>278.37</v>
      </c>
      <c r="M67" s="4">
        <v>278.37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45147.0000115741</v>
      </c>
      <c r="S67" s="6">
        <v>45167</v>
      </c>
      <c r="T67" s="4" t="s">
        <v>34</v>
      </c>
      <c r="U67" s="4">
        <v>278.37</v>
      </c>
      <c r="V67" s="4">
        <v>0</v>
      </c>
      <c r="W67" s="4">
        <v>0</v>
      </c>
      <c r="X67" s="4" t="s">
        <v>373</v>
      </c>
      <c r="Y67" s="4" t="s">
        <v>374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45162</v>
      </c>
      <c r="G68" s="6">
        <v>45164</v>
      </c>
      <c r="H68" s="4">
        <v>1</v>
      </c>
      <c r="I68" s="4">
        <v>2</v>
      </c>
      <c r="J68" s="4">
        <v>2</v>
      </c>
      <c r="K68" s="4" t="s">
        <v>30</v>
      </c>
      <c r="L68" s="4">
        <v>2295.72</v>
      </c>
      <c r="M68" s="4">
        <v>2295.72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45147.0000115741</v>
      </c>
      <c r="S68" s="6">
        <v>45167</v>
      </c>
      <c r="T68" s="4" t="s">
        <v>34</v>
      </c>
      <c r="U68" s="4">
        <v>2295.72</v>
      </c>
      <c r="V68" s="4">
        <v>0</v>
      </c>
      <c r="W68" s="4">
        <v>0</v>
      </c>
      <c r="X68" s="4" t="s">
        <v>379</v>
      </c>
      <c r="Y68" s="4" t="s">
        <v>36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45163</v>
      </c>
      <c r="G69" s="6">
        <v>45164</v>
      </c>
      <c r="H69" s="4">
        <v>2</v>
      </c>
      <c r="I69" s="4">
        <v>1</v>
      </c>
      <c r="J69" s="4">
        <v>2</v>
      </c>
      <c r="K69" s="4" t="s">
        <v>30</v>
      </c>
      <c r="L69" s="4">
        <v>1160.4</v>
      </c>
      <c r="M69" s="4">
        <v>1160.4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45147.0000115741</v>
      </c>
      <c r="S69" s="6">
        <v>45167</v>
      </c>
      <c r="T69" s="4" t="s">
        <v>34</v>
      </c>
      <c r="U69" s="4">
        <v>1160.4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254</v>
      </c>
      <c r="B70" s="4" t="s">
        <v>26</v>
      </c>
      <c r="C70" s="4" t="s">
        <v>66</v>
      </c>
      <c r="D70" s="4" t="s">
        <v>255</v>
      </c>
      <c r="E70" s="4" t="s">
        <v>256</v>
      </c>
      <c r="F70" s="6">
        <v>45163</v>
      </c>
      <c r="G70" s="6">
        <v>45164</v>
      </c>
      <c r="H70" s="4">
        <v>1</v>
      </c>
      <c r="I70" s="4">
        <v>1</v>
      </c>
      <c r="J70" s="4">
        <v>1</v>
      </c>
      <c r="K70" s="4" t="s">
        <v>30</v>
      </c>
      <c r="L70" s="4">
        <v>-950.18</v>
      </c>
      <c r="M70" s="4">
        <v>-950.18</v>
      </c>
      <c r="N70" s="4" t="s">
        <v>257</v>
      </c>
      <c r="O70" s="4" t="s">
        <v>32</v>
      </c>
      <c r="P70" s="4" t="s">
        <v>33</v>
      </c>
      <c r="Q70" s="4">
        <v>0</v>
      </c>
      <c r="R70" s="7">
        <v>45142.0000115741</v>
      </c>
      <c r="S70" s="6">
        <v>45167</v>
      </c>
      <c r="T70" s="4" t="s">
        <v>34</v>
      </c>
      <c r="U70" s="4">
        <v>-950.18</v>
      </c>
      <c r="V70" s="4">
        <v>0</v>
      </c>
      <c r="W70" s="4">
        <v>0</v>
      </c>
      <c r="X70" s="4" t="s">
        <v>258</v>
      </c>
      <c r="Y70" s="4" t="s">
        <v>36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45157</v>
      </c>
      <c r="G71" s="6">
        <v>45164</v>
      </c>
      <c r="H71" s="4">
        <v>1</v>
      </c>
      <c r="I71" s="4">
        <v>7</v>
      </c>
      <c r="J71" s="4">
        <v>7</v>
      </c>
      <c r="K71" s="4" t="s">
        <v>30</v>
      </c>
      <c r="L71" s="4">
        <v>3690.13</v>
      </c>
      <c r="M71" s="4">
        <v>3690.13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45148.0000115741</v>
      </c>
      <c r="S71" s="6">
        <v>45167</v>
      </c>
      <c r="T71" s="4" t="s">
        <v>34</v>
      </c>
      <c r="U71" s="4">
        <v>3690.13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56</v>
      </c>
      <c r="F72" s="6">
        <v>45163</v>
      </c>
      <c r="G72" s="6">
        <v>45164</v>
      </c>
      <c r="H72" s="4">
        <v>1</v>
      </c>
      <c r="I72" s="4">
        <v>1</v>
      </c>
      <c r="J72" s="4">
        <v>1</v>
      </c>
      <c r="K72" s="4" t="s">
        <v>30</v>
      </c>
      <c r="L72" s="4">
        <v>1011.43</v>
      </c>
      <c r="M72" s="4">
        <v>1011.43</v>
      </c>
      <c r="N72" s="4" t="s">
        <v>394</v>
      </c>
      <c r="O72" s="4" t="s">
        <v>32</v>
      </c>
      <c r="P72" s="4" t="s">
        <v>33</v>
      </c>
      <c r="Q72" s="4">
        <v>0</v>
      </c>
      <c r="R72" s="7">
        <v>45148</v>
      </c>
      <c r="S72" s="6">
        <v>45167</v>
      </c>
      <c r="T72" s="4" t="s">
        <v>34</v>
      </c>
      <c r="U72" s="4">
        <v>1011.43</v>
      </c>
      <c r="V72" s="4">
        <v>0</v>
      </c>
      <c r="W72" s="4">
        <v>0</v>
      </c>
      <c r="X72" s="4" t="s">
        <v>395</v>
      </c>
      <c r="Y72" s="4" t="s">
        <v>396</v>
      </c>
    </row>
    <row r="73" s="4" customFormat="1" spans="1:25">
      <c r="A73" s="4" t="s">
        <v>397</v>
      </c>
      <c r="B73" s="4" t="s">
        <v>26</v>
      </c>
      <c r="C73" s="4" t="s">
        <v>27</v>
      </c>
      <c r="D73" s="4" t="s">
        <v>398</v>
      </c>
      <c r="E73" s="4" t="s">
        <v>399</v>
      </c>
      <c r="F73" s="6">
        <v>45163</v>
      </c>
      <c r="G73" s="6">
        <v>45164</v>
      </c>
      <c r="H73" s="4">
        <v>1</v>
      </c>
      <c r="I73" s="4">
        <v>1</v>
      </c>
      <c r="J73" s="4">
        <v>1</v>
      </c>
      <c r="K73" s="4" t="s">
        <v>30</v>
      </c>
      <c r="L73" s="4">
        <v>314.67</v>
      </c>
      <c r="M73" s="4">
        <v>314.67</v>
      </c>
      <c r="N73" s="4" t="s">
        <v>400</v>
      </c>
      <c r="O73" s="4" t="s">
        <v>32</v>
      </c>
      <c r="P73" s="4" t="s">
        <v>33</v>
      </c>
      <c r="Q73" s="4">
        <v>0</v>
      </c>
      <c r="R73" s="7">
        <v>45148</v>
      </c>
      <c r="S73" s="6">
        <v>45167</v>
      </c>
      <c r="T73" s="4" t="s">
        <v>34</v>
      </c>
      <c r="U73" s="4">
        <v>314.67</v>
      </c>
      <c r="V73" s="4">
        <v>0</v>
      </c>
      <c r="W73" s="4">
        <v>0</v>
      </c>
      <c r="X73" s="4" t="s">
        <v>401</v>
      </c>
      <c r="Y73" s="4" t="s">
        <v>402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405</v>
      </c>
      <c r="F74" s="6">
        <v>45163</v>
      </c>
      <c r="G74" s="6">
        <v>45164</v>
      </c>
      <c r="H74" s="4">
        <v>1</v>
      </c>
      <c r="I74" s="4">
        <v>1</v>
      </c>
      <c r="J74" s="4">
        <v>1</v>
      </c>
      <c r="K74" s="4" t="s">
        <v>30</v>
      </c>
      <c r="L74" s="4">
        <v>930.82</v>
      </c>
      <c r="M74" s="4">
        <v>930.82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45148</v>
      </c>
      <c r="S74" s="6">
        <v>45167</v>
      </c>
      <c r="T74" s="4" t="s">
        <v>34</v>
      </c>
      <c r="U74" s="4">
        <v>930.82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411</v>
      </c>
      <c r="F75" s="6">
        <v>45163</v>
      </c>
      <c r="G75" s="6">
        <v>45164</v>
      </c>
      <c r="H75" s="4">
        <v>1</v>
      </c>
      <c r="I75" s="4">
        <v>1</v>
      </c>
      <c r="J75" s="4">
        <v>1</v>
      </c>
      <c r="K75" s="4" t="s">
        <v>30</v>
      </c>
      <c r="L75" s="4">
        <v>894.8</v>
      </c>
      <c r="M75" s="4">
        <v>894.8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45149.0000115741</v>
      </c>
      <c r="S75" s="6">
        <v>45167</v>
      </c>
      <c r="T75" s="4" t="s">
        <v>34</v>
      </c>
      <c r="U75" s="4">
        <v>894.8</v>
      </c>
      <c r="V75" s="4">
        <v>0</v>
      </c>
      <c r="W75" s="4">
        <v>0</v>
      </c>
      <c r="X75" s="4" t="s">
        <v>413</v>
      </c>
      <c r="Y75" s="4" t="s">
        <v>36</v>
      </c>
    </row>
    <row r="76" s="4" customFormat="1" spans="1:25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416</v>
      </c>
      <c r="F76" s="6">
        <v>45163</v>
      </c>
      <c r="G76" s="6">
        <v>45164</v>
      </c>
      <c r="H76" s="4">
        <v>1</v>
      </c>
      <c r="I76" s="4">
        <v>1</v>
      </c>
      <c r="J76" s="4">
        <v>1</v>
      </c>
      <c r="K76" s="4" t="s">
        <v>30</v>
      </c>
      <c r="L76" s="4">
        <v>443.34</v>
      </c>
      <c r="M76" s="4">
        <v>443.34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45149</v>
      </c>
      <c r="S76" s="6">
        <v>45167</v>
      </c>
      <c r="T76" s="4" t="s">
        <v>34</v>
      </c>
      <c r="U76" s="4">
        <v>443.34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421</v>
      </c>
      <c r="E77" s="4" t="s">
        <v>422</v>
      </c>
      <c r="F77" s="6">
        <v>45158</v>
      </c>
      <c r="G77" s="6">
        <v>45164</v>
      </c>
      <c r="H77" s="4">
        <v>1</v>
      </c>
      <c r="I77" s="4">
        <v>6</v>
      </c>
      <c r="J77" s="4">
        <v>6</v>
      </c>
      <c r="K77" s="4" t="s">
        <v>30</v>
      </c>
      <c r="L77" s="4">
        <v>1334.3</v>
      </c>
      <c r="M77" s="4">
        <v>1334.3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45149</v>
      </c>
      <c r="S77" s="6">
        <v>45167</v>
      </c>
      <c r="T77" s="4" t="s">
        <v>34</v>
      </c>
      <c r="U77" s="4">
        <v>1334.3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45161</v>
      </c>
      <c r="G78" s="6">
        <v>45164</v>
      </c>
      <c r="H78" s="4">
        <v>1</v>
      </c>
      <c r="I78" s="4">
        <v>3</v>
      </c>
      <c r="J78" s="4">
        <v>3</v>
      </c>
      <c r="K78" s="4" t="s">
        <v>30</v>
      </c>
      <c r="L78" s="4">
        <v>3192.24</v>
      </c>
      <c r="M78" s="4">
        <v>3192.24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45149</v>
      </c>
      <c r="S78" s="6">
        <v>45167</v>
      </c>
      <c r="T78" s="4" t="s">
        <v>34</v>
      </c>
      <c r="U78" s="4">
        <v>3192.24</v>
      </c>
      <c r="V78" s="4">
        <v>0</v>
      </c>
      <c r="W78" s="4">
        <v>0</v>
      </c>
      <c r="X78" s="4" t="s">
        <v>430</v>
      </c>
      <c r="Y78" s="4" t="s">
        <v>36</v>
      </c>
    </row>
    <row r="79" s="4" customFormat="1" spans="1:25">
      <c r="A79" s="4" t="s">
        <v>240</v>
      </c>
      <c r="B79" s="4" t="s">
        <v>26</v>
      </c>
      <c r="C79" s="4" t="s">
        <v>66</v>
      </c>
      <c r="D79" s="4" t="s">
        <v>241</v>
      </c>
      <c r="E79" s="4" t="s">
        <v>141</v>
      </c>
      <c r="F79" s="6">
        <v>45159</v>
      </c>
      <c r="G79" s="6">
        <v>45164</v>
      </c>
      <c r="H79" s="4">
        <v>1</v>
      </c>
      <c r="I79" s="4">
        <v>5</v>
      </c>
      <c r="J79" s="4">
        <v>5</v>
      </c>
      <c r="K79" s="4" t="s">
        <v>30</v>
      </c>
      <c r="L79" s="4">
        <v>-2294.35</v>
      </c>
      <c r="M79" s="4">
        <v>-2294.35</v>
      </c>
      <c r="N79" s="4" t="s">
        <v>242</v>
      </c>
      <c r="O79" s="4" t="s">
        <v>32</v>
      </c>
      <c r="P79" s="4" t="s">
        <v>33</v>
      </c>
      <c r="Q79" s="4">
        <v>0</v>
      </c>
      <c r="R79" s="7">
        <v>45141</v>
      </c>
      <c r="S79" s="6">
        <v>45167</v>
      </c>
      <c r="T79" s="4" t="s">
        <v>34</v>
      </c>
      <c r="U79" s="4">
        <v>-2294.35</v>
      </c>
      <c r="V79" s="4">
        <v>0</v>
      </c>
      <c r="W79" s="4">
        <v>0</v>
      </c>
      <c r="X79" s="4" t="s">
        <v>243</v>
      </c>
      <c r="Y79" s="4" t="s">
        <v>244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432</v>
      </c>
      <c r="E80" s="4" t="s">
        <v>433</v>
      </c>
      <c r="F80" s="6">
        <v>45163</v>
      </c>
      <c r="G80" s="6">
        <v>45164</v>
      </c>
      <c r="H80" s="4">
        <v>1</v>
      </c>
      <c r="I80" s="4">
        <v>1</v>
      </c>
      <c r="J80" s="4">
        <v>1</v>
      </c>
      <c r="K80" s="4" t="s">
        <v>30</v>
      </c>
      <c r="L80" s="4">
        <v>1757.72</v>
      </c>
      <c r="M80" s="4">
        <v>1757.72</v>
      </c>
      <c r="N80" s="4" t="s">
        <v>434</v>
      </c>
      <c r="O80" s="4" t="s">
        <v>32</v>
      </c>
      <c r="P80" s="4" t="s">
        <v>33</v>
      </c>
      <c r="Q80" s="4">
        <v>0</v>
      </c>
      <c r="R80" s="7">
        <v>45150.0000115741</v>
      </c>
      <c r="S80" s="6">
        <v>45167</v>
      </c>
      <c r="T80" s="4" t="s">
        <v>34</v>
      </c>
      <c r="U80" s="4">
        <v>1757.72</v>
      </c>
      <c r="V80" s="4">
        <v>0</v>
      </c>
      <c r="W80" s="4">
        <v>0</v>
      </c>
      <c r="X80" s="4" t="s">
        <v>435</v>
      </c>
      <c r="Y80" s="4" t="s">
        <v>436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439</v>
      </c>
      <c r="F81" s="6">
        <v>45161</v>
      </c>
      <c r="G81" s="6">
        <v>45164</v>
      </c>
      <c r="H81" s="4">
        <v>1</v>
      </c>
      <c r="I81" s="4">
        <v>3</v>
      </c>
      <c r="J81" s="4">
        <v>3</v>
      </c>
      <c r="K81" s="4" t="s">
        <v>30</v>
      </c>
      <c r="L81" s="4">
        <v>1428.87</v>
      </c>
      <c r="M81" s="4">
        <v>1428.87</v>
      </c>
      <c r="N81" s="4" t="s">
        <v>440</v>
      </c>
      <c r="O81" s="4" t="s">
        <v>32</v>
      </c>
      <c r="P81" s="4" t="s">
        <v>33</v>
      </c>
      <c r="Q81" s="4">
        <v>0</v>
      </c>
      <c r="R81" s="7">
        <v>45150</v>
      </c>
      <c r="S81" s="6">
        <v>45167</v>
      </c>
      <c r="T81" s="4" t="s">
        <v>34</v>
      </c>
      <c r="U81" s="4">
        <v>1428.87</v>
      </c>
      <c r="V81" s="4">
        <v>0</v>
      </c>
      <c r="W81" s="4">
        <v>0</v>
      </c>
      <c r="X81" s="4" t="s">
        <v>441</v>
      </c>
      <c r="Y81" s="4" t="s">
        <v>36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225</v>
      </c>
      <c r="F82" s="6">
        <v>45161</v>
      </c>
      <c r="G82" s="6">
        <v>45164</v>
      </c>
      <c r="H82" s="4">
        <v>1</v>
      </c>
      <c r="I82" s="4">
        <v>3</v>
      </c>
      <c r="J82" s="4">
        <v>3</v>
      </c>
      <c r="K82" s="4" t="s">
        <v>30</v>
      </c>
      <c r="L82" s="4">
        <v>1238.49</v>
      </c>
      <c r="M82" s="4">
        <v>1238.49</v>
      </c>
      <c r="N82" s="4" t="s">
        <v>444</v>
      </c>
      <c r="O82" s="4" t="s">
        <v>32</v>
      </c>
      <c r="P82" s="4" t="s">
        <v>33</v>
      </c>
      <c r="Q82" s="4">
        <v>0</v>
      </c>
      <c r="R82" s="7">
        <v>45150</v>
      </c>
      <c r="S82" s="6">
        <v>45167</v>
      </c>
      <c r="T82" s="4" t="s">
        <v>34</v>
      </c>
      <c r="U82" s="4">
        <v>1238.49</v>
      </c>
      <c r="V82" s="4">
        <v>0</v>
      </c>
      <c r="W82" s="4">
        <v>0</v>
      </c>
      <c r="X82" s="4" t="s">
        <v>445</v>
      </c>
      <c r="Y82" s="4" t="s">
        <v>446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295</v>
      </c>
      <c r="F83" s="6">
        <v>45158</v>
      </c>
      <c r="G83" s="6">
        <v>45164</v>
      </c>
      <c r="H83" s="4">
        <v>1</v>
      </c>
      <c r="I83" s="4">
        <v>6</v>
      </c>
      <c r="J83" s="4">
        <v>6</v>
      </c>
      <c r="K83" s="4" t="s">
        <v>30</v>
      </c>
      <c r="L83" s="4">
        <v>3070.2</v>
      </c>
      <c r="M83" s="4">
        <v>3070.2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45151.0000115741</v>
      </c>
      <c r="S83" s="6">
        <v>45167</v>
      </c>
      <c r="T83" s="4" t="s">
        <v>34</v>
      </c>
      <c r="U83" s="4">
        <v>3070.2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45163</v>
      </c>
      <c r="G84" s="6">
        <v>45164</v>
      </c>
      <c r="H84" s="4">
        <v>1</v>
      </c>
      <c r="I84" s="4">
        <v>1</v>
      </c>
      <c r="J84" s="4">
        <v>1</v>
      </c>
      <c r="K84" s="4" t="s">
        <v>30</v>
      </c>
      <c r="L84" s="4">
        <v>1773.01</v>
      </c>
      <c r="M84" s="4">
        <v>1773.01</v>
      </c>
      <c r="N84" s="4" t="s">
        <v>455</v>
      </c>
      <c r="O84" s="4" t="s">
        <v>32</v>
      </c>
      <c r="P84" s="4" t="s">
        <v>33</v>
      </c>
      <c r="Q84" s="4">
        <v>0</v>
      </c>
      <c r="R84" s="7">
        <v>45151.0000115741</v>
      </c>
      <c r="S84" s="6">
        <v>45167</v>
      </c>
      <c r="T84" s="4" t="s">
        <v>34</v>
      </c>
      <c r="U84" s="4">
        <v>1773.01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277</v>
      </c>
      <c r="B85" s="4" t="s">
        <v>26</v>
      </c>
      <c r="C85" s="4" t="s">
        <v>66</v>
      </c>
      <c r="D85" s="4" t="s">
        <v>278</v>
      </c>
      <c r="E85" s="4" t="s">
        <v>279</v>
      </c>
      <c r="F85" s="6">
        <v>45163</v>
      </c>
      <c r="G85" s="6">
        <v>45164</v>
      </c>
      <c r="H85" s="4">
        <v>1</v>
      </c>
      <c r="I85" s="4">
        <v>1</v>
      </c>
      <c r="J85" s="4">
        <v>1</v>
      </c>
      <c r="K85" s="4" t="s">
        <v>30</v>
      </c>
      <c r="L85" s="4">
        <v>-962.16</v>
      </c>
      <c r="M85" s="4">
        <v>-962.16</v>
      </c>
      <c r="N85" s="4" t="s">
        <v>280</v>
      </c>
      <c r="O85" s="4" t="s">
        <v>32</v>
      </c>
      <c r="P85" s="4" t="s">
        <v>33</v>
      </c>
      <c r="Q85" s="4">
        <v>0</v>
      </c>
      <c r="R85" s="7">
        <v>45144</v>
      </c>
      <c r="S85" s="6">
        <v>45167</v>
      </c>
      <c r="T85" s="4" t="s">
        <v>34</v>
      </c>
      <c r="U85" s="4">
        <v>-962.16</v>
      </c>
      <c r="V85" s="4">
        <v>0</v>
      </c>
      <c r="W85" s="4">
        <v>0</v>
      </c>
      <c r="X85" s="4" t="s">
        <v>281</v>
      </c>
      <c r="Y85" s="4" t="s">
        <v>282</v>
      </c>
    </row>
    <row r="86" s="4" customFormat="1" spans="1:25">
      <c r="A86" s="4" t="s">
        <v>196</v>
      </c>
      <c r="B86" s="4" t="s">
        <v>26</v>
      </c>
      <c r="C86" s="4" t="s">
        <v>66</v>
      </c>
      <c r="D86" s="4" t="s">
        <v>197</v>
      </c>
      <c r="E86" s="4" t="s">
        <v>198</v>
      </c>
      <c r="F86" s="6">
        <v>45163</v>
      </c>
      <c r="G86" s="6">
        <v>45164</v>
      </c>
      <c r="H86" s="4">
        <v>1</v>
      </c>
      <c r="I86" s="4">
        <v>1</v>
      </c>
      <c r="J86" s="4">
        <v>1</v>
      </c>
      <c r="K86" s="4" t="s">
        <v>30</v>
      </c>
      <c r="L86" s="4">
        <v>-555.29</v>
      </c>
      <c r="M86" s="4">
        <v>-555.29</v>
      </c>
      <c r="N86" s="4" t="s">
        <v>199</v>
      </c>
      <c r="O86" s="4" t="s">
        <v>32</v>
      </c>
      <c r="P86" s="4" t="s">
        <v>33</v>
      </c>
      <c r="Q86" s="4">
        <v>0</v>
      </c>
      <c r="R86" s="7">
        <v>45140.0000115741</v>
      </c>
      <c r="S86" s="6">
        <v>45167</v>
      </c>
      <c r="T86" s="4" t="s">
        <v>34</v>
      </c>
      <c r="U86" s="4">
        <v>-555.29</v>
      </c>
      <c r="V86" s="4">
        <v>0</v>
      </c>
      <c r="W86" s="4">
        <v>0</v>
      </c>
      <c r="X86" s="4" t="s">
        <v>200</v>
      </c>
      <c r="Y86" s="4" t="s">
        <v>36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459</v>
      </c>
      <c r="E87" s="4" t="s">
        <v>460</v>
      </c>
      <c r="F87" s="6">
        <v>45161</v>
      </c>
      <c r="G87" s="6">
        <v>45164</v>
      </c>
      <c r="H87" s="4">
        <v>1</v>
      </c>
      <c r="I87" s="4">
        <v>3</v>
      </c>
      <c r="J87" s="4">
        <v>3</v>
      </c>
      <c r="K87" s="4" t="s">
        <v>30</v>
      </c>
      <c r="L87" s="4">
        <v>6071.1</v>
      </c>
      <c r="M87" s="4">
        <v>6071.1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45152</v>
      </c>
      <c r="S87" s="6">
        <v>45167</v>
      </c>
      <c r="T87" s="4" t="s">
        <v>34</v>
      </c>
      <c r="U87" s="4">
        <v>6071.1</v>
      </c>
      <c r="V87" s="4">
        <v>0</v>
      </c>
      <c r="W87" s="4">
        <v>0</v>
      </c>
      <c r="X87" s="4" t="s">
        <v>462</v>
      </c>
      <c r="Y87" s="4" t="s">
        <v>463</v>
      </c>
    </row>
    <row r="88" s="4" customFormat="1" spans="1:25">
      <c r="A88" s="4" t="s">
        <v>464</v>
      </c>
      <c r="B88" s="4" t="s">
        <v>26</v>
      </c>
      <c r="C88" s="4" t="s">
        <v>27</v>
      </c>
      <c r="D88" s="4" t="s">
        <v>465</v>
      </c>
      <c r="E88" s="4" t="s">
        <v>466</v>
      </c>
      <c r="F88" s="6">
        <v>45163</v>
      </c>
      <c r="G88" s="6">
        <v>45164</v>
      </c>
      <c r="H88" s="4">
        <v>1</v>
      </c>
      <c r="I88" s="4">
        <v>1</v>
      </c>
      <c r="J88" s="4">
        <v>1</v>
      </c>
      <c r="K88" s="4" t="s">
        <v>30</v>
      </c>
      <c r="L88" s="4">
        <v>1380.37</v>
      </c>
      <c r="M88" s="4">
        <v>1380.37</v>
      </c>
      <c r="N88" s="4" t="s">
        <v>467</v>
      </c>
      <c r="O88" s="4" t="s">
        <v>32</v>
      </c>
      <c r="P88" s="4" t="s">
        <v>33</v>
      </c>
      <c r="Q88" s="4">
        <v>0</v>
      </c>
      <c r="R88" s="7">
        <v>45152</v>
      </c>
      <c r="S88" s="6">
        <v>45167</v>
      </c>
      <c r="T88" s="4" t="s">
        <v>34</v>
      </c>
      <c r="U88" s="4">
        <v>1380.37</v>
      </c>
      <c r="V88" s="4">
        <v>0</v>
      </c>
      <c r="W88" s="4">
        <v>0</v>
      </c>
      <c r="X88" s="4" t="s">
        <v>468</v>
      </c>
      <c r="Y88" s="4" t="s">
        <v>469</v>
      </c>
    </row>
    <row r="89" s="4" customFormat="1" spans="1:25">
      <c r="A89" s="4" t="s">
        <v>470</v>
      </c>
      <c r="B89" s="4" t="s">
        <v>26</v>
      </c>
      <c r="C89" s="4" t="s">
        <v>27</v>
      </c>
      <c r="D89" s="4" t="s">
        <v>471</v>
      </c>
      <c r="E89" s="4" t="s">
        <v>472</v>
      </c>
      <c r="F89" s="6">
        <v>45163</v>
      </c>
      <c r="G89" s="6">
        <v>45164</v>
      </c>
      <c r="H89" s="4">
        <v>1</v>
      </c>
      <c r="I89" s="4">
        <v>1</v>
      </c>
      <c r="J89" s="4">
        <v>1</v>
      </c>
      <c r="K89" s="4" t="s">
        <v>30</v>
      </c>
      <c r="L89" s="4">
        <v>1327.73</v>
      </c>
      <c r="M89" s="4">
        <v>1327.73</v>
      </c>
      <c r="N89" s="4" t="s">
        <v>473</v>
      </c>
      <c r="O89" s="4" t="s">
        <v>32</v>
      </c>
      <c r="P89" s="4" t="s">
        <v>33</v>
      </c>
      <c r="Q89" s="4">
        <v>0</v>
      </c>
      <c r="R89" s="7">
        <v>45152</v>
      </c>
      <c r="S89" s="6">
        <v>45167</v>
      </c>
      <c r="T89" s="4" t="s">
        <v>34</v>
      </c>
      <c r="U89" s="4">
        <v>1327.73</v>
      </c>
      <c r="V89" s="4">
        <v>0</v>
      </c>
      <c r="W89" s="4">
        <v>0</v>
      </c>
      <c r="X89" s="4" t="s">
        <v>474</v>
      </c>
      <c r="Y89" s="4" t="s">
        <v>475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478</v>
      </c>
      <c r="F90" s="6">
        <v>45161</v>
      </c>
      <c r="G90" s="6">
        <v>45164</v>
      </c>
      <c r="H90" s="4">
        <v>1</v>
      </c>
      <c r="I90" s="4">
        <v>3</v>
      </c>
      <c r="J90" s="4">
        <v>3</v>
      </c>
      <c r="K90" s="4" t="s">
        <v>30</v>
      </c>
      <c r="L90" s="4">
        <v>886.02</v>
      </c>
      <c r="M90" s="4">
        <v>886.02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45152</v>
      </c>
      <c r="S90" s="6">
        <v>45167</v>
      </c>
      <c r="T90" s="4" t="s">
        <v>34</v>
      </c>
      <c r="U90" s="4">
        <v>886.02</v>
      </c>
      <c r="V90" s="4">
        <v>0</v>
      </c>
      <c r="W90" s="4">
        <v>0</v>
      </c>
      <c r="X90" s="4" t="s">
        <v>480</v>
      </c>
      <c r="Y90" s="4" t="s">
        <v>481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484</v>
      </c>
      <c r="F91" s="6">
        <v>45161</v>
      </c>
      <c r="G91" s="6">
        <v>45164</v>
      </c>
      <c r="H91" s="4">
        <v>1</v>
      </c>
      <c r="I91" s="4">
        <v>3</v>
      </c>
      <c r="J91" s="4">
        <v>3</v>
      </c>
      <c r="K91" s="4" t="s">
        <v>30</v>
      </c>
      <c r="L91" s="4">
        <v>6690.87</v>
      </c>
      <c r="M91" s="4">
        <v>6690.87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45152.0000115741</v>
      </c>
      <c r="S91" s="6">
        <v>45167</v>
      </c>
      <c r="T91" s="4" t="s">
        <v>34</v>
      </c>
      <c r="U91" s="4">
        <v>6690.87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45161</v>
      </c>
      <c r="G92" s="6">
        <v>45164</v>
      </c>
      <c r="H92" s="4">
        <v>1</v>
      </c>
      <c r="I92" s="4">
        <v>3</v>
      </c>
      <c r="J92" s="4">
        <v>3</v>
      </c>
      <c r="K92" s="4" t="s">
        <v>30</v>
      </c>
      <c r="L92" s="4">
        <v>852.57</v>
      </c>
      <c r="M92" s="4">
        <v>852.57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45152.0000115741</v>
      </c>
      <c r="S92" s="6">
        <v>45167</v>
      </c>
      <c r="T92" s="4" t="s">
        <v>34</v>
      </c>
      <c r="U92" s="4">
        <v>852.57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496</v>
      </c>
      <c r="F93" s="6">
        <v>45163</v>
      </c>
      <c r="G93" s="6">
        <v>45164</v>
      </c>
      <c r="H93" s="4">
        <v>1</v>
      </c>
      <c r="I93" s="4">
        <v>1</v>
      </c>
      <c r="J93" s="4">
        <v>1</v>
      </c>
      <c r="K93" s="4" t="s">
        <v>30</v>
      </c>
      <c r="L93" s="4">
        <v>1811</v>
      </c>
      <c r="M93" s="4">
        <v>1811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45153.0000115741</v>
      </c>
      <c r="S93" s="6">
        <v>45167</v>
      </c>
      <c r="T93" s="4" t="s">
        <v>34</v>
      </c>
      <c r="U93" s="4">
        <v>1811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5">
      <c r="A94" s="4" t="s">
        <v>500</v>
      </c>
      <c r="B94" s="4" t="s">
        <v>26</v>
      </c>
      <c r="C94" s="4" t="s">
        <v>27</v>
      </c>
      <c r="D94" s="4" t="s">
        <v>501</v>
      </c>
      <c r="E94" s="4" t="s">
        <v>256</v>
      </c>
      <c r="F94" s="6">
        <v>45163</v>
      </c>
      <c r="G94" s="6">
        <v>45164</v>
      </c>
      <c r="H94" s="4">
        <v>1</v>
      </c>
      <c r="I94" s="4">
        <v>1</v>
      </c>
      <c r="J94" s="4">
        <v>1</v>
      </c>
      <c r="K94" s="4" t="s">
        <v>30</v>
      </c>
      <c r="L94" s="4">
        <v>378.46</v>
      </c>
      <c r="M94" s="4">
        <v>378.46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45153.0000115741</v>
      </c>
      <c r="S94" s="6">
        <v>45167</v>
      </c>
      <c r="T94" s="4" t="s">
        <v>34</v>
      </c>
      <c r="U94" s="4">
        <v>378.46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506</v>
      </c>
      <c r="E95" s="4" t="s">
        <v>261</v>
      </c>
      <c r="F95" s="6">
        <v>45163</v>
      </c>
      <c r="G95" s="6">
        <v>45164</v>
      </c>
      <c r="H95" s="4">
        <v>1</v>
      </c>
      <c r="I95" s="4">
        <v>1</v>
      </c>
      <c r="J95" s="4">
        <v>1</v>
      </c>
      <c r="K95" s="4" t="s">
        <v>30</v>
      </c>
      <c r="L95" s="4">
        <v>120.23</v>
      </c>
      <c r="M95" s="4">
        <v>120.23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45153</v>
      </c>
      <c r="S95" s="6">
        <v>45167</v>
      </c>
      <c r="T95" s="4" t="s">
        <v>34</v>
      </c>
      <c r="U95" s="4">
        <v>120.23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45162</v>
      </c>
      <c r="G96" s="6">
        <v>45164</v>
      </c>
      <c r="H96" s="4">
        <v>1</v>
      </c>
      <c r="I96" s="4">
        <v>2</v>
      </c>
      <c r="J96" s="4">
        <v>2</v>
      </c>
      <c r="K96" s="4" t="s">
        <v>30</v>
      </c>
      <c r="L96" s="4">
        <v>3713.02</v>
      </c>
      <c r="M96" s="4">
        <v>3713.02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45153</v>
      </c>
      <c r="S96" s="6">
        <v>45167</v>
      </c>
      <c r="T96" s="4" t="s">
        <v>34</v>
      </c>
      <c r="U96" s="4">
        <v>3713.02</v>
      </c>
      <c r="V96" s="4">
        <v>0</v>
      </c>
      <c r="W96" s="4">
        <v>0</v>
      </c>
      <c r="X96" s="4" t="s">
        <v>514</v>
      </c>
      <c r="Y96" s="4" t="s">
        <v>515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517</v>
      </c>
      <c r="E97" s="4" t="s">
        <v>518</v>
      </c>
      <c r="F97" s="6">
        <v>45163</v>
      </c>
      <c r="G97" s="6">
        <v>45164</v>
      </c>
      <c r="H97" s="4">
        <v>1</v>
      </c>
      <c r="I97" s="4">
        <v>1</v>
      </c>
      <c r="J97" s="4">
        <v>1</v>
      </c>
      <c r="K97" s="4" t="s">
        <v>30</v>
      </c>
      <c r="L97" s="4">
        <v>515.68</v>
      </c>
      <c r="M97" s="4">
        <v>515.68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45153</v>
      </c>
      <c r="S97" s="6">
        <v>45167</v>
      </c>
      <c r="T97" s="4" t="s">
        <v>34</v>
      </c>
      <c r="U97" s="4">
        <v>515.68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523</v>
      </c>
      <c r="E98" s="4" t="s">
        <v>524</v>
      </c>
      <c r="F98" s="6">
        <v>45163</v>
      </c>
      <c r="G98" s="6">
        <v>45164</v>
      </c>
      <c r="H98" s="4">
        <v>1</v>
      </c>
      <c r="I98" s="4">
        <v>1</v>
      </c>
      <c r="J98" s="4">
        <v>1</v>
      </c>
      <c r="K98" s="4" t="s">
        <v>30</v>
      </c>
      <c r="L98" s="4">
        <v>417.46</v>
      </c>
      <c r="M98" s="4">
        <v>417.46</v>
      </c>
      <c r="N98" s="4" t="s">
        <v>525</v>
      </c>
      <c r="O98" s="4" t="s">
        <v>32</v>
      </c>
      <c r="P98" s="4" t="s">
        <v>33</v>
      </c>
      <c r="Q98" s="4">
        <v>0</v>
      </c>
      <c r="R98" s="7">
        <v>45153</v>
      </c>
      <c r="S98" s="6">
        <v>45167</v>
      </c>
      <c r="T98" s="4" t="s">
        <v>34</v>
      </c>
      <c r="U98" s="4">
        <v>417.46</v>
      </c>
      <c r="V98" s="4">
        <v>0</v>
      </c>
      <c r="W98" s="4">
        <v>0</v>
      </c>
      <c r="X98" s="4" t="s">
        <v>526</v>
      </c>
      <c r="Y98" s="4" t="s">
        <v>527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529</v>
      </c>
      <c r="E99" s="4" t="s">
        <v>530</v>
      </c>
      <c r="F99" s="6">
        <v>45163</v>
      </c>
      <c r="G99" s="6">
        <v>45164</v>
      </c>
      <c r="H99" s="4">
        <v>1</v>
      </c>
      <c r="I99" s="4">
        <v>1</v>
      </c>
      <c r="J99" s="4">
        <v>1</v>
      </c>
      <c r="K99" s="4" t="s">
        <v>30</v>
      </c>
      <c r="L99" s="4">
        <v>1893.96</v>
      </c>
      <c r="M99" s="4">
        <v>1893.96</v>
      </c>
      <c r="N99" s="4" t="s">
        <v>531</v>
      </c>
      <c r="O99" s="4" t="s">
        <v>32</v>
      </c>
      <c r="P99" s="4" t="s">
        <v>33</v>
      </c>
      <c r="Q99" s="4">
        <v>0</v>
      </c>
      <c r="R99" s="7">
        <v>45154.0000115741</v>
      </c>
      <c r="S99" s="6">
        <v>45167</v>
      </c>
      <c r="T99" s="4" t="s">
        <v>34</v>
      </c>
      <c r="U99" s="4">
        <v>1893.96</v>
      </c>
      <c r="V99" s="4">
        <v>0</v>
      </c>
      <c r="W99" s="4">
        <v>0</v>
      </c>
      <c r="X99" s="4" t="s">
        <v>532</v>
      </c>
      <c r="Y99" s="4" t="s">
        <v>533</v>
      </c>
    </row>
    <row r="100" s="4" customFormat="1" spans="1:25">
      <c r="A100" s="4" t="s">
        <v>534</v>
      </c>
      <c r="B100" s="4" t="s">
        <v>26</v>
      </c>
      <c r="C100" s="4" t="s">
        <v>27</v>
      </c>
      <c r="D100" s="4" t="s">
        <v>535</v>
      </c>
      <c r="E100" s="4" t="s">
        <v>536</v>
      </c>
      <c r="F100" s="6">
        <v>45163</v>
      </c>
      <c r="G100" s="6">
        <v>45164</v>
      </c>
      <c r="H100" s="4">
        <v>1</v>
      </c>
      <c r="I100" s="4">
        <v>1</v>
      </c>
      <c r="J100" s="4">
        <v>1</v>
      </c>
      <c r="K100" s="4" t="s">
        <v>30</v>
      </c>
      <c r="L100" s="4">
        <v>805.85</v>
      </c>
      <c r="M100" s="4">
        <v>805.85</v>
      </c>
      <c r="N100" s="4" t="s">
        <v>537</v>
      </c>
      <c r="O100" s="4" t="s">
        <v>32</v>
      </c>
      <c r="P100" s="4" t="s">
        <v>33</v>
      </c>
      <c r="Q100" s="4">
        <v>0</v>
      </c>
      <c r="R100" s="7">
        <v>45154.0000115741</v>
      </c>
      <c r="S100" s="6">
        <v>45167</v>
      </c>
      <c r="T100" s="4" t="s">
        <v>34</v>
      </c>
      <c r="U100" s="4">
        <v>805.85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447</v>
      </c>
      <c r="B101" s="4" t="s">
        <v>26</v>
      </c>
      <c r="C101" s="4" t="s">
        <v>66</v>
      </c>
      <c r="D101" s="4" t="s">
        <v>448</v>
      </c>
      <c r="E101" s="4" t="s">
        <v>295</v>
      </c>
      <c r="F101" s="6">
        <v>45158</v>
      </c>
      <c r="G101" s="6">
        <v>45164</v>
      </c>
      <c r="H101" s="4">
        <v>1</v>
      </c>
      <c r="I101" s="4">
        <v>6</v>
      </c>
      <c r="J101" s="4">
        <v>6</v>
      </c>
      <c r="K101" s="4" t="s">
        <v>30</v>
      </c>
      <c r="L101" s="4">
        <v>-3070.2</v>
      </c>
      <c r="M101" s="4">
        <v>-3070.2</v>
      </c>
      <c r="N101" s="4" t="s">
        <v>449</v>
      </c>
      <c r="O101" s="4" t="s">
        <v>32</v>
      </c>
      <c r="P101" s="4" t="s">
        <v>33</v>
      </c>
      <c r="Q101" s="4">
        <v>0</v>
      </c>
      <c r="R101" s="7">
        <v>45151.0000115741</v>
      </c>
      <c r="S101" s="6">
        <v>45167</v>
      </c>
      <c r="T101" s="4" t="s">
        <v>34</v>
      </c>
      <c r="U101" s="4">
        <v>-3070.2</v>
      </c>
      <c r="V101" s="4">
        <v>0</v>
      </c>
      <c r="W101" s="4">
        <v>0</v>
      </c>
      <c r="X101" s="4" t="s">
        <v>450</v>
      </c>
      <c r="Y101" s="4" t="s">
        <v>451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542</v>
      </c>
      <c r="F102" s="6">
        <v>45162</v>
      </c>
      <c r="G102" s="6">
        <v>45164</v>
      </c>
      <c r="H102" s="4">
        <v>1</v>
      </c>
      <c r="I102" s="4">
        <v>2</v>
      </c>
      <c r="J102" s="4">
        <v>2</v>
      </c>
      <c r="K102" s="4" t="s">
        <v>30</v>
      </c>
      <c r="L102" s="4">
        <v>442.96</v>
      </c>
      <c r="M102" s="4">
        <v>442.96</v>
      </c>
      <c r="N102" s="4" t="s">
        <v>543</v>
      </c>
      <c r="O102" s="4" t="s">
        <v>32</v>
      </c>
      <c r="P102" s="4" t="s">
        <v>33</v>
      </c>
      <c r="Q102" s="4">
        <v>0</v>
      </c>
      <c r="R102" s="7">
        <v>45154.0000115741</v>
      </c>
      <c r="S102" s="6">
        <v>45167</v>
      </c>
      <c r="T102" s="4" t="s">
        <v>34</v>
      </c>
      <c r="U102" s="4">
        <v>442.96</v>
      </c>
      <c r="V102" s="4">
        <v>0</v>
      </c>
      <c r="W102" s="4">
        <v>0</v>
      </c>
      <c r="X102" s="4" t="s">
        <v>544</v>
      </c>
      <c r="Y102" s="4" t="s">
        <v>36</v>
      </c>
    </row>
    <row r="103" s="4" customFormat="1" spans="1:25">
      <c r="A103" s="4" t="s">
        <v>545</v>
      </c>
      <c r="B103" s="4" t="s">
        <v>26</v>
      </c>
      <c r="C103" s="4" t="s">
        <v>27</v>
      </c>
      <c r="D103" s="4" t="s">
        <v>546</v>
      </c>
      <c r="E103" s="4" t="s">
        <v>56</v>
      </c>
      <c r="F103" s="6">
        <v>45163</v>
      </c>
      <c r="G103" s="6">
        <v>45164</v>
      </c>
      <c r="H103" s="4">
        <v>1</v>
      </c>
      <c r="I103" s="4">
        <v>1</v>
      </c>
      <c r="J103" s="4">
        <v>1</v>
      </c>
      <c r="K103" s="4" t="s">
        <v>30</v>
      </c>
      <c r="L103" s="4">
        <v>686.98</v>
      </c>
      <c r="M103" s="4">
        <v>686.98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45154.0000115741</v>
      </c>
      <c r="S103" s="6">
        <v>45167</v>
      </c>
      <c r="T103" s="4" t="s">
        <v>34</v>
      </c>
      <c r="U103" s="4">
        <v>686.98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551</v>
      </c>
      <c r="E104" s="4" t="s">
        <v>524</v>
      </c>
      <c r="F104" s="6">
        <v>45160</v>
      </c>
      <c r="G104" s="6">
        <v>45164</v>
      </c>
      <c r="H104" s="4">
        <v>1</v>
      </c>
      <c r="I104" s="4">
        <v>4</v>
      </c>
      <c r="J104" s="4">
        <v>4</v>
      </c>
      <c r="K104" s="4" t="s">
        <v>30</v>
      </c>
      <c r="L104" s="4">
        <v>2690.36</v>
      </c>
      <c r="M104" s="4">
        <v>2690.36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45154.0000115741</v>
      </c>
      <c r="S104" s="6">
        <v>45167</v>
      </c>
      <c r="T104" s="4" t="s">
        <v>34</v>
      </c>
      <c r="U104" s="4">
        <v>2690.36</v>
      </c>
      <c r="V104" s="4">
        <v>0</v>
      </c>
      <c r="W104" s="4">
        <v>0</v>
      </c>
      <c r="X104" s="4" t="s">
        <v>36</v>
      </c>
      <c r="Y104" s="4" t="s">
        <v>553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323</v>
      </c>
      <c r="E105" s="4" t="s">
        <v>324</v>
      </c>
      <c r="F105" s="6">
        <v>45163</v>
      </c>
      <c r="G105" s="6">
        <v>45164</v>
      </c>
      <c r="H105" s="4">
        <v>3</v>
      </c>
      <c r="I105" s="4">
        <v>1</v>
      </c>
      <c r="J105" s="4">
        <v>3</v>
      </c>
      <c r="K105" s="4" t="s">
        <v>30</v>
      </c>
      <c r="L105" s="4">
        <v>688.74</v>
      </c>
      <c r="M105" s="4">
        <v>688.74</v>
      </c>
      <c r="N105" s="4" t="s">
        <v>555</v>
      </c>
      <c r="O105" s="4" t="s">
        <v>32</v>
      </c>
      <c r="P105" s="4" t="s">
        <v>33</v>
      </c>
      <c r="Q105" s="4">
        <v>0</v>
      </c>
      <c r="R105" s="7">
        <v>45154</v>
      </c>
      <c r="S105" s="6">
        <v>45167</v>
      </c>
      <c r="T105" s="4" t="s">
        <v>34</v>
      </c>
      <c r="U105" s="4">
        <v>688.74</v>
      </c>
      <c r="V105" s="4">
        <v>0</v>
      </c>
      <c r="W105" s="4">
        <v>0</v>
      </c>
      <c r="X105" s="4" t="s">
        <v>556</v>
      </c>
      <c r="Y105" s="4" t="s">
        <v>36</v>
      </c>
    </row>
    <row r="106" s="4" customFormat="1" spans="1:25">
      <c r="A106" s="4" t="s">
        <v>370</v>
      </c>
      <c r="B106" s="4" t="s">
        <v>26</v>
      </c>
      <c r="C106" s="4" t="s">
        <v>66</v>
      </c>
      <c r="D106" s="4" t="s">
        <v>371</v>
      </c>
      <c r="E106" s="4" t="s">
        <v>295</v>
      </c>
      <c r="F106" s="6">
        <v>45163</v>
      </c>
      <c r="G106" s="6">
        <v>45164</v>
      </c>
      <c r="H106" s="4">
        <v>1</v>
      </c>
      <c r="I106" s="4">
        <v>1</v>
      </c>
      <c r="J106" s="4">
        <v>1</v>
      </c>
      <c r="K106" s="4" t="s">
        <v>30</v>
      </c>
      <c r="L106" s="4">
        <v>-278.37</v>
      </c>
      <c r="M106" s="4">
        <v>-278.37</v>
      </c>
      <c r="N106" s="4" t="s">
        <v>372</v>
      </c>
      <c r="O106" s="4" t="s">
        <v>32</v>
      </c>
      <c r="P106" s="4" t="s">
        <v>33</v>
      </c>
      <c r="Q106" s="4">
        <v>0</v>
      </c>
      <c r="R106" s="7">
        <v>45147.0000115741</v>
      </c>
      <c r="S106" s="6">
        <v>45167</v>
      </c>
      <c r="T106" s="4" t="s">
        <v>34</v>
      </c>
      <c r="U106" s="4">
        <v>-278.37</v>
      </c>
      <c r="V106" s="4">
        <v>0</v>
      </c>
      <c r="W106" s="4">
        <v>0</v>
      </c>
      <c r="X106" s="4" t="s">
        <v>373</v>
      </c>
      <c r="Y106" s="4" t="s">
        <v>374</v>
      </c>
    </row>
    <row r="107" s="4" customFormat="1" spans="1:25">
      <c r="A107" s="4" t="s">
        <v>557</v>
      </c>
      <c r="B107" s="4" t="s">
        <v>26</v>
      </c>
      <c r="C107" s="4" t="s">
        <v>27</v>
      </c>
      <c r="D107" s="4" t="s">
        <v>558</v>
      </c>
      <c r="E107" s="4" t="s">
        <v>559</v>
      </c>
      <c r="F107" s="6">
        <v>45163</v>
      </c>
      <c r="G107" s="6">
        <v>45164</v>
      </c>
      <c r="H107" s="4">
        <v>1</v>
      </c>
      <c r="I107" s="4">
        <v>1</v>
      </c>
      <c r="J107" s="4">
        <v>1</v>
      </c>
      <c r="K107" s="4" t="s">
        <v>30</v>
      </c>
      <c r="L107" s="4">
        <v>2769.79</v>
      </c>
      <c r="M107" s="4">
        <v>2769.79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45155.0000115741</v>
      </c>
      <c r="S107" s="6">
        <v>45167</v>
      </c>
      <c r="T107" s="4" t="s">
        <v>34</v>
      </c>
      <c r="U107" s="4">
        <v>2769.79</v>
      </c>
      <c r="V107" s="4">
        <v>0</v>
      </c>
      <c r="W107" s="4">
        <v>0</v>
      </c>
      <c r="X107" s="4" t="s">
        <v>561</v>
      </c>
      <c r="Y107" s="4" t="s">
        <v>36</v>
      </c>
    </row>
    <row r="108" s="4" customFormat="1" spans="1:25">
      <c r="A108" s="4" t="s">
        <v>562</v>
      </c>
      <c r="B108" s="4" t="s">
        <v>26</v>
      </c>
      <c r="C108" s="4" t="s">
        <v>27</v>
      </c>
      <c r="D108" s="4" t="s">
        <v>563</v>
      </c>
      <c r="E108" s="4" t="s">
        <v>214</v>
      </c>
      <c r="F108" s="6">
        <v>45163</v>
      </c>
      <c r="G108" s="6">
        <v>45164</v>
      </c>
      <c r="H108" s="4">
        <v>1</v>
      </c>
      <c r="I108" s="4">
        <v>1</v>
      </c>
      <c r="J108" s="4">
        <v>1</v>
      </c>
      <c r="K108" s="4" t="s">
        <v>30</v>
      </c>
      <c r="L108" s="4">
        <v>1326.22</v>
      </c>
      <c r="M108" s="4">
        <v>1326.22</v>
      </c>
      <c r="N108" s="4" t="s">
        <v>564</v>
      </c>
      <c r="O108" s="4" t="s">
        <v>32</v>
      </c>
      <c r="P108" s="4" t="s">
        <v>33</v>
      </c>
      <c r="Q108" s="4">
        <v>0</v>
      </c>
      <c r="R108" s="7">
        <v>45155</v>
      </c>
      <c r="S108" s="6">
        <v>45167</v>
      </c>
      <c r="T108" s="4" t="s">
        <v>34</v>
      </c>
      <c r="U108" s="4">
        <v>1326.22</v>
      </c>
      <c r="V108" s="4">
        <v>0</v>
      </c>
      <c r="W108" s="4">
        <v>0</v>
      </c>
      <c r="X108" s="4" t="s">
        <v>36</v>
      </c>
      <c r="Y108" s="4" t="s">
        <v>565</v>
      </c>
    </row>
    <row r="109" s="4" customFormat="1" spans="1:25">
      <c r="A109" s="4" t="s">
        <v>566</v>
      </c>
      <c r="B109" s="4" t="s">
        <v>26</v>
      </c>
      <c r="C109" s="4" t="s">
        <v>27</v>
      </c>
      <c r="D109" s="4" t="s">
        <v>567</v>
      </c>
      <c r="E109" s="4" t="s">
        <v>360</v>
      </c>
      <c r="F109" s="6">
        <v>45162</v>
      </c>
      <c r="G109" s="6">
        <v>45164</v>
      </c>
      <c r="H109" s="4">
        <v>1</v>
      </c>
      <c r="I109" s="4">
        <v>2</v>
      </c>
      <c r="J109" s="4">
        <v>2</v>
      </c>
      <c r="K109" s="4" t="s">
        <v>30</v>
      </c>
      <c r="L109" s="4">
        <v>4492.24</v>
      </c>
      <c r="M109" s="4">
        <v>4492.24</v>
      </c>
      <c r="N109" s="4" t="s">
        <v>568</v>
      </c>
      <c r="O109" s="4" t="s">
        <v>32</v>
      </c>
      <c r="P109" s="4" t="s">
        <v>33</v>
      </c>
      <c r="Q109" s="4">
        <v>0</v>
      </c>
      <c r="R109" s="7">
        <v>45156</v>
      </c>
      <c r="S109" s="6">
        <v>45167</v>
      </c>
      <c r="T109" s="4" t="s">
        <v>34</v>
      </c>
      <c r="U109" s="4">
        <v>4492.24</v>
      </c>
      <c r="V109" s="4">
        <v>0</v>
      </c>
      <c r="W109" s="4">
        <v>0</v>
      </c>
      <c r="X109" s="4" t="s">
        <v>569</v>
      </c>
      <c r="Y109" s="4" t="s">
        <v>36</v>
      </c>
    </row>
    <row r="110" s="4" customFormat="1" spans="1:25">
      <c r="A110" s="4" t="s">
        <v>566</v>
      </c>
      <c r="B110" s="4" t="s">
        <v>26</v>
      </c>
      <c r="C110" s="4" t="s">
        <v>66</v>
      </c>
      <c r="D110" s="4" t="s">
        <v>567</v>
      </c>
      <c r="E110" s="4" t="s">
        <v>360</v>
      </c>
      <c r="F110" s="6">
        <v>45162</v>
      </c>
      <c r="G110" s="6">
        <v>45164</v>
      </c>
      <c r="H110" s="4">
        <v>1</v>
      </c>
      <c r="I110" s="4">
        <v>2</v>
      </c>
      <c r="J110" s="4">
        <v>2</v>
      </c>
      <c r="K110" s="4" t="s">
        <v>30</v>
      </c>
      <c r="L110" s="4">
        <v>-4492.24</v>
      </c>
      <c r="M110" s="4">
        <v>-4492.24</v>
      </c>
      <c r="N110" s="4" t="s">
        <v>568</v>
      </c>
      <c r="O110" s="4" t="s">
        <v>32</v>
      </c>
      <c r="P110" s="4" t="s">
        <v>33</v>
      </c>
      <c r="Q110" s="4">
        <v>0</v>
      </c>
      <c r="R110" s="7">
        <v>45156</v>
      </c>
      <c r="S110" s="6">
        <v>45167</v>
      </c>
      <c r="T110" s="4" t="s">
        <v>34</v>
      </c>
      <c r="U110" s="4">
        <v>-4492.24</v>
      </c>
      <c r="V110" s="4">
        <v>0</v>
      </c>
      <c r="W110" s="4">
        <v>0</v>
      </c>
      <c r="X110" s="4" t="s">
        <v>569</v>
      </c>
      <c r="Y110" s="4" t="s">
        <v>36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572</v>
      </c>
      <c r="F111" s="6">
        <v>45163</v>
      </c>
      <c r="G111" s="6">
        <v>45164</v>
      </c>
      <c r="H111" s="4">
        <v>1</v>
      </c>
      <c r="I111" s="4">
        <v>1</v>
      </c>
      <c r="J111" s="4">
        <v>1</v>
      </c>
      <c r="K111" s="4" t="s">
        <v>30</v>
      </c>
      <c r="L111" s="4">
        <v>950.3</v>
      </c>
      <c r="M111" s="4">
        <v>950.3</v>
      </c>
      <c r="N111" s="4" t="s">
        <v>573</v>
      </c>
      <c r="O111" s="4" t="s">
        <v>32</v>
      </c>
      <c r="P111" s="4" t="s">
        <v>33</v>
      </c>
      <c r="Q111" s="4">
        <v>0</v>
      </c>
      <c r="R111" s="7">
        <v>45156</v>
      </c>
      <c r="S111" s="6">
        <v>45167</v>
      </c>
      <c r="T111" s="4" t="s">
        <v>34</v>
      </c>
      <c r="U111" s="4">
        <v>950.3</v>
      </c>
      <c r="V111" s="4">
        <v>0</v>
      </c>
      <c r="W111" s="4">
        <v>0</v>
      </c>
      <c r="X111" s="4" t="s">
        <v>574</v>
      </c>
      <c r="Y111" s="4" t="s">
        <v>575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577</v>
      </c>
      <c r="E112" s="4" t="s">
        <v>578</v>
      </c>
      <c r="F112" s="6">
        <v>45162</v>
      </c>
      <c r="G112" s="6">
        <v>45164</v>
      </c>
      <c r="H112" s="4">
        <v>3</v>
      </c>
      <c r="I112" s="4">
        <v>2</v>
      </c>
      <c r="J112" s="4">
        <v>6</v>
      </c>
      <c r="K112" s="4" t="s">
        <v>30</v>
      </c>
      <c r="L112" s="4">
        <v>2732.07</v>
      </c>
      <c r="M112" s="4">
        <v>2732.07</v>
      </c>
      <c r="N112" s="4" t="s">
        <v>579</v>
      </c>
      <c r="O112" s="4" t="s">
        <v>32</v>
      </c>
      <c r="P112" s="4" t="s">
        <v>33</v>
      </c>
      <c r="Q112" s="4">
        <v>0</v>
      </c>
      <c r="R112" s="7">
        <v>45156.0000115741</v>
      </c>
      <c r="S112" s="6">
        <v>45167</v>
      </c>
      <c r="T112" s="4" t="s">
        <v>34</v>
      </c>
      <c r="U112" s="4">
        <v>2732.07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583</v>
      </c>
      <c r="E113" s="4" t="s">
        <v>584</v>
      </c>
      <c r="F113" s="6">
        <v>45163</v>
      </c>
      <c r="G113" s="6">
        <v>45164</v>
      </c>
      <c r="H113" s="4">
        <v>1</v>
      </c>
      <c r="I113" s="4">
        <v>1</v>
      </c>
      <c r="J113" s="4">
        <v>1</v>
      </c>
      <c r="K113" s="4" t="s">
        <v>30</v>
      </c>
      <c r="L113" s="4">
        <v>457.86</v>
      </c>
      <c r="M113" s="4">
        <v>457.86</v>
      </c>
      <c r="N113" s="4" t="s">
        <v>585</v>
      </c>
      <c r="O113" s="4" t="s">
        <v>32</v>
      </c>
      <c r="P113" s="4" t="s">
        <v>33</v>
      </c>
      <c r="Q113" s="4">
        <v>0</v>
      </c>
      <c r="R113" s="7">
        <v>45156</v>
      </c>
      <c r="S113" s="6">
        <v>45167</v>
      </c>
      <c r="T113" s="4" t="s">
        <v>34</v>
      </c>
      <c r="U113" s="4">
        <v>457.86</v>
      </c>
      <c r="V113" s="4">
        <v>0</v>
      </c>
      <c r="W113" s="4">
        <v>0</v>
      </c>
      <c r="X113" s="4" t="s">
        <v>586</v>
      </c>
      <c r="Y113" s="4" t="s">
        <v>36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589</v>
      </c>
      <c r="F114" s="6">
        <v>45161</v>
      </c>
      <c r="G114" s="6">
        <v>45164</v>
      </c>
      <c r="H114" s="4">
        <v>1</v>
      </c>
      <c r="I114" s="4">
        <v>3</v>
      </c>
      <c r="J114" s="4">
        <v>3</v>
      </c>
      <c r="K114" s="4" t="s">
        <v>30</v>
      </c>
      <c r="L114" s="4">
        <v>3690.09</v>
      </c>
      <c r="M114" s="4">
        <v>3690.09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45156.0000115741</v>
      </c>
      <c r="S114" s="6">
        <v>45167</v>
      </c>
      <c r="T114" s="4" t="s">
        <v>34</v>
      </c>
      <c r="U114" s="4">
        <v>3690.09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6">
        <v>45162</v>
      </c>
      <c r="G115" s="6">
        <v>45164</v>
      </c>
      <c r="H115" s="4">
        <v>1</v>
      </c>
      <c r="I115" s="4">
        <v>2</v>
      </c>
      <c r="J115" s="4">
        <v>2</v>
      </c>
      <c r="K115" s="4" t="s">
        <v>30</v>
      </c>
      <c r="L115" s="4">
        <v>1182.74</v>
      </c>
      <c r="M115" s="4">
        <v>1182.74</v>
      </c>
      <c r="N115" s="4" t="s">
        <v>596</v>
      </c>
      <c r="O115" s="4" t="s">
        <v>32</v>
      </c>
      <c r="P115" s="4" t="s">
        <v>33</v>
      </c>
      <c r="Q115" s="4">
        <v>0</v>
      </c>
      <c r="R115" s="7">
        <v>45156</v>
      </c>
      <c r="S115" s="6">
        <v>45167</v>
      </c>
      <c r="T115" s="4" t="s">
        <v>34</v>
      </c>
      <c r="U115" s="4">
        <v>1182.74</v>
      </c>
      <c r="V115" s="4">
        <v>0</v>
      </c>
      <c r="W115" s="4">
        <v>0</v>
      </c>
      <c r="X115" s="4" t="s">
        <v>597</v>
      </c>
      <c r="Y115" s="4" t="s">
        <v>598</v>
      </c>
    </row>
    <row r="116" s="4" customFormat="1" spans="1:25">
      <c r="A116" s="4" t="s">
        <v>476</v>
      </c>
      <c r="B116" s="4" t="s">
        <v>26</v>
      </c>
      <c r="C116" s="4" t="s">
        <v>66</v>
      </c>
      <c r="D116" s="4" t="s">
        <v>477</v>
      </c>
      <c r="E116" s="4" t="s">
        <v>478</v>
      </c>
      <c r="F116" s="6">
        <v>45161</v>
      </c>
      <c r="G116" s="6">
        <v>45164</v>
      </c>
      <c r="H116" s="4">
        <v>1</v>
      </c>
      <c r="I116" s="4">
        <v>3</v>
      </c>
      <c r="J116" s="4">
        <v>3</v>
      </c>
      <c r="K116" s="4" t="s">
        <v>30</v>
      </c>
      <c r="L116" s="4">
        <v>-886.02</v>
      </c>
      <c r="M116" s="4">
        <v>-886.02</v>
      </c>
      <c r="N116" s="4" t="s">
        <v>479</v>
      </c>
      <c r="O116" s="4" t="s">
        <v>32</v>
      </c>
      <c r="P116" s="4" t="s">
        <v>33</v>
      </c>
      <c r="Q116" s="4">
        <v>0</v>
      </c>
      <c r="R116" s="7">
        <v>45152</v>
      </c>
      <c r="S116" s="6">
        <v>45167</v>
      </c>
      <c r="T116" s="4" t="s">
        <v>34</v>
      </c>
      <c r="U116" s="4">
        <v>-886.02</v>
      </c>
      <c r="V116" s="4">
        <v>0</v>
      </c>
      <c r="W116" s="4">
        <v>0</v>
      </c>
      <c r="X116" s="4" t="s">
        <v>480</v>
      </c>
      <c r="Y116" s="4" t="s">
        <v>481</v>
      </c>
    </row>
    <row r="117" s="4" customFormat="1" spans="1:25">
      <c r="A117" s="4" t="s">
        <v>599</v>
      </c>
      <c r="B117" s="4" t="s">
        <v>26</v>
      </c>
      <c r="C117" s="4" t="s">
        <v>27</v>
      </c>
      <c r="D117" s="4" t="s">
        <v>600</v>
      </c>
      <c r="E117" s="4" t="s">
        <v>601</v>
      </c>
      <c r="F117" s="6">
        <v>45163</v>
      </c>
      <c r="G117" s="6">
        <v>45164</v>
      </c>
      <c r="H117" s="4">
        <v>1</v>
      </c>
      <c r="I117" s="4">
        <v>1</v>
      </c>
      <c r="J117" s="4">
        <v>1</v>
      </c>
      <c r="K117" s="4" t="s">
        <v>30</v>
      </c>
      <c r="L117" s="4">
        <v>853.43</v>
      </c>
      <c r="M117" s="4">
        <v>853.43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45156</v>
      </c>
      <c r="S117" s="6">
        <v>45167</v>
      </c>
      <c r="T117" s="4" t="s">
        <v>34</v>
      </c>
      <c r="U117" s="4">
        <v>853.43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606</v>
      </c>
      <c r="E118" s="4" t="s">
        <v>141</v>
      </c>
      <c r="F118" s="6">
        <v>45160</v>
      </c>
      <c r="G118" s="6">
        <v>45164</v>
      </c>
      <c r="H118" s="4">
        <v>1</v>
      </c>
      <c r="I118" s="4">
        <v>4</v>
      </c>
      <c r="J118" s="4">
        <v>4</v>
      </c>
      <c r="K118" s="4" t="s">
        <v>30</v>
      </c>
      <c r="L118" s="4">
        <v>1181.68</v>
      </c>
      <c r="M118" s="4">
        <v>1181.68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45156.0000115741</v>
      </c>
      <c r="S118" s="6">
        <v>45167</v>
      </c>
      <c r="T118" s="4" t="s">
        <v>34</v>
      </c>
      <c r="U118" s="4">
        <v>1181.68</v>
      </c>
      <c r="V118" s="4">
        <v>0</v>
      </c>
      <c r="W118" s="4">
        <v>0</v>
      </c>
      <c r="X118" s="4" t="s">
        <v>608</v>
      </c>
      <c r="Y118" s="4" t="s">
        <v>609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611</v>
      </c>
      <c r="E119" s="4" t="s">
        <v>612</v>
      </c>
      <c r="F119" s="6">
        <v>45158</v>
      </c>
      <c r="G119" s="6">
        <v>45164</v>
      </c>
      <c r="H119" s="4">
        <v>1</v>
      </c>
      <c r="I119" s="4">
        <v>6</v>
      </c>
      <c r="J119" s="4">
        <v>6</v>
      </c>
      <c r="K119" s="4" t="s">
        <v>30</v>
      </c>
      <c r="L119" s="4">
        <v>2334.58</v>
      </c>
      <c r="M119" s="4">
        <v>2334.58</v>
      </c>
      <c r="N119" s="4" t="s">
        <v>613</v>
      </c>
      <c r="O119" s="4" t="s">
        <v>32</v>
      </c>
      <c r="P119" s="4" t="s">
        <v>33</v>
      </c>
      <c r="Q119" s="4">
        <v>0</v>
      </c>
      <c r="R119" s="7">
        <v>45156.0000115741</v>
      </c>
      <c r="S119" s="6">
        <v>45167</v>
      </c>
      <c r="T119" s="4" t="s">
        <v>34</v>
      </c>
      <c r="U119" s="4">
        <v>2334.58</v>
      </c>
      <c r="V119" s="4">
        <v>0</v>
      </c>
      <c r="W119" s="4">
        <v>0</v>
      </c>
      <c r="X119" s="4" t="s">
        <v>614</v>
      </c>
      <c r="Y119" s="4" t="s">
        <v>36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616</v>
      </c>
      <c r="E120" s="4" t="s">
        <v>324</v>
      </c>
      <c r="F120" s="6">
        <v>45162</v>
      </c>
      <c r="G120" s="6">
        <v>45164</v>
      </c>
      <c r="H120" s="4">
        <v>1</v>
      </c>
      <c r="I120" s="4">
        <v>2</v>
      </c>
      <c r="J120" s="4">
        <v>2</v>
      </c>
      <c r="K120" s="4" t="s">
        <v>30</v>
      </c>
      <c r="L120" s="4">
        <v>422.54</v>
      </c>
      <c r="M120" s="4">
        <v>422.54</v>
      </c>
      <c r="N120" s="4" t="s">
        <v>617</v>
      </c>
      <c r="O120" s="4" t="s">
        <v>32</v>
      </c>
      <c r="P120" s="4" t="s">
        <v>33</v>
      </c>
      <c r="Q120" s="4">
        <v>0</v>
      </c>
      <c r="R120" s="7">
        <v>45156</v>
      </c>
      <c r="S120" s="6">
        <v>45167</v>
      </c>
      <c r="T120" s="4" t="s">
        <v>34</v>
      </c>
      <c r="U120" s="4">
        <v>422.54</v>
      </c>
      <c r="V120" s="4">
        <v>0</v>
      </c>
      <c r="W120" s="4">
        <v>0</v>
      </c>
      <c r="X120" s="4" t="s">
        <v>618</v>
      </c>
      <c r="Y120" s="4" t="s">
        <v>619</v>
      </c>
    </row>
    <row r="121" s="4" customFormat="1" spans="1:25">
      <c r="A121" s="4" t="s">
        <v>620</v>
      </c>
      <c r="B121" s="4" t="s">
        <v>26</v>
      </c>
      <c r="C121" s="4" t="s">
        <v>27</v>
      </c>
      <c r="D121" s="4" t="s">
        <v>621</v>
      </c>
      <c r="E121" s="4" t="s">
        <v>622</v>
      </c>
      <c r="F121" s="6">
        <v>45163</v>
      </c>
      <c r="G121" s="6">
        <v>45164</v>
      </c>
      <c r="H121" s="4">
        <v>1</v>
      </c>
      <c r="I121" s="4">
        <v>1</v>
      </c>
      <c r="J121" s="4">
        <v>1</v>
      </c>
      <c r="K121" s="4" t="s">
        <v>30</v>
      </c>
      <c r="L121" s="4">
        <v>675.27</v>
      </c>
      <c r="M121" s="4">
        <v>675.27</v>
      </c>
      <c r="N121" s="4" t="s">
        <v>623</v>
      </c>
      <c r="O121" s="4" t="s">
        <v>32</v>
      </c>
      <c r="P121" s="4" t="s">
        <v>33</v>
      </c>
      <c r="Q121" s="4">
        <v>0</v>
      </c>
      <c r="R121" s="7">
        <v>45156</v>
      </c>
      <c r="S121" s="6">
        <v>45167</v>
      </c>
      <c r="T121" s="4" t="s">
        <v>34</v>
      </c>
      <c r="U121" s="4">
        <v>675.27</v>
      </c>
      <c r="V121" s="4">
        <v>0</v>
      </c>
      <c r="W121" s="4">
        <v>0</v>
      </c>
      <c r="X121" s="4" t="s">
        <v>624</v>
      </c>
      <c r="Y121" s="4" t="s">
        <v>625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289</v>
      </c>
      <c r="E122" s="4" t="s">
        <v>290</v>
      </c>
      <c r="F122" s="6">
        <v>45163</v>
      </c>
      <c r="G122" s="6">
        <v>45164</v>
      </c>
      <c r="H122" s="4">
        <v>1</v>
      </c>
      <c r="I122" s="4">
        <v>1</v>
      </c>
      <c r="J122" s="4">
        <v>1</v>
      </c>
      <c r="K122" s="4" t="s">
        <v>30</v>
      </c>
      <c r="L122" s="4">
        <v>249.83</v>
      </c>
      <c r="M122" s="4">
        <v>249.83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45156</v>
      </c>
      <c r="S122" s="6">
        <v>45167</v>
      </c>
      <c r="T122" s="4" t="s">
        <v>34</v>
      </c>
      <c r="U122" s="4">
        <v>249.83</v>
      </c>
      <c r="V122" s="4">
        <v>0</v>
      </c>
      <c r="W122" s="4">
        <v>0</v>
      </c>
      <c r="X122" s="4" t="s">
        <v>628</v>
      </c>
      <c r="Y122" s="4" t="s">
        <v>36</v>
      </c>
    </row>
    <row r="123" s="4" customFormat="1" spans="1:25">
      <c r="A123" s="4" t="s">
        <v>629</v>
      </c>
      <c r="B123" s="4" t="s">
        <v>26</v>
      </c>
      <c r="C123" s="4" t="s">
        <v>27</v>
      </c>
      <c r="D123" s="4" t="s">
        <v>630</v>
      </c>
      <c r="E123" s="4" t="s">
        <v>631</v>
      </c>
      <c r="F123" s="6">
        <v>45163</v>
      </c>
      <c r="G123" s="6">
        <v>45164</v>
      </c>
      <c r="H123" s="4">
        <v>1</v>
      </c>
      <c r="I123" s="4">
        <v>1</v>
      </c>
      <c r="J123" s="4">
        <v>1</v>
      </c>
      <c r="K123" s="4" t="s">
        <v>30</v>
      </c>
      <c r="L123" s="4">
        <v>276.68</v>
      </c>
      <c r="M123" s="4">
        <v>276.68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45156</v>
      </c>
      <c r="S123" s="6">
        <v>45167</v>
      </c>
      <c r="T123" s="4" t="s">
        <v>34</v>
      </c>
      <c r="U123" s="4">
        <v>276.68</v>
      </c>
      <c r="V123" s="4">
        <v>0</v>
      </c>
      <c r="W123" s="4">
        <v>0</v>
      </c>
      <c r="X123" s="4" t="s">
        <v>633</v>
      </c>
      <c r="Y123" s="4" t="s">
        <v>634</v>
      </c>
    </row>
    <row r="124" s="4" customFormat="1" spans="1:25">
      <c r="A124" s="4" t="s">
        <v>635</v>
      </c>
      <c r="B124" s="4" t="s">
        <v>26</v>
      </c>
      <c r="C124" s="4" t="s">
        <v>27</v>
      </c>
      <c r="D124" s="4" t="s">
        <v>636</v>
      </c>
      <c r="E124" s="4" t="s">
        <v>637</v>
      </c>
      <c r="F124" s="6">
        <v>45159</v>
      </c>
      <c r="G124" s="6">
        <v>45164</v>
      </c>
      <c r="H124" s="4">
        <v>1</v>
      </c>
      <c r="I124" s="4">
        <v>5</v>
      </c>
      <c r="J124" s="4">
        <v>5</v>
      </c>
      <c r="K124" s="4" t="s">
        <v>30</v>
      </c>
      <c r="L124" s="4">
        <v>5552.41</v>
      </c>
      <c r="M124" s="4">
        <v>5552.41</v>
      </c>
      <c r="N124" s="4" t="s">
        <v>638</v>
      </c>
      <c r="O124" s="4" t="s">
        <v>32</v>
      </c>
      <c r="P124" s="4" t="s">
        <v>33</v>
      </c>
      <c r="Q124" s="4">
        <v>0</v>
      </c>
      <c r="R124" s="7">
        <v>45156.0000115741</v>
      </c>
      <c r="S124" s="6">
        <v>45167</v>
      </c>
      <c r="T124" s="4" t="s">
        <v>34</v>
      </c>
      <c r="U124" s="4">
        <v>5552.41</v>
      </c>
      <c r="V124" s="4">
        <v>0</v>
      </c>
      <c r="W124" s="4">
        <v>0</v>
      </c>
      <c r="X124" s="4" t="s">
        <v>639</v>
      </c>
      <c r="Y124" s="4" t="s">
        <v>640</v>
      </c>
    </row>
    <row r="125" s="4" customFormat="1" spans="1:25">
      <c r="A125" s="4" t="s">
        <v>641</v>
      </c>
      <c r="B125" s="4" t="s">
        <v>26</v>
      </c>
      <c r="C125" s="4" t="s">
        <v>27</v>
      </c>
      <c r="D125" s="4" t="s">
        <v>642</v>
      </c>
      <c r="E125" s="4" t="s">
        <v>643</v>
      </c>
      <c r="F125" s="6">
        <v>45162</v>
      </c>
      <c r="G125" s="6">
        <v>45164</v>
      </c>
      <c r="H125" s="4">
        <v>1</v>
      </c>
      <c r="I125" s="4">
        <v>2</v>
      </c>
      <c r="J125" s="4">
        <v>2</v>
      </c>
      <c r="K125" s="4" t="s">
        <v>30</v>
      </c>
      <c r="L125" s="4">
        <v>1958.82</v>
      </c>
      <c r="M125" s="4">
        <v>1958.82</v>
      </c>
      <c r="N125" s="4" t="s">
        <v>644</v>
      </c>
      <c r="O125" s="4" t="s">
        <v>32</v>
      </c>
      <c r="P125" s="4" t="s">
        <v>33</v>
      </c>
      <c r="Q125" s="4">
        <v>0</v>
      </c>
      <c r="R125" s="7">
        <v>45157</v>
      </c>
      <c r="S125" s="6">
        <v>45167</v>
      </c>
      <c r="T125" s="4" t="s">
        <v>34</v>
      </c>
      <c r="U125" s="4">
        <v>1958.82</v>
      </c>
      <c r="V125" s="4">
        <v>0</v>
      </c>
      <c r="W125" s="4">
        <v>0</v>
      </c>
      <c r="X125" s="4" t="s">
        <v>645</v>
      </c>
      <c r="Y125" s="4" t="s">
        <v>646</v>
      </c>
    </row>
    <row r="126" s="4" customFormat="1" spans="1:25">
      <c r="A126" s="4" t="s">
        <v>647</v>
      </c>
      <c r="B126" s="4" t="s">
        <v>26</v>
      </c>
      <c r="C126" s="4" t="s">
        <v>27</v>
      </c>
      <c r="D126" s="4" t="s">
        <v>648</v>
      </c>
      <c r="E126" s="4" t="s">
        <v>649</v>
      </c>
      <c r="F126" s="6">
        <v>45163</v>
      </c>
      <c r="G126" s="6">
        <v>45164</v>
      </c>
      <c r="H126" s="4">
        <v>1</v>
      </c>
      <c r="I126" s="4">
        <v>1</v>
      </c>
      <c r="J126" s="4">
        <v>1</v>
      </c>
      <c r="K126" s="4" t="s">
        <v>30</v>
      </c>
      <c r="L126" s="4">
        <v>230.88</v>
      </c>
      <c r="M126" s="4">
        <v>230.88</v>
      </c>
      <c r="N126" s="4" t="s">
        <v>650</v>
      </c>
      <c r="O126" s="4" t="s">
        <v>32</v>
      </c>
      <c r="P126" s="4" t="s">
        <v>33</v>
      </c>
      <c r="Q126" s="4">
        <v>0</v>
      </c>
      <c r="R126" s="7">
        <v>45157</v>
      </c>
      <c r="S126" s="6">
        <v>45167</v>
      </c>
      <c r="T126" s="4" t="s">
        <v>34</v>
      </c>
      <c r="U126" s="4">
        <v>230.88</v>
      </c>
      <c r="V126" s="4">
        <v>0</v>
      </c>
      <c r="W126" s="4">
        <v>0</v>
      </c>
      <c r="X126" s="4" t="s">
        <v>651</v>
      </c>
      <c r="Y126" s="4" t="s">
        <v>652</v>
      </c>
    </row>
    <row r="127" s="4" customFormat="1" spans="1:25">
      <c r="A127" s="4" t="s">
        <v>653</v>
      </c>
      <c r="B127" s="4" t="s">
        <v>26</v>
      </c>
      <c r="C127" s="4" t="s">
        <v>27</v>
      </c>
      <c r="D127" s="4" t="s">
        <v>654</v>
      </c>
      <c r="E127" s="4" t="s">
        <v>655</v>
      </c>
      <c r="F127" s="6">
        <v>45160</v>
      </c>
      <c r="G127" s="6">
        <v>45164</v>
      </c>
      <c r="H127" s="4">
        <v>1</v>
      </c>
      <c r="I127" s="4">
        <v>4</v>
      </c>
      <c r="J127" s="4">
        <v>4</v>
      </c>
      <c r="K127" s="4" t="s">
        <v>30</v>
      </c>
      <c r="L127" s="4">
        <v>12331.28</v>
      </c>
      <c r="M127" s="4">
        <v>12331.28</v>
      </c>
      <c r="N127" s="4" t="s">
        <v>656</v>
      </c>
      <c r="O127" s="4" t="s">
        <v>32</v>
      </c>
      <c r="P127" s="4" t="s">
        <v>33</v>
      </c>
      <c r="Q127" s="4">
        <v>0</v>
      </c>
      <c r="R127" s="7">
        <v>45157</v>
      </c>
      <c r="S127" s="6">
        <v>45167</v>
      </c>
      <c r="T127" s="4" t="s">
        <v>34</v>
      </c>
      <c r="U127" s="4">
        <v>12331.28</v>
      </c>
      <c r="V127" s="4">
        <v>0</v>
      </c>
      <c r="W127" s="4">
        <v>0</v>
      </c>
      <c r="X127" s="4" t="s">
        <v>657</v>
      </c>
      <c r="Y127" s="4" t="s">
        <v>658</v>
      </c>
    </row>
    <row r="128" s="4" customFormat="1" spans="1:25">
      <c r="A128" s="4" t="s">
        <v>659</v>
      </c>
      <c r="B128" s="4" t="s">
        <v>26</v>
      </c>
      <c r="C128" s="4" t="s">
        <v>27</v>
      </c>
      <c r="D128" s="4" t="s">
        <v>660</v>
      </c>
      <c r="E128" s="4" t="s">
        <v>661</v>
      </c>
      <c r="F128" s="6">
        <v>45163</v>
      </c>
      <c r="G128" s="6">
        <v>45164</v>
      </c>
      <c r="H128" s="4">
        <v>1</v>
      </c>
      <c r="I128" s="4">
        <v>1</v>
      </c>
      <c r="J128" s="4">
        <v>1</v>
      </c>
      <c r="K128" s="4" t="s">
        <v>30</v>
      </c>
      <c r="L128" s="4">
        <v>304.77</v>
      </c>
      <c r="M128" s="4">
        <v>304.77</v>
      </c>
      <c r="N128" s="4" t="s">
        <v>662</v>
      </c>
      <c r="O128" s="4" t="s">
        <v>32</v>
      </c>
      <c r="P128" s="4" t="s">
        <v>33</v>
      </c>
      <c r="Q128" s="4">
        <v>0</v>
      </c>
      <c r="R128" s="7">
        <v>45153</v>
      </c>
      <c r="S128" s="6">
        <v>45167</v>
      </c>
      <c r="T128" s="4" t="s">
        <v>34</v>
      </c>
      <c r="U128" s="4">
        <v>304.77</v>
      </c>
      <c r="V128" s="4">
        <v>0</v>
      </c>
      <c r="W128" s="4">
        <v>0</v>
      </c>
      <c r="X128" s="4" t="s">
        <v>663</v>
      </c>
      <c r="Y128" s="4" t="s">
        <v>664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666</v>
      </c>
      <c r="E129" s="4" t="s">
        <v>667</v>
      </c>
      <c r="F129" s="6">
        <v>45163</v>
      </c>
      <c r="G129" s="6">
        <v>45164</v>
      </c>
      <c r="H129" s="4">
        <v>1</v>
      </c>
      <c r="I129" s="4">
        <v>1</v>
      </c>
      <c r="J129" s="4">
        <v>1</v>
      </c>
      <c r="K129" s="4" t="s">
        <v>30</v>
      </c>
      <c r="L129" s="4">
        <v>164.7</v>
      </c>
      <c r="M129" s="4">
        <v>164.7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45157.0000115741</v>
      </c>
      <c r="S129" s="6">
        <v>45167</v>
      </c>
      <c r="T129" s="4" t="s">
        <v>34</v>
      </c>
      <c r="U129" s="4">
        <v>164.7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672</v>
      </c>
      <c r="E130" s="4" t="s">
        <v>422</v>
      </c>
      <c r="F130" s="6">
        <v>45158</v>
      </c>
      <c r="G130" s="6">
        <v>45164</v>
      </c>
      <c r="H130" s="4">
        <v>3</v>
      </c>
      <c r="I130" s="4">
        <v>6</v>
      </c>
      <c r="J130" s="4">
        <v>18</v>
      </c>
      <c r="K130" s="4" t="s">
        <v>30</v>
      </c>
      <c r="L130" s="4">
        <v>3211.32</v>
      </c>
      <c r="M130" s="4">
        <v>3211.32</v>
      </c>
      <c r="N130" s="4" t="s">
        <v>673</v>
      </c>
      <c r="O130" s="4" t="s">
        <v>32</v>
      </c>
      <c r="P130" s="4" t="s">
        <v>33</v>
      </c>
      <c r="Q130" s="4">
        <v>0</v>
      </c>
      <c r="R130" s="7">
        <v>45157</v>
      </c>
      <c r="S130" s="6">
        <v>45167</v>
      </c>
      <c r="T130" s="4" t="s">
        <v>34</v>
      </c>
      <c r="U130" s="4">
        <v>3211.32</v>
      </c>
      <c r="V130" s="4">
        <v>0</v>
      </c>
      <c r="W130" s="4">
        <v>0</v>
      </c>
      <c r="X130" s="4" t="s">
        <v>674</v>
      </c>
      <c r="Y130" s="4" t="s">
        <v>675</v>
      </c>
    </row>
    <row r="131" s="4" customFormat="1" spans="1:25">
      <c r="A131" s="4" t="s">
        <v>676</v>
      </c>
      <c r="B131" s="4" t="s">
        <v>26</v>
      </c>
      <c r="C131" s="4" t="s">
        <v>27</v>
      </c>
      <c r="D131" s="4" t="s">
        <v>677</v>
      </c>
      <c r="E131" s="4" t="s">
        <v>678</v>
      </c>
      <c r="F131" s="6">
        <v>45163</v>
      </c>
      <c r="G131" s="6">
        <v>45164</v>
      </c>
      <c r="H131" s="4">
        <v>1</v>
      </c>
      <c r="I131" s="4">
        <v>1</v>
      </c>
      <c r="J131" s="4">
        <v>1</v>
      </c>
      <c r="K131" s="4" t="s">
        <v>30</v>
      </c>
      <c r="L131" s="4">
        <v>1171.22</v>
      </c>
      <c r="M131" s="4">
        <v>1171.22</v>
      </c>
      <c r="N131" s="4" t="s">
        <v>679</v>
      </c>
      <c r="O131" s="4" t="s">
        <v>32</v>
      </c>
      <c r="P131" s="4" t="s">
        <v>33</v>
      </c>
      <c r="Q131" s="4">
        <v>0</v>
      </c>
      <c r="R131" s="7">
        <v>45157.0000115741</v>
      </c>
      <c r="S131" s="6">
        <v>45167</v>
      </c>
      <c r="T131" s="4" t="s">
        <v>34</v>
      </c>
      <c r="U131" s="4">
        <v>1171.22</v>
      </c>
      <c r="V131" s="4">
        <v>0</v>
      </c>
      <c r="W131" s="4">
        <v>0</v>
      </c>
      <c r="X131" s="4" t="s">
        <v>680</v>
      </c>
      <c r="Y131" s="4" t="s">
        <v>681</v>
      </c>
    </row>
    <row r="132" s="4" customFormat="1" spans="1:25">
      <c r="A132" s="4" t="s">
        <v>682</v>
      </c>
      <c r="B132" s="4" t="s">
        <v>26</v>
      </c>
      <c r="C132" s="4" t="s">
        <v>27</v>
      </c>
      <c r="D132" s="4" t="s">
        <v>683</v>
      </c>
      <c r="E132" s="4" t="s">
        <v>684</v>
      </c>
      <c r="F132" s="6">
        <v>45163</v>
      </c>
      <c r="G132" s="6">
        <v>45164</v>
      </c>
      <c r="H132" s="4">
        <v>1</v>
      </c>
      <c r="I132" s="4">
        <v>1</v>
      </c>
      <c r="J132" s="4">
        <v>1</v>
      </c>
      <c r="K132" s="4" t="s">
        <v>30</v>
      </c>
      <c r="L132" s="4">
        <v>1990.74</v>
      </c>
      <c r="M132" s="4">
        <v>1990.74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45158</v>
      </c>
      <c r="S132" s="6">
        <v>45167</v>
      </c>
      <c r="T132" s="4" t="s">
        <v>34</v>
      </c>
      <c r="U132" s="4">
        <v>1990.74</v>
      </c>
      <c r="V132" s="4">
        <v>0</v>
      </c>
      <c r="W132" s="4">
        <v>0</v>
      </c>
      <c r="X132" s="4" t="s">
        <v>686</v>
      </c>
      <c r="Y132" s="4" t="s">
        <v>687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689</v>
      </c>
      <c r="E133" s="4" t="s">
        <v>690</v>
      </c>
      <c r="F133" s="6">
        <v>45158</v>
      </c>
      <c r="G133" s="6">
        <v>45164</v>
      </c>
      <c r="H133" s="4">
        <v>1</v>
      </c>
      <c r="I133" s="4">
        <v>6</v>
      </c>
      <c r="J133" s="4">
        <v>6</v>
      </c>
      <c r="K133" s="4" t="s">
        <v>30</v>
      </c>
      <c r="L133" s="4">
        <v>3632.51</v>
      </c>
      <c r="M133" s="4">
        <v>3632.51</v>
      </c>
      <c r="N133" s="4" t="s">
        <v>691</v>
      </c>
      <c r="O133" s="4" t="s">
        <v>32</v>
      </c>
      <c r="P133" s="4" t="s">
        <v>33</v>
      </c>
      <c r="Q133" s="4">
        <v>0</v>
      </c>
      <c r="R133" s="7">
        <v>45158</v>
      </c>
      <c r="S133" s="6">
        <v>45167</v>
      </c>
      <c r="T133" s="4" t="s">
        <v>34</v>
      </c>
      <c r="U133" s="4">
        <v>3632.51</v>
      </c>
      <c r="V133" s="4">
        <v>0</v>
      </c>
      <c r="W133" s="4">
        <v>0</v>
      </c>
      <c r="X133" s="4" t="s">
        <v>692</v>
      </c>
      <c r="Y133" s="4" t="s">
        <v>36</v>
      </c>
    </row>
    <row r="134" s="4" customFormat="1" spans="1:25">
      <c r="A134" s="4" t="s">
        <v>676</v>
      </c>
      <c r="B134" s="4" t="s">
        <v>26</v>
      </c>
      <c r="C134" s="4" t="s">
        <v>66</v>
      </c>
      <c r="D134" s="4" t="s">
        <v>677</v>
      </c>
      <c r="E134" s="4" t="s">
        <v>678</v>
      </c>
      <c r="F134" s="6">
        <v>45163</v>
      </c>
      <c r="G134" s="6">
        <v>45164</v>
      </c>
      <c r="H134" s="4">
        <v>1</v>
      </c>
      <c r="I134" s="4">
        <v>1</v>
      </c>
      <c r="J134" s="4">
        <v>1</v>
      </c>
      <c r="K134" s="4" t="s">
        <v>30</v>
      </c>
      <c r="L134" s="4">
        <v>-1171.22</v>
      </c>
      <c r="M134" s="4">
        <v>-1171.22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45157.0000115741</v>
      </c>
      <c r="S134" s="6">
        <v>45167</v>
      </c>
      <c r="T134" s="4" t="s">
        <v>34</v>
      </c>
      <c r="U134" s="4">
        <v>-1171.22</v>
      </c>
      <c r="V134" s="4">
        <v>0</v>
      </c>
      <c r="W134" s="4">
        <v>0</v>
      </c>
      <c r="X134" s="4" t="s">
        <v>680</v>
      </c>
      <c r="Y134" s="4" t="s">
        <v>681</v>
      </c>
    </row>
    <row r="135" s="4" customFormat="1" spans="1:25">
      <c r="A135" s="4" t="s">
        <v>693</v>
      </c>
      <c r="B135" s="4" t="s">
        <v>26</v>
      </c>
      <c r="C135" s="4" t="s">
        <v>27</v>
      </c>
      <c r="D135" s="4" t="s">
        <v>694</v>
      </c>
      <c r="E135" s="4" t="s">
        <v>95</v>
      </c>
      <c r="F135" s="6">
        <v>45163</v>
      </c>
      <c r="G135" s="6">
        <v>45164</v>
      </c>
      <c r="H135" s="4">
        <v>1</v>
      </c>
      <c r="I135" s="4">
        <v>1</v>
      </c>
      <c r="J135" s="4">
        <v>1</v>
      </c>
      <c r="K135" s="4" t="s">
        <v>30</v>
      </c>
      <c r="L135" s="4">
        <v>1062.16</v>
      </c>
      <c r="M135" s="4">
        <v>1062.16</v>
      </c>
      <c r="N135" s="4" t="s">
        <v>695</v>
      </c>
      <c r="O135" s="4" t="s">
        <v>32</v>
      </c>
      <c r="P135" s="4" t="s">
        <v>33</v>
      </c>
      <c r="Q135" s="4">
        <v>0</v>
      </c>
      <c r="R135" s="7">
        <v>45158</v>
      </c>
      <c r="S135" s="6">
        <v>45167</v>
      </c>
      <c r="T135" s="4" t="s">
        <v>34</v>
      </c>
      <c r="U135" s="4">
        <v>1062.16</v>
      </c>
      <c r="V135" s="4">
        <v>0</v>
      </c>
      <c r="W135" s="4">
        <v>0</v>
      </c>
      <c r="X135" s="4" t="s">
        <v>696</v>
      </c>
      <c r="Y135" s="4" t="s">
        <v>36</v>
      </c>
    </row>
    <row r="136" s="4" customFormat="1" spans="1:25">
      <c r="A136" s="4" t="s">
        <v>697</v>
      </c>
      <c r="B136" s="4" t="s">
        <v>26</v>
      </c>
      <c r="C136" s="4" t="s">
        <v>27</v>
      </c>
      <c r="D136" s="4" t="s">
        <v>698</v>
      </c>
      <c r="E136" s="4" t="s">
        <v>699</v>
      </c>
      <c r="F136" s="6">
        <v>45162</v>
      </c>
      <c r="G136" s="6">
        <v>45164</v>
      </c>
      <c r="H136" s="4">
        <v>1</v>
      </c>
      <c r="I136" s="4">
        <v>2</v>
      </c>
      <c r="J136" s="4">
        <v>2</v>
      </c>
      <c r="K136" s="4" t="s">
        <v>30</v>
      </c>
      <c r="L136" s="4">
        <v>1241.54</v>
      </c>
      <c r="M136" s="4">
        <v>1241.54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45158.0000115741</v>
      </c>
      <c r="S136" s="6">
        <v>45167</v>
      </c>
      <c r="T136" s="4" t="s">
        <v>34</v>
      </c>
      <c r="U136" s="4">
        <v>1241.54</v>
      </c>
      <c r="V136" s="4">
        <v>0</v>
      </c>
      <c r="W136" s="4">
        <v>0</v>
      </c>
      <c r="X136" s="4" t="s">
        <v>701</v>
      </c>
      <c r="Y136" s="4" t="s">
        <v>702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704</v>
      </c>
      <c r="E137" s="4" t="s">
        <v>705</v>
      </c>
      <c r="F137" s="6">
        <v>45162</v>
      </c>
      <c r="G137" s="6">
        <v>45164</v>
      </c>
      <c r="H137" s="4">
        <v>1</v>
      </c>
      <c r="I137" s="4">
        <v>2</v>
      </c>
      <c r="J137" s="4">
        <v>2</v>
      </c>
      <c r="K137" s="4" t="s">
        <v>30</v>
      </c>
      <c r="L137" s="4">
        <v>537.46</v>
      </c>
      <c r="M137" s="4">
        <v>537.46</v>
      </c>
      <c r="N137" s="4" t="s">
        <v>706</v>
      </c>
      <c r="O137" s="4" t="s">
        <v>32</v>
      </c>
      <c r="P137" s="4" t="s">
        <v>33</v>
      </c>
      <c r="Q137" s="4">
        <v>0</v>
      </c>
      <c r="R137" s="7">
        <v>45159</v>
      </c>
      <c r="S137" s="6">
        <v>45167</v>
      </c>
      <c r="T137" s="4" t="s">
        <v>34</v>
      </c>
      <c r="U137" s="4">
        <v>537.46</v>
      </c>
      <c r="V137" s="4">
        <v>0</v>
      </c>
      <c r="W137" s="4">
        <v>0</v>
      </c>
      <c r="X137" s="4" t="s">
        <v>707</v>
      </c>
      <c r="Y137" s="4" t="s">
        <v>708</v>
      </c>
    </row>
    <row r="138" s="4" customFormat="1" spans="1:25">
      <c r="A138" s="4" t="s">
        <v>709</v>
      </c>
      <c r="B138" s="4" t="s">
        <v>26</v>
      </c>
      <c r="C138" s="4" t="s">
        <v>27</v>
      </c>
      <c r="D138" s="4" t="s">
        <v>710</v>
      </c>
      <c r="E138" s="4" t="s">
        <v>711</v>
      </c>
      <c r="F138" s="6">
        <v>45162</v>
      </c>
      <c r="G138" s="6">
        <v>45164</v>
      </c>
      <c r="H138" s="4">
        <v>1</v>
      </c>
      <c r="I138" s="4">
        <v>2</v>
      </c>
      <c r="J138" s="4">
        <v>2</v>
      </c>
      <c r="K138" s="4" t="s">
        <v>30</v>
      </c>
      <c r="L138" s="4">
        <v>1529.98</v>
      </c>
      <c r="M138" s="4">
        <v>1529.98</v>
      </c>
      <c r="N138" s="4" t="s">
        <v>712</v>
      </c>
      <c r="O138" s="4" t="s">
        <v>32</v>
      </c>
      <c r="P138" s="4" t="s">
        <v>33</v>
      </c>
      <c r="Q138" s="4">
        <v>0</v>
      </c>
      <c r="R138" s="7">
        <v>45159</v>
      </c>
      <c r="S138" s="6">
        <v>45167</v>
      </c>
      <c r="T138" s="4" t="s">
        <v>34</v>
      </c>
      <c r="U138" s="4">
        <v>1529.98</v>
      </c>
      <c r="V138" s="4">
        <v>0</v>
      </c>
      <c r="W138" s="4">
        <v>0</v>
      </c>
      <c r="X138" s="4" t="s">
        <v>713</v>
      </c>
      <c r="Y138" s="4" t="s">
        <v>714</v>
      </c>
    </row>
    <row r="139" s="4" customFormat="1" spans="1:25">
      <c r="A139" s="4" t="s">
        <v>715</v>
      </c>
      <c r="B139" s="4" t="s">
        <v>26</v>
      </c>
      <c r="C139" s="4" t="s">
        <v>27</v>
      </c>
      <c r="D139" s="4" t="s">
        <v>716</v>
      </c>
      <c r="E139" s="4" t="s">
        <v>717</v>
      </c>
      <c r="F139" s="6">
        <v>45161</v>
      </c>
      <c r="G139" s="6">
        <v>45164</v>
      </c>
      <c r="H139" s="4">
        <v>1</v>
      </c>
      <c r="I139" s="4">
        <v>3</v>
      </c>
      <c r="J139" s="4">
        <v>3</v>
      </c>
      <c r="K139" s="4" t="s">
        <v>30</v>
      </c>
      <c r="L139" s="4">
        <v>2247.69</v>
      </c>
      <c r="M139" s="4">
        <v>2247.69</v>
      </c>
      <c r="N139" s="4" t="s">
        <v>718</v>
      </c>
      <c r="O139" s="4" t="s">
        <v>32</v>
      </c>
      <c r="P139" s="4" t="s">
        <v>33</v>
      </c>
      <c r="Q139" s="4">
        <v>0</v>
      </c>
      <c r="R139" s="7">
        <v>45159.0000115741</v>
      </c>
      <c r="S139" s="6">
        <v>45167</v>
      </c>
      <c r="T139" s="4" t="s">
        <v>34</v>
      </c>
      <c r="U139" s="4">
        <v>2247.69</v>
      </c>
      <c r="V139" s="4">
        <v>0</v>
      </c>
      <c r="W139" s="4">
        <v>0</v>
      </c>
      <c r="X139" s="4" t="s">
        <v>719</v>
      </c>
      <c r="Y139" s="4" t="s">
        <v>36</v>
      </c>
    </row>
    <row r="140" s="4" customFormat="1" spans="1:25">
      <c r="A140" s="4" t="s">
        <v>720</v>
      </c>
      <c r="B140" s="4" t="s">
        <v>26</v>
      </c>
      <c r="C140" s="4" t="s">
        <v>27</v>
      </c>
      <c r="D140" s="4" t="s">
        <v>721</v>
      </c>
      <c r="E140" s="4" t="s">
        <v>722</v>
      </c>
      <c r="F140" s="6">
        <v>45163</v>
      </c>
      <c r="G140" s="6">
        <v>45164</v>
      </c>
      <c r="H140" s="4">
        <v>1</v>
      </c>
      <c r="I140" s="4">
        <v>1</v>
      </c>
      <c r="J140" s="4">
        <v>1</v>
      </c>
      <c r="K140" s="4" t="s">
        <v>30</v>
      </c>
      <c r="L140" s="4">
        <v>1656.28</v>
      </c>
      <c r="M140" s="4">
        <v>1656.28</v>
      </c>
      <c r="N140" s="4" t="s">
        <v>723</v>
      </c>
      <c r="O140" s="4" t="s">
        <v>32</v>
      </c>
      <c r="P140" s="4" t="s">
        <v>33</v>
      </c>
      <c r="Q140" s="4">
        <v>0</v>
      </c>
      <c r="R140" s="7">
        <v>45159.0000115741</v>
      </c>
      <c r="S140" s="6">
        <v>45167</v>
      </c>
      <c r="T140" s="4" t="s">
        <v>34</v>
      </c>
      <c r="U140" s="4">
        <v>1656.28</v>
      </c>
      <c r="V140" s="4">
        <v>0</v>
      </c>
      <c r="W140" s="4">
        <v>0</v>
      </c>
      <c r="X140" s="4" t="s">
        <v>724</v>
      </c>
      <c r="Y140" s="4" t="s">
        <v>725</v>
      </c>
    </row>
    <row r="141" s="4" customFormat="1" spans="1:25">
      <c r="A141" s="4" t="s">
        <v>726</v>
      </c>
      <c r="B141" s="4" t="s">
        <v>26</v>
      </c>
      <c r="C141" s="4" t="s">
        <v>27</v>
      </c>
      <c r="D141" s="4" t="s">
        <v>727</v>
      </c>
      <c r="E141" s="4" t="s">
        <v>728</v>
      </c>
      <c r="F141" s="6">
        <v>45162</v>
      </c>
      <c r="G141" s="6">
        <v>45164</v>
      </c>
      <c r="H141" s="4">
        <v>1</v>
      </c>
      <c r="I141" s="4">
        <v>2</v>
      </c>
      <c r="J141" s="4">
        <v>2</v>
      </c>
      <c r="K141" s="4" t="s">
        <v>30</v>
      </c>
      <c r="L141" s="4">
        <v>2489.56</v>
      </c>
      <c r="M141" s="4">
        <v>2489.56</v>
      </c>
      <c r="N141" s="4" t="s">
        <v>729</v>
      </c>
      <c r="O141" s="4" t="s">
        <v>32</v>
      </c>
      <c r="P141" s="4" t="s">
        <v>33</v>
      </c>
      <c r="Q141" s="4">
        <v>0</v>
      </c>
      <c r="R141" s="7">
        <v>45159.0000115741</v>
      </c>
      <c r="S141" s="6">
        <v>45167</v>
      </c>
      <c r="T141" s="4" t="s">
        <v>34</v>
      </c>
      <c r="U141" s="4">
        <v>2489.56</v>
      </c>
      <c r="V141" s="4">
        <v>0</v>
      </c>
      <c r="W141" s="4">
        <v>0</v>
      </c>
      <c r="X141" s="4" t="s">
        <v>730</v>
      </c>
      <c r="Y141" s="4" t="s">
        <v>731</v>
      </c>
    </row>
    <row r="142" s="4" customFormat="1" spans="1:25">
      <c r="A142" s="4" t="s">
        <v>715</v>
      </c>
      <c r="B142" s="4" t="s">
        <v>26</v>
      </c>
      <c r="C142" s="4" t="s">
        <v>66</v>
      </c>
      <c r="D142" s="4" t="s">
        <v>716</v>
      </c>
      <c r="E142" s="4" t="s">
        <v>717</v>
      </c>
      <c r="F142" s="6">
        <v>45161</v>
      </c>
      <c r="G142" s="6">
        <v>45164</v>
      </c>
      <c r="H142" s="4">
        <v>1</v>
      </c>
      <c r="I142" s="4">
        <v>3</v>
      </c>
      <c r="J142" s="4">
        <v>3</v>
      </c>
      <c r="K142" s="4" t="s">
        <v>30</v>
      </c>
      <c r="L142" s="4">
        <v>-2247.69</v>
      </c>
      <c r="M142" s="4">
        <v>-2247.69</v>
      </c>
      <c r="N142" s="4" t="s">
        <v>718</v>
      </c>
      <c r="O142" s="4" t="s">
        <v>32</v>
      </c>
      <c r="P142" s="4" t="s">
        <v>33</v>
      </c>
      <c r="Q142" s="4">
        <v>0</v>
      </c>
      <c r="R142" s="7">
        <v>45159.0000115741</v>
      </c>
      <c r="S142" s="6">
        <v>45167</v>
      </c>
      <c r="T142" s="4" t="s">
        <v>34</v>
      </c>
      <c r="U142" s="4">
        <v>-2247.69</v>
      </c>
      <c r="V142" s="4">
        <v>0</v>
      </c>
      <c r="W142" s="4">
        <v>0</v>
      </c>
      <c r="X142" s="4" t="s">
        <v>719</v>
      </c>
      <c r="Y142" s="4" t="s">
        <v>36</v>
      </c>
    </row>
    <row r="143" s="4" customFormat="1" spans="1:25">
      <c r="A143" s="4" t="s">
        <v>732</v>
      </c>
      <c r="B143" s="4" t="s">
        <v>26</v>
      </c>
      <c r="C143" s="4" t="s">
        <v>27</v>
      </c>
      <c r="D143" s="4" t="s">
        <v>733</v>
      </c>
      <c r="E143" s="4" t="s">
        <v>734</v>
      </c>
      <c r="F143" s="6">
        <v>45163</v>
      </c>
      <c r="G143" s="6">
        <v>45164</v>
      </c>
      <c r="H143" s="4">
        <v>1</v>
      </c>
      <c r="I143" s="4">
        <v>1</v>
      </c>
      <c r="J143" s="4">
        <v>1</v>
      </c>
      <c r="K143" s="4" t="s">
        <v>30</v>
      </c>
      <c r="L143" s="4">
        <v>1199.56</v>
      </c>
      <c r="M143" s="4">
        <v>1199.56</v>
      </c>
      <c r="N143" s="4" t="s">
        <v>735</v>
      </c>
      <c r="O143" s="4" t="s">
        <v>32</v>
      </c>
      <c r="P143" s="4" t="s">
        <v>33</v>
      </c>
      <c r="Q143" s="4">
        <v>0</v>
      </c>
      <c r="R143" s="7">
        <v>45141</v>
      </c>
      <c r="S143" s="6">
        <v>45167</v>
      </c>
      <c r="T143" s="4" t="s">
        <v>34</v>
      </c>
      <c r="U143" s="4">
        <v>1199.56</v>
      </c>
      <c r="V143" s="4">
        <v>0</v>
      </c>
      <c r="W143" s="4">
        <v>0</v>
      </c>
      <c r="X143" s="4" t="s">
        <v>736</v>
      </c>
      <c r="Y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740</v>
      </c>
      <c r="F144" s="6">
        <v>45163</v>
      </c>
      <c r="G144" s="6">
        <v>45164</v>
      </c>
      <c r="H144" s="4">
        <v>1</v>
      </c>
      <c r="I144" s="4">
        <v>1</v>
      </c>
      <c r="J144" s="4">
        <v>1</v>
      </c>
      <c r="K144" s="4" t="s">
        <v>30</v>
      </c>
      <c r="L144" s="4">
        <v>388.01</v>
      </c>
      <c r="M144" s="4">
        <v>388.01</v>
      </c>
      <c r="N144" s="4" t="s">
        <v>741</v>
      </c>
      <c r="O144" s="4" t="s">
        <v>32</v>
      </c>
      <c r="P144" s="4" t="s">
        <v>33</v>
      </c>
      <c r="Q144" s="4">
        <v>0</v>
      </c>
      <c r="R144" s="7">
        <v>45159.0000115741</v>
      </c>
      <c r="S144" s="6">
        <v>45167</v>
      </c>
      <c r="T144" s="4" t="s">
        <v>34</v>
      </c>
      <c r="U144" s="4">
        <v>388.01</v>
      </c>
      <c r="V144" s="4">
        <v>0</v>
      </c>
      <c r="W144" s="4">
        <v>0</v>
      </c>
      <c r="X144" s="4" t="s">
        <v>742</v>
      </c>
      <c r="Y144" s="4" t="s">
        <v>36</v>
      </c>
    </row>
    <row r="145" s="4" customFormat="1" spans="1:25">
      <c r="A145" s="4" t="s">
        <v>743</v>
      </c>
      <c r="B145" s="4" t="s">
        <v>26</v>
      </c>
      <c r="C145" s="4" t="s">
        <v>27</v>
      </c>
      <c r="D145" s="4" t="s">
        <v>744</v>
      </c>
      <c r="E145" s="4" t="s">
        <v>745</v>
      </c>
      <c r="F145" s="6">
        <v>45160</v>
      </c>
      <c r="G145" s="6">
        <v>45164</v>
      </c>
      <c r="H145" s="4">
        <v>1</v>
      </c>
      <c r="I145" s="4">
        <v>4</v>
      </c>
      <c r="J145" s="4">
        <v>4</v>
      </c>
      <c r="K145" s="4" t="s">
        <v>30</v>
      </c>
      <c r="L145" s="4">
        <v>1588.73</v>
      </c>
      <c r="M145" s="4">
        <v>1588.73</v>
      </c>
      <c r="N145" s="4" t="s">
        <v>746</v>
      </c>
      <c r="O145" s="4" t="s">
        <v>32</v>
      </c>
      <c r="P145" s="4" t="s">
        <v>33</v>
      </c>
      <c r="Q145" s="4">
        <v>0</v>
      </c>
      <c r="R145" s="7">
        <v>45159.0000115741</v>
      </c>
      <c r="S145" s="6">
        <v>45167</v>
      </c>
      <c r="T145" s="4" t="s">
        <v>34</v>
      </c>
      <c r="U145" s="4">
        <v>1588.73</v>
      </c>
      <c r="V145" s="4">
        <v>0</v>
      </c>
      <c r="W145" s="4">
        <v>0</v>
      </c>
      <c r="X145" s="4" t="s">
        <v>747</v>
      </c>
      <c r="Y145" s="4" t="s">
        <v>748</v>
      </c>
    </row>
    <row r="146" s="4" customFormat="1" spans="1:25">
      <c r="A146" s="4" t="s">
        <v>749</v>
      </c>
      <c r="B146" s="4" t="s">
        <v>26</v>
      </c>
      <c r="C146" s="4" t="s">
        <v>27</v>
      </c>
      <c r="D146" s="4" t="s">
        <v>750</v>
      </c>
      <c r="E146" s="4" t="s">
        <v>751</v>
      </c>
      <c r="F146" s="6">
        <v>45163</v>
      </c>
      <c r="G146" s="6">
        <v>45164</v>
      </c>
      <c r="H146" s="4">
        <v>1</v>
      </c>
      <c r="I146" s="4">
        <v>1</v>
      </c>
      <c r="J146" s="4">
        <v>1</v>
      </c>
      <c r="K146" s="4" t="s">
        <v>30</v>
      </c>
      <c r="L146" s="4">
        <v>429.81</v>
      </c>
      <c r="M146" s="4">
        <v>429.81</v>
      </c>
      <c r="N146" s="4" t="s">
        <v>752</v>
      </c>
      <c r="O146" s="4" t="s">
        <v>32</v>
      </c>
      <c r="P146" s="4" t="s">
        <v>33</v>
      </c>
      <c r="Q146" s="4">
        <v>0</v>
      </c>
      <c r="R146" s="7">
        <v>45159.0000115741</v>
      </c>
      <c r="S146" s="6">
        <v>45167</v>
      </c>
      <c r="T146" s="4" t="s">
        <v>34</v>
      </c>
      <c r="U146" s="4">
        <v>429.81</v>
      </c>
      <c r="V146" s="4">
        <v>0</v>
      </c>
      <c r="W146" s="4">
        <v>0</v>
      </c>
      <c r="X146" s="4" t="s">
        <v>753</v>
      </c>
      <c r="Y146" s="4" t="s">
        <v>754</v>
      </c>
    </row>
    <row r="147" s="4" customFormat="1" spans="1:25">
      <c r="A147" s="4" t="s">
        <v>755</v>
      </c>
      <c r="B147" s="4" t="s">
        <v>26</v>
      </c>
      <c r="C147" s="4" t="s">
        <v>27</v>
      </c>
      <c r="D147" s="4" t="s">
        <v>756</v>
      </c>
      <c r="E147" s="4" t="s">
        <v>757</v>
      </c>
      <c r="F147" s="6">
        <v>45161</v>
      </c>
      <c r="G147" s="6">
        <v>45164</v>
      </c>
      <c r="H147" s="4">
        <v>1</v>
      </c>
      <c r="I147" s="4">
        <v>3</v>
      </c>
      <c r="J147" s="4">
        <v>3</v>
      </c>
      <c r="K147" s="4" t="s">
        <v>30</v>
      </c>
      <c r="L147" s="4">
        <v>3171.16</v>
      </c>
      <c r="M147" s="4">
        <v>3171.16</v>
      </c>
      <c r="N147" s="4" t="s">
        <v>758</v>
      </c>
      <c r="O147" s="4" t="s">
        <v>32</v>
      </c>
      <c r="P147" s="4" t="s">
        <v>33</v>
      </c>
      <c r="Q147" s="4">
        <v>0</v>
      </c>
      <c r="R147" s="7">
        <v>45159.0000115741</v>
      </c>
      <c r="S147" s="6">
        <v>45167</v>
      </c>
      <c r="T147" s="4" t="s">
        <v>34</v>
      </c>
      <c r="U147" s="4">
        <v>3171.16</v>
      </c>
      <c r="V147" s="4">
        <v>0</v>
      </c>
      <c r="W147" s="4">
        <v>0</v>
      </c>
      <c r="X147" s="4" t="s">
        <v>759</v>
      </c>
      <c r="Y147" s="4" t="s">
        <v>760</v>
      </c>
    </row>
    <row r="148" s="4" customFormat="1" spans="1:25">
      <c r="A148" s="4" t="s">
        <v>761</v>
      </c>
      <c r="B148" s="4" t="s">
        <v>26</v>
      </c>
      <c r="C148" s="4" t="s">
        <v>27</v>
      </c>
      <c r="D148" s="4" t="s">
        <v>762</v>
      </c>
      <c r="E148" s="4" t="s">
        <v>763</v>
      </c>
      <c r="F148" s="6">
        <v>45163</v>
      </c>
      <c r="G148" s="6">
        <v>45164</v>
      </c>
      <c r="H148" s="4">
        <v>1</v>
      </c>
      <c r="I148" s="4">
        <v>1</v>
      </c>
      <c r="J148" s="4">
        <v>1</v>
      </c>
      <c r="K148" s="4" t="s">
        <v>30</v>
      </c>
      <c r="L148" s="4">
        <v>1682.37</v>
      </c>
      <c r="M148" s="4">
        <v>1682.37</v>
      </c>
      <c r="N148" s="4" t="s">
        <v>764</v>
      </c>
      <c r="O148" s="4" t="s">
        <v>32</v>
      </c>
      <c r="P148" s="4" t="s">
        <v>33</v>
      </c>
      <c r="Q148" s="4">
        <v>0</v>
      </c>
      <c r="R148" s="7">
        <v>45159</v>
      </c>
      <c r="S148" s="6">
        <v>45167</v>
      </c>
      <c r="T148" s="4" t="s">
        <v>34</v>
      </c>
      <c r="U148" s="4">
        <v>1682.37</v>
      </c>
      <c r="V148" s="4">
        <v>0</v>
      </c>
      <c r="W148" s="4">
        <v>0</v>
      </c>
      <c r="X148" s="4" t="s">
        <v>765</v>
      </c>
      <c r="Y148" s="4" t="s">
        <v>766</v>
      </c>
    </row>
    <row r="149" s="4" customFormat="1" spans="1:25">
      <c r="A149" s="4" t="s">
        <v>767</v>
      </c>
      <c r="B149" s="4" t="s">
        <v>26</v>
      </c>
      <c r="C149" s="4" t="s">
        <v>27</v>
      </c>
      <c r="D149" s="4" t="s">
        <v>768</v>
      </c>
      <c r="E149" s="4" t="s">
        <v>769</v>
      </c>
      <c r="F149" s="6">
        <v>45162</v>
      </c>
      <c r="G149" s="6">
        <v>45164</v>
      </c>
      <c r="H149" s="4">
        <v>1</v>
      </c>
      <c r="I149" s="4">
        <v>2</v>
      </c>
      <c r="J149" s="4">
        <v>2</v>
      </c>
      <c r="K149" s="4" t="s">
        <v>30</v>
      </c>
      <c r="L149" s="4">
        <v>353.32</v>
      </c>
      <c r="M149" s="4">
        <v>353.32</v>
      </c>
      <c r="N149" s="4" t="s">
        <v>770</v>
      </c>
      <c r="O149" s="4" t="s">
        <v>32</v>
      </c>
      <c r="P149" s="4" t="s">
        <v>33</v>
      </c>
      <c r="Q149" s="4">
        <v>0</v>
      </c>
      <c r="R149" s="7">
        <v>45159.0000115741</v>
      </c>
      <c r="S149" s="6">
        <v>45167</v>
      </c>
      <c r="T149" s="4" t="s">
        <v>34</v>
      </c>
      <c r="U149" s="4">
        <v>353.32</v>
      </c>
      <c r="V149" s="4">
        <v>0</v>
      </c>
      <c r="W149" s="4">
        <v>0</v>
      </c>
      <c r="X149" s="4" t="s">
        <v>771</v>
      </c>
      <c r="Y149" s="4" t="s">
        <v>36</v>
      </c>
    </row>
    <row r="150" s="4" customFormat="1" spans="1:25">
      <c r="A150" s="4" t="s">
        <v>772</v>
      </c>
      <c r="B150" s="4" t="s">
        <v>26</v>
      </c>
      <c r="C150" s="4" t="s">
        <v>27</v>
      </c>
      <c r="D150" s="4" t="s">
        <v>654</v>
      </c>
      <c r="E150" s="4" t="s">
        <v>773</v>
      </c>
      <c r="F150" s="6">
        <v>45162</v>
      </c>
      <c r="G150" s="6">
        <v>45164</v>
      </c>
      <c r="H150" s="4">
        <v>1</v>
      </c>
      <c r="I150" s="4">
        <v>2</v>
      </c>
      <c r="J150" s="4">
        <v>2</v>
      </c>
      <c r="K150" s="4" t="s">
        <v>30</v>
      </c>
      <c r="L150" s="4">
        <v>4355.78</v>
      </c>
      <c r="M150" s="4">
        <v>4355.78</v>
      </c>
      <c r="N150" s="4" t="s">
        <v>774</v>
      </c>
      <c r="O150" s="4" t="s">
        <v>32</v>
      </c>
      <c r="P150" s="4" t="s">
        <v>33</v>
      </c>
      <c r="Q150" s="4">
        <v>0</v>
      </c>
      <c r="R150" s="7">
        <v>45160</v>
      </c>
      <c r="S150" s="6">
        <v>45167</v>
      </c>
      <c r="T150" s="4" t="s">
        <v>34</v>
      </c>
      <c r="U150" s="4">
        <v>4355.78</v>
      </c>
      <c r="V150" s="4">
        <v>0</v>
      </c>
      <c r="W150" s="4">
        <v>0</v>
      </c>
      <c r="X150" s="4" t="s">
        <v>775</v>
      </c>
      <c r="Y150" s="4" t="s">
        <v>776</v>
      </c>
    </row>
    <row r="151" s="4" customFormat="1" spans="1:25">
      <c r="A151" s="4" t="s">
        <v>777</v>
      </c>
      <c r="B151" s="4" t="s">
        <v>26</v>
      </c>
      <c r="C151" s="4" t="s">
        <v>27</v>
      </c>
      <c r="D151" s="4" t="s">
        <v>778</v>
      </c>
      <c r="E151" s="4" t="s">
        <v>225</v>
      </c>
      <c r="F151" s="6">
        <v>45162</v>
      </c>
      <c r="G151" s="6">
        <v>45164</v>
      </c>
      <c r="H151" s="4">
        <v>1</v>
      </c>
      <c r="I151" s="4">
        <v>2</v>
      </c>
      <c r="J151" s="4">
        <v>2</v>
      </c>
      <c r="K151" s="4" t="s">
        <v>30</v>
      </c>
      <c r="L151" s="4">
        <v>649.46</v>
      </c>
      <c r="M151" s="4">
        <v>649.46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45160.0000115741</v>
      </c>
      <c r="S151" s="6">
        <v>45167</v>
      </c>
      <c r="T151" s="4" t="s">
        <v>34</v>
      </c>
      <c r="U151" s="4">
        <v>649.46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783</v>
      </c>
      <c r="E152" s="4" t="s">
        <v>784</v>
      </c>
      <c r="F152" s="6">
        <v>45163</v>
      </c>
      <c r="G152" s="6">
        <v>45164</v>
      </c>
      <c r="H152" s="4">
        <v>1</v>
      </c>
      <c r="I152" s="4">
        <v>1</v>
      </c>
      <c r="J152" s="4">
        <v>1</v>
      </c>
      <c r="K152" s="4" t="s">
        <v>30</v>
      </c>
      <c r="L152" s="4">
        <v>1576.11</v>
      </c>
      <c r="M152" s="4">
        <v>1576.11</v>
      </c>
      <c r="N152" s="4" t="s">
        <v>785</v>
      </c>
      <c r="O152" s="4" t="s">
        <v>32</v>
      </c>
      <c r="P152" s="4" t="s">
        <v>33</v>
      </c>
      <c r="Q152" s="4">
        <v>0</v>
      </c>
      <c r="R152" s="7">
        <v>45160.0000115741</v>
      </c>
      <c r="S152" s="6">
        <v>45167</v>
      </c>
      <c r="T152" s="4" t="s">
        <v>34</v>
      </c>
      <c r="U152" s="4">
        <v>1576.11</v>
      </c>
      <c r="V152" s="4">
        <v>0</v>
      </c>
      <c r="W152" s="4">
        <v>0</v>
      </c>
      <c r="X152" s="4" t="s">
        <v>786</v>
      </c>
      <c r="Y152" s="4" t="s">
        <v>36</v>
      </c>
    </row>
    <row r="153" s="4" customFormat="1" spans="1:25">
      <c r="A153" s="4" t="s">
        <v>787</v>
      </c>
      <c r="B153" s="4" t="s">
        <v>26</v>
      </c>
      <c r="C153" s="4" t="s">
        <v>27</v>
      </c>
      <c r="D153" s="4" t="s">
        <v>788</v>
      </c>
      <c r="E153" s="4" t="s">
        <v>789</v>
      </c>
      <c r="F153" s="6">
        <v>45163</v>
      </c>
      <c r="G153" s="6">
        <v>45164</v>
      </c>
      <c r="H153" s="4">
        <v>1</v>
      </c>
      <c r="I153" s="4">
        <v>1</v>
      </c>
      <c r="J153" s="4">
        <v>1</v>
      </c>
      <c r="K153" s="4" t="s">
        <v>30</v>
      </c>
      <c r="L153" s="4">
        <v>628.3</v>
      </c>
      <c r="M153" s="4">
        <v>628.3</v>
      </c>
      <c r="N153" s="4" t="s">
        <v>790</v>
      </c>
      <c r="O153" s="4" t="s">
        <v>32</v>
      </c>
      <c r="P153" s="4" t="s">
        <v>33</v>
      </c>
      <c r="Q153" s="4">
        <v>0</v>
      </c>
      <c r="R153" s="7">
        <v>45160.0000115741</v>
      </c>
      <c r="S153" s="6">
        <v>45167</v>
      </c>
      <c r="T153" s="4" t="s">
        <v>34</v>
      </c>
      <c r="U153" s="4">
        <v>628.3</v>
      </c>
      <c r="V153" s="4">
        <v>0</v>
      </c>
      <c r="W153" s="4">
        <v>0</v>
      </c>
      <c r="X153" s="4" t="s">
        <v>791</v>
      </c>
      <c r="Y153" s="4" t="s">
        <v>792</v>
      </c>
    </row>
    <row r="154" s="4" customFormat="1" spans="1:25">
      <c r="A154" s="4" t="s">
        <v>782</v>
      </c>
      <c r="B154" s="4" t="s">
        <v>26</v>
      </c>
      <c r="C154" s="4" t="s">
        <v>66</v>
      </c>
      <c r="D154" s="4" t="s">
        <v>783</v>
      </c>
      <c r="E154" s="4" t="s">
        <v>784</v>
      </c>
      <c r="F154" s="6">
        <v>45163</v>
      </c>
      <c r="G154" s="6">
        <v>45164</v>
      </c>
      <c r="H154" s="4">
        <v>1</v>
      </c>
      <c r="I154" s="4">
        <v>1</v>
      </c>
      <c r="J154" s="4">
        <v>1</v>
      </c>
      <c r="K154" s="4" t="s">
        <v>30</v>
      </c>
      <c r="L154" s="4">
        <v>-1576.11</v>
      </c>
      <c r="M154" s="4">
        <v>-1576.11</v>
      </c>
      <c r="N154" s="4" t="s">
        <v>785</v>
      </c>
      <c r="O154" s="4" t="s">
        <v>32</v>
      </c>
      <c r="P154" s="4" t="s">
        <v>33</v>
      </c>
      <c r="Q154" s="4">
        <v>0</v>
      </c>
      <c r="R154" s="7">
        <v>45160.0000115741</v>
      </c>
      <c r="S154" s="6">
        <v>45167</v>
      </c>
      <c r="T154" s="4" t="s">
        <v>34</v>
      </c>
      <c r="U154" s="4">
        <v>-1576.11</v>
      </c>
      <c r="V154" s="4">
        <v>0</v>
      </c>
      <c r="W154" s="4">
        <v>0</v>
      </c>
      <c r="X154" s="4" t="s">
        <v>786</v>
      </c>
      <c r="Y154" s="4" t="s">
        <v>36</v>
      </c>
    </row>
    <row r="155" s="4" customFormat="1" spans="1:25">
      <c r="A155" s="4" t="s">
        <v>793</v>
      </c>
      <c r="B155" s="4" t="s">
        <v>26</v>
      </c>
      <c r="C155" s="4" t="s">
        <v>27</v>
      </c>
      <c r="D155" s="4" t="s">
        <v>794</v>
      </c>
      <c r="E155" s="4" t="s">
        <v>795</v>
      </c>
      <c r="F155" s="6">
        <v>45163</v>
      </c>
      <c r="G155" s="6">
        <v>45164</v>
      </c>
      <c r="H155" s="4">
        <v>1</v>
      </c>
      <c r="I155" s="4">
        <v>1</v>
      </c>
      <c r="J155" s="4">
        <v>1</v>
      </c>
      <c r="K155" s="4" t="s">
        <v>30</v>
      </c>
      <c r="L155" s="4">
        <v>901.38</v>
      </c>
      <c r="M155" s="4">
        <v>901.38</v>
      </c>
      <c r="N155" s="4" t="s">
        <v>796</v>
      </c>
      <c r="O155" s="4" t="s">
        <v>32</v>
      </c>
      <c r="P155" s="4" t="s">
        <v>33</v>
      </c>
      <c r="Q155" s="4">
        <v>0</v>
      </c>
      <c r="R155" s="7">
        <v>45160.0000115741</v>
      </c>
      <c r="S155" s="6">
        <v>45167</v>
      </c>
      <c r="T155" s="4" t="s">
        <v>34</v>
      </c>
      <c r="U155" s="4">
        <v>901.38</v>
      </c>
      <c r="V155" s="4">
        <v>0</v>
      </c>
      <c r="W155" s="4">
        <v>0</v>
      </c>
      <c r="X155" s="4" t="s">
        <v>797</v>
      </c>
      <c r="Y155" s="4" t="s">
        <v>798</v>
      </c>
    </row>
    <row r="156" s="4" customFormat="1" spans="1:25">
      <c r="A156" s="4" t="s">
        <v>799</v>
      </c>
      <c r="B156" s="4" t="s">
        <v>26</v>
      </c>
      <c r="C156" s="4" t="s">
        <v>27</v>
      </c>
      <c r="D156" s="4" t="s">
        <v>800</v>
      </c>
      <c r="E156" s="4" t="s">
        <v>801</v>
      </c>
      <c r="F156" s="6">
        <v>45160</v>
      </c>
      <c r="G156" s="6">
        <v>45164</v>
      </c>
      <c r="H156" s="4">
        <v>1</v>
      </c>
      <c r="I156" s="4">
        <v>4</v>
      </c>
      <c r="J156" s="4">
        <v>4</v>
      </c>
      <c r="K156" s="4" t="s">
        <v>30</v>
      </c>
      <c r="L156" s="4">
        <v>1336.28</v>
      </c>
      <c r="M156" s="4">
        <v>1336.28</v>
      </c>
      <c r="N156" s="4" t="s">
        <v>802</v>
      </c>
      <c r="O156" s="4" t="s">
        <v>32</v>
      </c>
      <c r="P156" s="4" t="s">
        <v>33</v>
      </c>
      <c r="Q156" s="4">
        <v>0</v>
      </c>
      <c r="R156" s="7">
        <v>45160</v>
      </c>
      <c r="S156" s="6">
        <v>45167</v>
      </c>
      <c r="T156" s="4" t="s">
        <v>34</v>
      </c>
      <c r="U156" s="4">
        <v>1336.28</v>
      </c>
      <c r="V156" s="4">
        <v>0</v>
      </c>
      <c r="W156" s="4">
        <v>0</v>
      </c>
      <c r="X156" s="4" t="s">
        <v>803</v>
      </c>
      <c r="Y156" s="4" t="s">
        <v>804</v>
      </c>
    </row>
    <row r="157" s="4" customFormat="1" spans="1:25">
      <c r="A157" s="4" t="s">
        <v>805</v>
      </c>
      <c r="B157" s="4" t="s">
        <v>26</v>
      </c>
      <c r="C157" s="4" t="s">
        <v>27</v>
      </c>
      <c r="D157" s="4" t="s">
        <v>806</v>
      </c>
      <c r="E157" s="4" t="s">
        <v>807</v>
      </c>
      <c r="F157" s="6">
        <v>45163</v>
      </c>
      <c r="G157" s="6">
        <v>45164</v>
      </c>
      <c r="H157" s="4">
        <v>1</v>
      </c>
      <c r="I157" s="4">
        <v>1</v>
      </c>
      <c r="J157" s="4">
        <v>1</v>
      </c>
      <c r="K157" s="4" t="s">
        <v>30</v>
      </c>
      <c r="L157" s="4">
        <v>1256.49</v>
      </c>
      <c r="M157" s="4">
        <v>1256.49</v>
      </c>
      <c r="N157" s="4" t="s">
        <v>808</v>
      </c>
      <c r="O157" s="4" t="s">
        <v>32</v>
      </c>
      <c r="P157" s="4" t="s">
        <v>33</v>
      </c>
      <c r="Q157" s="4">
        <v>0</v>
      </c>
      <c r="R157" s="7">
        <v>45160</v>
      </c>
      <c r="S157" s="6">
        <v>45167</v>
      </c>
      <c r="T157" s="4" t="s">
        <v>34</v>
      </c>
      <c r="U157" s="4">
        <v>1256.49</v>
      </c>
      <c r="V157" s="4">
        <v>0</v>
      </c>
      <c r="W157" s="4">
        <v>0</v>
      </c>
      <c r="X157" s="4" t="s">
        <v>809</v>
      </c>
      <c r="Y157" s="4" t="s">
        <v>810</v>
      </c>
    </row>
    <row r="158" s="4" customFormat="1" spans="1:25">
      <c r="A158" s="4" t="s">
        <v>811</v>
      </c>
      <c r="B158" s="4" t="s">
        <v>26</v>
      </c>
      <c r="C158" s="4" t="s">
        <v>27</v>
      </c>
      <c r="D158" s="4" t="s">
        <v>800</v>
      </c>
      <c r="E158" s="4" t="s">
        <v>812</v>
      </c>
      <c r="F158" s="6">
        <v>45160</v>
      </c>
      <c r="G158" s="6">
        <v>45164</v>
      </c>
      <c r="H158" s="4">
        <v>1</v>
      </c>
      <c r="I158" s="4">
        <v>4</v>
      </c>
      <c r="J158" s="4">
        <v>4</v>
      </c>
      <c r="K158" s="4" t="s">
        <v>30</v>
      </c>
      <c r="L158" s="4">
        <v>3626.92</v>
      </c>
      <c r="M158" s="4">
        <v>3626.92</v>
      </c>
      <c r="N158" s="4" t="s">
        <v>802</v>
      </c>
      <c r="O158" s="4" t="s">
        <v>32</v>
      </c>
      <c r="P158" s="4" t="s">
        <v>33</v>
      </c>
      <c r="Q158" s="4">
        <v>0</v>
      </c>
      <c r="R158" s="7">
        <v>45160.0000115741</v>
      </c>
      <c r="S158" s="6">
        <v>45167</v>
      </c>
      <c r="T158" s="4" t="s">
        <v>34</v>
      </c>
      <c r="U158" s="4">
        <v>3626.92</v>
      </c>
      <c r="V158" s="4">
        <v>0</v>
      </c>
      <c r="W158" s="4">
        <v>0</v>
      </c>
      <c r="X158" s="4" t="s">
        <v>813</v>
      </c>
      <c r="Y158" s="4" t="s">
        <v>814</v>
      </c>
    </row>
    <row r="159" s="4" customFormat="1" spans="1:25">
      <c r="A159" s="4" t="s">
        <v>815</v>
      </c>
      <c r="B159" s="4" t="s">
        <v>26</v>
      </c>
      <c r="C159" s="4" t="s">
        <v>27</v>
      </c>
      <c r="D159" s="4" t="s">
        <v>816</v>
      </c>
      <c r="E159" s="4" t="s">
        <v>817</v>
      </c>
      <c r="F159" s="6">
        <v>45163</v>
      </c>
      <c r="G159" s="6">
        <v>45164</v>
      </c>
      <c r="H159" s="4">
        <v>1</v>
      </c>
      <c r="I159" s="4">
        <v>1</v>
      </c>
      <c r="J159" s="4">
        <v>1</v>
      </c>
      <c r="K159" s="4" t="s">
        <v>30</v>
      </c>
      <c r="L159" s="4">
        <v>1429.61</v>
      </c>
      <c r="M159" s="4">
        <v>1429.61</v>
      </c>
      <c r="N159" s="4" t="s">
        <v>818</v>
      </c>
      <c r="O159" s="4" t="s">
        <v>32</v>
      </c>
      <c r="P159" s="4" t="s">
        <v>33</v>
      </c>
      <c r="Q159" s="4">
        <v>0</v>
      </c>
      <c r="R159" s="7">
        <v>45160</v>
      </c>
      <c r="S159" s="6">
        <v>45167</v>
      </c>
      <c r="T159" s="4" t="s">
        <v>34</v>
      </c>
      <c r="U159" s="4">
        <v>1429.61</v>
      </c>
      <c r="V159" s="4">
        <v>0</v>
      </c>
      <c r="W159" s="4">
        <v>0</v>
      </c>
      <c r="X159" s="4" t="s">
        <v>819</v>
      </c>
      <c r="Y159" s="4" t="s">
        <v>820</v>
      </c>
    </row>
    <row r="160" s="4" customFormat="1" spans="1:25">
      <c r="A160" s="4" t="s">
        <v>821</v>
      </c>
      <c r="B160" s="4" t="s">
        <v>26</v>
      </c>
      <c r="C160" s="4" t="s">
        <v>27</v>
      </c>
      <c r="D160" s="4" t="s">
        <v>822</v>
      </c>
      <c r="E160" s="4" t="s">
        <v>130</v>
      </c>
      <c r="F160" s="6">
        <v>45161</v>
      </c>
      <c r="G160" s="6">
        <v>45164</v>
      </c>
      <c r="H160" s="4">
        <v>1</v>
      </c>
      <c r="I160" s="4">
        <v>3</v>
      </c>
      <c r="J160" s="4">
        <v>3</v>
      </c>
      <c r="K160" s="4" t="s">
        <v>30</v>
      </c>
      <c r="L160" s="4">
        <v>937.53</v>
      </c>
      <c r="M160" s="4">
        <v>937.53</v>
      </c>
      <c r="N160" s="4" t="s">
        <v>823</v>
      </c>
      <c r="O160" s="4" t="s">
        <v>32</v>
      </c>
      <c r="P160" s="4" t="s">
        <v>33</v>
      </c>
      <c r="Q160" s="4">
        <v>0</v>
      </c>
      <c r="R160" s="7">
        <v>45160</v>
      </c>
      <c r="S160" s="6">
        <v>45167</v>
      </c>
      <c r="T160" s="4" t="s">
        <v>34</v>
      </c>
      <c r="U160" s="4">
        <v>937.53</v>
      </c>
      <c r="V160" s="4">
        <v>0</v>
      </c>
      <c r="W160" s="4">
        <v>0</v>
      </c>
      <c r="X160" s="4" t="s">
        <v>824</v>
      </c>
      <c r="Y160" s="4" t="s">
        <v>825</v>
      </c>
    </row>
    <row r="161" s="4" customFormat="1" spans="1:25">
      <c r="A161" s="4" t="s">
        <v>826</v>
      </c>
      <c r="B161" s="4" t="s">
        <v>26</v>
      </c>
      <c r="C161" s="4" t="s">
        <v>27</v>
      </c>
      <c r="D161" s="4" t="s">
        <v>827</v>
      </c>
      <c r="E161" s="4" t="s">
        <v>828</v>
      </c>
      <c r="F161" s="6">
        <v>45163</v>
      </c>
      <c r="G161" s="6">
        <v>45164</v>
      </c>
      <c r="H161" s="4">
        <v>1</v>
      </c>
      <c r="I161" s="4">
        <v>1</v>
      </c>
      <c r="J161" s="4">
        <v>1</v>
      </c>
      <c r="K161" s="4" t="s">
        <v>30</v>
      </c>
      <c r="L161" s="4">
        <v>1558.08</v>
      </c>
      <c r="M161" s="4">
        <v>1558.08</v>
      </c>
      <c r="N161" s="4" t="s">
        <v>829</v>
      </c>
      <c r="O161" s="4" t="s">
        <v>32</v>
      </c>
      <c r="P161" s="4" t="s">
        <v>33</v>
      </c>
      <c r="Q161" s="4">
        <v>0</v>
      </c>
      <c r="R161" s="7">
        <v>45160.0000115741</v>
      </c>
      <c r="S161" s="6">
        <v>45167</v>
      </c>
      <c r="T161" s="4" t="s">
        <v>34</v>
      </c>
      <c r="U161" s="4">
        <v>1558.08</v>
      </c>
      <c r="V161" s="4">
        <v>0</v>
      </c>
      <c r="W161" s="4">
        <v>0</v>
      </c>
      <c r="X161" s="4" t="s">
        <v>830</v>
      </c>
      <c r="Y161" s="4" t="s">
        <v>831</v>
      </c>
    </row>
    <row r="162" s="4" customFormat="1" spans="1:25">
      <c r="A162" s="4" t="s">
        <v>832</v>
      </c>
      <c r="B162" s="4" t="s">
        <v>26</v>
      </c>
      <c r="C162" s="4" t="s">
        <v>27</v>
      </c>
      <c r="D162" s="4" t="s">
        <v>833</v>
      </c>
      <c r="E162" s="4" t="s">
        <v>90</v>
      </c>
      <c r="F162" s="6">
        <v>45162</v>
      </c>
      <c r="G162" s="6">
        <v>45164</v>
      </c>
      <c r="H162" s="4">
        <v>1</v>
      </c>
      <c r="I162" s="4">
        <v>2</v>
      </c>
      <c r="J162" s="4">
        <v>2</v>
      </c>
      <c r="K162" s="4" t="s">
        <v>30</v>
      </c>
      <c r="L162" s="4">
        <v>1473.98</v>
      </c>
      <c r="M162" s="4">
        <v>1473.98</v>
      </c>
      <c r="N162" s="4" t="s">
        <v>834</v>
      </c>
      <c r="O162" s="4" t="s">
        <v>32</v>
      </c>
      <c r="P162" s="4" t="s">
        <v>33</v>
      </c>
      <c r="Q162" s="4">
        <v>0</v>
      </c>
      <c r="R162" s="7">
        <v>45160</v>
      </c>
      <c r="S162" s="6">
        <v>45167</v>
      </c>
      <c r="T162" s="4" t="s">
        <v>34</v>
      </c>
      <c r="U162" s="4">
        <v>1473.98</v>
      </c>
      <c r="V162" s="4">
        <v>0</v>
      </c>
      <c r="W162" s="4">
        <v>0</v>
      </c>
      <c r="X162" s="4" t="s">
        <v>835</v>
      </c>
      <c r="Y162" s="4" t="s">
        <v>836</v>
      </c>
    </row>
    <row r="163" s="4" customFormat="1" spans="1:25">
      <c r="A163" s="4" t="s">
        <v>837</v>
      </c>
      <c r="B163" s="4" t="s">
        <v>26</v>
      </c>
      <c r="C163" s="4" t="s">
        <v>27</v>
      </c>
      <c r="D163" s="4" t="s">
        <v>838</v>
      </c>
      <c r="E163" s="4" t="s">
        <v>839</v>
      </c>
      <c r="F163" s="6">
        <v>45163</v>
      </c>
      <c r="G163" s="6">
        <v>45164</v>
      </c>
      <c r="H163" s="4">
        <v>1</v>
      </c>
      <c r="I163" s="4">
        <v>1</v>
      </c>
      <c r="J163" s="4">
        <v>1</v>
      </c>
      <c r="K163" s="4" t="s">
        <v>30</v>
      </c>
      <c r="L163" s="4">
        <v>624.71</v>
      </c>
      <c r="M163" s="4">
        <v>624.71</v>
      </c>
      <c r="N163" s="4" t="s">
        <v>840</v>
      </c>
      <c r="O163" s="4" t="s">
        <v>32</v>
      </c>
      <c r="P163" s="4" t="s">
        <v>33</v>
      </c>
      <c r="Q163" s="4">
        <v>0</v>
      </c>
      <c r="R163" s="7">
        <v>45161.0000115741</v>
      </c>
      <c r="S163" s="6">
        <v>45167</v>
      </c>
      <c r="T163" s="4" t="s">
        <v>34</v>
      </c>
      <c r="U163" s="4">
        <v>624.71</v>
      </c>
      <c r="V163" s="4">
        <v>0</v>
      </c>
      <c r="W163" s="4">
        <v>0</v>
      </c>
      <c r="X163" s="4" t="s">
        <v>841</v>
      </c>
      <c r="Y163" s="4" t="s">
        <v>842</v>
      </c>
    </row>
    <row r="164" s="4" customFormat="1" spans="1:25">
      <c r="A164" s="4" t="s">
        <v>843</v>
      </c>
      <c r="B164" s="4" t="s">
        <v>26</v>
      </c>
      <c r="C164" s="4" t="s">
        <v>27</v>
      </c>
      <c r="D164" s="4" t="s">
        <v>844</v>
      </c>
      <c r="E164" s="4" t="s">
        <v>584</v>
      </c>
      <c r="F164" s="6">
        <v>45161</v>
      </c>
      <c r="G164" s="6">
        <v>45164</v>
      </c>
      <c r="H164" s="4">
        <v>1</v>
      </c>
      <c r="I164" s="4">
        <v>3</v>
      </c>
      <c r="J164" s="4">
        <v>3</v>
      </c>
      <c r="K164" s="4" t="s">
        <v>30</v>
      </c>
      <c r="L164" s="4">
        <v>3296.43</v>
      </c>
      <c r="M164" s="4">
        <v>3296.43</v>
      </c>
      <c r="N164" s="4" t="s">
        <v>845</v>
      </c>
      <c r="O164" s="4" t="s">
        <v>32</v>
      </c>
      <c r="P164" s="4" t="s">
        <v>33</v>
      </c>
      <c r="Q164" s="4">
        <v>0</v>
      </c>
      <c r="R164" s="7">
        <v>45161</v>
      </c>
      <c r="S164" s="6">
        <v>45167</v>
      </c>
      <c r="T164" s="4" t="s">
        <v>34</v>
      </c>
      <c r="U164" s="4">
        <v>3296.43</v>
      </c>
      <c r="V164" s="4">
        <v>0</v>
      </c>
      <c r="W164" s="4">
        <v>0</v>
      </c>
      <c r="X164" s="4" t="s">
        <v>846</v>
      </c>
      <c r="Y164" s="4" t="s">
        <v>847</v>
      </c>
    </row>
    <row r="165" s="4" customFormat="1" spans="1:25">
      <c r="A165" s="4" t="s">
        <v>848</v>
      </c>
      <c r="B165" s="4" t="s">
        <v>26</v>
      </c>
      <c r="C165" s="4" t="s">
        <v>27</v>
      </c>
      <c r="D165" s="4" t="s">
        <v>849</v>
      </c>
      <c r="E165" s="4" t="s">
        <v>850</v>
      </c>
      <c r="F165" s="6">
        <v>45163</v>
      </c>
      <c r="G165" s="6">
        <v>45164</v>
      </c>
      <c r="H165" s="4">
        <v>1</v>
      </c>
      <c r="I165" s="4">
        <v>1</v>
      </c>
      <c r="J165" s="4">
        <v>1</v>
      </c>
      <c r="K165" s="4" t="s">
        <v>30</v>
      </c>
      <c r="L165" s="4">
        <v>2835.16</v>
      </c>
      <c r="M165" s="4">
        <v>2835.16</v>
      </c>
      <c r="N165" s="4" t="s">
        <v>851</v>
      </c>
      <c r="O165" s="4" t="s">
        <v>32</v>
      </c>
      <c r="P165" s="4" t="s">
        <v>33</v>
      </c>
      <c r="Q165" s="4">
        <v>0</v>
      </c>
      <c r="R165" s="7">
        <v>45161</v>
      </c>
      <c r="S165" s="6">
        <v>45167</v>
      </c>
      <c r="T165" s="4" t="s">
        <v>34</v>
      </c>
      <c r="U165" s="4">
        <v>2835.16</v>
      </c>
      <c r="V165" s="4">
        <v>0</v>
      </c>
      <c r="W165" s="4">
        <v>0</v>
      </c>
      <c r="X165" s="4" t="s">
        <v>852</v>
      </c>
      <c r="Y165" s="4" t="s">
        <v>853</v>
      </c>
    </row>
    <row r="166" s="4" customFormat="1" spans="1:25">
      <c r="A166" s="4" t="s">
        <v>854</v>
      </c>
      <c r="B166" s="4" t="s">
        <v>26</v>
      </c>
      <c r="C166" s="4" t="s">
        <v>27</v>
      </c>
      <c r="D166" s="4" t="s">
        <v>855</v>
      </c>
      <c r="E166" s="4" t="s">
        <v>856</v>
      </c>
      <c r="F166" s="6">
        <v>45161</v>
      </c>
      <c r="G166" s="6">
        <v>45164</v>
      </c>
      <c r="H166" s="4">
        <v>1</v>
      </c>
      <c r="I166" s="4">
        <v>3</v>
      </c>
      <c r="J166" s="4">
        <v>3</v>
      </c>
      <c r="K166" s="4" t="s">
        <v>30</v>
      </c>
      <c r="L166" s="4">
        <v>3382.18</v>
      </c>
      <c r="M166" s="4">
        <v>3382.18</v>
      </c>
      <c r="N166" s="4" t="s">
        <v>857</v>
      </c>
      <c r="O166" s="4" t="s">
        <v>32</v>
      </c>
      <c r="P166" s="4" t="s">
        <v>33</v>
      </c>
      <c r="Q166" s="4">
        <v>0</v>
      </c>
      <c r="R166" s="7">
        <v>45161</v>
      </c>
      <c r="S166" s="6">
        <v>45167</v>
      </c>
      <c r="T166" s="4" t="s">
        <v>34</v>
      </c>
      <c r="U166" s="4">
        <v>3382.18</v>
      </c>
      <c r="V166" s="4">
        <v>0</v>
      </c>
      <c r="W166" s="4">
        <v>0</v>
      </c>
      <c r="X166" s="4" t="s">
        <v>858</v>
      </c>
      <c r="Y166" s="4" t="s">
        <v>859</v>
      </c>
    </row>
    <row r="167" s="4" customFormat="1" spans="1:25">
      <c r="A167" s="4" t="s">
        <v>860</v>
      </c>
      <c r="B167" s="4" t="s">
        <v>26</v>
      </c>
      <c r="C167" s="4" t="s">
        <v>27</v>
      </c>
      <c r="D167" s="4" t="s">
        <v>861</v>
      </c>
      <c r="E167" s="4" t="s">
        <v>862</v>
      </c>
      <c r="F167" s="6">
        <v>45163</v>
      </c>
      <c r="G167" s="6">
        <v>45164</v>
      </c>
      <c r="H167" s="4">
        <v>1</v>
      </c>
      <c r="I167" s="4">
        <v>1</v>
      </c>
      <c r="J167" s="4">
        <v>1</v>
      </c>
      <c r="K167" s="4" t="s">
        <v>30</v>
      </c>
      <c r="L167" s="4">
        <v>2271.33</v>
      </c>
      <c r="M167" s="4">
        <v>2271.33</v>
      </c>
      <c r="N167" s="4" t="s">
        <v>863</v>
      </c>
      <c r="O167" s="4" t="s">
        <v>32</v>
      </c>
      <c r="P167" s="4" t="s">
        <v>33</v>
      </c>
      <c r="Q167" s="4">
        <v>0</v>
      </c>
      <c r="R167" s="7">
        <v>45161.0000115741</v>
      </c>
      <c r="S167" s="6">
        <v>45167</v>
      </c>
      <c r="T167" s="4" t="s">
        <v>34</v>
      </c>
      <c r="U167" s="4">
        <v>2271.33</v>
      </c>
      <c r="V167" s="4">
        <v>0</v>
      </c>
      <c r="W167" s="4">
        <v>0</v>
      </c>
      <c r="X167" s="4" t="s">
        <v>864</v>
      </c>
      <c r="Y167" s="4" t="s">
        <v>865</v>
      </c>
    </row>
    <row r="168" s="4" customFormat="1" spans="1:25">
      <c r="A168" s="4" t="s">
        <v>866</v>
      </c>
      <c r="B168" s="4" t="s">
        <v>26</v>
      </c>
      <c r="C168" s="4" t="s">
        <v>27</v>
      </c>
      <c r="D168" s="4" t="s">
        <v>867</v>
      </c>
      <c r="E168" s="4" t="s">
        <v>868</v>
      </c>
      <c r="F168" s="6">
        <v>45162</v>
      </c>
      <c r="G168" s="6">
        <v>45164</v>
      </c>
      <c r="H168" s="4">
        <v>1</v>
      </c>
      <c r="I168" s="4">
        <v>2</v>
      </c>
      <c r="J168" s="4">
        <v>2</v>
      </c>
      <c r="K168" s="4" t="s">
        <v>30</v>
      </c>
      <c r="L168" s="4">
        <v>2497.57</v>
      </c>
      <c r="M168" s="4">
        <v>2497.57</v>
      </c>
      <c r="N168" s="4" t="s">
        <v>869</v>
      </c>
      <c r="O168" s="4" t="s">
        <v>32</v>
      </c>
      <c r="P168" s="4" t="s">
        <v>33</v>
      </c>
      <c r="Q168" s="4">
        <v>0</v>
      </c>
      <c r="R168" s="7">
        <v>45161</v>
      </c>
      <c r="S168" s="6">
        <v>45167</v>
      </c>
      <c r="T168" s="4" t="s">
        <v>34</v>
      </c>
      <c r="U168" s="4">
        <v>2497.57</v>
      </c>
      <c r="V168" s="4">
        <v>0</v>
      </c>
      <c r="W168" s="4">
        <v>0</v>
      </c>
      <c r="X168" s="4" t="s">
        <v>870</v>
      </c>
      <c r="Y168" s="4" t="s">
        <v>36</v>
      </c>
    </row>
    <row r="169" s="4" customFormat="1" spans="1:26">
      <c r="A169" s="4" t="s">
        <v>871</v>
      </c>
      <c r="B169" s="4" t="s">
        <v>26</v>
      </c>
      <c r="C169" s="4" t="s">
        <v>27</v>
      </c>
      <c r="D169" s="4" t="s">
        <v>872</v>
      </c>
      <c r="E169" s="4" t="s">
        <v>873</v>
      </c>
      <c r="F169" s="6">
        <v>45163</v>
      </c>
      <c r="G169" s="6">
        <v>45164</v>
      </c>
      <c r="H169" s="4">
        <v>2</v>
      </c>
      <c r="I169" s="4">
        <v>1</v>
      </c>
      <c r="J169" s="4">
        <v>2</v>
      </c>
      <c r="K169" s="4" t="s">
        <v>30</v>
      </c>
      <c r="L169" s="4">
        <v>728.88</v>
      </c>
      <c r="M169" s="4">
        <v>728.88</v>
      </c>
      <c r="N169" s="4" t="s">
        <v>874</v>
      </c>
      <c r="O169" s="4" t="s">
        <v>32</v>
      </c>
      <c r="P169" s="4" t="s">
        <v>33</v>
      </c>
      <c r="Q169" s="4">
        <v>0</v>
      </c>
      <c r="R169" s="7">
        <v>45161.0000115741</v>
      </c>
      <c r="S169" s="6">
        <v>45167</v>
      </c>
      <c r="T169" s="4" t="s">
        <v>34</v>
      </c>
      <c r="U169" s="4">
        <v>728.88</v>
      </c>
      <c r="V169" s="4">
        <v>0</v>
      </c>
      <c r="W169" s="4">
        <v>0</v>
      </c>
      <c r="X169" s="4" t="s">
        <v>875</v>
      </c>
      <c r="Y169" s="4" t="s">
        <v>876</v>
      </c>
      <c r="Z169" s="4" t="s">
        <v>877</v>
      </c>
    </row>
    <row r="170" s="4" customFormat="1" spans="1:25">
      <c r="A170" s="4" t="s">
        <v>878</v>
      </c>
      <c r="B170" s="4" t="s">
        <v>26</v>
      </c>
      <c r="C170" s="4" t="s">
        <v>27</v>
      </c>
      <c r="D170" s="4" t="s">
        <v>879</v>
      </c>
      <c r="E170" s="4" t="s">
        <v>422</v>
      </c>
      <c r="F170" s="6">
        <v>45163</v>
      </c>
      <c r="G170" s="6">
        <v>45164</v>
      </c>
      <c r="H170" s="4">
        <v>1</v>
      </c>
      <c r="I170" s="4">
        <v>1</v>
      </c>
      <c r="J170" s="4">
        <v>1</v>
      </c>
      <c r="K170" s="4" t="s">
        <v>30</v>
      </c>
      <c r="L170" s="4">
        <v>228.61</v>
      </c>
      <c r="M170" s="4">
        <v>228.61</v>
      </c>
      <c r="N170" s="4" t="s">
        <v>880</v>
      </c>
      <c r="O170" s="4" t="s">
        <v>32</v>
      </c>
      <c r="P170" s="4" t="s">
        <v>33</v>
      </c>
      <c r="Q170" s="4">
        <v>0</v>
      </c>
      <c r="R170" s="7">
        <v>45161.0000115741</v>
      </c>
      <c r="S170" s="6">
        <v>45167</v>
      </c>
      <c r="T170" s="4" t="s">
        <v>34</v>
      </c>
      <c r="U170" s="4">
        <v>228.61</v>
      </c>
      <c r="V170" s="4">
        <v>0</v>
      </c>
      <c r="W170" s="4">
        <v>0</v>
      </c>
      <c r="X170" s="4" t="s">
        <v>881</v>
      </c>
      <c r="Y170" s="4" t="s">
        <v>882</v>
      </c>
    </row>
    <row r="171" s="4" customFormat="1" spans="1:25">
      <c r="A171" s="4" t="s">
        <v>883</v>
      </c>
      <c r="B171" s="4" t="s">
        <v>26</v>
      </c>
      <c r="C171" s="4" t="s">
        <v>27</v>
      </c>
      <c r="D171" s="4" t="s">
        <v>884</v>
      </c>
      <c r="E171" s="4" t="s">
        <v>95</v>
      </c>
      <c r="F171" s="6">
        <v>45162</v>
      </c>
      <c r="G171" s="6">
        <v>45164</v>
      </c>
      <c r="H171" s="4">
        <v>1</v>
      </c>
      <c r="I171" s="4">
        <v>2</v>
      </c>
      <c r="J171" s="4">
        <v>2</v>
      </c>
      <c r="K171" s="4" t="s">
        <v>30</v>
      </c>
      <c r="L171" s="4">
        <v>4387.56</v>
      </c>
      <c r="M171" s="4">
        <v>4387.56</v>
      </c>
      <c r="N171" s="4" t="s">
        <v>885</v>
      </c>
      <c r="O171" s="4" t="s">
        <v>32</v>
      </c>
      <c r="P171" s="4" t="s">
        <v>33</v>
      </c>
      <c r="Q171" s="4">
        <v>0</v>
      </c>
      <c r="R171" s="7">
        <v>45161</v>
      </c>
      <c r="S171" s="6">
        <v>45167</v>
      </c>
      <c r="T171" s="4" t="s">
        <v>34</v>
      </c>
      <c r="U171" s="4">
        <v>4387.56</v>
      </c>
      <c r="V171" s="4">
        <v>0</v>
      </c>
      <c r="W171" s="4">
        <v>0</v>
      </c>
      <c r="X171" s="4" t="s">
        <v>886</v>
      </c>
      <c r="Y171" s="4" t="s">
        <v>887</v>
      </c>
    </row>
    <row r="172" s="4" customFormat="1" spans="1:25">
      <c r="A172" s="4" t="s">
        <v>888</v>
      </c>
      <c r="B172" s="4" t="s">
        <v>26</v>
      </c>
      <c r="C172" s="4" t="s">
        <v>27</v>
      </c>
      <c r="D172" s="4" t="s">
        <v>889</v>
      </c>
      <c r="E172" s="4" t="s">
        <v>890</v>
      </c>
      <c r="F172" s="6">
        <v>45163</v>
      </c>
      <c r="G172" s="6">
        <v>45164</v>
      </c>
      <c r="H172" s="4">
        <v>1</v>
      </c>
      <c r="I172" s="4">
        <v>1</v>
      </c>
      <c r="J172" s="4">
        <v>1</v>
      </c>
      <c r="K172" s="4" t="s">
        <v>30</v>
      </c>
      <c r="L172" s="4">
        <v>722.18</v>
      </c>
      <c r="M172" s="4">
        <v>722.18</v>
      </c>
      <c r="N172" s="4" t="s">
        <v>891</v>
      </c>
      <c r="O172" s="4" t="s">
        <v>32</v>
      </c>
      <c r="P172" s="4" t="s">
        <v>33</v>
      </c>
      <c r="Q172" s="4">
        <v>0</v>
      </c>
      <c r="R172" s="7">
        <v>45161.0000115741</v>
      </c>
      <c r="S172" s="6">
        <v>45167</v>
      </c>
      <c r="T172" s="4" t="s">
        <v>34</v>
      </c>
      <c r="U172" s="4">
        <v>722.18</v>
      </c>
      <c r="V172" s="4">
        <v>0</v>
      </c>
      <c r="W172" s="4">
        <v>0</v>
      </c>
      <c r="X172" s="4" t="s">
        <v>892</v>
      </c>
      <c r="Y172" s="4" t="s">
        <v>893</v>
      </c>
    </row>
    <row r="173" s="4" customFormat="1" spans="1:26">
      <c r="A173" s="4" t="s">
        <v>894</v>
      </c>
      <c r="B173" s="4" t="s">
        <v>26</v>
      </c>
      <c r="C173" s="4" t="s">
        <v>27</v>
      </c>
      <c r="D173" s="4" t="s">
        <v>895</v>
      </c>
      <c r="E173" s="4" t="s">
        <v>795</v>
      </c>
      <c r="F173" s="6">
        <v>45163</v>
      </c>
      <c r="G173" s="6">
        <v>45164</v>
      </c>
      <c r="H173" s="4">
        <v>2</v>
      </c>
      <c r="I173" s="4">
        <v>1</v>
      </c>
      <c r="J173" s="4">
        <v>2</v>
      </c>
      <c r="K173" s="4" t="s">
        <v>30</v>
      </c>
      <c r="L173" s="4">
        <v>845.64</v>
      </c>
      <c r="M173" s="4">
        <v>845.64</v>
      </c>
      <c r="N173" s="4" t="s">
        <v>896</v>
      </c>
      <c r="O173" s="4" t="s">
        <v>32</v>
      </c>
      <c r="P173" s="4" t="s">
        <v>33</v>
      </c>
      <c r="Q173" s="4">
        <v>0</v>
      </c>
      <c r="R173" s="7">
        <v>45161</v>
      </c>
      <c r="S173" s="6">
        <v>45167</v>
      </c>
      <c r="T173" s="4" t="s">
        <v>34</v>
      </c>
      <c r="U173" s="4">
        <v>845.64</v>
      </c>
      <c r="V173" s="4">
        <v>0</v>
      </c>
      <c r="W173" s="4">
        <v>0</v>
      </c>
      <c r="X173" s="4" t="s">
        <v>897</v>
      </c>
      <c r="Y173" s="4">
        <v>73171075</v>
      </c>
      <c r="Z173" s="4" t="s">
        <v>898</v>
      </c>
    </row>
    <row r="174" s="4" customFormat="1" spans="1:25">
      <c r="A174" s="4" t="s">
        <v>899</v>
      </c>
      <c r="B174" s="4" t="s">
        <v>26</v>
      </c>
      <c r="C174" s="4" t="s">
        <v>27</v>
      </c>
      <c r="D174" s="4" t="s">
        <v>654</v>
      </c>
      <c r="E174" s="4" t="s">
        <v>773</v>
      </c>
      <c r="F174" s="6">
        <v>45162</v>
      </c>
      <c r="G174" s="6">
        <v>45164</v>
      </c>
      <c r="H174" s="4">
        <v>1</v>
      </c>
      <c r="I174" s="4">
        <v>2</v>
      </c>
      <c r="J174" s="4">
        <v>2</v>
      </c>
      <c r="K174" s="4" t="s">
        <v>30</v>
      </c>
      <c r="L174" s="4">
        <v>4202.4</v>
      </c>
      <c r="M174" s="4">
        <v>4202.4</v>
      </c>
      <c r="N174" s="4" t="s">
        <v>900</v>
      </c>
      <c r="O174" s="4" t="s">
        <v>32</v>
      </c>
      <c r="P174" s="4" t="s">
        <v>33</v>
      </c>
      <c r="Q174" s="4">
        <v>0</v>
      </c>
      <c r="R174" s="7">
        <v>45161.0000115741</v>
      </c>
      <c r="S174" s="6">
        <v>45167</v>
      </c>
      <c r="T174" s="4" t="s">
        <v>34</v>
      </c>
      <c r="U174" s="4">
        <v>4202.4</v>
      </c>
      <c r="V174" s="4">
        <v>0</v>
      </c>
      <c r="W174" s="4">
        <v>0</v>
      </c>
      <c r="X174" s="4" t="s">
        <v>901</v>
      </c>
      <c r="Y174" s="4" t="s">
        <v>776</v>
      </c>
    </row>
    <row r="175" s="4" customFormat="1" spans="1:25">
      <c r="A175" s="4" t="s">
        <v>902</v>
      </c>
      <c r="B175" s="4" t="s">
        <v>26</v>
      </c>
      <c r="C175" s="4" t="s">
        <v>27</v>
      </c>
      <c r="D175" s="4" t="s">
        <v>903</v>
      </c>
      <c r="E175" s="4" t="s">
        <v>904</v>
      </c>
      <c r="F175" s="6">
        <v>45163</v>
      </c>
      <c r="G175" s="6">
        <v>45164</v>
      </c>
      <c r="H175" s="4">
        <v>1</v>
      </c>
      <c r="I175" s="4">
        <v>1</v>
      </c>
      <c r="J175" s="4">
        <v>1</v>
      </c>
      <c r="K175" s="4" t="s">
        <v>30</v>
      </c>
      <c r="L175" s="4">
        <v>808.36</v>
      </c>
      <c r="M175" s="4">
        <v>808.36</v>
      </c>
      <c r="N175" s="4" t="s">
        <v>905</v>
      </c>
      <c r="O175" s="4" t="s">
        <v>32</v>
      </c>
      <c r="P175" s="4" t="s">
        <v>33</v>
      </c>
      <c r="Q175" s="4">
        <v>0</v>
      </c>
      <c r="R175" s="7">
        <v>45161.0000115741</v>
      </c>
      <c r="S175" s="6">
        <v>45167</v>
      </c>
      <c r="T175" s="4" t="s">
        <v>34</v>
      </c>
      <c r="U175" s="4">
        <v>808.36</v>
      </c>
      <c r="V175" s="4">
        <v>0</v>
      </c>
      <c r="W175" s="4">
        <v>0</v>
      </c>
      <c r="X175" s="4" t="s">
        <v>906</v>
      </c>
      <c r="Y175" s="4" t="s">
        <v>907</v>
      </c>
    </row>
    <row r="176" s="4" customFormat="1" spans="1:25">
      <c r="A176" s="4" t="s">
        <v>908</v>
      </c>
      <c r="B176" s="4" t="s">
        <v>26</v>
      </c>
      <c r="C176" s="4" t="s">
        <v>27</v>
      </c>
      <c r="D176" s="4" t="s">
        <v>909</v>
      </c>
      <c r="E176" s="4" t="s">
        <v>910</v>
      </c>
      <c r="F176" s="6">
        <v>45161</v>
      </c>
      <c r="G176" s="6">
        <v>45164</v>
      </c>
      <c r="H176" s="4">
        <v>1</v>
      </c>
      <c r="I176" s="4">
        <v>3</v>
      </c>
      <c r="J176" s="4">
        <v>3</v>
      </c>
      <c r="K176" s="4" t="s">
        <v>30</v>
      </c>
      <c r="L176" s="4">
        <v>3920.57</v>
      </c>
      <c r="M176" s="4">
        <v>3920.57</v>
      </c>
      <c r="N176" s="4" t="s">
        <v>911</v>
      </c>
      <c r="O176" s="4" t="s">
        <v>32</v>
      </c>
      <c r="P176" s="4" t="s">
        <v>33</v>
      </c>
      <c r="Q176" s="4">
        <v>0</v>
      </c>
      <c r="R176" s="7">
        <v>45161</v>
      </c>
      <c r="S176" s="6">
        <v>45167</v>
      </c>
      <c r="T176" s="4" t="s">
        <v>34</v>
      </c>
      <c r="U176" s="4">
        <v>3920.57</v>
      </c>
      <c r="V176" s="4">
        <v>0</v>
      </c>
      <c r="W176" s="4">
        <v>0</v>
      </c>
      <c r="X176" s="4" t="s">
        <v>912</v>
      </c>
      <c r="Y176" s="4" t="s">
        <v>913</v>
      </c>
    </row>
    <row r="177" s="4" customFormat="1" spans="1:25">
      <c r="A177" s="4" t="s">
        <v>914</v>
      </c>
      <c r="B177" s="4" t="s">
        <v>26</v>
      </c>
      <c r="C177" s="4" t="s">
        <v>27</v>
      </c>
      <c r="D177" s="4" t="s">
        <v>915</v>
      </c>
      <c r="E177" s="4" t="s">
        <v>141</v>
      </c>
      <c r="F177" s="6">
        <v>45162</v>
      </c>
      <c r="G177" s="6">
        <v>45164</v>
      </c>
      <c r="H177" s="4">
        <v>1</v>
      </c>
      <c r="I177" s="4">
        <v>2</v>
      </c>
      <c r="J177" s="4">
        <v>2</v>
      </c>
      <c r="K177" s="4" t="s">
        <v>30</v>
      </c>
      <c r="L177" s="4">
        <v>1338.9</v>
      </c>
      <c r="M177" s="4">
        <v>1338.9</v>
      </c>
      <c r="N177" s="4" t="s">
        <v>916</v>
      </c>
      <c r="O177" s="4" t="s">
        <v>32</v>
      </c>
      <c r="P177" s="4" t="s">
        <v>33</v>
      </c>
      <c r="Q177" s="4">
        <v>0</v>
      </c>
      <c r="R177" s="7">
        <v>45161</v>
      </c>
      <c r="S177" s="6">
        <v>45167</v>
      </c>
      <c r="T177" s="4" t="s">
        <v>34</v>
      </c>
      <c r="U177" s="4">
        <v>1338.9</v>
      </c>
      <c r="V177" s="4">
        <v>0</v>
      </c>
      <c r="W177" s="4">
        <v>0</v>
      </c>
      <c r="X177" s="4" t="s">
        <v>917</v>
      </c>
      <c r="Y177" s="4" t="s">
        <v>36</v>
      </c>
    </row>
    <row r="178" s="4" customFormat="1" spans="1:25">
      <c r="A178" s="4" t="s">
        <v>918</v>
      </c>
      <c r="B178" s="4" t="s">
        <v>26</v>
      </c>
      <c r="C178" s="4" t="s">
        <v>27</v>
      </c>
      <c r="D178" s="4" t="s">
        <v>919</v>
      </c>
      <c r="E178" s="4" t="s">
        <v>214</v>
      </c>
      <c r="F178" s="6">
        <v>45162</v>
      </c>
      <c r="G178" s="6">
        <v>45164</v>
      </c>
      <c r="H178" s="4">
        <v>1</v>
      </c>
      <c r="I178" s="4">
        <v>2</v>
      </c>
      <c r="J178" s="4">
        <v>2</v>
      </c>
      <c r="K178" s="4" t="s">
        <v>30</v>
      </c>
      <c r="L178" s="4">
        <v>450.3</v>
      </c>
      <c r="M178" s="4">
        <v>450.3</v>
      </c>
      <c r="N178" s="4" t="s">
        <v>920</v>
      </c>
      <c r="O178" s="4" t="s">
        <v>32</v>
      </c>
      <c r="P178" s="4" t="s">
        <v>33</v>
      </c>
      <c r="Q178" s="4">
        <v>0</v>
      </c>
      <c r="R178" s="7">
        <v>45161.0000115741</v>
      </c>
      <c r="S178" s="6">
        <v>45167</v>
      </c>
      <c r="T178" s="4" t="s">
        <v>34</v>
      </c>
      <c r="U178" s="4">
        <v>450.3</v>
      </c>
      <c r="V178" s="4">
        <v>0</v>
      </c>
      <c r="W178" s="4">
        <v>0</v>
      </c>
      <c r="X178" s="4" t="s">
        <v>921</v>
      </c>
      <c r="Y178" s="4" t="s">
        <v>36</v>
      </c>
    </row>
    <row r="179" s="4" customFormat="1" spans="1:25">
      <c r="A179" s="4" t="s">
        <v>922</v>
      </c>
      <c r="B179" s="4" t="s">
        <v>26</v>
      </c>
      <c r="C179" s="4" t="s">
        <v>27</v>
      </c>
      <c r="D179" s="4" t="s">
        <v>923</v>
      </c>
      <c r="E179" s="4" t="s">
        <v>924</v>
      </c>
      <c r="F179" s="6">
        <v>45163</v>
      </c>
      <c r="G179" s="6">
        <v>45164</v>
      </c>
      <c r="H179" s="4">
        <v>1</v>
      </c>
      <c r="I179" s="4">
        <v>1</v>
      </c>
      <c r="J179" s="4">
        <v>1</v>
      </c>
      <c r="K179" s="4" t="s">
        <v>30</v>
      </c>
      <c r="L179" s="4">
        <v>1023.37</v>
      </c>
      <c r="M179" s="4">
        <v>1023.37</v>
      </c>
      <c r="N179" s="4" t="s">
        <v>925</v>
      </c>
      <c r="O179" s="4" t="s">
        <v>32</v>
      </c>
      <c r="P179" s="4" t="s">
        <v>33</v>
      </c>
      <c r="Q179" s="4">
        <v>0</v>
      </c>
      <c r="R179" s="7">
        <v>45161.0000115741</v>
      </c>
      <c r="S179" s="6">
        <v>45167</v>
      </c>
      <c r="T179" s="4" t="s">
        <v>34</v>
      </c>
      <c r="U179" s="4">
        <v>1023.37</v>
      </c>
      <c r="V179" s="4">
        <v>0</v>
      </c>
      <c r="W179" s="4">
        <v>0</v>
      </c>
      <c r="X179" s="4" t="s">
        <v>926</v>
      </c>
      <c r="Y179" s="4" t="s">
        <v>927</v>
      </c>
    </row>
    <row r="180" s="4" customFormat="1" spans="1:25">
      <c r="A180" s="4" t="s">
        <v>928</v>
      </c>
      <c r="B180" s="4" t="s">
        <v>26</v>
      </c>
      <c r="C180" s="4" t="s">
        <v>27</v>
      </c>
      <c r="D180" s="4" t="s">
        <v>929</v>
      </c>
      <c r="E180" s="4" t="s">
        <v>757</v>
      </c>
      <c r="F180" s="6">
        <v>45162</v>
      </c>
      <c r="G180" s="6">
        <v>45164</v>
      </c>
      <c r="H180" s="4">
        <v>1</v>
      </c>
      <c r="I180" s="4">
        <v>2</v>
      </c>
      <c r="J180" s="4">
        <v>2</v>
      </c>
      <c r="K180" s="4" t="s">
        <v>30</v>
      </c>
      <c r="L180" s="4">
        <v>1430.1</v>
      </c>
      <c r="M180" s="4">
        <v>1430.1</v>
      </c>
      <c r="N180" s="4" t="s">
        <v>930</v>
      </c>
      <c r="O180" s="4" t="s">
        <v>32</v>
      </c>
      <c r="P180" s="4" t="s">
        <v>33</v>
      </c>
      <c r="Q180" s="4">
        <v>0</v>
      </c>
      <c r="R180" s="7">
        <v>45161.0000115741</v>
      </c>
      <c r="S180" s="6">
        <v>45167</v>
      </c>
      <c r="T180" s="4" t="s">
        <v>34</v>
      </c>
      <c r="U180" s="4">
        <v>1430.1</v>
      </c>
      <c r="V180" s="4">
        <v>0</v>
      </c>
      <c r="W180" s="4">
        <v>0</v>
      </c>
      <c r="X180" s="4" t="s">
        <v>931</v>
      </c>
      <c r="Y180" s="4" t="s">
        <v>932</v>
      </c>
    </row>
    <row r="181" s="4" customFormat="1" spans="1:25">
      <c r="A181" s="4" t="s">
        <v>933</v>
      </c>
      <c r="B181" s="4" t="s">
        <v>26</v>
      </c>
      <c r="C181" s="4" t="s">
        <v>27</v>
      </c>
      <c r="D181" s="4" t="s">
        <v>934</v>
      </c>
      <c r="E181" s="4" t="s">
        <v>935</v>
      </c>
      <c r="F181" s="6">
        <v>45162</v>
      </c>
      <c r="G181" s="6">
        <v>45164</v>
      </c>
      <c r="H181" s="4">
        <v>1</v>
      </c>
      <c r="I181" s="4">
        <v>2</v>
      </c>
      <c r="J181" s="4">
        <v>2</v>
      </c>
      <c r="K181" s="4" t="s">
        <v>30</v>
      </c>
      <c r="L181" s="4">
        <v>3114.56</v>
      </c>
      <c r="M181" s="4">
        <v>3114.56</v>
      </c>
      <c r="N181" s="4" t="s">
        <v>936</v>
      </c>
      <c r="O181" s="4" t="s">
        <v>32</v>
      </c>
      <c r="P181" s="4" t="s">
        <v>33</v>
      </c>
      <c r="Q181" s="4">
        <v>0</v>
      </c>
      <c r="R181" s="7">
        <v>45161.0000115741</v>
      </c>
      <c r="S181" s="6">
        <v>45167</v>
      </c>
      <c r="T181" s="4" t="s">
        <v>34</v>
      </c>
      <c r="U181" s="4">
        <v>3114.56</v>
      </c>
      <c r="V181" s="4">
        <v>0</v>
      </c>
      <c r="W181" s="4">
        <v>0</v>
      </c>
      <c r="X181" s="4" t="s">
        <v>937</v>
      </c>
      <c r="Y181" s="4" t="s">
        <v>938</v>
      </c>
    </row>
    <row r="182" s="4" customFormat="1" spans="1:25">
      <c r="A182" s="4" t="s">
        <v>939</v>
      </c>
      <c r="B182" s="4" t="s">
        <v>26</v>
      </c>
      <c r="C182" s="4" t="s">
        <v>27</v>
      </c>
      <c r="D182" s="4" t="s">
        <v>940</v>
      </c>
      <c r="E182" s="4" t="s">
        <v>941</v>
      </c>
      <c r="F182" s="6">
        <v>45161</v>
      </c>
      <c r="G182" s="6">
        <v>45164</v>
      </c>
      <c r="H182" s="4">
        <v>1</v>
      </c>
      <c r="I182" s="4">
        <v>3</v>
      </c>
      <c r="J182" s="4">
        <v>3</v>
      </c>
      <c r="K182" s="4" t="s">
        <v>30</v>
      </c>
      <c r="L182" s="4">
        <v>1847.31</v>
      </c>
      <c r="M182" s="4">
        <v>1847.31</v>
      </c>
      <c r="N182" s="4" t="s">
        <v>942</v>
      </c>
      <c r="O182" s="4" t="s">
        <v>32</v>
      </c>
      <c r="P182" s="4" t="s">
        <v>33</v>
      </c>
      <c r="Q182" s="4">
        <v>0</v>
      </c>
      <c r="R182" s="7">
        <v>45161.0000115741</v>
      </c>
      <c r="S182" s="6">
        <v>45167</v>
      </c>
      <c r="T182" s="4" t="s">
        <v>34</v>
      </c>
      <c r="U182" s="4">
        <v>1847.31</v>
      </c>
      <c r="V182" s="4">
        <v>0</v>
      </c>
      <c r="W182" s="4">
        <v>0</v>
      </c>
      <c r="X182" s="4" t="s">
        <v>943</v>
      </c>
      <c r="Y182" s="4" t="s">
        <v>36</v>
      </c>
    </row>
    <row r="183" s="4" customFormat="1" spans="1:25">
      <c r="A183" s="4" t="s">
        <v>944</v>
      </c>
      <c r="B183" s="4" t="s">
        <v>26</v>
      </c>
      <c r="C183" s="4" t="s">
        <v>27</v>
      </c>
      <c r="D183" s="4" t="s">
        <v>945</v>
      </c>
      <c r="E183" s="4" t="s">
        <v>946</v>
      </c>
      <c r="F183" s="6">
        <v>45163</v>
      </c>
      <c r="G183" s="6">
        <v>45164</v>
      </c>
      <c r="H183" s="4">
        <v>1</v>
      </c>
      <c r="I183" s="4">
        <v>1</v>
      </c>
      <c r="J183" s="4">
        <v>1</v>
      </c>
      <c r="K183" s="4" t="s">
        <v>30</v>
      </c>
      <c r="L183" s="4">
        <v>238.2</v>
      </c>
      <c r="M183" s="4">
        <v>238.2</v>
      </c>
      <c r="N183" s="4" t="s">
        <v>947</v>
      </c>
      <c r="O183" s="4" t="s">
        <v>32</v>
      </c>
      <c r="P183" s="4" t="s">
        <v>33</v>
      </c>
      <c r="Q183" s="4">
        <v>0</v>
      </c>
      <c r="R183" s="7">
        <v>45161.0000115741</v>
      </c>
      <c r="S183" s="6">
        <v>45167</v>
      </c>
      <c r="T183" s="4" t="s">
        <v>34</v>
      </c>
      <c r="U183" s="4">
        <v>238.2</v>
      </c>
      <c r="V183" s="4">
        <v>0</v>
      </c>
      <c r="W183" s="4">
        <v>0</v>
      </c>
      <c r="X183" s="4" t="s">
        <v>948</v>
      </c>
      <c r="Y183" s="4" t="s">
        <v>949</v>
      </c>
    </row>
    <row r="184" s="4" customFormat="1" spans="1:25">
      <c r="A184" s="4" t="s">
        <v>950</v>
      </c>
      <c r="B184" s="4" t="s">
        <v>26</v>
      </c>
      <c r="C184" s="4" t="s">
        <v>27</v>
      </c>
      <c r="D184" s="4" t="s">
        <v>951</v>
      </c>
      <c r="E184" s="4" t="s">
        <v>952</v>
      </c>
      <c r="F184" s="6">
        <v>45163</v>
      </c>
      <c r="G184" s="6">
        <v>45164</v>
      </c>
      <c r="H184" s="4">
        <v>1</v>
      </c>
      <c r="I184" s="4">
        <v>1</v>
      </c>
      <c r="J184" s="4">
        <v>1</v>
      </c>
      <c r="K184" s="4" t="s">
        <v>30</v>
      </c>
      <c r="L184" s="4">
        <v>1690.52</v>
      </c>
      <c r="M184" s="4">
        <v>1690.52</v>
      </c>
      <c r="N184" s="4" t="s">
        <v>953</v>
      </c>
      <c r="O184" s="4" t="s">
        <v>32</v>
      </c>
      <c r="P184" s="4" t="s">
        <v>33</v>
      </c>
      <c r="Q184" s="4">
        <v>0</v>
      </c>
      <c r="R184" s="7">
        <v>45161</v>
      </c>
      <c r="S184" s="6">
        <v>45167</v>
      </c>
      <c r="T184" s="4" t="s">
        <v>34</v>
      </c>
      <c r="U184" s="4">
        <v>1690.52</v>
      </c>
      <c r="V184" s="4">
        <v>0</v>
      </c>
      <c r="W184" s="4">
        <v>0</v>
      </c>
      <c r="X184" s="4" t="s">
        <v>954</v>
      </c>
      <c r="Y184" s="4" t="s">
        <v>955</v>
      </c>
    </row>
    <row r="185" s="4" customFormat="1" spans="1:25">
      <c r="A185" s="4" t="s">
        <v>956</v>
      </c>
      <c r="B185" s="4" t="s">
        <v>26</v>
      </c>
      <c r="C185" s="4" t="s">
        <v>27</v>
      </c>
      <c r="D185" s="4" t="s">
        <v>957</v>
      </c>
      <c r="E185" s="4" t="s">
        <v>958</v>
      </c>
      <c r="F185" s="6">
        <v>45162</v>
      </c>
      <c r="G185" s="6">
        <v>45164</v>
      </c>
      <c r="H185" s="4">
        <v>1</v>
      </c>
      <c r="I185" s="4">
        <v>2</v>
      </c>
      <c r="J185" s="4">
        <v>2</v>
      </c>
      <c r="K185" s="4" t="s">
        <v>30</v>
      </c>
      <c r="L185" s="4">
        <v>1860.12</v>
      </c>
      <c r="M185" s="4">
        <v>1860.12</v>
      </c>
      <c r="N185" s="4" t="s">
        <v>959</v>
      </c>
      <c r="O185" s="4" t="s">
        <v>32</v>
      </c>
      <c r="P185" s="4" t="s">
        <v>33</v>
      </c>
      <c r="Q185" s="4">
        <v>0</v>
      </c>
      <c r="R185" s="7">
        <v>45162.0000115741</v>
      </c>
      <c r="S185" s="6">
        <v>45167</v>
      </c>
      <c r="T185" s="4" t="s">
        <v>34</v>
      </c>
      <c r="U185" s="4">
        <v>1860.12</v>
      </c>
      <c r="V185" s="4">
        <v>0</v>
      </c>
      <c r="W185" s="4">
        <v>0</v>
      </c>
      <c r="X185" s="4" t="s">
        <v>960</v>
      </c>
      <c r="Y185" s="4" t="s">
        <v>961</v>
      </c>
    </row>
    <row r="186" s="4" customFormat="1" spans="1:25">
      <c r="A186" s="4" t="s">
        <v>962</v>
      </c>
      <c r="B186" s="4" t="s">
        <v>26</v>
      </c>
      <c r="C186" s="4" t="s">
        <v>27</v>
      </c>
      <c r="D186" s="4" t="s">
        <v>822</v>
      </c>
      <c r="E186" s="4" t="s">
        <v>963</v>
      </c>
      <c r="F186" s="6">
        <v>45163</v>
      </c>
      <c r="G186" s="6">
        <v>45164</v>
      </c>
      <c r="H186" s="4">
        <v>1</v>
      </c>
      <c r="I186" s="4">
        <v>1</v>
      </c>
      <c r="J186" s="4">
        <v>1</v>
      </c>
      <c r="K186" s="4" t="s">
        <v>30</v>
      </c>
      <c r="L186" s="4">
        <v>262.3</v>
      </c>
      <c r="M186" s="4">
        <v>262.3</v>
      </c>
      <c r="N186" s="4" t="s">
        <v>964</v>
      </c>
      <c r="O186" s="4" t="s">
        <v>32</v>
      </c>
      <c r="P186" s="4" t="s">
        <v>33</v>
      </c>
      <c r="Q186" s="4">
        <v>0</v>
      </c>
      <c r="R186" s="7">
        <v>45162.0000115741</v>
      </c>
      <c r="S186" s="6">
        <v>45167</v>
      </c>
      <c r="T186" s="4" t="s">
        <v>34</v>
      </c>
      <c r="U186" s="4">
        <v>262.3</v>
      </c>
      <c r="V186" s="4">
        <v>0</v>
      </c>
      <c r="W186" s="4">
        <v>0</v>
      </c>
      <c r="X186" s="4" t="s">
        <v>965</v>
      </c>
      <c r="Y186" s="4" t="s">
        <v>966</v>
      </c>
    </row>
    <row r="187" s="4" customFormat="1" spans="1:25">
      <c r="A187" s="4" t="s">
        <v>967</v>
      </c>
      <c r="B187" s="4" t="s">
        <v>26</v>
      </c>
      <c r="C187" s="4" t="s">
        <v>27</v>
      </c>
      <c r="D187" s="4" t="s">
        <v>968</v>
      </c>
      <c r="E187" s="4" t="s">
        <v>214</v>
      </c>
      <c r="F187" s="6">
        <v>45162</v>
      </c>
      <c r="G187" s="6">
        <v>45164</v>
      </c>
      <c r="H187" s="4">
        <v>1</v>
      </c>
      <c r="I187" s="4">
        <v>2</v>
      </c>
      <c r="J187" s="4">
        <v>2</v>
      </c>
      <c r="K187" s="4" t="s">
        <v>30</v>
      </c>
      <c r="L187" s="4">
        <v>1185</v>
      </c>
      <c r="M187" s="4">
        <v>1185</v>
      </c>
      <c r="N187" s="4" t="s">
        <v>969</v>
      </c>
      <c r="O187" s="4" t="s">
        <v>32</v>
      </c>
      <c r="P187" s="4" t="s">
        <v>33</v>
      </c>
      <c r="Q187" s="4">
        <v>0</v>
      </c>
      <c r="R187" s="7">
        <v>45162.0000115741</v>
      </c>
      <c r="S187" s="6">
        <v>45167</v>
      </c>
      <c r="T187" s="4" t="s">
        <v>34</v>
      </c>
      <c r="U187" s="4">
        <v>1185</v>
      </c>
      <c r="V187" s="4">
        <v>0</v>
      </c>
      <c r="W187" s="4">
        <v>0</v>
      </c>
      <c r="X187" s="4" t="s">
        <v>970</v>
      </c>
      <c r="Y187" s="4" t="s">
        <v>971</v>
      </c>
    </row>
    <row r="188" s="4" customFormat="1" spans="1:25">
      <c r="A188" s="4" t="s">
        <v>972</v>
      </c>
      <c r="B188" s="4" t="s">
        <v>26</v>
      </c>
      <c r="C188" s="4" t="s">
        <v>27</v>
      </c>
      <c r="D188" s="4" t="s">
        <v>973</v>
      </c>
      <c r="E188" s="4" t="s">
        <v>974</v>
      </c>
      <c r="F188" s="6">
        <v>45163</v>
      </c>
      <c r="G188" s="6">
        <v>45164</v>
      </c>
      <c r="H188" s="4">
        <v>1</v>
      </c>
      <c r="I188" s="4">
        <v>1</v>
      </c>
      <c r="J188" s="4">
        <v>1</v>
      </c>
      <c r="K188" s="4" t="s">
        <v>30</v>
      </c>
      <c r="L188" s="4">
        <v>925.14</v>
      </c>
      <c r="M188" s="4">
        <v>925.14</v>
      </c>
      <c r="N188" s="4" t="s">
        <v>975</v>
      </c>
      <c r="O188" s="4" t="s">
        <v>32</v>
      </c>
      <c r="P188" s="4" t="s">
        <v>33</v>
      </c>
      <c r="Q188" s="4">
        <v>0</v>
      </c>
      <c r="R188" s="7">
        <v>45162.0000115741</v>
      </c>
      <c r="S188" s="6">
        <v>45167</v>
      </c>
      <c r="T188" s="4" t="s">
        <v>34</v>
      </c>
      <c r="U188" s="4">
        <v>925.14</v>
      </c>
      <c r="V188" s="4">
        <v>0</v>
      </c>
      <c r="W188" s="4">
        <v>0</v>
      </c>
      <c r="X188" s="4" t="s">
        <v>976</v>
      </c>
      <c r="Y188" s="4" t="s">
        <v>977</v>
      </c>
    </row>
    <row r="189" s="4" customFormat="1" spans="1:26">
      <c r="A189" s="4" t="s">
        <v>978</v>
      </c>
      <c r="B189" s="4" t="s">
        <v>26</v>
      </c>
      <c r="C189" s="4" t="s">
        <v>27</v>
      </c>
      <c r="D189" s="4" t="s">
        <v>979</v>
      </c>
      <c r="E189" s="4" t="s">
        <v>980</v>
      </c>
      <c r="F189" s="6">
        <v>45163</v>
      </c>
      <c r="G189" s="6">
        <v>45164</v>
      </c>
      <c r="H189" s="4">
        <v>2</v>
      </c>
      <c r="I189" s="4">
        <v>1</v>
      </c>
      <c r="J189" s="4">
        <v>2</v>
      </c>
      <c r="K189" s="4" t="s">
        <v>30</v>
      </c>
      <c r="L189" s="4">
        <v>2771.46</v>
      </c>
      <c r="M189" s="4">
        <v>2771.46</v>
      </c>
      <c r="N189" s="4" t="s">
        <v>981</v>
      </c>
      <c r="O189" s="4" t="s">
        <v>32</v>
      </c>
      <c r="P189" s="4" t="s">
        <v>33</v>
      </c>
      <c r="Q189" s="4">
        <v>0</v>
      </c>
      <c r="R189" s="7">
        <v>45162</v>
      </c>
      <c r="S189" s="6">
        <v>45167</v>
      </c>
      <c r="T189" s="4" t="s">
        <v>34</v>
      </c>
      <c r="U189" s="4">
        <v>2771.46</v>
      </c>
      <c r="V189" s="4">
        <v>0</v>
      </c>
      <c r="W189" s="4">
        <v>0</v>
      </c>
      <c r="X189" s="4" t="s">
        <v>982</v>
      </c>
      <c r="Y189" s="4">
        <v>-73635023</v>
      </c>
      <c r="Z189" s="4" t="s">
        <v>983</v>
      </c>
    </row>
    <row r="190" s="4" customFormat="1" spans="1:25">
      <c r="A190" s="4" t="s">
        <v>984</v>
      </c>
      <c r="B190" s="4" t="s">
        <v>26</v>
      </c>
      <c r="C190" s="4" t="s">
        <v>27</v>
      </c>
      <c r="D190" s="4" t="s">
        <v>985</v>
      </c>
      <c r="E190" s="4" t="s">
        <v>986</v>
      </c>
      <c r="F190" s="6">
        <v>45162</v>
      </c>
      <c r="G190" s="6">
        <v>45164</v>
      </c>
      <c r="H190" s="4">
        <v>1</v>
      </c>
      <c r="I190" s="4">
        <v>2</v>
      </c>
      <c r="J190" s="4">
        <v>2</v>
      </c>
      <c r="K190" s="4" t="s">
        <v>30</v>
      </c>
      <c r="L190" s="4">
        <v>1207.66</v>
      </c>
      <c r="M190" s="4">
        <v>1207.66</v>
      </c>
      <c r="N190" s="4" t="s">
        <v>987</v>
      </c>
      <c r="O190" s="4" t="s">
        <v>32</v>
      </c>
      <c r="P190" s="4" t="s">
        <v>33</v>
      </c>
      <c r="Q190" s="4">
        <v>0</v>
      </c>
      <c r="R190" s="7">
        <v>45162.0000115741</v>
      </c>
      <c r="S190" s="6">
        <v>45167</v>
      </c>
      <c r="T190" s="4" t="s">
        <v>34</v>
      </c>
      <c r="U190" s="4">
        <v>1207.66</v>
      </c>
      <c r="V190" s="4">
        <v>0</v>
      </c>
      <c r="W190" s="4">
        <v>0</v>
      </c>
      <c r="X190" s="4" t="s">
        <v>988</v>
      </c>
      <c r="Y190" s="4" t="s">
        <v>989</v>
      </c>
    </row>
    <row r="191" s="4" customFormat="1" spans="1:25">
      <c r="A191" s="4" t="s">
        <v>990</v>
      </c>
      <c r="B191" s="4" t="s">
        <v>26</v>
      </c>
      <c r="C191" s="4" t="s">
        <v>27</v>
      </c>
      <c r="D191" s="4" t="s">
        <v>991</v>
      </c>
      <c r="E191" s="4" t="s">
        <v>699</v>
      </c>
      <c r="F191" s="6">
        <v>45163</v>
      </c>
      <c r="G191" s="6">
        <v>45164</v>
      </c>
      <c r="H191" s="4">
        <v>1</v>
      </c>
      <c r="I191" s="4">
        <v>1</v>
      </c>
      <c r="J191" s="4">
        <v>1</v>
      </c>
      <c r="K191" s="4" t="s">
        <v>30</v>
      </c>
      <c r="L191" s="4">
        <v>876.08</v>
      </c>
      <c r="M191" s="4">
        <v>876.08</v>
      </c>
      <c r="N191" s="4" t="s">
        <v>992</v>
      </c>
      <c r="O191" s="4" t="s">
        <v>32</v>
      </c>
      <c r="P191" s="4" t="s">
        <v>33</v>
      </c>
      <c r="Q191" s="4">
        <v>0</v>
      </c>
      <c r="R191" s="7">
        <v>45162</v>
      </c>
      <c r="S191" s="6">
        <v>45167</v>
      </c>
      <c r="T191" s="4" t="s">
        <v>34</v>
      </c>
      <c r="U191" s="4">
        <v>876.08</v>
      </c>
      <c r="V191" s="4">
        <v>0</v>
      </c>
      <c r="W191" s="4">
        <v>0</v>
      </c>
      <c r="X191" s="4" t="s">
        <v>993</v>
      </c>
      <c r="Y191" s="4" t="s">
        <v>994</v>
      </c>
    </row>
    <row r="192" s="4" customFormat="1" spans="1:25">
      <c r="A192" s="4" t="s">
        <v>995</v>
      </c>
      <c r="B192" s="4" t="s">
        <v>26</v>
      </c>
      <c r="C192" s="4" t="s">
        <v>27</v>
      </c>
      <c r="D192" s="4" t="s">
        <v>996</v>
      </c>
      <c r="E192" s="4" t="s">
        <v>997</v>
      </c>
      <c r="F192" s="6">
        <v>45162</v>
      </c>
      <c r="G192" s="6">
        <v>45164</v>
      </c>
      <c r="H192" s="4">
        <v>1</v>
      </c>
      <c r="I192" s="4">
        <v>2</v>
      </c>
      <c r="J192" s="4">
        <v>2</v>
      </c>
      <c r="K192" s="4" t="s">
        <v>30</v>
      </c>
      <c r="L192" s="4">
        <v>1942.44</v>
      </c>
      <c r="M192" s="4">
        <v>1942.44</v>
      </c>
      <c r="N192" s="4" t="s">
        <v>998</v>
      </c>
      <c r="O192" s="4" t="s">
        <v>32</v>
      </c>
      <c r="P192" s="4" t="s">
        <v>33</v>
      </c>
      <c r="Q192" s="4">
        <v>0</v>
      </c>
      <c r="R192" s="7">
        <v>45162</v>
      </c>
      <c r="S192" s="6">
        <v>45167</v>
      </c>
      <c r="T192" s="4" t="s">
        <v>34</v>
      </c>
      <c r="U192" s="4">
        <v>1942.44</v>
      </c>
      <c r="V192" s="4">
        <v>0</v>
      </c>
      <c r="W192" s="4">
        <v>0</v>
      </c>
      <c r="X192" s="4" t="s">
        <v>999</v>
      </c>
      <c r="Y192" s="4" t="s">
        <v>1000</v>
      </c>
    </row>
    <row r="193" s="4" customFormat="1" spans="1:25">
      <c r="A193" s="4" t="s">
        <v>1001</v>
      </c>
      <c r="B193" s="4" t="s">
        <v>26</v>
      </c>
      <c r="C193" s="4" t="s">
        <v>27</v>
      </c>
      <c r="D193" s="4" t="s">
        <v>1002</v>
      </c>
      <c r="E193" s="4" t="s">
        <v>1003</v>
      </c>
      <c r="F193" s="6">
        <v>45163</v>
      </c>
      <c r="G193" s="6">
        <v>45164</v>
      </c>
      <c r="H193" s="4">
        <v>1</v>
      </c>
      <c r="I193" s="4">
        <v>1</v>
      </c>
      <c r="J193" s="4">
        <v>1</v>
      </c>
      <c r="K193" s="4" t="s">
        <v>30</v>
      </c>
      <c r="L193" s="4">
        <v>472.91</v>
      </c>
      <c r="M193" s="4">
        <v>472.91</v>
      </c>
      <c r="N193" s="4" t="s">
        <v>1004</v>
      </c>
      <c r="O193" s="4" t="s">
        <v>32</v>
      </c>
      <c r="P193" s="4" t="s">
        <v>33</v>
      </c>
      <c r="Q193" s="4">
        <v>0</v>
      </c>
      <c r="R193" s="7">
        <v>45162.0000115741</v>
      </c>
      <c r="S193" s="6">
        <v>45167</v>
      </c>
      <c r="T193" s="4" t="s">
        <v>34</v>
      </c>
      <c r="U193" s="4">
        <v>472.91</v>
      </c>
      <c r="V193" s="4">
        <v>0</v>
      </c>
      <c r="W193" s="4">
        <v>0</v>
      </c>
      <c r="X193" s="4" t="s">
        <v>1005</v>
      </c>
      <c r="Y193" s="4" t="s">
        <v>1006</v>
      </c>
    </row>
    <row r="194" s="4" customFormat="1" spans="1:25">
      <c r="A194" s="4" t="s">
        <v>1007</v>
      </c>
      <c r="B194" s="4" t="s">
        <v>26</v>
      </c>
      <c r="C194" s="4" t="s">
        <v>27</v>
      </c>
      <c r="D194" s="4" t="s">
        <v>1008</v>
      </c>
      <c r="E194" s="4" t="s">
        <v>1009</v>
      </c>
      <c r="F194" s="6">
        <v>45163</v>
      </c>
      <c r="G194" s="6">
        <v>45164</v>
      </c>
      <c r="H194" s="4">
        <v>1</v>
      </c>
      <c r="I194" s="4">
        <v>1</v>
      </c>
      <c r="J194" s="4">
        <v>1</v>
      </c>
      <c r="K194" s="4" t="s">
        <v>30</v>
      </c>
      <c r="L194" s="4">
        <v>629.06</v>
      </c>
      <c r="M194" s="4">
        <v>629.06</v>
      </c>
      <c r="N194" s="4" t="s">
        <v>1010</v>
      </c>
      <c r="O194" s="4" t="s">
        <v>32</v>
      </c>
      <c r="P194" s="4" t="s">
        <v>33</v>
      </c>
      <c r="Q194" s="4">
        <v>0</v>
      </c>
      <c r="R194" s="7">
        <v>45162</v>
      </c>
      <c r="S194" s="6">
        <v>45167</v>
      </c>
      <c r="T194" s="4" t="s">
        <v>34</v>
      </c>
      <c r="U194" s="4">
        <v>629.06</v>
      </c>
      <c r="V194" s="4">
        <v>0</v>
      </c>
      <c r="W194" s="4">
        <v>0</v>
      </c>
      <c r="X194" s="4" t="s">
        <v>1011</v>
      </c>
      <c r="Y194" s="4" t="s">
        <v>1012</v>
      </c>
    </row>
    <row r="195" s="4" customFormat="1" spans="1:25">
      <c r="A195" s="4" t="s">
        <v>1013</v>
      </c>
      <c r="B195" s="4" t="s">
        <v>26</v>
      </c>
      <c r="C195" s="4" t="s">
        <v>27</v>
      </c>
      <c r="D195" s="4" t="s">
        <v>1014</v>
      </c>
      <c r="E195" s="4" t="s">
        <v>1015</v>
      </c>
      <c r="F195" s="6">
        <v>45163</v>
      </c>
      <c r="G195" s="6">
        <v>45164</v>
      </c>
      <c r="H195" s="4">
        <v>1</v>
      </c>
      <c r="I195" s="4">
        <v>1</v>
      </c>
      <c r="J195" s="4">
        <v>1</v>
      </c>
      <c r="K195" s="4" t="s">
        <v>30</v>
      </c>
      <c r="L195" s="4">
        <v>517.39</v>
      </c>
      <c r="M195" s="4">
        <v>517.39</v>
      </c>
      <c r="N195" s="4" t="s">
        <v>1016</v>
      </c>
      <c r="O195" s="4" t="s">
        <v>32</v>
      </c>
      <c r="P195" s="4" t="s">
        <v>33</v>
      </c>
      <c r="Q195" s="4">
        <v>0</v>
      </c>
      <c r="R195" s="7">
        <v>45162.0000115741</v>
      </c>
      <c r="S195" s="6">
        <v>45167</v>
      </c>
      <c r="T195" s="4" t="s">
        <v>34</v>
      </c>
      <c r="U195" s="4">
        <v>517.39</v>
      </c>
      <c r="V195" s="4">
        <v>0</v>
      </c>
      <c r="W195" s="4">
        <v>0</v>
      </c>
      <c r="X195" s="4" t="s">
        <v>1017</v>
      </c>
      <c r="Y195" s="4" t="s">
        <v>1018</v>
      </c>
    </row>
    <row r="196" s="4" customFormat="1" spans="1:25">
      <c r="A196" s="4" t="s">
        <v>482</v>
      </c>
      <c r="B196" s="4" t="s">
        <v>26</v>
      </c>
      <c r="C196" s="4" t="s">
        <v>1019</v>
      </c>
      <c r="D196" s="4" t="s">
        <v>483</v>
      </c>
      <c r="E196" s="4" t="s">
        <v>484</v>
      </c>
      <c r="F196" s="6">
        <v>45161</v>
      </c>
      <c r="G196" s="6">
        <v>45164</v>
      </c>
      <c r="H196" s="4">
        <v>1</v>
      </c>
      <c r="I196" s="4">
        <v>3</v>
      </c>
      <c r="J196" s="4">
        <v>3</v>
      </c>
      <c r="K196" s="4" t="s">
        <v>30</v>
      </c>
      <c r="L196" s="4">
        <v>-1167.85</v>
      </c>
      <c r="M196" s="4">
        <v>-1167.85</v>
      </c>
      <c r="N196" s="4" t="s">
        <v>485</v>
      </c>
      <c r="O196" s="4" t="s">
        <v>32</v>
      </c>
      <c r="P196" s="4" t="s">
        <v>33</v>
      </c>
      <c r="Q196" s="4">
        <v>0</v>
      </c>
      <c r="R196" s="7">
        <v>45152.942962963</v>
      </c>
      <c r="S196" s="6">
        <v>45167</v>
      </c>
      <c r="T196" s="4" t="s">
        <v>34</v>
      </c>
      <c r="U196" s="4">
        <v>-1167.85</v>
      </c>
      <c r="V196" s="4">
        <v>0</v>
      </c>
      <c r="W196" s="4">
        <v>0</v>
      </c>
      <c r="X196" s="4" t="s">
        <v>486</v>
      </c>
      <c r="Y196" s="4" t="s">
        <v>487</v>
      </c>
    </row>
    <row r="197" s="4" customFormat="1" spans="1:25">
      <c r="A197" s="4" t="s">
        <v>1020</v>
      </c>
      <c r="B197" s="4" t="s">
        <v>26</v>
      </c>
      <c r="C197" s="4" t="s">
        <v>27</v>
      </c>
      <c r="D197" s="4" t="s">
        <v>1021</v>
      </c>
      <c r="E197" s="4" t="s">
        <v>95</v>
      </c>
      <c r="F197" s="6">
        <v>45163</v>
      </c>
      <c r="G197" s="6">
        <v>45164</v>
      </c>
      <c r="H197" s="4">
        <v>1</v>
      </c>
      <c r="I197" s="4">
        <v>1</v>
      </c>
      <c r="J197" s="4">
        <v>1</v>
      </c>
      <c r="K197" s="4" t="s">
        <v>30</v>
      </c>
      <c r="L197" s="4">
        <v>234.71</v>
      </c>
      <c r="M197" s="4">
        <v>234.71</v>
      </c>
      <c r="N197" s="4" t="s">
        <v>1022</v>
      </c>
      <c r="O197" s="4" t="s">
        <v>32</v>
      </c>
      <c r="P197" s="4" t="s">
        <v>33</v>
      </c>
      <c r="Q197" s="4">
        <v>0</v>
      </c>
      <c r="R197" s="7">
        <v>45162.0000115741</v>
      </c>
      <c r="S197" s="6">
        <v>45167</v>
      </c>
      <c r="T197" s="4" t="s">
        <v>34</v>
      </c>
      <c r="U197" s="4">
        <v>234.71</v>
      </c>
      <c r="V197" s="4">
        <v>0</v>
      </c>
      <c r="W197" s="4">
        <v>0</v>
      </c>
      <c r="X197" s="4" t="s">
        <v>1023</v>
      </c>
      <c r="Y197" s="4" t="s">
        <v>36</v>
      </c>
    </row>
    <row r="198" s="4" customFormat="1" spans="1:25">
      <c r="A198" s="4" t="s">
        <v>1024</v>
      </c>
      <c r="B198" s="4" t="s">
        <v>26</v>
      </c>
      <c r="C198" s="4" t="s">
        <v>27</v>
      </c>
      <c r="D198" s="4" t="s">
        <v>1025</v>
      </c>
      <c r="E198" s="4" t="s">
        <v>1026</v>
      </c>
      <c r="F198" s="6">
        <v>45163</v>
      </c>
      <c r="G198" s="6">
        <v>45164</v>
      </c>
      <c r="H198" s="4">
        <v>1</v>
      </c>
      <c r="I198" s="4">
        <v>1</v>
      </c>
      <c r="J198" s="4">
        <v>1</v>
      </c>
      <c r="K198" s="4" t="s">
        <v>30</v>
      </c>
      <c r="L198" s="4">
        <v>74.88</v>
      </c>
      <c r="M198" s="4">
        <v>74.88</v>
      </c>
      <c r="N198" s="4" t="s">
        <v>1027</v>
      </c>
      <c r="O198" s="4" t="s">
        <v>32</v>
      </c>
      <c r="P198" s="4" t="s">
        <v>33</v>
      </c>
      <c r="Q198" s="4">
        <v>0</v>
      </c>
      <c r="R198" s="7">
        <v>45162</v>
      </c>
      <c r="S198" s="6">
        <v>45167</v>
      </c>
      <c r="T198" s="4" t="s">
        <v>34</v>
      </c>
      <c r="U198" s="4">
        <v>74.88</v>
      </c>
      <c r="V198" s="4">
        <v>0</v>
      </c>
      <c r="W198" s="4">
        <v>0</v>
      </c>
      <c r="X198" s="4" t="s">
        <v>1028</v>
      </c>
      <c r="Y198" s="4" t="s">
        <v>1029</v>
      </c>
    </row>
    <row r="199" s="4" customFormat="1" spans="1:25">
      <c r="A199" s="4" t="s">
        <v>1030</v>
      </c>
      <c r="B199" s="4" t="s">
        <v>26</v>
      </c>
      <c r="C199" s="4" t="s">
        <v>27</v>
      </c>
      <c r="D199" s="4" t="s">
        <v>1031</v>
      </c>
      <c r="E199" s="4" t="s">
        <v>225</v>
      </c>
      <c r="F199" s="6">
        <v>45162</v>
      </c>
      <c r="G199" s="6">
        <v>45164</v>
      </c>
      <c r="H199" s="4">
        <v>1</v>
      </c>
      <c r="I199" s="4">
        <v>2</v>
      </c>
      <c r="J199" s="4">
        <v>2</v>
      </c>
      <c r="K199" s="4" t="s">
        <v>30</v>
      </c>
      <c r="L199" s="4">
        <v>856.08</v>
      </c>
      <c r="M199" s="4">
        <v>856.08</v>
      </c>
      <c r="N199" s="4" t="s">
        <v>1032</v>
      </c>
      <c r="O199" s="4" t="s">
        <v>32</v>
      </c>
      <c r="P199" s="4" t="s">
        <v>33</v>
      </c>
      <c r="Q199" s="4">
        <v>0</v>
      </c>
      <c r="R199" s="7">
        <v>45162.0000115741</v>
      </c>
      <c r="S199" s="6">
        <v>45167</v>
      </c>
      <c r="T199" s="4" t="s">
        <v>34</v>
      </c>
      <c r="U199" s="4">
        <v>856.08</v>
      </c>
      <c r="V199" s="4">
        <v>0</v>
      </c>
      <c r="W199" s="4">
        <v>0</v>
      </c>
      <c r="X199" s="4" t="s">
        <v>1033</v>
      </c>
      <c r="Y199" s="4" t="s">
        <v>36</v>
      </c>
    </row>
    <row r="200" s="4" customFormat="1" spans="1:25">
      <c r="A200" s="4" t="s">
        <v>1034</v>
      </c>
      <c r="B200" s="4" t="s">
        <v>26</v>
      </c>
      <c r="C200" s="4" t="s">
        <v>27</v>
      </c>
      <c r="D200" s="4" t="s">
        <v>1035</v>
      </c>
      <c r="E200" s="4" t="s">
        <v>1036</v>
      </c>
      <c r="F200" s="6">
        <v>45162</v>
      </c>
      <c r="G200" s="6">
        <v>45164</v>
      </c>
      <c r="H200" s="4">
        <v>1</v>
      </c>
      <c r="I200" s="4">
        <v>2</v>
      </c>
      <c r="J200" s="4">
        <v>2</v>
      </c>
      <c r="K200" s="4" t="s">
        <v>30</v>
      </c>
      <c r="L200" s="4">
        <v>1036.5</v>
      </c>
      <c r="M200" s="4">
        <v>1036.5</v>
      </c>
      <c r="N200" s="4" t="s">
        <v>1037</v>
      </c>
      <c r="O200" s="4" t="s">
        <v>32</v>
      </c>
      <c r="P200" s="4" t="s">
        <v>33</v>
      </c>
      <c r="Q200" s="4">
        <v>0</v>
      </c>
      <c r="R200" s="7">
        <v>45162</v>
      </c>
      <c r="S200" s="6">
        <v>45167</v>
      </c>
      <c r="T200" s="4" t="s">
        <v>34</v>
      </c>
      <c r="U200" s="4">
        <v>1036.5</v>
      </c>
      <c r="V200" s="4">
        <v>0</v>
      </c>
      <c r="W200" s="4">
        <v>0</v>
      </c>
      <c r="X200" s="4" t="s">
        <v>1038</v>
      </c>
      <c r="Y200" s="4" t="s">
        <v>1039</v>
      </c>
    </row>
    <row r="201" s="4" customFormat="1" spans="1:25">
      <c r="A201" s="4" t="s">
        <v>1040</v>
      </c>
      <c r="B201" s="4" t="s">
        <v>26</v>
      </c>
      <c r="C201" s="4" t="s">
        <v>27</v>
      </c>
      <c r="D201" s="4" t="s">
        <v>1041</v>
      </c>
      <c r="E201" s="4" t="s">
        <v>1042</v>
      </c>
      <c r="F201" s="6">
        <v>45162</v>
      </c>
      <c r="G201" s="6">
        <v>45164</v>
      </c>
      <c r="H201" s="4">
        <v>1</v>
      </c>
      <c r="I201" s="4">
        <v>2</v>
      </c>
      <c r="J201" s="4">
        <v>2</v>
      </c>
      <c r="K201" s="4" t="s">
        <v>30</v>
      </c>
      <c r="L201" s="4">
        <v>1044.38</v>
      </c>
      <c r="M201" s="4">
        <v>1044.38</v>
      </c>
      <c r="N201" s="4" t="s">
        <v>1043</v>
      </c>
      <c r="O201" s="4" t="s">
        <v>32</v>
      </c>
      <c r="P201" s="4" t="s">
        <v>33</v>
      </c>
      <c r="Q201" s="4">
        <v>0</v>
      </c>
      <c r="R201" s="7">
        <v>45162.0000115741</v>
      </c>
      <c r="S201" s="6">
        <v>45167</v>
      </c>
      <c r="T201" s="4" t="s">
        <v>34</v>
      </c>
      <c r="U201" s="4">
        <v>1044.38</v>
      </c>
      <c r="V201" s="4">
        <v>0</v>
      </c>
      <c r="W201" s="4">
        <v>0</v>
      </c>
      <c r="X201" s="4" t="s">
        <v>1044</v>
      </c>
      <c r="Y201" s="4" t="s">
        <v>36</v>
      </c>
    </row>
    <row r="202" s="4" customFormat="1" spans="1:25">
      <c r="A202" s="4" t="s">
        <v>1045</v>
      </c>
      <c r="B202" s="4" t="s">
        <v>26</v>
      </c>
      <c r="C202" s="4" t="s">
        <v>27</v>
      </c>
      <c r="D202" s="4" t="s">
        <v>1046</v>
      </c>
      <c r="E202" s="4" t="s">
        <v>1047</v>
      </c>
      <c r="F202" s="6">
        <v>45162</v>
      </c>
      <c r="G202" s="6">
        <v>45164</v>
      </c>
      <c r="H202" s="4">
        <v>1</v>
      </c>
      <c r="I202" s="4">
        <v>2</v>
      </c>
      <c r="J202" s="4">
        <v>2</v>
      </c>
      <c r="K202" s="4" t="s">
        <v>30</v>
      </c>
      <c r="L202" s="4">
        <v>2339.2</v>
      </c>
      <c r="M202" s="4">
        <v>2339.2</v>
      </c>
      <c r="N202" s="4" t="s">
        <v>1048</v>
      </c>
      <c r="O202" s="4" t="s">
        <v>32</v>
      </c>
      <c r="P202" s="4" t="s">
        <v>33</v>
      </c>
      <c r="Q202" s="4">
        <v>0</v>
      </c>
      <c r="R202" s="7">
        <v>45162.0000115741</v>
      </c>
      <c r="S202" s="6">
        <v>45167</v>
      </c>
      <c r="T202" s="4" t="s">
        <v>34</v>
      </c>
      <c r="U202" s="4">
        <v>2339.2</v>
      </c>
      <c r="V202" s="4">
        <v>0</v>
      </c>
      <c r="W202" s="4">
        <v>0</v>
      </c>
      <c r="X202" s="4" t="s">
        <v>1049</v>
      </c>
      <c r="Y202" s="4" t="s">
        <v>1050</v>
      </c>
    </row>
    <row r="203" s="4" customFormat="1" spans="1:25">
      <c r="A203" s="4" t="s">
        <v>832</v>
      </c>
      <c r="B203" s="4" t="s">
        <v>26</v>
      </c>
      <c r="C203" s="4" t="s">
        <v>1019</v>
      </c>
      <c r="D203" s="4" t="s">
        <v>833</v>
      </c>
      <c r="E203" s="4" t="s">
        <v>90</v>
      </c>
      <c r="F203" s="6">
        <v>45162</v>
      </c>
      <c r="G203" s="6">
        <v>45164</v>
      </c>
      <c r="H203" s="4">
        <v>1</v>
      </c>
      <c r="I203" s="4">
        <v>2</v>
      </c>
      <c r="J203" s="4">
        <v>2</v>
      </c>
      <c r="K203" s="4" t="s">
        <v>30</v>
      </c>
      <c r="L203" s="4">
        <v>-385.54</v>
      </c>
      <c r="M203" s="4">
        <v>-385.54</v>
      </c>
      <c r="N203" s="4" t="s">
        <v>834</v>
      </c>
      <c r="O203" s="4" t="s">
        <v>32</v>
      </c>
      <c r="P203" s="4" t="s">
        <v>33</v>
      </c>
      <c r="Q203" s="4">
        <v>0</v>
      </c>
      <c r="R203" s="7">
        <v>45160.9372685185</v>
      </c>
      <c r="S203" s="6">
        <v>45167</v>
      </c>
      <c r="T203" s="4" t="s">
        <v>34</v>
      </c>
      <c r="U203" s="4">
        <v>-385.54</v>
      </c>
      <c r="V203" s="4">
        <v>0</v>
      </c>
      <c r="W203" s="4">
        <v>0</v>
      </c>
      <c r="X203" s="4" t="s">
        <v>835</v>
      </c>
      <c r="Y203" s="4" t="s">
        <v>836</v>
      </c>
    </row>
    <row r="204" s="4" customFormat="1" spans="1:25">
      <c r="A204" s="4" t="s">
        <v>1051</v>
      </c>
      <c r="B204" s="4" t="s">
        <v>26</v>
      </c>
      <c r="C204" s="4" t="s">
        <v>27</v>
      </c>
      <c r="D204" s="4" t="s">
        <v>1052</v>
      </c>
      <c r="E204" s="4" t="s">
        <v>225</v>
      </c>
      <c r="F204" s="6">
        <v>45163</v>
      </c>
      <c r="G204" s="6">
        <v>45164</v>
      </c>
      <c r="H204" s="4">
        <v>1</v>
      </c>
      <c r="I204" s="4">
        <v>1</v>
      </c>
      <c r="J204" s="4">
        <v>1</v>
      </c>
      <c r="K204" s="4" t="s">
        <v>30</v>
      </c>
      <c r="L204" s="4">
        <v>479.55</v>
      </c>
      <c r="M204" s="4">
        <v>479.55</v>
      </c>
      <c r="N204" s="4" t="s">
        <v>1053</v>
      </c>
      <c r="O204" s="4" t="s">
        <v>32</v>
      </c>
      <c r="P204" s="4" t="s">
        <v>33</v>
      </c>
      <c r="Q204" s="4">
        <v>0</v>
      </c>
      <c r="R204" s="7">
        <v>45162</v>
      </c>
      <c r="S204" s="6">
        <v>45167</v>
      </c>
      <c r="T204" s="4" t="s">
        <v>34</v>
      </c>
      <c r="U204" s="4">
        <v>479.55</v>
      </c>
      <c r="V204" s="4">
        <v>0</v>
      </c>
      <c r="W204" s="4">
        <v>0</v>
      </c>
      <c r="X204" s="4" t="s">
        <v>1054</v>
      </c>
      <c r="Y204" s="4" t="s">
        <v>1055</v>
      </c>
    </row>
    <row r="205" s="4" customFormat="1" spans="1:25">
      <c r="A205" s="4" t="s">
        <v>1056</v>
      </c>
      <c r="B205" s="4" t="s">
        <v>26</v>
      </c>
      <c r="C205" s="4" t="s">
        <v>27</v>
      </c>
      <c r="D205" s="4" t="s">
        <v>1057</v>
      </c>
      <c r="E205" s="4" t="s">
        <v>1058</v>
      </c>
      <c r="F205" s="6">
        <v>45162</v>
      </c>
      <c r="G205" s="6">
        <v>45164</v>
      </c>
      <c r="H205" s="4">
        <v>1</v>
      </c>
      <c r="I205" s="4">
        <v>2</v>
      </c>
      <c r="J205" s="4">
        <v>2</v>
      </c>
      <c r="K205" s="4" t="s">
        <v>30</v>
      </c>
      <c r="L205" s="4">
        <v>1939.68</v>
      </c>
      <c r="M205" s="4">
        <v>1939.68</v>
      </c>
      <c r="N205" s="4" t="s">
        <v>1059</v>
      </c>
      <c r="O205" s="4" t="s">
        <v>32</v>
      </c>
      <c r="P205" s="4" t="s">
        <v>33</v>
      </c>
      <c r="Q205" s="4">
        <v>0</v>
      </c>
      <c r="R205" s="7">
        <v>45162.0000115741</v>
      </c>
      <c r="S205" s="6">
        <v>45167</v>
      </c>
      <c r="T205" s="4" t="s">
        <v>34</v>
      </c>
      <c r="U205" s="4">
        <v>1939.68</v>
      </c>
      <c r="V205" s="4">
        <v>0</v>
      </c>
      <c r="W205" s="4">
        <v>0</v>
      </c>
      <c r="X205" s="4" t="s">
        <v>1060</v>
      </c>
      <c r="Y205" s="4" t="s">
        <v>36</v>
      </c>
    </row>
    <row r="206" s="4" customFormat="1" spans="1:25">
      <c r="A206" s="4" t="s">
        <v>1061</v>
      </c>
      <c r="B206" s="4" t="s">
        <v>26</v>
      </c>
      <c r="C206" s="4" t="s">
        <v>27</v>
      </c>
      <c r="D206" s="4" t="s">
        <v>546</v>
      </c>
      <c r="E206" s="4" t="s">
        <v>56</v>
      </c>
      <c r="F206" s="6">
        <v>45163</v>
      </c>
      <c r="G206" s="6">
        <v>45164</v>
      </c>
      <c r="H206" s="4">
        <v>1</v>
      </c>
      <c r="I206" s="4">
        <v>1</v>
      </c>
      <c r="J206" s="4">
        <v>1</v>
      </c>
      <c r="K206" s="4" t="s">
        <v>30</v>
      </c>
      <c r="L206" s="4">
        <v>771.55</v>
      </c>
      <c r="M206" s="4">
        <v>771.55</v>
      </c>
      <c r="N206" s="4" t="s">
        <v>1062</v>
      </c>
      <c r="O206" s="4" t="s">
        <v>32</v>
      </c>
      <c r="P206" s="4" t="s">
        <v>33</v>
      </c>
      <c r="Q206" s="4">
        <v>0</v>
      </c>
      <c r="R206" s="7">
        <v>45162.0000115741</v>
      </c>
      <c r="S206" s="6">
        <v>45167</v>
      </c>
      <c r="T206" s="4" t="s">
        <v>34</v>
      </c>
      <c r="U206" s="4">
        <v>771.55</v>
      </c>
      <c r="V206" s="4">
        <v>0</v>
      </c>
      <c r="W206" s="4">
        <v>0</v>
      </c>
      <c r="X206" s="4" t="s">
        <v>1063</v>
      </c>
      <c r="Y206" s="4" t="s">
        <v>1064</v>
      </c>
    </row>
    <row r="207" s="4" customFormat="1" spans="1:25">
      <c r="A207" s="4" t="s">
        <v>1065</v>
      </c>
      <c r="B207" s="4" t="s">
        <v>26</v>
      </c>
      <c r="C207" s="4" t="s">
        <v>27</v>
      </c>
      <c r="D207" s="4" t="s">
        <v>1066</v>
      </c>
      <c r="E207" s="4" t="s">
        <v>1067</v>
      </c>
      <c r="F207" s="6">
        <v>45163</v>
      </c>
      <c r="G207" s="6">
        <v>45164</v>
      </c>
      <c r="H207" s="4">
        <v>1</v>
      </c>
      <c r="I207" s="4">
        <v>1</v>
      </c>
      <c r="J207" s="4">
        <v>1</v>
      </c>
      <c r="K207" s="4" t="s">
        <v>30</v>
      </c>
      <c r="L207" s="4">
        <v>386.85</v>
      </c>
      <c r="M207" s="4">
        <v>386.85</v>
      </c>
      <c r="N207" s="4" t="s">
        <v>1068</v>
      </c>
      <c r="O207" s="4" t="s">
        <v>32</v>
      </c>
      <c r="P207" s="4" t="s">
        <v>33</v>
      </c>
      <c r="Q207" s="4">
        <v>0</v>
      </c>
      <c r="R207" s="7">
        <v>45162.0000115741</v>
      </c>
      <c r="S207" s="6">
        <v>45167</v>
      </c>
      <c r="T207" s="4" t="s">
        <v>34</v>
      </c>
      <c r="U207" s="4">
        <v>386.85</v>
      </c>
      <c r="V207" s="4">
        <v>0</v>
      </c>
      <c r="W207" s="4">
        <v>0</v>
      </c>
      <c r="X207" s="4" t="s">
        <v>1069</v>
      </c>
      <c r="Y207" s="4" t="s">
        <v>1070</v>
      </c>
    </row>
    <row r="208" s="4" customFormat="1" spans="1:25">
      <c r="A208" s="4" t="s">
        <v>1071</v>
      </c>
      <c r="B208" s="4" t="s">
        <v>26</v>
      </c>
      <c r="C208" s="4" t="s">
        <v>27</v>
      </c>
      <c r="D208" s="4" t="s">
        <v>677</v>
      </c>
      <c r="E208" s="4" t="s">
        <v>1072</v>
      </c>
      <c r="F208" s="6">
        <v>45162</v>
      </c>
      <c r="G208" s="6">
        <v>45164</v>
      </c>
      <c r="H208" s="4">
        <v>1</v>
      </c>
      <c r="I208" s="4">
        <v>2</v>
      </c>
      <c r="J208" s="4">
        <v>2</v>
      </c>
      <c r="K208" s="4" t="s">
        <v>30</v>
      </c>
      <c r="L208" s="4">
        <v>1973.84</v>
      </c>
      <c r="M208" s="4">
        <v>1973.84</v>
      </c>
      <c r="N208" s="4" t="s">
        <v>1073</v>
      </c>
      <c r="O208" s="4" t="s">
        <v>32</v>
      </c>
      <c r="P208" s="4" t="s">
        <v>33</v>
      </c>
      <c r="Q208" s="4">
        <v>0</v>
      </c>
      <c r="R208" s="7">
        <v>45162.0000115741</v>
      </c>
      <c r="S208" s="6">
        <v>45167</v>
      </c>
      <c r="T208" s="4" t="s">
        <v>34</v>
      </c>
      <c r="U208" s="4">
        <v>1973.84</v>
      </c>
      <c r="V208" s="4">
        <v>0</v>
      </c>
      <c r="W208" s="4">
        <v>0</v>
      </c>
      <c r="X208" s="4" t="s">
        <v>1074</v>
      </c>
      <c r="Y208" s="4" t="s">
        <v>681</v>
      </c>
    </row>
    <row r="209" s="4" customFormat="1" spans="1:25">
      <c r="A209" s="4" t="s">
        <v>1075</v>
      </c>
      <c r="B209" s="4" t="s">
        <v>26</v>
      </c>
      <c r="C209" s="4" t="s">
        <v>27</v>
      </c>
      <c r="D209" s="4" t="s">
        <v>677</v>
      </c>
      <c r="E209" s="4" t="s">
        <v>1076</v>
      </c>
      <c r="F209" s="6">
        <v>45162</v>
      </c>
      <c r="G209" s="6">
        <v>45164</v>
      </c>
      <c r="H209" s="4">
        <v>1</v>
      </c>
      <c r="I209" s="4">
        <v>2</v>
      </c>
      <c r="J209" s="4">
        <v>2</v>
      </c>
      <c r="K209" s="4" t="s">
        <v>30</v>
      </c>
      <c r="L209" s="4">
        <v>1973.84</v>
      </c>
      <c r="M209" s="4">
        <v>1973.84</v>
      </c>
      <c r="N209" s="4" t="s">
        <v>1077</v>
      </c>
      <c r="O209" s="4" t="s">
        <v>32</v>
      </c>
      <c r="P209" s="4" t="s">
        <v>33</v>
      </c>
      <c r="Q209" s="4">
        <v>0</v>
      </c>
      <c r="R209" s="7">
        <v>45162</v>
      </c>
      <c r="S209" s="6">
        <v>45167</v>
      </c>
      <c r="T209" s="4" t="s">
        <v>34</v>
      </c>
      <c r="U209" s="4">
        <v>1973.84</v>
      </c>
      <c r="V209" s="4">
        <v>0</v>
      </c>
      <c r="W209" s="4">
        <v>0</v>
      </c>
      <c r="X209" s="4" t="s">
        <v>1078</v>
      </c>
      <c r="Y209" s="4" t="s">
        <v>681</v>
      </c>
    </row>
    <row r="210" s="4" customFormat="1" spans="1:25">
      <c r="A210" s="4" t="s">
        <v>1079</v>
      </c>
      <c r="B210" s="4" t="s">
        <v>26</v>
      </c>
      <c r="C210" s="4" t="s">
        <v>27</v>
      </c>
      <c r="D210" s="4" t="s">
        <v>1080</v>
      </c>
      <c r="E210" s="4" t="s">
        <v>1081</v>
      </c>
      <c r="F210" s="6">
        <v>45162</v>
      </c>
      <c r="G210" s="6">
        <v>45164</v>
      </c>
      <c r="H210" s="4">
        <v>1</v>
      </c>
      <c r="I210" s="4">
        <v>2</v>
      </c>
      <c r="J210" s="4">
        <v>2</v>
      </c>
      <c r="K210" s="4" t="s">
        <v>30</v>
      </c>
      <c r="L210" s="4">
        <v>1295.57</v>
      </c>
      <c r="M210" s="4">
        <v>1295.57</v>
      </c>
      <c r="N210" s="4" t="s">
        <v>1082</v>
      </c>
      <c r="O210" s="4" t="s">
        <v>32</v>
      </c>
      <c r="P210" s="4" t="s">
        <v>33</v>
      </c>
      <c r="Q210" s="4">
        <v>0</v>
      </c>
      <c r="R210" s="7">
        <v>45162</v>
      </c>
      <c r="S210" s="6">
        <v>45167</v>
      </c>
      <c r="T210" s="4" t="s">
        <v>34</v>
      </c>
      <c r="U210" s="4">
        <v>1295.57</v>
      </c>
      <c r="V210" s="4">
        <v>0</v>
      </c>
      <c r="W210" s="4">
        <v>0</v>
      </c>
      <c r="X210" s="4" t="s">
        <v>1083</v>
      </c>
      <c r="Y210" s="4" t="s">
        <v>1084</v>
      </c>
    </row>
    <row r="211" s="4" customFormat="1" spans="1:25">
      <c r="A211" s="4" t="s">
        <v>1085</v>
      </c>
      <c r="B211" s="4" t="s">
        <v>26</v>
      </c>
      <c r="C211" s="4" t="s">
        <v>27</v>
      </c>
      <c r="D211" s="4" t="s">
        <v>1008</v>
      </c>
      <c r="E211" s="4" t="s">
        <v>324</v>
      </c>
      <c r="F211" s="6">
        <v>45163</v>
      </c>
      <c r="G211" s="6">
        <v>45164</v>
      </c>
      <c r="H211" s="4">
        <v>1</v>
      </c>
      <c r="I211" s="4">
        <v>1</v>
      </c>
      <c r="J211" s="4">
        <v>1</v>
      </c>
      <c r="K211" s="4" t="s">
        <v>30</v>
      </c>
      <c r="L211" s="4">
        <v>537.07</v>
      </c>
      <c r="M211" s="4">
        <v>537.07</v>
      </c>
      <c r="N211" s="4" t="s">
        <v>1086</v>
      </c>
      <c r="O211" s="4" t="s">
        <v>32</v>
      </c>
      <c r="P211" s="4" t="s">
        <v>33</v>
      </c>
      <c r="Q211" s="4">
        <v>0</v>
      </c>
      <c r="R211" s="7">
        <v>45162.0000115741</v>
      </c>
      <c r="S211" s="6">
        <v>45167</v>
      </c>
      <c r="T211" s="4" t="s">
        <v>34</v>
      </c>
      <c r="U211" s="4">
        <v>537.07</v>
      </c>
      <c r="V211" s="4">
        <v>0</v>
      </c>
      <c r="W211" s="4">
        <v>0</v>
      </c>
      <c r="X211" s="4" t="s">
        <v>1087</v>
      </c>
      <c r="Y211" s="4" t="s">
        <v>1088</v>
      </c>
    </row>
    <row r="212" s="4" customFormat="1" spans="1:25">
      <c r="A212" s="4" t="s">
        <v>1089</v>
      </c>
      <c r="B212" s="4" t="s">
        <v>26</v>
      </c>
      <c r="C212" s="4" t="s">
        <v>27</v>
      </c>
      <c r="D212" s="4" t="s">
        <v>1090</v>
      </c>
      <c r="E212" s="4" t="s">
        <v>324</v>
      </c>
      <c r="F212" s="6">
        <v>45162</v>
      </c>
      <c r="G212" s="6">
        <v>45164</v>
      </c>
      <c r="H212" s="4">
        <v>1</v>
      </c>
      <c r="I212" s="4">
        <v>2</v>
      </c>
      <c r="J212" s="4">
        <v>2</v>
      </c>
      <c r="K212" s="4" t="s">
        <v>30</v>
      </c>
      <c r="L212" s="4">
        <v>384.26</v>
      </c>
      <c r="M212" s="4">
        <v>384.26</v>
      </c>
      <c r="N212" s="4" t="s">
        <v>1091</v>
      </c>
      <c r="O212" s="4" t="s">
        <v>32</v>
      </c>
      <c r="P212" s="4" t="s">
        <v>33</v>
      </c>
      <c r="Q212" s="4">
        <v>0</v>
      </c>
      <c r="R212" s="7">
        <v>45162</v>
      </c>
      <c r="S212" s="6">
        <v>45167</v>
      </c>
      <c r="T212" s="4" t="s">
        <v>34</v>
      </c>
      <c r="U212" s="4">
        <v>384.26</v>
      </c>
      <c r="V212" s="4">
        <v>0</v>
      </c>
      <c r="W212" s="4">
        <v>0</v>
      </c>
      <c r="X212" s="4" t="s">
        <v>1092</v>
      </c>
      <c r="Y212" s="4" t="s">
        <v>1093</v>
      </c>
    </row>
    <row r="213" s="4" customFormat="1" spans="1:25">
      <c r="A213" s="4" t="s">
        <v>1094</v>
      </c>
      <c r="B213" s="4" t="s">
        <v>26</v>
      </c>
      <c r="C213" s="4" t="s">
        <v>27</v>
      </c>
      <c r="D213" s="4" t="s">
        <v>1095</v>
      </c>
      <c r="E213" s="4" t="s">
        <v>1096</v>
      </c>
      <c r="F213" s="6">
        <v>45163</v>
      </c>
      <c r="G213" s="6">
        <v>45164</v>
      </c>
      <c r="H213" s="4">
        <v>1</v>
      </c>
      <c r="I213" s="4">
        <v>1</v>
      </c>
      <c r="J213" s="4">
        <v>1</v>
      </c>
      <c r="K213" s="4" t="s">
        <v>30</v>
      </c>
      <c r="L213" s="4">
        <v>201.53</v>
      </c>
      <c r="M213" s="4">
        <v>201.53</v>
      </c>
      <c r="N213" s="4" t="s">
        <v>1097</v>
      </c>
      <c r="O213" s="4" t="s">
        <v>32</v>
      </c>
      <c r="P213" s="4" t="s">
        <v>33</v>
      </c>
      <c r="Q213" s="4">
        <v>0</v>
      </c>
      <c r="R213" s="7">
        <v>45162</v>
      </c>
      <c r="S213" s="6">
        <v>45167</v>
      </c>
      <c r="T213" s="4" t="s">
        <v>34</v>
      </c>
      <c r="U213" s="4">
        <v>201.53</v>
      </c>
      <c r="V213" s="4">
        <v>0</v>
      </c>
      <c r="W213" s="4">
        <v>0</v>
      </c>
      <c r="X213" s="4" t="s">
        <v>1098</v>
      </c>
      <c r="Y213" s="4" t="s">
        <v>36</v>
      </c>
    </row>
    <row r="214" s="4" customFormat="1" spans="1:25">
      <c r="A214" s="4" t="s">
        <v>1099</v>
      </c>
      <c r="B214" s="4" t="s">
        <v>26</v>
      </c>
      <c r="C214" s="4" t="s">
        <v>27</v>
      </c>
      <c r="D214" s="4" t="s">
        <v>1002</v>
      </c>
      <c r="E214" s="4" t="s">
        <v>1100</v>
      </c>
      <c r="F214" s="6">
        <v>45163</v>
      </c>
      <c r="G214" s="6">
        <v>45164</v>
      </c>
      <c r="H214" s="4">
        <v>1</v>
      </c>
      <c r="I214" s="4">
        <v>1</v>
      </c>
      <c r="J214" s="4">
        <v>1</v>
      </c>
      <c r="K214" s="4" t="s">
        <v>30</v>
      </c>
      <c r="L214" s="4">
        <v>436.37</v>
      </c>
      <c r="M214" s="4">
        <v>436.37</v>
      </c>
      <c r="N214" s="4" t="s">
        <v>1101</v>
      </c>
      <c r="O214" s="4" t="s">
        <v>32</v>
      </c>
      <c r="P214" s="4" t="s">
        <v>33</v>
      </c>
      <c r="Q214" s="4">
        <v>0</v>
      </c>
      <c r="R214" s="7">
        <v>45162.0000115741</v>
      </c>
      <c r="S214" s="6">
        <v>45167</v>
      </c>
      <c r="T214" s="4" t="s">
        <v>34</v>
      </c>
      <c r="U214" s="4">
        <v>436.37</v>
      </c>
      <c r="V214" s="4">
        <v>0</v>
      </c>
      <c r="W214" s="4">
        <v>0</v>
      </c>
      <c r="X214" s="4" t="s">
        <v>1102</v>
      </c>
      <c r="Y214" s="4" t="s">
        <v>1103</v>
      </c>
    </row>
    <row r="215" s="4" customFormat="1" spans="1:25">
      <c r="A215" s="4" t="s">
        <v>1104</v>
      </c>
      <c r="B215" s="4" t="s">
        <v>26</v>
      </c>
      <c r="C215" s="4" t="s">
        <v>27</v>
      </c>
      <c r="D215" s="4" t="s">
        <v>1105</v>
      </c>
      <c r="E215" s="4" t="s">
        <v>1106</v>
      </c>
      <c r="F215" s="6">
        <v>45163</v>
      </c>
      <c r="G215" s="6">
        <v>45164</v>
      </c>
      <c r="H215" s="4">
        <v>1</v>
      </c>
      <c r="I215" s="4">
        <v>1</v>
      </c>
      <c r="J215" s="4">
        <v>1</v>
      </c>
      <c r="K215" s="4" t="s">
        <v>30</v>
      </c>
      <c r="L215" s="4">
        <v>246.39</v>
      </c>
      <c r="M215" s="4">
        <v>246.39</v>
      </c>
      <c r="N215" s="4" t="s">
        <v>1107</v>
      </c>
      <c r="O215" s="4" t="s">
        <v>32</v>
      </c>
      <c r="P215" s="4" t="s">
        <v>33</v>
      </c>
      <c r="Q215" s="4">
        <v>0</v>
      </c>
      <c r="R215" s="7">
        <v>45162.0000115741</v>
      </c>
      <c r="S215" s="6">
        <v>45167</v>
      </c>
      <c r="T215" s="4" t="s">
        <v>34</v>
      </c>
      <c r="U215" s="4">
        <v>246.39</v>
      </c>
      <c r="V215" s="4">
        <v>0</v>
      </c>
      <c r="W215" s="4">
        <v>0</v>
      </c>
      <c r="X215" s="4" t="s">
        <v>1108</v>
      </c>
      <c r="Y215" s="4" t="s">
        <v>1109</v>
      </c>
    </row>
    <row r="216" s="4" customFormat="1" spans="1:25">
      <c r="A216" s="4" t="s">
        <v>1110</v>
      </c>
      <c r="B216" s="4" t="s">
        <v>26</v>
      </c>
      <c r="C216" s="4" t="s">
        <v>27</v>
      </c>
      <c r="D216" s="4" t="s">
        <v>1111</v>
      </c>
      <c r="E216" s="4" t="s">
        <v>1112</v>
      </c>
      <c r="F216" s="6">
        <v>45163</v>
      </c>
      <c r="G216" s="6">
        <v>45164</v>
      </c>
      <c r="H216" s="4">
        <v>1</v>
      </c>
      <c r="I216" s="4">
        <v>1</v>
      </c>
      <c r="J216" s="4">
        <v>1</v>
      </c>
      <c r="K216" s="4" t="s">
        <v>30</v>
      </c>
      <c r="L216" s="4">
        <v>261.44</v>
      </c>
      <c r="M216" s="4">
        <v>261.44</v>
      </c>
      <c r="N216" s="4" t="s">
        <v>1113</v>
      </c>
      <c r="O216" s="4" t="s">
        <v>32</v>
      </c>
      <c r="P216" s="4" t="s">
        <v>33</v>
      </c>
      <c r="Q216" s="4">
        <v>0</v>
      </c>
      <c r="R216" s="7">
        <v>45162</v>
      </c>
      <c r="S216" s="6">
        <v>45167</v>
      </c>
      <c r="T216" s="4" t="s">
        <v>34</v>
      </c>
      <c r="U216" s="4">
        <v>261.44</v>
      </c>
      <c r="V216" s="4">
        <v>0</v>
      </c>
      <c r="W216" s="4">
        <v>0</v>
      </c>
      <c r="X216" s="4" t="s">
        <v>1114</v>
      </c>
      <c r="Y216" s="4" t="s">
        <v>1115</v>
      </c>
    </row>
    <row r="217" s="4" customFormat="1" spans="1:25">
      <c r="A217" s="4" t="s">
        <v>1116</v>
      </c>
      <c r="B217" s="4" t="s">
        <v>26</v>
      </c>
      <c r="C217" s="4" t="s">
        <v>27</v>
      </c>
      <c r="D217" s="4" t="s">
        <v>1117</v>
      </c>
      <c r="E217" s="4" t="s">
        <v>1118</v>
      </c>
      <c r="F217" s="6">
        <v>45163</v>
      </c>
      <c r="G217" s="6">
        <v>45164</v>
      </c>
      <c r="H217" s="4">
        <v>1</v>
      </c>
      <c r="I217" s="4">
        <v>1</v>
      </c>
      <c r="J217" s="4">
        <v>1</v>
      </c>
      <c r="K217" s="4" t="s">
        <v>30</v>
      </c>
      <c r="L217" s="4">
        <v>115.47</v>
      </c>
      <c r="M217" s="4">
        <v>115.47</v>
      </c>
      <c r="N217" s="4" t="s">
        <v>1119</v>
      </c>
      <c r="O217" s="4" t="s">
        <v>32</v>
      </c>
      <c r="P217" s="4" t="s">
        <v>33</v>
      </c>
      <c r="Q217" s="4">
        <v>0</v>
      </c>
      <c r="R217" s="7">
        <v>45162</v>
      </c>
      <c r="S217" s="6">
        <v>45167</v>
      </c>
      <c r="T217" s="4" t="s">
        <v>34</v>
      </c>
      <c r="U217" s="4">
        <v>115.47</v>
      </c>
      <c r="V217" s="4">
        <v>0</v>
      </c>
      <c r="W217" s="4">
        <v>0</v>
      </c>
      <c r="X217" s="4" t="s">
        <v>1120</v>
      </c>
      <c r="Y217" s="4" t="s">
        <v>36</v>
      </c>
    </row>
    <row r="218" s="4" customFormat="1" spans="1:25">
      <c r="A218" s="4" t="s">
        <v>1121</v>
      </c>
      <c r="B218" s="4" t="s">
        <v>26</v>
      </c>
      <c r="C218" s="4" t="s">
        <v>27</v>
      </c>
      <c r="D218" s="4" t="s">
        <v>1122</v>
      </c>
      <c r="E218" s="4" t="s">
        <v>214</v>
      </c>
      <c r="F218" s="6">
        <v>45163</v>
      </c>
      <c r="G218" s="6">
        <v>45164</v>
      </c>
      <c r="H218" s="4">
        <v>1</v>
      </c>
      <c r="I218" s="4">
        <v>1</v>
      </c>
      <c r="J218" s="4">
        <v>1</v>
      </c>
      <c r="K218" s="4" t="s">
        <v>30</v>
      </c>
      <c r="L218" s="4">
        <v>205.73</v>
      </c>
      <c r="M218" s="4">
        <v>205.73</v>
      </c>
      <c r="N218" s="4" t="s">
        <v>1123</v>
      </c>
      <c r="O218" s="4" t="s">
        <v>32</v>
      </c>
      <c r="P218" s="4" t="s">
        <v>33</v>
      </c>
      <c r="Q218" s="4">
        <v>0</v>
      </c>
      <c r="R218" s="7">
        <v>45162</v>
      </c>
      <c r="S218" s="6">
        <v>45167</v>
      </c>
      <c r="T218" s="4" t="s">
        <v>34</v>
      </c>
      <c r="U218" s="4">
        <v>205.73</v>
      </c>
      <c r="V218" s="4">
        <v>0</v>
      </c>
      <c r="W218" s="4">
        <v>0</v>
      </c>
      <c r="X218" s="4" t="s">
        <v>1124</v>
      </c>
      <c r="Y218" s="4" t="s">
        <v>1125</v>
      </c>
    </row>
    <row r="219" s="4" customFormat="1" spans="1:25">
      <c r="A219" s="4" t="s">
        <v>1126</v>
      </c>
      <c r="B219" s="4" t="s">
        <v>26</v>
      </c>
      <c r="C219" s="4" t="s">
        <v>27</v>
      </c>
      <c r="D219" s="4" t="s">
        <v>1127</v>
      </c>
      <c r="E219" s="4" t="s">
        <v>1128</v>
      </c>
      <c r="F219" s="6">
        <v>45163</v>
      </c>
      <c r="G219" s="6">
        <v>45164</v>
      </c>
      <c r="H219" s="4">
        <v>1</v>
      </c>
      <c r="I219" s="4">
        <v>1</v>
      </c>
      <c r="J219" s="4">
        <v>1</v>
      </c>
      <c r="K219" s="4" t="s">
        <v>30</v>
      </c>
      <c r="L219" s="4">
        <v>786.38</v>
      </c>
      <c r="M219" s="4">
        <v>786.38</v>
      </c>
      <c r="N219" s="4" t="s">
        <v>1129</v>
      </c>
      <c r="O219" s="4" t="s">
        <v>32</v>
      </c>
      <c r="P219" s="4" t="s">
        <v>33</v>
      </c>
      <c r="Q219" s="4">
        <v>0</v>
      </c>
      <c r="R219" s="7">
        <v>45162</v>
      </c>
      <c r="S219" s="6">
        <v>45167</v>
      </c>
      <c r="T219" s="4" t="s">
        <v>34</v>
      </c>
      <c r="U219" s="4">
        <v>786.38</v>
      </c>
      <c r="V219" s="4">
        <v>0</v>
      </c>
      <c r="W219" s="4">
        <v>0</v>
      </c>
      <c r="X219" s="4" t="s">
        <v>1130</v>
      </c>
      <c r="Y219" s="4" t="s">
        <v>1131</v>
      </c>
    </row>
    <row r="220" s="4" customFormat="1" spans="1:25">
      <c r="A220" s="4" t="s">
        <v>1132</v>
      </c>
      <c r="B220" s="4" t="s">
        <v>26</v>
      </c>
      <c r="C220" s="4" t="s">
        <v>27</v>
      </c>
      <c r="D220" s="4" t="s">
        <v>1133</v>
      </c>
      <c r="E220" s="4" t="s">
        <v>1134</v>
      </c>
      <c r="F220" s="6">
        <v>45163</v>
      </c>
      <c r="G220" s="6">
        <v>45164</v>
      </c>
      <c r="H220" s="4">
        <v>1</v>
      </c>
      <c r="I220" s="4">
        <v>1</v>
      </c>
      <c r="J220" s="4">
        <v>1</v>
      </c>
      <c r="K220" s="4" t="s">
        <v>30</v>
      </c>
      <c r="L220" s="4">
        <v>2267.55</v>
      </c>
      <c r="M220" s="4">
        <v>2267.55</v>
      </c>
      <c r="N220" s="4" t="s">
        <v>1135</v>
      </c>
      <c r="O220" s="4" t="s">
        <v>32</v>
      </c>
      <c r="P220" s="4" t="s">
        <v>33</v>
      </c>
      <c r="Q220" s="4">
        <v>0</v>
      </c>
      <c r="R220" s="7">
        <v>45163</v>
      </c>
      <c r="S220" s="6">
        <v>45167</v>
      </c>
      <c r="T220" s="4" t="s">
        <v>34</v>
      </c>
      <c r="U220" s="4">
        <v>2267.55</v>
      </c>
      <c r="V220" s="4">
        <v>0</v>
      </c>
      <c r="W220" s="4">
        <v>0</v>
      </c>
      <c r="X220" s="4" t="s">
        <v>1136</v>
      </c>
      <c r="Y220" s="4" t="s">
        <v>1137</v>
      </c>
    </row>
    <row r="221" s="4" customFormat="1" spans="1:25">
      <c r="A221" s="4" t="s">
        <v>1138</v>
      </c>
      <c r="B221" s="4" t="s">
        <v>26</v>
      </c>
      <c r="C221" s="4" t="s">
        <v>27</v>
      </c>
      <c r="D221" s="4" t="s">
        <v>1139</v>
      </c>
      <c r="E221" s="4" t="s">
        <v>214</v>
      </c>
      <c r="F221" s="6">
        <v>45163</v>
      </c>
      <c r="G221" s="6">
        <v>45164</v>
      </c>
      <c r="H221" s="4">
        <v>1</v>
      </c>
      <c r="I221" s="4">
        <v>1</v>
      </c>
      <c r="J221" s="4">
        <v>1</v>
      </c>
      <c r="K221" s="4" t="s">
        <v>30</v>
      </c>
      <c r="L221" s="4">
        <v>465.03</v>
      </c>
      <c r="M221" s="4">
        <v>465.03</v>
      </c>
      <c r="N221" s="4" t="s">
        <v>1140</v>
      </c>
      <c r="O221" s="4" t="s">
        <v>32</v>
      </c>
      <c r="P221" s="4" t="s">
        <v>33</v>
      </c>
      <c r="Q221" s="4">
        <v>0</v>
      </c>
      <c r="R221" s="7">
        <v>45163.0000115741</v>
      </c>
      <c r="S221" s="6">
        <v>45167</v>
      </c>
      <c r="T221" s="4" t="s">
        <v>34</v>
      </c>
      <c r="U221" s="4">
        <v>465.03</v>
      </c>
      <c r="V221" s="4">
        <v>0</v>
      </c>
      <c r="W221" s="4">
        <v>0</v>
      </c>
      <c r="X221" s="4" t="s">
        <v>1141</v>
      </c>
      <c r="Y221" s="4" t="s">
        <v>36</v>
      </c>
    </row>
    <row r="222" s="4" customFormat="1" spans="1:25">
      <c r="A222" s="4" t="s">
        <v>1142</v>
      </c>
      <c r="B222" s="4" t="s">
        <v>26</v>
      </c>
      <c r="C222" s="4" t="s">
        <v>27</v>
      </c>
      <c r="D222" s="4" t="s">
        <v>1143</v>
      </c>
      <c r="E222" s="4" t="s">
        <v>1009</v>
      </c>
      <c r="F222" s="6">
        <v>45163</v>
      </c>
      <c r="G222" s="6">
        <v>45164</v>
      </c>
      <c r="H222" s="4">
        <v>1</v>
      </c>
      <c r="I222" s="4">
        <v>1</v>
      </c>
      <c r="J222" s="4">
        <v>1</v>
      </c>
      <c r="K222" s="4" t="s">
        <v>30</v>
      </c>
      <c r="L222" s="4">
        <v>1027.42</v>
      </c>
      <c r="M222" s="4">
        <v>1027.42</v>
      </c>
      <c r="N222" s="4" t="s">
        <v>1144</v>
      </c>
      <c r="O222" s="4" t="s">
        <v>32</v>
      </c>
      <c r="P222" s="4" t="s">
        <v>33</v>
      </c>
      <c r="Q222" s="4">
        <v>0</v>
      </c>
      <c r="R222" s="7">
        <v>45163</v>
      </c>
      <c r="S222" s="6">
        <v>45167</v>
      </c>
      <c r="T222" s="4" t="s">
        <v>34</v>
      </c>
      <c r="U222" s="4">
        <v>1027.42</v>
      </c>
      <c r="V222" s="4">
        <v>0</v>
      </c>
      <c r="W222" s="4">
        <v>0</v>
      </c>
      <c r="X222" s="4" t="s">
        <v>1145</v>
      </c>
      <c r="Y222" s="4" t="s">
        <v>1146</v>
      </c>
    </row>
    <row r="223" s="4" customFormat="1" spans="1:25">
      <c r="A223" s="4" t="s">
        <v>1147</v>
      </c>
      <c r="B223" s="4" t="s">
        <v>26</v>
      </c>
      <c r="C223" s="4" t="s">
        <v>27</v>
      </c>
      <c r="D223" s="4" t="s">
        <v>1148</v>
      </c>
      <c r="E223" s="4" t="s">
        <v>1149</v>
      </c>
      <c r="F223" s="6">
        <v>45163</v>
      </c>
      <c r="G223" s="6">
        <v>45164</v>
      </c>
      <c r="H223" s="4">
        <v>1</v>
      </c>
      <c r="I223" s="4">
        <v>1</v>
      </c>
      <c r="J223" s="4">
        <v>1</v>
      </c>
      <c r="K223" s="4" t="s">
        <v>30</v>
      </c>
      <c r="L223" s="4">
        <v>254.48</v>
      </c>
      <c r="M223" s="4">
        <v>254.48</v>
      </c>
      <c r="N223" s="4" t="s">
        <v>1150</v>
      </c>
      <c r="O223" s="4" t="s">
        <v>32</v>
      </c>
      <c r="P223" s="4" t="s">
        <v>33</v>
      </c>
      <c r="Q223" s="4">
        <v>0</v>
      </c>
      <c r="R223" s="7">
        <v>45163.0000115741</v>
      </c>
      <c r="S223" s="6">
        <v>45167</v>
      </c>
      <c r="T223" s="4" t="s">
        <v>34</v>
      </c>
      <c r="U223" s="4">
        <v>254.48</v>
      </c>
      <c r="V223" s="4">
        <v>0</v>
      </c>
      <c r="W223" s="4">
        <v>0</v>
      </c>
      <c r="X223" s="4" t="s">
        <v>1151</v>
      </c>
      <c r="Y223" s="4" t="s">
        <v>1152</v>
      </c>
    </row>
    <row r="224" s="4" customFormat="1" spans="1:25">
      <c r="A224" s="4" t="s">
        <v>1153</v>
      </c>
      <c r="B224" s="4" t="s">
        <v>26</v>
      </c>
      <c r="C224" s="4" t="s">
        <v>27</v>
      </c>
      <c r="D224" s="4" t="s">
        <v>1154</v>
      </c>
      <c r="E224" s="4" t="s">
        <v>1155</v>
      </c>
      <c r="F224" s="6">
        <v>45163</v>
      </c>
      <c r="G224" s="6">
        <v>45164</v>
      </c>
      <c r="H224" s="4">
        <v>1</v>
      </c>
      <c r="I224" s="4">
        <v>1</v>
      </c>
      <c r="J224" s="4">
        <v>1</v>
      </c>
      <c r="K224" s="4" t="s">
        <v>30</v>
      </c>
      <c r="L224" s="4">
        <v>2441.98</v>
      </c>
      <c r="M224" s="4">
        <v>2441.98</v>
      </c>
      <c r="N224" s="4" t="s">
        <v>1156</v>
      </c>
      <c r="O224" s="4" t="s">
        <v>32</v>
      </c>
      <c r="P224" s="4" t="s">
        <v>33</v>
      </c>
      <c r="Q224" s="4">
        <v>0</v>
      </c>
      <c r="R224" s="7">
        <v>45163.0000115741</v>
      </c>
      <c r="S224" s="6">
        <v>45167</v>
      </c>
      <c r="T224" s="4" t="s">
        <v>34</v>
      </c>
      <c r="U224" s="4">
        <v>2441.98</v>
      </c>
      <c r="V224" s="4">
        <v>0</v>
      </c>
      <c r="W224" s="4">
        <v>0</v>
      </c>
      <c r="X224" s="4" t="s">
        <v>1157</v>
      </c>
      <c r="Y224" s="4" t="s">
        <v>1158</v>
      </c>
    </row>
    <row r="225" s="4" customFormat="1" spans="1:25">
      <c r="A225" s="4" t="s">
        <v>1159</v>
      </c>
      <c r="B225" s="4" t="s">
        <v>26</v>
      </c>
      <c r="C225" s="4" t="s">
        <v>27</v>
      </c>
      <c r="D225" s="4" t="s">
        <v>1160</v>
      </c>
      <c r="E225" s="4" t="s">
        <v>1161</v>
      </c>
      <c r="F225" s="6">
        <v>45163</v>
      </c>
      <c r="G225" s="6">
        <v>45164</v>
      </c>
      <c r="H225" s="4">
        <v>1</v>
      </c>
      <c r="I225" s="4">
        <v>1</v>
      </c>
      <c r="J225" s="4">
        <v>1</v>
      </c>
      <c r="K225" s="4" t="s">
        <v>30</v>
      </c>
      <c r="L225" s="4">
        <v>183.96</v>
      </c>
      <c r="M225" s="4">
        <v>183.96</v>
      </c>
      <c r="N225" s="4" t="s">
        <v>1162</v>
      </c>
      <c r="O225" s="4" t="s">
        <v>32</v>
      </c>
      <c r="P225" s="4" t="s">
        <v>33</v>
      </c>
      <c r="Q225" s="4">
        <v>0</v>
      </c>
      <c r="R225" s="7">
        <v>45163.0000115741</v>
      </c>
      <c r="S225" s="6">
        <v>45167</v>
      </c>
      <c r="T225" s="4" t="s">
        <v>34</v>
      </c>
      <c r="U225" s="4">
        <v>183.96</v>
      </c>
      <c r="V225" s="4">
        <v>0</v>
      </c>
      <c r="W225" s="4">
        <v>0</v>
      </c>
      <c r="X225" s="4" t="s">
        <v>1163</v>
      </c>
      <c r="Y225" s="4" t="s">
        <v>1164</v>
      </c>
    </row>
    <row r="226" s="4" customFormat="1" spans="1:25">
      <c r="A226" s="4" t="s">
        <v>1165</v>
      </c>
      <c r="B226" s="4" t="s">
        <v>26</v>
      </c>
      <c r="C226" s="4" t="s">
        <v>27</v>
      </c>
      <c r="D226" s="4" t="s">
        <v>1166</v>
      </c>
      <c r="E226" s="4" t="s">
        <v>795</v>
      </c>
      <c r="F226" s="6">
        <v>45163</v>
      </c>
      <c r="G226" s="6">
        <v>45164</v>
      </c>
      <c r="H226" s="4">
        <v>1</v>
      </c>
      <c r="I226" s="4">
        <v>1</v>
      </c>
      <c r="J226" s="4">
        <v>1</v>
      </c>
      <c r="K226" s="4" t="s">
        <v>30</v>
      </c>
      <c r="L226" s="4">
        <v>1261.16</v>
      </c>
      <c r="M226" s="4">
        <v>1261.16</v>
      </c>
      <c r="N226" s="4" t="s">
        <v>1167</v>
      </c>
      <c r="O226" s="4" t="s">
        <v>32</v>
      </c>
      <c r="P226" s="4" t="s">
        <v>33</v>
      </c>
      <c r="Q226" s="4">
        <v>0</v>
      </c>
      <c r="R226" s="7">
        <v>45163.0000115741</v>
      </c>
      <c r="S226" s="6">
        <v>45167</v>
      </c>
      <c r="T226" s="4" t="s">
        <v>34</v>
      </c>
      <c r="U226" s="4">
        <v>1261.16</v>
      </c>
      <c r="V226" s="4">
        <v>0</v>
      </c>
      <c r="W226" s="4">
        <v>0</v>
      </c>
      <c r="X226" s="4" t="s">
        <v>1168</v>
      </c>
      <c r="Y226" s="4" t="s">
        <v>36</v>
      </c>
    </row>
    <row r="227" s="4" customFormat="1" spans="1:25">
      <c r="A227" s="4" t="s">
        <v>1169</v>
      </c>
      <c r="B227" s="4" t="s">
        <v>26</v>
      </c>
      <c r="C227" s="4" t="s">
        <v>27</v>
      </c>
      <c r="D227" s="4" t="s">
        <v>1170</v>
      </c>
      <c r="E227" s="4" t="s">
        <v>699</v>
      </c>
      <c r="F227" s="6">
        <v>45163</v>
      </c>
      <c r="G227" s="6">
        <v>45164</v>
      </c>
      <c r="H227" s="4">
        <v>2</v>
      </c>
      <c r="I227" s="4">
        <v>1</v>
      </c>
      <c r="J227" s="4">
        <v>2</v>
      </c>
      <c r="K227" s="4" t="s">
        <v>30</v>
      </c>
      <c r="L227" s="4">
        <v>2560.6</v>
      </c>
      <c r="M227" s="4">
        <v>2560.6</v>
      </c>
      <c r="N227" s="4" t="s">
        <v>1171</v>
      </c>
      <c r="O227" s="4" t="s">
        <v>32</v>
      </c>
      <c r="P227" s="4" t="s">
        <v>33</v>
      </c>
      <c r="Q227" s="4">
        <v>0</v>
      </c>
      <c r="R227" s="7">
        <v>45163</v>
      </c>
      <c r="S227" s="6">
        <v>45167</v>
      </c>
      <c r="T227" s="4" t="s">
        <v>34</v>
      </c>
      <c r="U227" s="4">
        <v>2560.6</v>
      </c>
      <c r="V227" s="4">
        <v>0</v>
      </c>
      <c r="W227" s="4">
        <v>0</v>
      </c>
      <c r="X227" s="4" t="s">
        <v>1172</v>
      </c>
      <c r="Y227" s="4" t="s">
        <v>36</v>
      </c>
    </row>
    <row r="228" s="4" customFormat="1" spans="1:25">
      <c r="A228" s="4" t="s">
        <v>1173</v>
      </c>
      <c r="B228" s="4" t="s">
        <v>26</v>
      </c>
      <c r="C228" s="4" t="s">
        <v>27</v>
      </c>
      <c r="D228" s="4" t="s">
        <v>1174</v>
      </c>
      <c r="E228" s="4" t="s">
        <v>637</v>
      </c>
      <c r="F228" s="6">
        <v>45163</v>
      </c>
      <c r="G228" s="6">
        <v>45164</v>
      </c>
      <c r="H228" s="4">
        <v>1</v>
      </c>
      <c r="I228" s="4">
        <v>1</v>
      </c>
      <c r="J228" s="4">
        <v>1</v>
      </c>
      <c r="K228" s="4" t="s">
        <v>30</v>
      </c>
      <c r="L228" s="4">
        <v>1027.34</v>
      </c>
      <c r="M228" s="4">
        <v>1027.34</v>
      </c>
      <c r="N228" s="4" t="s">
        <v>1175</v>
      </c>
      <c r="O228" s="4" t="s">
        <v>32</v>
      </c>
      <c r="P228" s="4" t="s">
        <v>33</v>
      </c>
      <c r="Q228" s="4">
        <v>0</v>
      </c>
      <c r="R228" s="7">
        <v>45163.0000115741</v>
      </c>
      <c r="S228" s="6">
        <v>45167</v>
      </c>
      <c r="T228" s="4" t="s">
        <v>34</v>
      </c>
      <c r="U228" s="4">
        <v>1027.34</v>
      </c>
      <c r="V228" s="4">
        <v>0</v>
      </c>
      <c r="W228" s="4">
        <v>0</v>
      </c>
      <c r="X228" s="4" t="s">
        <v>1176</v>
      </c>
      <c r="Y228" s="4" t="s">
        <v>1177</v>
      </c>
    </row>
    <row r="229" s="4" customFormat="1" spans="1:25">
      <c r="A229" s="4" t="s">
        <v>1178</v>
      </c>
      <c r="B229" s="4" t="s">
        <v>26</v>
      </c>
      <c r="C229" s="4" t="s">
        <v>27</v>
      </c>
      <c r="D229" s="4" t="s">
        <v>1179</v>
      </c>
      <c r="E229" s="4" t="s">
        <v>1180</v>
      </c>
      <c r="F229" s="6">
        <v>45163</v>
      </c>
      <c r="G229" s="6">
        <v>45164</v>
      </c>
      <c r="H229" s="4">
        <v>1</v>
      </c>
      <c r="I229" s="4">
        <v>1</v>
      </c>
      <c r="J229" s="4">
        <v>1</v>
      </c>
      <c r="K229" s="4" t="s">
        <v>30</v>
      </c>
      <c r="L229" s="4">
        <v>1542.64</v>
      </c>
      <c r="M229" s="4">
        <v>1542.64</v>
      </c>
      <c r="N229" s="4" t="s">
        <v>1181</v>
      </c>
      <c r="O229" s="4" t="s">
        <v>32</v>
      </c>
      <c r="P229" s="4" t="s">
        <v>33</v>
      </c>
      <c r="Q229" s="4">
        <v>0</v>
      </c>
      <c r="R229" s="7">
        <v>45163</v>
      </c>
      <c r="S229" s="6">
        <v>45167</v>
      </c>
      <c r="T229" s="4" t="s">
        <v>34</v>
      </c>
      <c r="U229" s="4">
        <v>1542.64</v>
      </c>
      <c r="V229" s="4">
        <v>0</v>
      </c>
      <c r="W229" s="4">
        <v>0</v>
      </c>
      <c r="X229" s="4" t="s">
        <v>1182</v>
      </c>
      <c r="Y229" s="4" t="s">
        <v>1183</v>
      </c>
    </row>
    <row r="230" s="4" customFormat="1" spans="1:25">
      <c r="A230" s="4" t="s">
        <v>1178</v>
      </c>
      <c r="B230" s="4" t="s">
        <v>26</v>
      </c>
      <c r="C230" s="4" t="s">
        <v>66</v>
      </c>
      <c r="D230" s="4" t="s">
        <v>1179</v>
      </c>
      <c r="E230" s="4" t="s">
        <v>1180</v>
      </c>
      <c r="F230" s="6">
        <v>45163</v>
      </c>
      <c r="G230" s="6">
        <v>45164</v>
      </c>
      <c r="H230" s="4">
        <v>1</v>
      </c>
      <c r="I230" s="4">
        <v>1</v>
      </c>
      <c r="J230" s="4">
        <v>1</v>
      </c>
      <c r="K230" s="4" t="s">
        <v>30</v>
      </c>
      <c r="L230" s="4">
        <v>-1542.64</v>
      </c>
      <c r="M230" s="4">
        <v>-1542.64</v>
      </c>
      <c r="N230" s="4" t="s">
        <v>1181</v>
      </c>
      <c r="O230" s="4" t="s">
        <v>32</v>
      </c>
      <c r="P230" s="4" t="s">
        <v>33</v>
      </c>
      <c r="Q230" s="4">
        <v>0</v>
      </c>
      <c r="R230" s="7">
        <v>45163</v>
      </c>
      <c r="S230" s="6">
        <v>45167</v>
      </c>
      <c r="T230" s="4" t="s">
        <v>34</v>
      </c>
      <c r="U230" s="4">
        <v>-1542.64</v>
      </c>
      <c r="V230" s="4">
        <v>0</v>
      </c>
      <c r="W230" s="4">
        <v>0</v>
      </c>
      <c r="X230" s="4" t="s">
        <v>1182</v>
      </c>
      <c r="Y230" s="4" t="s">
        <v>1183</v>
      </c>
    </row>
    <row r="231" s="4" customFormat="1" spans="1:25">
      <c r="A231" s="4" t="s">
        <v>1184</v>
      </c>
      <c r="B231" s="4" t="s">
        <v>26</v>
      </c>
      <c r="C231" s="4" t="s">
        <v>27</v>
      </c>
      <c r="D231" s="4" t="s">
        <v>1185</v>
      </c>
      <c r="E231" s="4" t="s">
        <v>1186</v>
      </c>
      <c r="F231" s="6">
        <v>45163</v>
      </c>
      <c r="G231" s="6">
        <v>45164</v>
      </c>
      <c r="H231" s="4">
        <v>1</v>
      </c>
      <c r="I231" s="4">
        <v>1</v>
      </c>
      <c r="J231" s="4">
        <v>1</v>
      </c>
      <c r="K231" s="4" t="s">
        <v>30</v>
      </c>
      <c r="L231" s="4">
        <v>620.45</v>
      </c>
      <c r="M231" s="4">
        <v>620.45</v>
      </c>
      <c r="N231" s="4" t="s">
        <v>1187</v>
      </c>
      <c r="O231" s="4" t="s">
        <v>32</v>
      </c>
      <c r="P231" s="4" t="s">
        <v>33</v>
      </c>
      <c r="Q231" s="4">
        <v>0</v>
      </c>
      <c r="R231" s="7">
        <v>45163.0000115741</v>
      </c>
      <c r="S231" s="6">
        <v>45167</v>
      </c>
      <c r="T231" s="4" t="s">
        <v>34</v>
      </c>
      <c r="U231" s="4">
        <v>620.45</v>
      </c>
      <c r="V231" s="4">
        <v>0</v>
      </c>
      <c r="W231" s="4">
        <v>0</v>
      </c>
      <c r="X231" s="4" t="s">
        <v>1188</v>
      </c>
      <c r="Y231" s="4" t="s">
        <v>1189</v>
      </c>
    </row>
    <row r="232" s="4" customFormat="1" spans="1:25">
      <c r="A232" s="4" t="s">
        <v>1190</v>
      </c>
      <c r="B232" s="4" t="s">
        <v>26</v>
      </c>
      <c r="C232" s="4" t="s">
        <v>27</v>
      </c>
      <c r="D232" s="4" t="s">
        <v>1191</v>
      </c>
      <c r="E232" s="4" t="s">
        <v>1192</v>
      </c>
      <c r="F232" s="6">
        <v>45163</v>
      </c>
      <c r="G232" s="6">
        <v>45164</v>
      </c>
      <c r="H232" s="4">
        <v>1</v>
      </c>
      <c r="I232" s="4">
        <v>1</v>
      </c>
      <c r="J232" s="4">
        <v>1</v>
      </c>
      <c r="K232" s="4" t="s">
        <v>30</v>
      </c>
      <c r="L232" s="4">
        <v>1047.52</v>
      </c>
      <c r="M232" s="4">
        <v>1047.52</v>
      </c>
      <c r="N232" s="4" t="s">
        <v>1193</v>
      </c>
      <c r="O232" s="4" t="s">
        <v>32</v>
      </c>
      <c r="P232" s="4" t="s">
        <v>33</v>
      </c>
      <c r="Q232" s="4">
        <v>0</v>
      </c>
      <c r="R232" s="7">
        <v>45163.0000115741</v>
      </c>
      <c r="S232" s="6">
        <v>45167</v>
      </c>
      <c r="T232" s="4" t="s">
        <v>34</v>
      </c>
      <c r="U232" s="4">
        <v>1047.52</v>
      </c>
      <c r="V232" s="4">
        <v>0</v>
      </c>
      <c r="W232" s="4">
        <v>0</v>
      </c>
      <c r="X232" s="4" t="s">
        <v>1194</v>
      </c>
      <c r="Y232" s="4" t="s">
        <v>1195</v>
      </c>
    </row>
    <row r="233" s="4" customFormat="1" spans="1:25">
      <c r="A233" s="4" t="s">
        <v>1196</v>
      </c>
      <c r="B233" s="4" t="s">
        <v>26</v>
      </c>
      <c r="C233" s="4" t="s">
        <v>27</v>
      </c>
      <c r="D233" s="4" t="s">
        <v>1041</v>
      </c>
      <c r="E233" s="4" t="s">
        <v>1042</v>
      </c>
      <c r="F233" s="6">
        <v>45163</v>
      </c>
      <c r="G233" s="6">
        <v>45164</v>
      </c>
      <c r="H233" s="4">
        <v>1</v>
      </c>
      <c r="I233" s="4">
        <v>1</v>
      </c>
      <c r="J233" s="4">
        <v>1</v>
      </c>
      <c r="K233" s="4" t="s">
        <v>30</v>
      </c>
      <c r="L233" s="4">
        <v>522.14</v>
      </c>
      <c r="M233" s="4">
        <v>522.14</v>
      </c>
      <c r="N233" s="4" t="s">
        <v>1197</v>
      </c>
      <c r="O233" s="4" t="s">
        <v>32</v>
      </c>
      <c r="P233" s="4" t="s">
        <v>33</v>
      </c>
      <c r="Q233" s="4">
        <v>0</v>
      </c>
      <c r="R233" s="7">
        <v>45163</v>
      </c>
      <c r="S233" s="6">
        <v>45167</v>
      </c>
      <c r="T233" s="4" t="s">
        <v>34</v>
      </c>
      <c r="U233" s="4">
        <v>522.14</v>
      </c>
      <c r="V233" s="4">
        <v>0</v>
      </c>
      <c r="W233" s="4">
        <v>0</v>
      </c>
      <c r="X233" s="4" t="s">
        <v>1198</v>
      </c>
      <c r="Y233" s="4" t="s">
        <v>1199</v>
      </c>
    </row>
    <row r="234" s="4" customFormat="1" spans="1:25">
      <c r="A234" s="4" t="s">
        <v>1200</v>
      </c>
      <c r="B234" s="4" t="s">
        <v>26</v>
      </c>
      <c r="C234" s="4" t="s">
        <v>27</v>
      </c>
      <c r="D234" s="4" t="s">
        <v>1201</v>
      </c>
      <c r="E234" s="4" t="s">
        <v>1202</v>
      </c>
      <c r="F234" s="6">
        <v>45163</v>
      </c>
      <c r="G234" s="6">
        <v>45164</v>
      </c>
      <c r="H234" s="4">
        <v>1</v>
      </c>
      <c r="I234" s="4">
        <v>1</v>
      </c>
      <c r="J234" s="4">
        <v>1</v>
      </c>
      <c r="K234" s="4" t="s">
        <v>30</v>
      </c>
      <c r="L234" s="4">
        <v>485.79</v>
      </c>
      <c r="M234" s="4">
        <v>485.79</v>
      </c>
      <c r="N234" s="4" t="s">
        <v>1203</v>
      </c>
      <c r="O234" s="4" t="s">
        <v>32</v>
      </c>
      <c r="P234" s="4" t="s">
        <v>33</v>
      </c>
      <c r="Q234" s="4">
        <v>0</v>
      </c>
      <c r="R234" s="7">
        <v>45163</v>
      </c>
      <c r="S234" s="6">
        <v>45167</v>
      </c>
      <c r="T234" s="4" t="s">
        <v>34</v>
      </c>
      <c r="U234" s="4">
        <v>485.79</v>
      </c>
      <c r="V234" s="4">
        <v>0</v>
      </c>
      <c r="W234" s="4">
        <v>0</v>
      </c>
      <c r="X234" s="4" t="s">
        <v>1204</v>
      </c>
      <c r="Y234" s="4" t="s">
        <v>1205</v>
      </c>
    </row>
    <row r="235" s="4" customFormat="1" spans="1:25">
      <c r="A235" s="4" t="s">
        <v>1206</v>
      </c>
      <c r="B235" s="4" t="s">
        <v>26</v>
      </c>
      <c r="C235" s="4" t="s">
        <v>27</v>
      </c>
      <c r="D235" s="4" t="s">
        <v>1041</v>
      </c>
      <c r="E235" s="4" t="s">
        <v>1042</v>
      </c>
      <c r="F235" s="6">
        <v>45163</v>
      </c>
      <c r="G235" s="6">
        <v>45164</v>
      </c>
      <c r="H235" s="4">
        <v>2</v>
      </c>
      <c r="I235" s="4">
        <v>1</v>
      </c>
      <c r="J235" s="4">
        <v>2</v>
      </c>
      <c r="K235" s="4" t="s">
        <v>30</v>
      </c>
      <c r="L235" s="4">
        <v>1044.28</v>
      </c>
      <c r="M235" s="4">
        <v>1044.28</v>
      </c>
      <c r="N235" s="4" t="s">
        <v>1207</v>
      </c>
      <c r="O235" s="4" t="s">
        <v>32</v>
      </c>
      <c r="P235" s="4" t="s">
        <v>33</v>
      </c>
      <c r="Q235" s="4">
        <v>0</v>
      </c>
      <c r="R235" s="7">
        <v>45163</v>
      </c>
      <c r="S235" s="6">
        <v>45167</v>
      </c>
      <c r="T235" s="4" t="s">
        <v>34</v>
      </c>
      <c r="U235" s="4">
        <v>1044.28</v>
      </c>
      <c r="V235" s="4">
        <v>0</v>
      </c>
      <c r="W235" s="4">
        <v>0</v>
      </c>
      <c r="X235" s="4" t="s">
        <v>1208</v>
      </c>
      <c r="Y235" s="4" t="s">
        <v>1209</v>
      </c>
    </row>
    <row r="236" s="4" customFormat="1" spans="1:25">
      <c r="A236" s="4" t="s">
        <v>1210</v>
      </c>
      <c r="B236" s="4" t="s">
        <v>26</v>
      </c>
      <c r="C236" s="4" t="s">
        <v>27</v>
      </c>
      <c r="D236" s="4" t="s">
        <v>744</v>
      </c>
      <c r="E236" s="4" t="s">
        <v>745</v>
      </c>
      <c r="F236" s="6">
        <v>45163</v>
      </c>
      <c r="G236" s="6">
        <v>45164</v>
      </c>
      <c r="H236" s="4">
        <v>1</v>
      </c>
      <c r="I236" s="4">
        <v>1</v>
      </c>
      <c r="J236" s="4">
        <v>1</v>
      </c>
      <c r="K236" s="4" t="s">
        <v>30</v>
      </c>
      <c r="L236" s="4">
        <v>420.58</v>
      </c>
      <c r="M236" s="4">
        <v>420.58</v>
      </c>
      <c r="N236" s="4" t="s">
        <v>1211</v>
      </c>
      <c r="O236" s="4" t="s">
        <v>32</v>
      </c>
      <c r="P236" s="4" t="s">
        <v>33</v>
      </c>
      <c r="Q236" s="4">
        <v>0</v>
      </c>
      <c r="R236" s="7">
        <v>45163.0000115741</v>
      </c>
      <c r="S236" s="6">
        <v>45167</v>
      </c>
      <c r="T236" s="4" t="s">
        <v>34</v>
      </c>
      <c r="U236" s="4">
        <v>420.58</v>
      </c>
      <c r="V236" s="4">
        <v>0</v>
      </c>
      <c r="W236" s="4">
        <v>0</v>
      </c>
      <c r="X236" s="4" t="s">
        <v>1212</v>
      </c>
      <c r="Y236" s="4" t="s">
        <v>1213</v>
      </c>
    </row>
    <row r="237" s="4" customFormat="1" spans="1:25">
      <c r="A237" s="4" t="s">
        <v>1214</v>
      </c>
      <c r="B237" s="4" t="s">
        <v>26</v>
      </c>
      <c r="C237" s="4" t="s">
        <v>27</v>
      </c>
      <c r="D237" s="4" t="s">
        <v>1215</v>
      </c>
      <c r="E237" s="4" t="s">
        <v>699</v>
      </c>
      <c r="F237" s="6">
        <v>45163</v>
      </c>
      <c r="G237" s="6">
        <v>45164</v>
      </c>
      <c r="H237" s="4">
        <v>1</v>
      </c>
      <c r="I237" s="4">
        <v>1</v>
      </c>
      <c r="J237" s="4">
        <v>1</v>
      </c>
      <c r="K237" s="4" t="s">
        <v>30</v>
      </c>
      <c r="L237" s="4">
        <v>118.38</v>
      </c>
      <c r="M237" s="4">
        <v>118.38</v>
      </c>
      <c r="N237" s="4" t="s">
        <v>1216</v>
      </c>
      <c r="O237" s="4" t="s">
        <v>32</v>
      </c>
      <c r="P237" s="4" t="s">
        <v>33</v>
      </c>
      <c r="Q237" s="4">
        <v>0</v>
      </c>
      <c r="R237" s="7">
        <v>45163</v>
      </c>
      <c r="S237" s="6">
        <v>45167</v>
      </c>
      <c r="T237" s="4" t="s">
        <v>34</v>
      </c>
      <c r="U237" s="4">
        <v>118.38</v>
      </c>
      <c r="V237" s="4">
        <v>0</v>
      </c>
      <c r="W237" s="4">
        <v>0</v>
      </c>
      <c r="X237" s="4" t="s">
        <v>1217</v>
      </c>
      <c r="Y237" s="4" t="s">
        <v>1218</v>
      </c>
    </row>
    <row r="238" s="4" customFormat="1" spans="1:25">
      <c r="A238" s="4" t="s">
        <v>1219</v>
      </c>
      <c r="B238" s="4" t="s">
        <v>26</v>
      </c>
      <c r="C238" s="4" t="s">
        <v>27</v>
      </c>
      <c r="D238" s="4" t="s">
        <v>744</v>
      </c>
      <c r="E238" s="4" t="s">
        <v>1220</v>
      </c>
      <c r="F238" s="6">
        <v>45163</v>
      </c>
      <c r="G238" s="6">
        <v>45164</v>
      </c>
      <c r="H238" s="4">
        <v>1</v>
      </c>
      <c r="I238" s="4">
        <v>1</v>
      </c>
      <c r="J238" s="4">
        <v>1</v>
      </c>
      <c r="K238" s="4" t="s">
        <v>30</v>
      </c>
      <c r="L238" s="4">
        <v>468.73</v>
      </c>
      <c r="M238" s="4">
        <v>468.73</v>
      </c>
      <c r="N238" s="4" t="s">
        <v>1221</v>
      </c>
      <c r="O238" s="4" t="s">
        <v>32</v>
      </c>
      <c r="P238" s="4" t="s">
        <v>33</v>
      </c>
      <c r="Q238" s="4">
        <v>0</v>
      </c>
      <c r="R238" s="7">
        <v>45163</v>
      </c>
      <c r="S238" s="6">
        <v>45167</v>
      </c>
      <c r="T238" s="4" t="s">
        <v>34</v>
      </c>
      <c r="U238" s="4">
        <v>468.73</v>
      </c>
      <c r="V238" s="4">
        <v>0</v>
      </c>
      <c r="W238" s="4">
        <v>0</v>
      </c>
      <c r="X238" s="4" t="s">
        <v>1222</v>
      </c>
      <c r="Y238" s="4" t="s">
        <v>1223</v>
      </c>
    </row>
    <row r="239" s="4" customFormat="1" spans="1:25">
      <c r="A239" s="4" t="s">
        <v>1224</v>
      </c>
      <c r="B239" s="4" t="s">
        <v>26</v>
      </c>
      <c r="C239" s="4" t="s">
        <v>27</v>
      </c>
      <c r="D239" s="4" t="s">
        <v>1225</v>
      </c>
      <c r="E239" s="4" t="s">
        <v>1226</v>
      </c>
      <c r="F239" s="6">
        <v>45163</v>
      </c>
      <c r="G239" s="6">
        <v>45164</v>
      </c>
      <c r="H239" s="4">
        <v>1</v>
      </c>
      <c r="I239" s="4">
        <v>1</v>
      </c>
      <c r="J239" s="4">
        <v>1</v>
      </c>
      <c r="K239" s="4" t="s">
        <v>30</v>
      </c>
      <c r="L239" s="4">
        <v>577.47</v>
      </c>
      <c r="M239" s="4">
        <v>577.47</v>
      </c>
      <c r="N239" s="4" t="s">
        <v>1227</v>
      </c>
      <c r="O239" s="4" t="s">
        <v>32</v>
      </c>
      <c r="P239" s="4" t="s">
        <v>33</v>
      </c>
      <c r="Q239" s="4">
        <v>0</v>
      </c>
      <c r="R239" s="7">
        <v>45163</v>
      </c>
      <c r="S239" s="6">
        <v>45167</v>
      </c>
      <c r="T239" s="4" t="s">
        <v>34</v>
      </c>
      <c r="U239" s="4">
        <v>577.47</v>
      </c>
      <c r="V239" s="4">
        <v>0</v>
      </c>
      <c r="W239" s="4">
        <v>0</v>
      </c>
      <c r="X239" s="4" t="s">
        <v>1228</v>
      </c>
      <c r="Y239" s="4" t="s">
        <v>36</v>
      </c>
    </row>
    <row r="240" s="4" customFormat="1" spans="1:25">
      <c r="A240" s="4" t="s">
        <v>1229</v>
      </c>
      <c r="B240" s="4" t="s">
        <v>26</v>
      </c>
      <c r="C240" s="4" t="s">
        <v>27</v>
      </c>
      <c r="D240" s="4" t="s">
        <v>1230</v>
      </c>
      <c r="E240" s="4" t="s">
        <v>655</v>
      </c>
      <c r="F240" s="6">
        <v>45163</v>
      </c>
      <c r="G240" s="6">
        <v>45164</v>
      </c>
      <c r="H240" s="4">
        <v>1</v>
      </c>
      <c r="I240" s="4">
        <v>1</v>
      </c>
      <c r="J240" s="4">
        <v>1</v>
      </c>
      <c r="K240" s="4" t="s">
        <v>30</v>
      </c>
      <c r="L240" s="4">
        <v>916.89</v>
      </c>
      <c r="M240" s="4">
        <v>916.89</v>
      </c>
      <c r="N240" s="4" t="s">
        <v>1231</v>
      </c>
      <c r="O240" s="4" t="s">
        <v>32</v>
      </c>
      <c r="P240" s="4" t="s">
        <v>33</v>
      </c>
      <c r="Q240" s="4">
        <v>0</v>
      </c>
      <c r="R240" s="7">
        <v>45163.0000115741</v>
      </c>
      <c r="S240" s="6">
        <v>45167</v>
      </c>
      <c r="T240" s="4" t="s">
        <v>34</v>
      </c>
      <c r="U240" s="4">
        <v>916.89</v>
      </c>
      <c r="V240" s="4">
        <v>0</v>
      </c>
      <c r="W240" s="4">
        <v>0</v>
      </c>
      <c r="X240" s="4" t="s">
        <v>1232</v>
      </c>
      <c r="Y240" s="4" t="s">
        <v>1233</v>
      </c>
    </row>
    <row r="241" s="4" customFormat="1" spans="1:25">
      <c r="A241" s="4" t="s">
        <v>1234</v>
      </c>
      <c r="B241" s="4" t="s">
        <v>26</v>
      </c>
      <c r="C241" s="4" t="s">
        <v>27</v>
      </c>
      <c r="D241" s="4" t="s">
        <v>1235</v>
      </c>
      <c r="E241" s="4" t="s">
        <v>182</v>
      </c>
      <c r="F241" s="6">
        <v>45163</v>
      </c>
      <c r="G241" s="6">
        <v>45164</v>
      </c>
      <c r="H241" s="4">
        <v>1</v>
      </c>
      <c r="I241" s="4">
        <v>1</v>
      </c>
      <c r="J241" s="4">
        <v>1</v>
      </c>
      <c r="K241" s="4" t="s">
        <v>30</v>
      </c>
      <c r="L241" s="4">
        <v>116.48</v>
      </c>
      <c r="M241" s="4">
        <v>116.48</v>
      </c>
      <c r="N241" s="4" t="s">
        <v>1236</v>
      </c>
      <c r="O241" s="4" t="s">
        <v>32</v>
      </c>
      <c r="P241" s="4" t="s">
        <v>33</v>
      </c>
      <c r="Q241" s="4">
        <v>0</v>
      </c>
      <c r="R241" s="7">
        <v>45163</v>
      </c>
      <c r="S241" s="6">
        <v>45167</v>
      </c>
      <c r="T241" s="4" t="s">
        <v>34</v>
      </c>
      <c r="U241" s="4">
        <v>116.48</v>
      </c>
      <c r="V241" s="4">
        <v>0</v>
      </c>
      <c r="W241" s="4">
        <v>0</v>
      </c>
      <c r="X241" s="4" t="s">
        <v>1237</v>
      </c>
      <c r="Y241" s="4" t="s">
        <v>1238</v>
      </c>
    </row>
    <row r="242" s="4" customFormat="1" spans="1:25">
      <c r="A242" s="4" t="s">
        <v>1239</v>
      </c>
      <c r="B242" s="4" t="s">
        <v>26</v>
      </c>
      <c r="C242" s="4" t="s">
        <v>27</v>
      </c>
      <c r="D242" s="4" t="s">
        <v>1240</v>
      </c>
      <c r="E242" s="4" t="s">
        <v>1241</v>
      </c>
      <c r="F242" s="6">
        <v>45163</v>
      </c>
      <c r="G242" s="6">
        <v>45164</v>
      </c>
      <c r="H242" s="4">
        <v>1</v>
      </c>
      <c r="I242" s="4">
        <v>1</v>
      </c>
      <c r="J242" s="4">
        <v>1</v>
      </c>
      <c r="K242" s="4" t="s">
        <v>30</v>
      </c>
      <c r="L242" s="4">
        <v>1554.66</v>
      </c>
      <c r="M242" s="4">
        <v>1554.66</v>
      </c>
      <c r="N242" s="4" t="s">
        <v>1242</v>
      </c>
      <c r="O242" s="4" t="s">
        <v>32</v>
      </c>
      <c r="P242" s="4" t="s">
        <v>33</v>
      </c>
      <c r="Q242" s="4">
        <v>0</v>
      </c>
      <c r="R242" s="7">
        <v>45163.0000115741</v>
      </c>
      <c r="S242" s="6">
        <v>45167</v>
      </c>
      <c r="T242" s="4" t="s">
        <v>34</v>
      </c>
      <c r="U242" s="4">
        <v>1554.66</v>
      </c>
      <c r="V242" s="4">
        <v>0</v>
      </c>
      <c r="W242" s="4">
        <v>0</v>
      </c>
      <c r="X242" s="4" t="s">
        <v>1243</v>
      </c>
      <c r="Y242" s="4" t="s">
        <v>1244</v>
      </c>
    </row>
    <row r="243" s="4" customFormat="1" spans="1:25">
      <c r="A243" s="4" t="s">
        <v>1245</v>
      </c>
      <c r="B243" s="4" t="s">
        <v>26</v>
      </c>
      <c r="C243" s="4" t="s">
        <v>27</v>
      </c>
      <c r="D243" s="4" t="s">
        <v>800</v>
      </c>
      <c r="E243" s="4" t="s">
        <v>801</v>
      </c>
      <c r="F243" s="6">
        <v>45163</v>
      </c>
      <c r="G243" s="6">
        <v>45164</v>
      </c>
      <c r="H243" s="4">
        <v>1</v>
      </c>
      <c r="I243" s="4">
        <v>1</v>
      </c>
      <c r="J243" s="4">
        <v>1</v>
      </c>
      <c r="K243" s="4" t="s">
        <v>30</v>
      </c>
      <c r="L243" s="4">
        <v>369.95</v>
      </c>
      <c r="M243" s="4">
        <v>369.95</v>
      </c>
      <c r="N243" s="4" t="s">
        <v>1246</v>
      </c>
      <c r="O243" s="4" t="s">
        <v>32</v>
      </c>
      <c r="P243" s="4" t="s">
        <v>33</v>
      </c>
      <c r="Q243" s="4">
        <v>0</v>
      </c>
      <c r="R243" s="7">
        <v>45163</v>
      </c>
      <c r="S243" s="6">
        <v>45167</v>
      </c>
      <c r="T243" s="4" t="s">
        <v>34</v>
      </c>
      <c r="U243" s="4">
        <v>369.95</v>
      </c>
      <c r="V243" s="4">
        <v>0</v>
      </c>
      <c r="W243" s="4">
        <v>0</v>
      </c>
      <c r="X243" s="4" t="s">
        <v>1247</v>
      </c>
      <c r="Y243" s="4" t="s">
        <v>1248</v>
      </c>
    </row>
    <row r="244" s="4" customFormat="1" spans="1:25">
      <c r="A244" s="4" t="s">
        <v>1249</v>
      </c>
      <c r="B244" s="4" t="s">
        <v>26</v>
      </c>
      <c r="C244" s="4" t="s">
        <v>27</v>
      </c>
      <c r="D244" s="4" t="s">
        <v>1250</v>
      </c>
      <c r="E244" s="4" t="s">
        <v>1251</v>
      </c>
      <c r="F244" s="6">
        <v>45163</v>
      </c>
      <c r="G244" s="6">
        <v>45164</v>
      </c>
      <c r="H244" s="4">
        <v>1</v>
      </c>
      <c r="I244" s="4">
        <v>1</v>
      </c>
      <c r="J244" s="4">
        <v>1</v>
      </c>
      <c r="K244" s="4" t="s">
        <v>30</v>
      </c>
      <c r="L244" s="4">
        <v>108.44</v>
      </c>
      <c r="M244" s="4">
        <v>108.44</v>
      </c>
      <c r="N244" s="4" t="s">
        <v>1252</v>
      </c>
      <c r="O244" s="4" t="s">
        <v>32</v>
      </c>
      <c r="P244" s="4" t="s">
        <v>33</v>
      </c>
      <c r="Q244" s="4">
        <v>0</v>
      </c>
      <c r="R244" s="7">
        <v>45163</v>
      </c>
      <c r="S244" s="6">
        <v>45167</v>
      </c>
      <c r="T244" s="4" t="s">
        <v>34</v>
      </c>
      <c r="U244" s="4">
        <v>108.44</v>
      </c>
      <c r="V244" s="4">
        <v>0</v>
      </c>
      <c r="W244" s="4">
        <v>0</v>
      </c>
      <c r="X244" s="4" t="s">
        <v>1253</v>
      </c>
      <c r="Y244" s="4" t="s">
        <v>1254</v>
      </c>
    </row>
    <row r="245" s="4" customFormat="1" spans="1:26">
      <c r="A245" s="4" t="s">
        <v>1255</v>
      </c>
      <c r="B245" s="4" t="s">
        <v>26</v>
      </c>
      <c r="C245" s="4" t="s">
        <v>27</v>
      </c>
      <c r="D245" s="4" t="s">
        <v>1256</v>
      </c>
      <c r="E245" s="4" t="s">
        <v>1257</v>
      </c>
      <c r="F245" s="6">
        <v>45163</v>
      </c>
      <c r="G245" s="6">
        <v>45164</v>
      </c>
      <c r="H245" s="4">
        <v>2</v>
      </c>
      <c r="I245" s="4">
        <v>1</v>
      </c>
      <c r="J245" s="4">
        <v>2</v>
      </c>
      <c r="K245" s="4" t="s">
        <v>30</v>
      </c>
      <c r="L245" s="4">
        <v>1684.46</v>
      </c>
      <c r="M245" s="4">
        <v>1684.46</v>
      </c>
      <c r="N245" s="4" t="s">
        <v>1258</v>
      </c>
      <c r="O245" s="4" t="s">
        <v>32</v>
      </c>
      <c r="P245" s="4" t="s">
        <v>33</v>
      </c>
      <c r="Q245" s="4">
        <v>0</v>
      </c>
      <c r="R245" s="7">
        <v>45163</v>
      </c>
      <c r="S245" s="6">
        <v>45167</v>
      </c>
      <c r="T245" s="4" t="s">
        <v>34</v>
      </c>
      <c r="U245" s="4">
        <v>1684.46</v>
      </c>
      <c r="V245" s="4">
        <v>0</v>
      </c>
      <c r="W245" s="4">
        <v>0</v>
      </c>
      <c r="X245" s="4" t="s">
        <v>1259</v>
      </c>
      <c r="Y245" s="4">
        <v>74594200</v>
      </c>
      <c r="Z245" s="4" t="s">
        <v>1260</v>
      </c>
    </row>
    <row r="246" s="4" customFormat="1" spans="1:25">
      <c r="A246" s="4" t="s">
        <v>1261</v>
      </c>
      <c r="B246" s="4" t="s">
        <v>26</v>
      </c>
      <c r="C246" s="4" t="s">
        <v>27</v>
      </c>
      <c r="D246" s="4" t="s">
        <v>1262</v>
      </c>
      <c r="E246" s="4" t="s">
        <v>1263</v>
      </c>
      <c r="F246" s="6">
        <v>45163</v>
      </c>
      <c r="G246" s="6">
        <v>45164</v>
      </c>
      <c r="H246" s="4">
        <v>1</v>
      </c>
      <c r="I246" s="4">
        <v>1</v>
      </c>
      <c r="J246" s="4">
        <v>1</v>
      </c>
      <c r="K246" s="4" t="s">
        <v>30</v>
      </c>
      <c r="L246" s="4">
        <v>605.66</v>
      </c>
      <c r="M246" s="4">
        <v>605.66</v>
      </c>
      <c r="N246" s="4" t="s">
        <v>1264</v>
      </c>
      <c r="O246" s="4" t="s">
        <v>32</v>
      </c>
      <c r="P246" s="4" t="s">
        <v>33</v>
      </c>
      <c r="Q246" s="4">
        <v>0</v>
      </c>
      <c r="R246" s="7">
        <v>45163</v>
      </c>
      <c r="S246" s="6">
        <v>45167</v>
      </c>
      <c r="T246" s="4" t="s">
        <v>34</v>
      </c>
      <c r="U246" s="4">
        <v>605.66</v>
      </c>
      <c r="V246" s="4">
        <v>0</v>
      </c>
      <c r="W246" s="4">
        <v>0</v>
      </c>
      <c r="X246" s="4" t="s">
        <v>1265</v>
      </c>
      <c r="Y246" s="4" t="s">
        <v>1266</v>
      </c>
    </row>
    <row r="247" s="4" customFormat="1" spans="1:25">
      <c r="A247" s="4" t="s">
        <v>1267</v>
      </c>
      <c r="B247" s="4" t="s">
        <v>26</v>
      </c>
      <c r="C247" s="4" t="s">
        <v>27</v>
      </c>
      <c r="D247" s="4" t="s">
        <v>1268</v>
      </c>
      <c r="E247" s="4" t="s">
        <v>784</v>
      </c>
      <c r="F247" s="6">
        <v>45163</v>
      </c>
      <c r="G247" s="6">
        <v>45164</v>
      </c>
      <c r="H247" s="4">
        <v>1</v>
      </c>
      <c r="I247" s="4">
        <v>1</v>
      </c>
      <c r="J247" s="4">
        <v>1</v>
      </c>
      <c r="K247" s="4" t="s">
        <v>30</v>
      </c>
      <c r="L247" s="4">
        <v>194.75</v>
      </c>
      <c r="M247" s="4">
        <v>194.75</v>
      </c>
      <c r="N247" s="4" t="s">
        <v>1269</v>
      </c>
      <c r="O247" s="4" t="s">
        <v>32</v>
      </c>
      <c r="P247" s="4" t="s">
        <v>33</v>
      </c>
      <c r="Q247" s="4">
        <v>0</v>
      </c>
      <c r="R247" s="7">
        <v>45163.0000115741</v>
      </c>
      <c r="S247" s="6">
        <v>45167</v>
      </c>
      <c r="T247" s="4" t="s">
        <v>34</v>
      </c>
      <c r="U247" s="4">
        <v>194.75</v>
      </c>
      <c r="V247" s="4">
        <v>0</v>
      </c>
      <c r="W247" s="4">
        <v>0</v>
      </c>
      <c r="X247" s="4" t="s">
        <v>1270</v>
      </c>
      <c r="Y247" s="4" t="s">
        <v>1271</v>
      </c>
    </row>
    <row r="248" s="4" customFormat="1" spans="1:25">
      <c r="A248" s="4" t="s">
        <v>1272</v>
      </c>
      <c r="B248" s="4" t="s">
        <v>26</v>
      </c>
      <c r="C248" s="4" t="s">
        <v>27</v>
      </c>
      <c r="D248" s="4" t="s">
        <v>1273</v>
      </c>
      <c r="E248" s="4" t="s">
        <v>1274</v>
      </c>
      <c r="F248" s="6">
        <v>45163</v>
      </c>
      <c r="G248" s="6">
        <v>45164</v>
      </c>
      <c r="H248" s="4">
        <v>1</v>
      </c>
      <c r="I248" s="4">
        <v>1</v>
      </c>
      <c r="J248" s="4">
        <v>1</v>
      </c>
      <c r="K248" s="4" t="s">
        <v>30</v>
      </c>
      <c r="L248" s="4">
        <v>592.61</v>
      </c>
      <c r="M248" s="4">
        <v>592.61</v>
      </c>
      <c r="N248" s="4" t="s">
        <v>1275</v>
      </c>
      <c r="O248" s="4" t="s">
        <v>32</v>
      </c>
      <c r="P248" s="4" t="s">
        <v>33</v>
      </c>
      <c r="Q248" s="4">
        <v>0</v>
      </c>
      <c r="R248" s="7">
        <v>45163</v>
      </c>
      <c r="S248" s="6">
        <v>45167</v>
      </c>
      <c r="T248" s="4" t="s">
        <v>34</v>
      </c>
      <c r="U248" s="4">
        <v>592.61</v>
      </c>
      <c r="V248" s="4">
        <v>0</v>
      </c>
      <c r="W248" s="4">
        <v>0</v>
      </c>
      <c r="X248" s="4" t="s">
        <v>1276</v>
      </c>
      <c r="Y248" s="4" t="s">
        <v>1277</v>
      </c>
    </row>
    <row r="249" s="4" customFormat="1" spans="1:25">
      <c r="A249" s="4" t="s">
        <v>1278</v>
      </c>
      <c r="B249" s="4" t="s">
        <v>26</v>
      </c>
      <c r="C249" s="4" t="s">
        <v>27</v>
      </c>
      <c r="D249" s="4" t="s">
        <v>800</v>
      </c>
      <c r="E249" s="4" t="s">
        <v>801</v>
      </c>
      <c r="F249" s="6">
        <v>45163</v>
      </c>
      <c r="G249" s="6">
        <v>45164</v>
      </c>
      <c r="H249" s="4">
        <v>1</v>
      </c>
      <c r="I249" s="4">
        <v>1</v>
      </c>
      <c r="J249" s="4">
        <v>1</v>
      </c>
      <c r="K249" s="4" t="s">
        <v>30</v>
      </c>
      <c r="L249" s="4">
        <v>370.12</v>
      </c>
      <c r="M249" s="4">
        <v>370.12</v>
      </c>
      <c r="N249" s="4" t="s">
        <v>1279</v>
      </c>
      <c r="O249" s="4" t="s">
        <v>32</v>
      </c>
      <c r="P249" s="4" t="s">
        <v>33</v>
      </c>
      <c r="Q249" s="4">
        <v>0</v>
      </c>
      <c r="R249" s="7">
        <v>45163</v>
      </c>
      <c r="S249" s="6">
        <v>45167</v>
      </c>
      <c r="T249" s="4" t="s">
        <v>34</v>
      </c>
      <c r="U249" s="4">
        <v>370.12</v>
      </c>
      <c r="V249" s="4">
        <v>0</v>
      </c>
      <c r="W249" s="4">
        <v>0</v>
      </c>
      <c r="X249" s="4" t="s">
        <v>1280</v>
      </c>
      <c r="Y249" s="4" t="s">
        <v>36</v>
      </c>
    </row>
    <row r="250" s="4" customFormat="1" spans="1:25">
      <c r="A250" s="4" t="s">
        <v>1281</v>
      </c>
      <c r="B250" s="4" t="s">
        <v>26</v>
      </c>
      <c r="C250" s="4" t="s">
        <v>27</v>
      </c>
      <c r="D250" s="4" t="s">
        <v>800</v>
      </c>
      <c r="E250" s="4" t="s">
        <v>801</v>
      </c>
      <c r="F250" s="6">
        <v>45163</v>
      </c>
      <c r="G250" s="6">
        <v>45164</v>
      </c>
      <c r="H250" s="4">
        <v>1</v>
      </c>
      <c r="I250" s="4">
        <v>1</v>
      </c>
      <c r="J250" s="4">
        <v>1</v>
      </c>
      <c r="K250" s="4" t="s">
        <v>30</v>
      </c>
      <c r="L250" s="4">
        <v>370.12</v>
      </c>
      <c r="M250" s="4">
        <v>370.12</v>
      </c>
      <c r="N250" s="4" t="s">
        <v>1282</v>
      </c>
      <c r="O250" s="4" t="s">
        <v>32</v>
      </c>
      <c r="P250" s="4" t="s">
        <v>33</v>
      </c>
      <c r="Q250" s="4">
        <v>0</v>
      </c>
      <c r="R250" s="7">
        <v>45163</v>
      </c>
      <c r="S250" s="6">
        <v>45167</v>
      </c>
      <c r="T250" s="4" t="s">
        <v>34</v>
      </c>
      <c r="U250" s="4">
        <v>370.12</v>
      </c>
      <c r="V250" s="4">
        <v>0</v>
      </c>
      <c r="W250" s="4">
        <v>0</v>
      </c>
      <c r="X250" s="4" t="s">
        <v>1283</v>
      </c>
      <c r="Y250" s="4" t="s">
        <v>36</v>
      </c>
    </row>
    <row r="251" s="4" customFormat="1" spans="1:25">
      <c r="A251" s="4" t="s">
        <v>1284</v>
      </c>
      <c r="B251" s="4" t="s">
        <v>26</v>
      </c>
      <c r="C251" s="4" t="s">
        <v>27</v>
      </c>
      <c r="D251" s="4" t="s">
        <v>1285</v>
      </c>
      <c r="E251" s="4" t="s">
        <v>1286</v>
      </c>
      <c r="F251" s="6">
        <v>45163</v>
      </c>
      <c r="G251" s="6">
        <v>45164</v>
      </c>
      <c r="H251" s="4">
        <v>1</v>
      </c>
      <c r="I251" s="4">
        <v>1</v>
      </c>
      <c r="J251" s="4">
        <v>1</v>
      </c>
      <c r="K251" s="4" t="s">
        <v>30</v>
      </c>
      <c r="L251" s="4">
        <v>149.78</v>
      </c>
      <c r="M251" s="4">
        <v>149.78</v>
      </c>
      <c r="N251" s="4" t="s">
        <v>1287</v>
      </c>
      <c r="O251" s="4" t="s">
        <v>32</v>
      </c>
      <c r="P251" s="4" t="s">
        <v>33</v>
      </c>
      <c r="Q251" s="4">
        <v>0</v>
      </c>
      <c r="R251" s="7">
        <v>45163</v>
      </c>
      <c r="S251" s="6">
        <v>45167</v>
      </c>
      <c r="T251" s="4" t="s">
        <v>34</v>
      </c>
      <c r="U251" s="4">
        <v>149.78</v>
      </c>
      <c r="V251" s="4">
        <v>0</v>
      </c>
      <c r="W251" s="4">
        <v>0</v>
      </c>
      <c r="X251" s="4" t="s">
        <v>1288</v>
      </c>
      <c r="Y251" s="4" t="s">
        <v>1289</v>
      </c>
    </row>
    <row r="252" s="4" customFormat="1" spans="1:25">
      <c r="A252" s="4" t="s">
        <v>1290</v>
      </c>
      <c r="B252" s="4" t="s">
        <v>26</v>
      </c>
      <c r="C252" s="4" t="s">
        <v>27</v>
      </c>
      <c r="D252" s="4" t="s">
        <v>1291</v>
      </c>
      <c r="E252" s="4" t="s">
        <v>267</v>
      </c>
      <c r="F252" s="6">
        <v>45163</v>
      </c>
      <c r="G252" s="6">
        <v>45164</v>
      </c>
      <c r="H252" s="4">
        <v>1</v>
      </c>
      <c r="I252" s="4">
        <v>1</v>
      </c>
      <c r="J252" s="4">
        <v>1</v>
      </c>
      <c r="K252" s="4" t="s">
        <v>30</v>
      </c>
      <c r="L252" s="4">
        <v>546.08</v>
      </c>
      <c r="M252" s="4">
        <v>546.08</v>
      </c>
      <c r="N252" s="4" t="s">
        <v>1292</v>
      </c>
      <c r="O252" s="4" t="s">
        <v>32</v>
      </c>
      <c r="P252" s="4" t="s">
        <v>33</v>
      </c>
      <c r="Q252" s="4">
        <v>0</v>
      </c>
      <c r="R252" s="7">
        <v>45163.0000115741</v>
      </c>
      <c r="S252" s="6">
        <v>45167</v>
      </c>
      <c r="T252" s="4" t="s">
        <v>34</v>
      </c>
      <c r="U252" s="4">
        <v>546.08</v>
      </c>
      <c r="V252" s="4">
        <v>0</v>
      </c>
      <c r="W252" s="4">
        <v>0</v>
      </c>
      <c r="X252" s="4" t="s">
        <v>1293</v>
      </c>
      <c r="Y252" s="4" t="s">
        <v>1294</v>
      </c>
    </row>
    <row r="253" s="4" customFormat="1" spans="1:25">
      <c r="A253" s="4" t="s">
        <v>1295</v>
      </c>
      <c r="B253" s="4" t="s">
        <v>26</v>
      </c>
      <c r="C253" s="4" t="s">
        <v>27</v>
      </c>
      <c r="D253" s="4" t="s">
        <v>1296</v>
      </c>
      <c r="E253" s="4" t="s">
        <v>699</v>
      </c>
      <c r="F253" s="6">
        <v>45163</v>
      </c>
      <c r="G253" s="6">
        <v>45164</v>
      </c>
      <c r="H253" s="4">
        <v>1</v>
      </c>
      <c r="I253" s="4">
        <v>1</v>
      </c>
      <c r="J253" s="4">
        <v>1</v>
      </c>
      <c r="K253" s="4" t="s">
        <v>30</v>
      </c>
      <c r="L253" s="4">
        <v>228.84</v>
      </c>
      <c r="M253" s="4">
        <v>228.84</v>
      </c>
      <c r="N253" s="4" t="s">
        <v>1297</v>
      </c>
      <c r="O253" s="4" t="s">
        <v>32</v>
      </c>
      <c r="P253" s="4" t="s">
        <v>33</v>
      </c>
      <c r="Q253" s="4">
        <v>0</v>
      </c>
      <c r="R253" s="7">
        <v>45163</v>
      </c>
      <c r="S253" s="6">
        <v>45167</v>
      </c>
      <c r="T253" s="4" t="s">
        <v>34</v>
      </c>
      <c r="U253" s="4">
        <v>228.84</v>
      </c>
      <c r="V253" s="4">
        <v>0</v>
      </c>
      <c r="W253" s="4">
        <v>0</v>
      </c>
      <c r="X253" s="4" t="s">
        <v>1298</v>
      </c>
      <c r="Y253" s="4" t="s">
        <v>1299</v>
      </c>
    </row>
    <row r="254" s="4" customFormat="1" spans="1:25">
      <c r="A254" s="4" t="s">
        <v>1300</v>
      </c>
      <c r="B254" s="4" t="s">
        <v>26</v>
      </c>
      <c r="C254" s="4" t="s">
        <v>27</v>
      </c>
      <c r="D254" s="4" t="s">
        <v>1301</v>
      </c>
      <c r="E254" s="4" t="s">
        <v>95</v>
      </c>
      <c r="F254" s="6">
        <v>45163</v>
      </c>
      <c r="G254" s="6">
        <v>45164</v>
      </c>
      <c r="H254" s="4">
        <v>1</v>
      </c>
      <c r="I254" s="4">
        <v>1</v>
      </c>
      <c r="J254" s="4">
        <v>1</v>
      </c>
      <c r="K254" s="4" t="s">
        <v>30</v>
      </c>
      <c r="L254" s="4">
        <v>924.08</v>
      </c>
      <c r="M254" s="4">
        <v>924.08</v>
      </c>
      <c r="N254" s="4" t="s">
        <v>1302</v>
      </c>
      <c r="O254" s="4" t="s">
        <v>32</v>
      </c>
      <c r="P254" s="4" t="s">
        <v>33</v>
      </c>
      <c r="Q254" s="4">
        <v>0</v>
      </c>
      <c r="R254" s="7">
        <v>45163.0000115741</v>
      </c>
      <c r="S254" s="6">
        <v>45167</v>
      </c>
      <c r="T254" s="4" t="s">
        <v>34</v>
      </c>
      <c r="U254" s="4">
        <v>924.08</v>
      </c>
      <c r="V254" s="4">
        <v>0</v>
      </c>
      <c r="W254" s="4">
        <v>0</v>
      </c>
      <c r="X254" s="4" t="s">
        <v>1303</v>
      </c>
      <c r="Y254" s="4" t="s">
        <v>1304</v>
      </c>
    </row>
    <row r="255" s="4" customFormat="1" spans="1:25">
      <c r="A255" s="4" t="s">
        <v>1305</v>
      </c>
      <c r="B255" s="4" t="s">
        <v>26</v>
      </c>
      <c r="C255" s="4" t="s">
        <v>27</v>
      </c>
      <c r="D255" s="4" t="s">
        <v>1306</v>
      </c>
      <c r="E255" s="4" t="s">
        <v>1307</v>
      </c>
      <c r="F255" s="6">
        <v>45163</v>
      </c>
      <c r="G255" s="6">
        <v>45164</v>
      </c>
      <c r="H255" s="4">
        <v>1</v>
      </c>
      <c r="I255" s="4">
        <v>1</v>
      </c>
      <c r="J255" s="4">
        <v>1</v>
      </c>
      <c r="K255" s="4" t="s">
        <v>30</v>
      </c>
      <c r="L255" s="4">
        <v>398.31</v>
      </c>
      <c r="M255" s="4">
        <v>398.31</v>
      </c>
      <c r="N255" s="4" t="s">
        <v>1308</v>
      </c>
      <c r="O255" s="4" t="s">
        <v>32</v>
      </c>
      <c r="P255" s="4" t="s">
        <v>33</v>
      </c>
      <c r="Q255" s="4">
        <v>0</v>
      </c>
      <c r="R255" s="7">
        <v>45163</v>
      </c>
      <c r="S255" s="6">
        <v>45167</v>
      </c>
      <c r="T255" s="4" t="s">
        <v>34</v>
      </c>
      <c r="U255" s="4">
        <v>398.31</v>
      </c>
      <c r="V255" s="4">
        <v>0</v>
      </c>
      <c r="W255" s="4">
        <v>0</v>
      </c>
      <c r="X255" s="4" t="s">
        <v>1309</v>
      </c>
      <c r="Y255" s="4" t="s">
        <v>1310</v>
      </c>
    </row>
    <row r="256" s="4" customFormat="1" spans="1:25">
      <c r="A256" s="4" t="s">
        <v>1311</v>
      </c>
      <c r="B256" s="4" t="s">
        <v>26</v>
      </c>
      <c r="C256" s="4" t="s">
        <v>27</v>
      </c>
      <c r="D256" s="4" t="s">
        <v>1312</v>
      </c>
      <c r="E256" s="4" t="s">
        <v>828</v>
      </c>
      <c r="F256" s="6">
        <v>45163</v>
      </c>
      <c r="G256" s="6">
        <v>45164</v>
      </c>
      <c r="H256" s="4">
        <v>1</v>
      </c>
      <c r="I256" s="4">
        <v>1</v>
      </c>
      <c r="J256" s="4">
        <v>1</v>
      </c>
      <c r="K256" s="4" t="s">
        <v>30</v>
      </c>
      <c r="L256" s="4">
        <v>197.18</v>
      </c>
      <c r="M256" s="4">
        <v>197.18</v>
      </c>
      <c r="N256" s="4" t="s">
        <v>1313</v>
      </c>
      <c r="O256" s="4" t="s">
        <v>32</v>
      </c>
      <c r="P256" s="4" t="s">
        <v>33</v>
      </c>
      <c r="Q256" s="4">
        <v>0</v>
      </c>
      <c r="R256" s="7">
        <v>45163</v>
      </c>
      <c r="S256" s="6">
        <v>45167</v>
      </c>
      <c r="T256" s="4" t="s">
        <v>34</v>
      </c>
      <c r="U256" s="4">
        <v>197.18</v>
      </c>
      <c r="V256" s="4">
        <v>0</v>
      </c>
      <c r="W256" s="4">
        <v>0</v>
      </c>
      <c r="X256" s="4" t="s">
        <v>1314</v>
      </c>
      <c r="Y256" s="4" t="s">
        <v>1315</v>
      </c>
    </row>
    <row r="257" s="4" customFormat="1" spans="1:25">
      <c r="A257" s="4" t="s">
        <v>1316</v>
      </c>
      <c r="B257" s="4" t="s">
        <v>26</v>
      </c>
      <c r="C257" s="4" t="s">
        <v>27</v>
      </c>
      <c r="D257" s="4" t="s">
        <v>1317</v>
      </c>
      <c r="E257" s="4" t="s">
        <v>1318</v>
      </c>
      <c r="F257" s="6">
        <v>45163</v>
      </c>
      <c r="G257" s="6">
        <v>45164</v>
      </c>
      <c r="H257" s="4">
        <v>1</v>
      </c>
      <c r="I257" s="4">
        <v>1</v>
      </c>
      <c r="J257" s="4">
        <v>1</v>
      </c>
      <c r="K257" s="4" t="s">
        <v>30</v>
      </c>
      <c r="L257" s="4">
        <v>345.89</v>
      </c>
      <c r="M257" s="4">
        <v>345.89</v>
      </c>
      <c r="N257" s="4" t="s">
        <v>1319</v>
      </c>
      <c r="O257" s="4" t="s">
        <v>32</v>
      </c>
      <c r="P257" s="4" t="s">
        <v>33</v>
      </c>
      <c r="Q257" s="4">
        <v>0</v>
      </c>
      <c r="R257" s="7">
        <v>45163.0000115741</v>
      </c>
      <c r="S257" s="6">
        <v>45167</v>
      </c>
      <c r="T257" s="4" t="s">
        <v>34</v>
      </c>
      <c r="U257" s="4">
        <v>345.89</v>
      </c>
      <c r="V257" s="4">
        <v>0</v>
      </c>
      <c r="W257" s="4">
        <v>0</v>
      </c>
      <c r="X257" s="4" t="s">
        <v>1320</v>
      </c>
      <c r="Y257" s="4" t="s">
        <v>36</v>
      </c>
    </row>
    <row r="258" s="4" customFormat="1" spans="1:25">
      <c r="A258" s="4" t="s">
        <v>1321</v>
      </c>
      <c r="B258" s="4" t="s">
        <v>26</v>
      </c>
      <c r="C258" s="4" t="s">
        <v>27</v>
      </c>
      <c r="D258" s="4" t="s">
        <v>1322</v>
      </c>
      <c r="E258" s="4" t="s">
        <v>1323</v>
      </c>
      <c r="F258" s="6">
        <v>45163</v>
      </c>
      <c r="G258" s="6">
        <v>45164</v>
      </c>
      <c r="H258" s="4">
        <v>3</v>
      </c>
      <c r="I258" s="4">
        <v>1</v>
      </c>
      <c r="J258" s="4">
        <v>3</v>
      </c>
      <c r="K258" s="4" t="s">
        <v>30</v>
      </c>
      <c r="L258" s="4">
        <v>1000.23</v>
      </c>
      <c r="M258" s="4">
        <v>1000.23</v>
      </c>
      <c r="N258" s="4" t="s">
        <v>1324</v>
      </c>
      <c r="O258" s="4" t="s">
        <v>32</v>
      </c>
      <c r="P258" s="4" t="s">
        <v>33</v>
      </c>
      <c r="Q258" s="4">
        <v>0</v>
      </c>
      <c r="R258" s="7">
        <v>45163.0000115741</v>
      </c>
      <c r="S258" s="6">
        <v>45167</v>
      </c>
      <c r="T258" s="4" t="s">
        <v>34</v>
      </c>
      <c r="U258" s="4">
        <v>1000.23</v>
      </c>
      <c r="V258" s="4">
        <v>0</v>
      </c>
      <c r="W258" s="4">
        <v>0</v>
      </c>
      <c r="X258" s="4" t="s">
        <v>1325</v>
      </c>
      <c r="Y258" s="4" t="s">
        <v>36</v>
      </c>
    </row>
    <row r="259" s="4" customFormat="1" spans="1:25">
      <c r="A259" s="4" t="s">
        <v>1326</v>
      </c>
      <c r="B259" s="4" t="s">
        <v>26</v>
      </c>
      <c r="C259" s="4" t="s">
        <v>27</v>
      </c>
      <c r="D259" s="4" t="s">
        <v>1327</v>
      </c>
      <c r="E259" s="4" t="s">
        <v>828</v>
      </c>
      <c r="F259" s="6">
        <v>45163</v>
      </c>
      <c r="G259" s="6">
        <v>45164</v>
      </c>
      <c r="H259" s="4">
        <v>1</v>
      </c>
      <c r="I259" s="4">
        <v>1</v>
      </c>
      <c r="J259" s="4">
        <v>1</v>
      </c>
      <c r="K259" s="4" t="s">
        <v>30</v>
      </c>
      <c r="L259" s="4">
        <v>156.14</v>
      </c>
      <c r="M259" s="4">
        <v>156.14</v>
      </c>
      <c r="N259" s="4" t="s">
        <v>1328</v>
      </c>
      <c r="O259" s="4" t="s">
        <v>32</v>
      </c>
      <c r="P259" s="4" t="s">
        <v>33</v>
      </c>
      <c r="Q259" s="4">
        <v>0</v>
      </c>
      <c r="R259" s="7">
        <v>45163</v>
      </c>
      <c r="S259" s="6">
        <v>45167</v>
      </c>
      <c r="T259" s="4" t="s">
        <v>34</v>
      </c>
      <c r="U259" s="4">
        <v>156.14</v>
      </c>
      <c r="V259" s="4">
        <v>0</v>
      </c>
      <c r="W259" s="4">
        <v>0</v>
      </c>
      <c r="X259" s="4" t="s">
        <v>1329</v>
      </c>
      <c r="Y259" s="4" t="s">
        <v>1330</v>
      </c>
    </row>
    <row r="260" s="4" customFormat="1" spans="1:25">
      <c r="A260" s="4" t="s">
        <v>1331</v>
      </c>
      <c r="B260" s="4" t="s">
        <v>26</v>
      </c>
      <c r="C260" s="4" t="s">
        <v>27</v>
      </c>
      <c r="D260" s="4" t="s">
        <v>1332</v>
      </c>
      <c r="E260" s="4" t="s">
        <v>1333</v>
      </c>
      <c r="F260" s="6">
        <v>45163</v>
      </c>
      <c r="G260" s="6">
        <v>45164</v>
      </c>
      <c r="H260" s="4">
        <v>1</v>
      </c>
      <c r="I260" s="4">
        <v>1</v>
      </c>
      <c r="J260" s="4">
        <v>1</v>
      </c>
      <c r="K260" s="4" t="s">
        <v>30</v>
      </c>
      <c r="L260" s="4">
        <v>482.4</v>
      </c>
      <c r="M260" s="4">
        <v>482.4</v>
      </c>
      <c r="N260" s="4" t="s">
        <v>1334</v>
      </c>
      <c r="O260" s="4" t="s">
        <v>32</v>
      </c>
      <c r="P260" s="4" t="s">
        <v>33</v>
      </c>
      <c r="Q260" s="4">
        <v>0</v>
      </c>
      <c r="R260" s="7">
        <v>45163</v>
      </c>
      <c r="S260" s="6">
        <v>45167</v>
      </c>
      <c r="T260" s="4" t="s">
        <v>34</v>
      </c>
      <c r="U260" s="4">
        <v>482.4</v>
      </c>
      <c r="V260" s="4">
        <v>0</v>
      </c>
      <c r="W260" s="4">
        <v>0</v>
      </c>
      <c r="X260" s="4" t="s">
        <v>1335</v>
      </c>
      <c r="Y260" s="4" t="s">
        <v>1336</v>
      </c>
    </row>
    <row r="261" s="4" customFormat="1" spans="1:25">
      <c r="A261" s="4" t="s">
        <v>1337</v>
      </c>
      <c r="B261" s="4" t="s">
        <v>26</v>
      </c>
      <c r="C261" s="4" t="s">
        <v>27</v>
      </c>
      <c r="D261" s="4" t="s">
        <v>1338</v>
      </c>
      <c r="E261" s="4" t="s">
        <v>1026</v>
      </c>
      <c r="F261" s="6">
        <v>45163</v>
      </c>
      <c r="G261" s="6">
        <v>45164</v>
      </c>
      <c r="H261" s="4">
        <v>1</v>
      </c>
      <c r="I261" s="4">
        <v>1</v>
      </c>
      <c r="J261" s="4">
        <v>1</v>
      </c>
      <c r="K261" s="4" t="s">
        <v>30</v>
      </c>
      <c r="L261" s="4">
        <v>704.89</v>
      </c>
      <c r="M261" s="4">
        <v>704.89</v>
      </c>
      <c r="N261" s="4" t="s">
        <v>1339</v>
      </c>
      <c r="O261" s="4" t="s">
        <v>32</v>
      </c>
      <c r="P261" s="4" t="s">
        <v>33</v>
      </c>
      <c r="Q261" s="4">
        <v>0</v>
      </c>
      <c r="R261" s="7">
        <v>45163.0000115741</v>
      </c>
      <c r="S261" s="6">
        <v>45167</v>
      </c>
      <c r="T261" s="4" t="s">
        <v>34</v>
      </c>
      <c r="U261" s="4">
        <v>704.89</v>
      </c>
      <c r="V261" s="4">
        <v>0</v>
      </c>
      <c r="W261" s="4">
        <v>0</v>
      </c>
      <c r="X261" s="4" t="s">
        <v>1340</v>
      </c>
      <c r="Y261" s="4" t="s">
        <v>36</v>
      </c>
    </row>
    <row r="262" s="4" customFormat="1" spans="1:25">
      <c r="A262" s="4" t="s">
        <v>1341</v>
      </c>
      <c r="B262" s="4" t="s">
        <v>26</v>
      </c>
      <c r="C262" s="4" t="s">
        <v>27</v>
      </c>
      <c r="D262" s="4" t="s">
        <v>1342</v>
      </c>
      <c r="E262" s="4" t="s">
        <v>1343</v>
      </c>
      <c r="F262" s="6">
        <v>45163</v>
      </c>
      <c r="G262" s="6">
        <v>45164</v>
      </c>
      <c r="H262" s="4">
        <v>1</v>
      </c>
      <c r="I262" s="4">
        <v>1</v>
      </c>
      <c r="J262" s="4">
        <v>1</v>
      </c>
      <c r="K262" s="4" t="s">
        <v>30</v>
      </c>
      <c r="L262" s="4">
        <v>308.75</v>
      </c>
      <c r="M262" s="4">
        <v>308.75</v>
      </c>
      <c r="N262" s="4" t="s">
        <v>1344</v>
      </c>
      <c r="O262" s="4" t="s">
        <v>32</v>
      </c>
      <c r="P262" s="4" t="s">
        <v>33</v>
      </c>
      <c r="Q262" s="4">
        <v>0</v>
      </c>
      <c r="R262" s="7">
        <v>45163</v>
      </c>
      <c r="S262" s="6">
        <v>45167</v>
      </c>
      <c r="T262" s="4" t="s">
        <v>34</v>
      </c>
      <c r="U262" s="4">
        <v>308.75</v>
      </c>
      <c r="V262" s="4">
        <v>0</v>
      </c>
      <c r="W262" s="4">
        <v>0</v>
      </c>
      <c r="X262" s="4" t="s">
        <v>1345</v>
      </c>
      <c r="Y262" s="4" t="s">
        <v>1346</v>
      </c>
    </row>
    <row r="263" s="4" customFormat="1" spans="1:25">
      <c r="A263" s="4" t="s">
        <v>1347</v>
      </c>
      <c r="B263" s="4" t="s">
        <v>26</v>
      </c>
      <c r="C263" s="4" t="s">
        <v>27</v>
      </c>
      <c r="D263" s="4" t="s">
        <v>1348</v>
      </c>
      <c r="E263" s="4" t="s">
        <v>225</v>
      </c>
      <c r="F263" s="6">
        <v>45163</v>
      </c>
      <c r="G263" s="6">
        <v>45164</v>
      </c>
      <c r="H263" s="4">
        <v>2</v>
      </c>
      <c r="I263" s="4">
        <v>1</v>
      </c>
      <c r="J263" s="4">
        <v>2</v>
      </c>
      <c r="K263" s="4" t="s">
        <v>30</v>
      </c>
      <c r="L263" s="4">
        <v>434.02</v>
      </c>
      <c r="M263" s="4">
        <v>434.02</v>
      </c>
      <c r="N263" s="4" t="s">
        <v>1349</v>
      </c>
      <c r="O263" s="4" t="s">
        <v>32</v>
      </c>
      <c r="P263" s="4" t="s">
        <v>33</v>
      </c>
      <c r="Q263" s="4">
        <v>0</v>
      </c>
      <c r="R263" s="7">
        <v>45163</v>
      </c>
      <c r="S263" s="6">
        <v>45167</v>
      </c>
      <c r="T263" s="4" t="s">
        <v>34</v>
      </c>
      <c r="U263" s="4">
        <v>434.02</v>
      </c>
      <c r="V263" s="4">
        <v>0</v>
      </c>
      <c r="W263" s="4">
        <v>0</v>
      </c>
      <c r="X263" s="4" t="s">
        <v>1350</v>
      </c>
      <c r="Y263" s="4" t="s">
        <v>36</v>
      </c>
    </row>
    <row r="264" s="4" customFormat="1" spans="1:25">
      <c r="A264" s="4" t="s">
        <v>1351</v>
      </c>
      <c r="B264" s="4" t="s">
        <v>26</v>
      </c>
      <c r="C264" s="4" t="s">
        <v>27</v>
      </c>
      <c r="D264" s="4" t="s">
        <v>1352</v>
      </c>
      <c r="E264" s="4" t="s">
        <v>324</v>
      </c>
      <c r="F264" s="6">
        <v>45163</v>
      </c>
      <c r="G264" s="6">
        <v>45164</v>
      </c>
      <c r="H264" s="4">
        <v>1</v>
      </c>
      <c r="I264" s="4">
        <v>1</v>
      </c>
      <c r="J264" s="4">
        <v>1</v>
      </c>
      <c r="K264" s="4" t="s">
        <v>30</v>
      </c>
      <c r="L264" s="4">
        <v>241.12</v>
      </c>
      <c r="M264" s="4">
        <v>241.12</v>
      </c>
      <c r="N264" s="4" t="s">
        <v>1353</v>
      </c>
      <c r="O264" s="4" t="s">
        <v>32</v>
      </c>
      <c r="P264" s="4" t="s">
        <v>33</v>
      </c>
      <c r="Q264" s="4">
        <v>0</v>
      </c>
      <c r="R264" s="7">
        <v>45163</v>
      </c>
      <c r="S264" s="6">
        <v>45167</v>
      </c>
      <c r="T264" s="4" t="s">
        <v>34</v>
      </c>
      <c r="U264" s="4">
        <v>241.12</v>
      </c>
      <c r="V264" s="4">
        <v>0</v>
      </c>
      <c r="W264" s="4">
        <v>0</v>
      </c>
      <c r="X264" s="4" t="s">
        <v>1354</v>
      </c>
      <c r="Y264" s="4" t="s">
        <v>36</v>
      </c>
    </row>
    <row r="265" s="4" customFormat="1" spans="1:25">
      <c r="A265" s="4" t="s">
        <v>1355</v>
      </c>
      <c r="B265" s="4" t="s">
        <v>26</v>
      </c>
      <c r="C265" s="4" t="s">
        <v>27</v>
      </c>
      <c r="D265" s="4" t="s">
        <v>1296</v>
      </c>
      <c r="E265" s="4" t="s">
        <v>699</v>
      </c>
      <c r="F265" s="6">
        <v>45163</v>
      </c>
      <c r="G265" s="6">
        <v>45164</v>
      </c>
      <c r="H265" s="4">
        <v>1</v>
      </c>
      <c r="I265" s="4">
        <v>1</v>
      </c>
      <c r="J265" s="4">
        <v>1</v>
      </c>
      <c r="K265" s="4" t="s">
        <v>30</v>
      </c>
      <c r="L265" s="4">
        <v>231.71</v>
      </c>
      <c r="M265" s="4">
        <v>231.71</v>
      </c>
      <c r="N265" s="4" t="s">
        <v>1356</v>
      </c>
      <c r="O265" s="4" t="s">
        <v>32</v>
      </c>
      <c r="P265" s="4" t="s">
        <v>33</v>
      </c>
      <c r="Q265" s="4">
        <v>0</v>
      </c>
      <c r="R265" s="7">
        <v>45163.0000115741</v>
      </c>
      <c r="S265" s="6">
        <v>45167</v>
      </c>
      <c r="T265" s="4" t="s">
        <v>34</v>
      </c>
      <c r="U265" s="4">
        <v>231.71</v>
      </c>
      <c r="V265" s="4">
        <v>0</v>
      </c>
      <c r="W265" s="4">
        <v>0</v>
      </c>
      <c r="X265" s="4" t="s">
        <v>1357</v>
      </c>
      <c r="Y265" s="4" t="s">
        <v>1358</v>
      </c>
    </row>
    <row r="266" s="4" customFormat="1" spans="1:25">
      <c r="A266" s="4" t="s">
        <v>1359</v>
      </c>
      <c r="B266" s="4" t="s">
        <v>26</v>
      </c>
      <c r="C266" s="4" t="s">
        <v>27</v>
      </c>
      <c r="D266" s="4" t="s">
        <v>1360</v>
      </c>
      <c r="E266" s="4" t="s">
        <v>95</v>
      </c>
      <c r="F266" s="6">
        <v>45163</v>
      </c>
      <c r="G266" s="6">
        <v>45164</v>
      </c>
      <c r="H266" s="4">
        <v>1</v>
      </c>
      <c r="I266" s="4">
        <v>1</v>
      </c>
      <c r="J266" s="4">
        <v>1</v>
      </c>
      <c r="K266" s="4" t="s">
        <v>30</v>
      </c>
      <c r="L266" s="4">
        <v>767.53</v>
      </c>
      <c r="M266" s="4">
        <v>767.53</v>
      </c>
      <c r="N266" s="4" t="s">
        <v>1361</v>
      </c>
      <c r="O266" s="4" t="s">
        <v>32</v>
      </c>
      <c r="P266" s="4" t="s">
        <v>33</v>
      </c>
      <c r="Q266" s="4">
        <v>0</v>
      </c>
      <c r="R266" s="7">
        <v>45163</v>
      </c>
      <c r="S266" s="6">
        <v>45167</v>
      </c>
      <c r="T266" s="4" t="s">
        <v>34</v>
      </c>
      <c r="U266" s="4">
        <v>767.53</v>
      </c>
      <c r="V266" s="4">
        <v>0</v>
      </c>
      <c r="W266" s="4">
        <v>0</v>
      </c>
      <c r="X266" s="4" t="s">
        <v>1362</v>
      </c>
      <c r="Y266" s="4" t="s">
        <v>36</v>
      </c>
    </row>
    <row r="267" s="4" customFormat="1" spans="1:25">
      <c r="A267" s="4" t="s">
        <v>1363</v>
      </c>
      <c r="B267" s="4" t="s">
        <v>26</v>
      </c>
      <c r="C267" s="4" t="s">
        <v>27</v>
      </c>
      <c r="D267" s="4" t="s">
        <v>1364</v>
      </c>
      <c r="E267" s="4" t="s">
        <v>1365</v>
      </c>
      <c r="F267" s="6">
        <v>45163</v>
      </c>
      <c r="G267" s="6">
        <v>45164</v>
      </c>
      <c r="H267" s="4">
        <v>1</v>
      </c>
      <c r="I267" s="4">
        <v>1</v>
      </c>
      <c r="J267" s="4">
        <v>1</v>
      </c>
      <c r="K267" s="4" t="s">
        <v>30</v>
      </c>
      <c r="L267" s="4">
        <v>574.01</v>
      </c>
      <c r="M267" s="4">
        <v>574.01</v>
      </c>
      <c r="N267" s="4" t="s">
        <v>1366</v>
      </c>
      <c r="O267" s="4" t="s">
        <v>32</v>
      </c>
      <c r="P267" s="4" t="s">
        <v>33</v>
      </c>
      <c r="Q267" s="4">
        <v>0</v>
      </c>
      <c r="R267" s="7">
        <v>45163</v>
      </c>
      <c r="S267" s="6">
        <v>45167</v>
      </c>
      <c r="T267" s="4" t="s">
        <v>34</v>
      </c>
      <c r="U267" s="4">
        <v>574.01</v>
      </c>
      <c r="V267" s="4">
        <v>0</v>
      </c>
      <c r="W267" s="4">
        <v>0</v>
      </c>
      <c r="X267" s="4" t="s">
        <v>1367</v>
      </c>
      <c r="Y267" s="4" t="s">
        <v>1368</v>
      </c>
    </row>
    <row r="268" s="4" customFormat="1" spans="1:25">
      <c r="A268" s="4" t="s">
        <v>1369</v>
      </c>
      <c r="B268" s="4" t="s">
        <v>26</v>
      </c>
      <c r="C268" s="4" t="s">
        <v>27</v>
      </c>
      <c r="D268" s="4" t="s">
        <v>1370</v>
      </c>
      <c r="E268" s="4" t="s">
        <v>1371</v>
      </c>
      <c r="F268" s="6">
        <v>45163</v>
      </c>
      <c r="G268" s="6">
        <v>45164</v>
      </c>
      <c r="H268" s="4">
        <v>1</v>
      </c>
      <c r="I268" s="4">
        <v>1</v>
      </c>
      <c r="J268" s="4">
        <v>1</v>
      </c>
      <c r="K268" s="4" t="s">
        <v>30</v>
      </c>
      <c r="L268" s="4">
        <v>797.98</v>
      </c>
      <c r="M268" s="4">
        <v>797.98</v>
      </c>
      <c r="N268" s="4" t="s">
        <v>1372</v>
      </c>
      <c r="O268" s="4" t="s">
        <v>32</v>
      </c>
      <c r="P268" s="4" t="s">
        <v>33</v>
      </c>
      <c r="Q268" s="4">
        <v>0</v>
      </c>
      <c r="R268" s="7">
        <v>45163.0000115741</v>
      </c>
      <c r="S268" s="6">
        <v>45167</v>
      </c>
      <c r="T268" s="4" t="s">
        <v>34</v>
      </c>
      <c r="U268" s="4">
        <v>797.98</v>
      </c>
      <c r="V268" s="4">
        <v>0</v>
      </c>
      <c r="W268" s="4">
        <v>0</v>
      </c>
      <c r="X268" s="4" t="s">
        <v>1373</v>
      </c>
      <c r="Y268" s="4" t="s">
        <v>1374</v>
      </c>
    </row>
    <row r="269" s="4" customFormat="1" spans="1:25">
      <c r="A269" s="4" t="s">
        <v>1224</v>
      </c>
      <c r="B269" s="4" t="s">
        <v>26</v>
      </c>
      <c r="C269" s="4" t="s">
        <v>66</v>
      </c>
      <c r="D269" s="4" t="s">
        <v>1225</v>
      </c>
      <c r="E269" s="4" t="s">
        <v>1226</v>
      </c>
      <c r="F269" s="6">
        <v>45163</v>
      </c>
      <c r="G269" s="6">
        <v>45164</v>
      </c>
      <c r="H269" s="4">
        <v>1</v>
      </c>
      <c r="I269" s="4">
        <v>1</v>
      </c>
      <c r="J269" s="4">
        <v>1</v>
      </c>
      <c r="K269" s="4" t="s">
        <v>30</v>
      </c>
      <c r="L269" s="4">
        <v>-577.47</v>
      </c>
      <c r="M269" s="4">
        <v>-577.47</v>
      </c>
      <c r="N269" s="4" t="s">
        <v>1227</v>
      </c>
      <c r="O269" s="4" t="s">
        <v>32</v>
      </c>
      <c r="P269" s="4" t="s">
        <v>33</v>
      </c>
      <c r="Q269" s="4">
        <v>0</v>
      </c>
      <c r="R269" s="7">
        <v>45163</v>
      </c>
      <c r="S269" s="6">
        <v>45167</v>
      </c>
      <c r="T269" s="4" t="s">
        <v>34</v>
      </c>
      <c r="U269" s="4">
        <v>-577.47</v>
      </c>
      <c r="V269" s="4">
        <v>0</v>
      </c>
      <c r="W269" s="4">
        <v>0</v>
      </c>
      <c r="X269" s="4" t="s">
        <v>1228</v>
      </c>
      <c r="Y269" s="4" t="s">
        <v>36</v>
      </c>
    </row>
    <row r="270" s="4" customFormat="1" spans="1:26">
      <c r="A270" s="4" t="s">
        <v>1375</v>
      </c>
      <c r="B270" s="4" t="s">
        <v>26</v>
      </c>
      <c r="C270" s="4" t="s">
        <v>1019</v>
      </c>
      <c r="D270" s="4" t="s">
        <v>1376</v>
      </c>
      <c r="E270" s="4" t="s">
        <v>295</v>
      </c>
      <c r="F270" s="6">
        <v>45142</v>
      </c>
      <c r="G270" s="6">
        <v>45144</v>
      </c>
      <c r="H270" s="4">
        <v>2</v>
      </c>
      <c r="I270" s="4">
        <v>2</v>
      </c>
      <c r="J270" s="4">
        <v>4</v>
      </c>
      <c r="K270" s="4" t="s">
        <v>30</v>
      </c>
      <c r="L270" s="4">
        <v>-4554.72</v>
      </c>
      <c r="M270" s="4">
        <v>-4554.72</v>
      </c>
      <c r="N270" s="4" t="s">
        <v>1377</v>
      </c>
      <c r="O270" s="4" t="s">
        <v>32</v>
      </c>
      <c r="P270" s="4" t="s">
        <v>33</v>
      </c>
      <c r="Q270" s="4">
        <v>0</v>
      </c>
      <c r="R270" s="7">
        <v>45133.5397106481</v>
      </c>
      <c r="S270" s="6">
        <v>45167</v>
      </c>
      <c r="T270" s="4" t="s">
        <v>34</v>
      </c>
      <c r="U270" s="4">
        <v>-4554.72</v>
      </c>
      <c r="V270" s="4">
        <v>0</v>
      </c>
      <c r="W270" s="4">
        <v>0</v>
      </c>
      <c r="X270" s="4" t="s">
        <v>1378</v>
      </c>
      <c r="Y270" s="4">
        <v>301791550</v>
      </c>
      <c r="Z270" s="4" t="s">
        <v>1379</v>
      </c>
    </row>
    <row r="271" s="4" customFormat="1" spans="1:25">
      <c r="A271" s="4" t="s">
        <v>1380</v>
      </c>
      <c r="B271" s="4" t="s">
        <v>26</v>
      </c>
      <c r="C271" s="4" t="s">
        <v>1019</v>
      </c>
      <c r="D271" s="4" t="s">
        <v>1381</v>
      </c>
      <c r="E271" s="4" t="s">
        <v>1382</v>
      </c>
      <c r="F271" s="6">
        <v>45157</v>
      </c>
      <c r="G271" s="6">
        <v>45158</v>
      </c>
      <c r="H271" s="4">
        <v>1</v>
      </c>
      <c r="I271" s="4">
        <v>1</v>
      </c>
      <c r="J271" s="4">
        <v>1</v>
      </c>
      <c r="K271" s="4" t="s">
        <v>30</v>
      </c>
      <c r="L271" s="4">
        <v>-708.28</v>
      </c>
      <c r="M271" s="4">
        <v>-708.28</v>
      </c>
      <c r="N271" s="4" t="s">
        <v>1383</v>
      </c>
      <c r="O271" s="4" t="s">
        <v>32</v>
      </c>
      <c r="P271" s="4" t="s">
        <v>33</v>
      </c>
      <c r="Q271" s="4">
        <v>0</v>
      </c>
      <c r="R271" s="7">
        <v>45142.8375925926</v>
      </c>
      <c r="S271" s="6">
        <v>45167</v>
      </c>
      <c r="T271" s="4" t="s">
        <v>34</v>
      </c>
      <c r="U271" s="4">
        <v>-708.28</v>
      </c>
      <c r="V271" s="4">
        <v>0</v>
      </c>
      <c r="W271" s="4">
        <v>0</v>
      </c>
      <c r="X271" s="4" t="s">
        <v>1384</v>
      </c>
      <c r="Y271" s="4" t="s">
        <v>1385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5"/>
  <sheetViews>
    <sheetView tabSelected="1" workbookViewId="0">
      <selection activeCell="A261" sqref="A261:C265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1386</v>
      </c>
    </row>
    <row r="2" s="4" customFormat="1" hidden="1" spans="1:9">
      <c r="A2" s="5">
        <v>999222291073895</v>
      </c>
      <c r="B2" s="6">
        <v>45163</v>
      </c>
      <c r="C2" s="6">
        <v>45164</v>
      </c>
      <c r="D2" s="4">
        <v>485</v>
      </c>
      <c r="E2" s="4" t="str">
        <f>VLOOKUP(A2,HOP!A:L,12,0)</f>
        <v>485.00</v>
      </c>
      <c r="F2" s="4" t="str">
        <f>VLOOKUP(A2,HOP!A:C,3,0)</f>
        <v>2967495</v>
      </c>
      <c r="G2" s="4">
        <f>D2-E2</f>
        <v>0</v>
      </c>
      <c r="H2" s="4" t="str">
        <f>$H$1&amp;F2</f>
        <v>，2967495</v>
      </c>
      <c r="I2" s="4" t="str">
        <f>VLOOKUP(A2,HOP!A:U,21,0)</f>
        <v>直连</v>
      </c>
    </row>
    <row r="3" s="4" customFormat="1" hidden="1" spans="1:9">
      <c r="A3" s="5">
        <v>23772203674</v>
      </c>
      <c r="B3" s="6">
        <v>45162</v>
      </c>
      <c r="C3" s="6">
        <v>45164</v>
      </c>
      <c r="D3" s="4">
        <v>1596</v>
      </c>
      <c r="E3" s="4" t="str">
        <f>VLOOKUP(A3,HOP!A:L,12,0)</f>
        <v>1596.00</v>
      </c>
      <c r="F3" s="4" t="str">
        <f>VLOOKUP(A3,HOP!A:C,3,0)</f>
        <v>3266294</v>
      </c>
      <c r="G3" s="4">
        <f t="shared" ref="G3:G66" si="0">D3-E3</f>
        <v>0</v>
      </c>
      <c r="H3" s="4" t="str">
        <f t="shared" ref="H3:H66" si="1">$H$1&amp;F3</f>
        <v>，3266294</v>
      </c>
      <c r="I3" s="4" t="str">
        <f>VLOOKUP(A3,HOP!A:U,21,0)</f>
        <v>直采</v>
      </c>
    </row>
    <row r="4" s="4" customFormat="1" hidden="1" spans="1:9">
      <c r="A4" s="5">
        <v>24045656401</v>
      </c>
      <c r="B4" s="6">
        <v>45162</v>
      </c>
      <c r="C4" s="6">
        <v>45164</v>
      </c>
      <c r="D4" s="4">
        <v>2606</v>
      </c>
      <c r="E4" s="4" t="str">
        <f>VLOOKUP(A4,HOP!A:L,12,0)</f>
        <v>2606.00</v>
      </c>
      <c r="F4" s="4" t="str">
        <f>VLOOKUP(A4,HOP!A:C,3,0)</f>
        <v>3339019</v>
      </c>
      <c r="G4" s="4">
        <f t="shared" si="0"/>
        <v>0</v>
      </c>
      <c r="H4" s="4" t="str">
        <f t="shared" si="1"/>
        <v>，3339019</v>
      </c>
      <c r="I4" s="4" t="str">
        <f>VLOOKUP(A4,HOP!A:U,21,0)</f>
        <v>直连</v>
      </c>
    </row>
    <row r="5" s="4" customFormat="1" hidden="1" spans="1:9">
      <c r="A5" s="5">
        <v>999224079560056</v>
      </c>
      <c r="B5" s="6">
        <v>45157</v>
      </c>
      <c r="C5" s="6">
        <v>45164</v>
      </c>
      <c r="D5" s="4">
        <v>12950</v>
      </c>
      <c r="E5" s="4" t="str">
        <f>VLOOKUP(A5,HOP!A:L,12,0)</f>
        <v>12950.00</v>
      </c>
      <c r="F5" s="4" t="str">
        <f>VLOOKUP(A5,HOP!A:C,3,0)</f>
        <v>3349405</v>
      </c>
      <c r="G5" s="4">
        <f t="shared" si="0"/>
        <v>0</v>
      </c>
      <c r="H5" s="4" t="str">
        <f t="shared" si="1"/>
        <v>，3349405</v>
      </c>
      <c r="I5" s="4" t="str">
        <f>VLOOKUP(A5,HOP!A:U,21,0)</f>
        <v>直连</v>
      </c>
    </row>
    <row r="6" s="4" customFormat="1" hidden="1" spans="1:9">
      <c r="A6" s="5">
        <v>999224606738258</v>
      </c>
      <c r="B6" s="6">
        <v>45159</v>
      </c>
      <c r="C6" s="6">
        <v>45164</v>
      </c>
      <c r="D6" s="4">
        <v>9010</v>
      </c>
      <c r="E6" s="4" t="str">
        <f>VLOOKUP(A6,HOP!A:L,12,0)</f>
        <v>9010.00</v>
      </c>
      <c r="F6" s="4" t="str">
        <f>VLOOKUP(A6,HOP!A:C,3,0)</f>
        <v>3463544</v>
      </c>
      <c r="G6" s="4">
        <f t="shared" si="0"/>
        <v>0</v>
      </c>
      <c r="H6" s="4" t="str">
        <f t="shared" si="1"/>
        <v>，3463544</v>
      </c>
      <c r="I6" s="4" t="str">
        <f>VLOOKUP(A6,HOP!A:U,21,0)</f>
        <v>直连</v>
      </c>
    </row>
    <row r="7" s="4" customFormat="1" hidden="1" spans="1:9">
      <c r="A7" s="5">
        <v>24614628638</v>
      </c>
      <c r="B7" s="6">
        <v>45161</v>
      </c>
      <c r="C7" s="6">
        <v>45164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999224858428367</v>
      </c>
      <c r="B8" s="6">
        <v>45162</v>
      </c>
      <c r="C8" s="6">
        <v>45164</v>
      </c>
      <c r="D8" s="4">
        <v>2872.38</v>
      </c>
      <c r="E8" s="4" t="str">
        <f>VLOOKUP(A8,HOP!A:L,12,0)</f>
        <v>2872.38</v>
      </c>
      <c r="F8" s="4" t="str">
        <f>VLOOKUP(A8,HOP!A:C,3,0)</f>
        <v>3527396</v>
      </c>
      <c r="G8" s="4">
        <f t="shared" si="0"/>
        <v>0</v>
      </c>
      <c r="H8" s="4" t="str">
        <f t="shared" si="1"/>
        <v>，3527396</v>
      </c>
      <c r="I8" s="4" t="str">
        <f>VLOOKUP(A8,HOP!A:U,21,0)</f>
        <v>直连</v>
      </c>
    </row>
    <row r="9" s="4" customFormat="1" hidden="1" spans="1:9">
      <c r="A9" s="5">
        <v>999224869696837</v>
      </c>
      <c r="B9" s="6">
        <v>45161</v>
      </c>
      <c r="C9" s="6">
        <v>45164</v>
      </c>
      <c r="D9" s="4">
        <v>1133.37</v>
      </c>
      <c r="E9" s="4" t="str">
        <f>VLOOKUP(A9,HOP!A:L,12,0)</f>
        <v>1133.37</v>
      </c>
      <c r="F9" s="4" t="str">
        <f>VLOOKUP(A9,HOP!A:C,3,0)</f>
        <v>3529018</v>
      </c>
      <c r="G9" s="4">
        <f t="shared" si="0"/>
        <v>0</v>
      </c>
      <c r="H9" s="4" t="str">
        <f t="shared" si="1"/>
        <v>，3529018</v>
      </c>
      <c r="I9" s="4" t="str">
        <f>VLOOKUP(A9,HOP!A:U,21,0)</f>
        <v>直连</v>
      </c>
    </row>
    <row r="10" s="4" customFormat="1" hidden="1" spans="1:9">
      <c r="A10" s="5">
        <v>24871330344</v>
      </c>
      <c r="B10" s="6">
        <v>45161</v>
      </c>
      <c r="C10" s="6">
        <v>45164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999224914619503</v>
      </c>
      <c r="B11" s="6">
        <v>45160</v>
      </c>
      <c r="C11" s="6">
        <v>45164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999225139002900</v>
      </c>
      <c r="B12" s="6">
        <v>45162</v>
      </c>
      <c r="C12" s="6">
        <v>45164</v>
      </c>
      <c r="D12" s="4">
        <v>2206.6</v>
      </c>
      <c r="E12" s="4" t="str">
        <f>VLOOKUP(A12,HOP!A:L,12,0)</f>
        <v>2206.60</v>
      </c>
      <c r="F12" s="4" t="str">
        <f>VLOOKUP(A12,HOP!A:C,3,0)</f>
        <v>3596695</v>
      </c>
      <c r="G12" s="4">
        <f t="shared" si="0"/>
        <v>0</v>
      </c>
      <c r="H12" s="4" t="str">
        <f t="shared" si="1"/>
        <v>，3596695</v>
      </c>
      <c r="I12" s="4" t="str">
        <f>VLOOKUP(A12,HOP!A:U,21,0)</f>
        <v>直连</v>
      </c>
    </row>
    <row r="13" s="4" customFormat="1" spans="1:9">
      <c r="A13" s="5">
        <v>999225139010841</v>
      </c>
      <c r="B13" s="6">
        <v>45162</v>
      </c>
      <c r="C13" s="6">
        <v>45164</v>
      </c>
      <c r="D13" s="4">
        <v>2315.62</v>
      </c>
      <c r="E13" s="4" t="str">
        <f>VLOOKUP(A13,HOP!A:L,12,0)</f>
        <v>2315.68</v>
      </c>
      <c r="F13" s="4" t="str">
        <f>VLOOKUP(A13,HOP!A:C,3,0)</f>
        <v>3596696</v>
      </c>
      <c r="G13" s="4">
        <f t="shared" si="0"/>
        <v>-0.0599999999999454</v>
      </c>
      <c r="H13" s="4" t="str">
        <f t="shared" si="1"/>
        <v>，3596696</v>
      </c>
      <c r="I13" s="4" t="str">
        <f>VLOOKUP(A13,HOP!A:U,21,0)</f>
        <v>直连</v>
      </c>
    </row>
    <row r="14" s="4" customFormat="1" hidden="1" spans="1:9">
      <c r="A14" s="5">
        <v>999225249099354</v>
      </c>
      <c r="B14" s="6">
        <v>45162</v>
      </c>
      <c r="C14" s="6">
        <v>45164</v>
      </c>
      <c r="D14" s="4">
        <v>1089.54</v>
      </c>
      <c r="E14" s="4" t="str">
        <f>VLOOKUP(A14,HOP!A:L,12,0)</f>
        <v>1089.54</v>
      </c>
      <c r="F14" s="4" t="str">
        <f>VLOOKUP(A14,HOP!A:C,3,0)</f>
        <v>3618866</v>
      </c>
      <c r="G14" s="4">
        <f t="shared" si="0"/>
        <v>0</v>
      </c>
      <c r="H14" s="4" t="str">
        <f t="shared" si="1"/>
        <v>，3618866</v>
      </c>
      <c r="I14" s="4" t="str">
        <f>VLOOKUP(A14,HOP!A:U,21,0)</f>
        <v>直采</v>
      </c>
    </row>
    <row r="15" s="4" customFormat="1" hidden="1" spans="1:9">
      <c r="A15" s="5">
        <v>999225291602665</v>
      </c>
      <c r="B15" s="6">
        <v>45161</v>
      </c>
      <c r="C15" s="6">
        <v>45164</v>
      </c>
      <c r="D15" s="4">
        <v>1724.52</v>
      </c>
      <c r="E15" s="4" t="str">
        <f>VLOOKUP(A15,HOP!A:L,12,0)</f>
        <v>1724.52</v>
      </c>
      <c r="F15" s="4" t="str">
        <f>VLOOKUP(A15,HOP!A:C,3,0)</f>
        <v>3628541</v>
      </c>
      <c r="G15" s="4">
        <f t="shared" si="0"/>
        <v>0</v>
      </c>
      <c r="H15" s="4" t="str">
        <f t="shared" si="1"/>
        <v>，3628541</v>
      </c>
      <c r="I15" s="4" t="str">
        <f>VLOOKUP(A15,HOP!A:U,21,0)</f>
        <v>直连</v>
      </c>
    </row>
    <row r="16" s="4" customFormat="1" hidden="1" spans="1:9">
      <c r="A16" s="5">
        <v>999225351111782</v>
      </c>
      <c r="B16" s="6">
        <v>45162</v>
      </c>
      <c r="C16" s="6">
        <v>45164</v>
      </c>
      <c r="D16" s="4">
        <v>7098.4</v>
      </c>
      <c r="E16" s="4" t="str">
        <f>VLOOKUP(A16,HOP!A:L,12,0)</f>
        <v>7098.40</v>
      </c>
      <c r="F16" s="4" t="str">
        <f>VLOOKUP(A16,HOP!A:C,3,0)</f>
        <v>3640459</v>
      </c>
      <c r="G16" s="4">
        <f t="shared" si="0"/>
        <v>0</v>
      </c>
      <c r="H16" s="4" t="str">
        <f t="shared" si="1"/>
        <v>，3640459</v>
      </c>
      <c r="I16" s="4" t="str">
        <f>VLOOKUP(A16,HOP!A:U,21,0)</f>
        <v>直采</v>
      </c>
    </row>
    <row r="17" s="4" customFormat="1" hidden="1" spans="1:9">
      <c r="A17" s="5">
        <v>999225360129899</v>
      </c>
      <c r="B17" s="6">
        <v>45162</v>
      </c>
      <c r="C17" s="6">
        <v>45164</v>
      </c>
      <c r="D17" s="4">
        <v>1330.34</v>
      </c>
      <c r="E17" s="4" t="str">
        <f>VLOOKUP(A17,HOP!A:L,12,0)</f>
        <v>1330.34</v>
      </c>
      <c r="F17" s="4" t="str">
        <f>VLOOKUP(A17,HOP!A:C,3,0)</f>
        <v>3641315</v>
      </c>
      <c r="G17" s="4">
        <f t="shared" si="0"/>
        <v>0</v>
      </c>
      <c r="H17" s="4" t="str">
        <f t="shared" si="1"/>
        <v>，3641315</v>
      </c>
      <c r="I17" s="4" t="str">
        <f>VLOOKUP(A17,HOP!A:U,21,0)</f>
        <v>直连</v>
      </c>
    </row>
    <row r="18" s="4" customFormat="1" hidden="1" spans="1:9">
      <c r="A18" s="5">
        <v>999225366546112</v>
      </c>
      <c r="B18" s="6">
        <v>45162</v>
      </c>
      <c r="C18" s="6">
        <v>45164</v>
      </c>
      <c r="D18" s="4">
        <v>596.5</v>
      </c>
      <c r="E18" s="4" t="str">
        <f>VLOOKUP(A18,HOP!A:L,12,0)</f>
        <v>596.50</v>
      </c>
      <c r="F18" s="4" t="str">
        <f>VLOOKUP(A18,HOP!A:C,3,0)</f>
        <v>3642917</v>
      </c>
      <c r="G18" s="4">
        <f t="shared" si="0"/>
        <v>0</v>
      </c>
      <c r="H18" s="4" t="str">
        <f t="shared" si="1"/>
        <v>，3642917</v>
      </c>
      <c r="I18" s="4" t="str">
        <f>VLOOKUP(A18,HOP!A:U,21,0)</f>
        <v>直连</v>
      </c>
    </row>
    <row r="19" s="4" customFormat="1" hidden="1" spans="1:9">
      <c r="A19" s="5">
        <v>999225398166836</v>
      </c>
      <c r="B19" s="6">
        <v>45162</v>
      </c>
      <c r="C19" s="6">
        <v>45164</v>
      </c>
      <c r="D19" s="4">
        <v>1139</v>
      </c>
      <c r="E19" s="4" t="str">
        <f>VLOOKUP(A19,HOP!A:L,12,0)</f>
        <v>1139.00</v>
      </c>
      <c r="F19" s="4" t="str">
        <f>VLOOKUP(A19,HOP!A:C,3,0)</f>
        <v>3649655</v>
      </c>
      <c r="G19" s="4">
        <f t="shared" si="0"/>
        <v>0</v>
      </c>
      <c r="H19" s="4" t="str">
        <f t="shared" si="1"/>
        <v>，3649655</v>
      </c>
      <c r="I19" s="4" t="str">
        <f>VLOOKUP(A19,HOP!A:U,21,0)</f>
        <v>直连</v>
      </c>
    </row>
    <row r="20" s="4" customFormat="1" hidden="1" spans="1:9">
      <c r="A20" s="5">
        <v>999225469890292</v>
      </c>
      <c r="B20" s="6">
        <v>45160</v>
      </c>
      <c r="C20" s="6">
        <v>45164</v>
      </c>
      <c r="D20" s="4">
        <v>1463.64</v>
      </c>
      <c r="E20" s="4" t="str">
        <f>VLOOKUP(A20,HOP!A:L,12,0)</f>
        <v>1463.64</v>
      </c>
      <c r="F20" s="4" t="str">
        <f>VLOOKUP(A20,HOP!A:C,3,0)</f>
        <v>3662219</v>
      </c>
      <c r="G20" s="4">
        <f t="shared" si="0"/>
        <v>0</v>
      </c>
      <c r="H20" s="4" t="str">
        <f t="shared" si="1"/>
        <v>，3662219</v>
      </c>
      <c r="I20" s="4" t="str">
        <f>VLOOKUP(A20,HOP!A:U,21,0)</f>
        <v>直连</v>
      </c>
    </row>
    <row r="21" s="4" customFormat="1" spans="1:9">
      <c r="A21" s="5">
        <v>999225534640348</v>
      </c>
      <c r="B21" s="6">
        <v>45163</v>
      </c>
      <c r="C21" s="6">
        <v>45164</v>
      </c>
      <c r="D21" s="4">
        <v>966.18</v>
      </c>
      <c r="E21" s="4" t="str">
        <f>VLOOKUP(A21,HOP!A:L,12,0)</f>
        <v>966.21</v>
      </c>
      <c r="F21" s="4" t="str">
        <f>VLOOKUP(A21,HOP!A:C,3,0)</f>
        <v>3674341</v>
      </c>
      <c r="G21" s="4">
        <f t="shared" si="0"/>
        <v>-0.0300000000000864</v>
      </c>
      <c r="H21" s="4" t="str">
        <f t="shared" si="1"/>
        <v>，3674341</v>
      </c>
      <c r="I21" s="4" t="str">
        <f>VLOOKUP(A21,HOP!A:U,21,0)</f>
        <v>直连</v>
      </c>
    </row>
    <row r="22" s="4" customFormat="1" hidden="1" spans="1:9">
      <c r="A22" s="5">
        <v>999225637808333</v>
      </c>
      <c r="B22" s="6">
        <v>45161</v>
      </c>
      <c r="C22" s="6">
        <v>45164</v>
      </c>
      <c r="D22" s="4">
        <v>1782.54</v>
      </c>
      <c r="E22" s="4" t="str">
        <f>VLOOKUP(A22,HOP!A:L,12,0)</f>
        <v>1782.54</v>
      </c>
      <c r="F22" s="4" t="str">
        <f>VLOOKUP(A22,HOP!A:C,3,0)</f>
        <v>3695337</v>
      </c>
      <c r="G22" s="4">
        <f t="shared" si="0"/>
        <v>0</v>
      </c>
      <c r="H22" s="4" t="str">
        <f t="shared" si="1"/>
        <v>，3695337</v>
      </c>
      <c r="I22" s="4" t="str">
        <f>VLOOKUP(A22,HOP!A:U,21,0)</f>
        <v>直连</v>
      </c>
    </row>
    <row r="23" s="4" customFormat="1" hidden="1" spans="1:9">
      <c r="A23" s="5">
        <v>999225641270590</v>
      </c>
      <c r="B23" s="6">
        <v>45162</v>
      </c>
      <c r="C23" s="6">
        <v>45164</v>
      </c>
      <c r="D23" s="4">
        <v>1606.53</v>
      </c>
      <c r="E23" s="4" t="str">
        <f>VLOOKUP(A23,HOP!A:L,12,0)</f>
        <v>1606.53</v>
      </c>
      <c r="F23" s="4" t="str">
        <f>VLOOKUP(A23,HOP!A:C,3,0)</f>
        <v>3696181</v>
      </c>
      <c r="G23" s="4">
        <f t="shared" si="0"/>
        <v>0</v>
      </c>
      <c r="H23" s="4" t="str">
        <f t="shared" si="1"/>
        <v>，3696181</v>
      </c>
      <c r="I23" s="4" t="str">
        <f>VLOOKUP(A23,HOP!A:U,21,0)</f>
        <v>直连</v>
      </c>
    </row>
    <row r="24" s="4" customFormat="1" hidden="1" spans="1:9">
      <c r="A24" s="5">
        <v>999225659705019</v>
      </c>
      <c r="B24" s="6">
        <v>45159</v>
      </c>
      <c r="C24" s="6">
        <v>45164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999225664121585</v>
      </c>
      <c r="B25" s="6">
        <v>45163</v>
      </c>
      <c r="C25" s="6">
        <v>45164</v>
      </c>
      <c r="D25" s="4">
        <v>608.8</v>
      </c>
      <c r="E25" s="4" t="str">
        <f>VLOOKUP(A25,HOP!A:L,12,0)</f>
        <v>608.80</v>
      </c>
      <c r="F25" s="4" t="str">
        <f>VLOOKUP(A25,HOP!A:C,3,0)</f>
        <v>3701644</v>
      </c>
      <c r="G25" s="4">
        <f t="shared" si="0"/>
        <v>0</v>
      </c>
      <c r="H25" s="4" t="str">
        <f t="shared" si="1"/>
        <v>，3701644</v>
      </c>
      <c r="I25" s="4" t="str">
        <f>VLOOKUP(A25,HOP!A:U,21,0)</f>
        <v>直连</v>
      </c>
    </row>
    <row r="26" s="4" customFormat="1" hidden="1" spans="1:9">
      <c r="A26" s="5">
        <v>999225681218283</v>
      </c>
      <c r="B26" s="6">
        <v>45163</v>
      </c>
      <c r="C26" s="6">
        <v>45164</v>
      </c>
      <c r="D26" s="4">
        <v>551.08</v>
      </c>
      <c r="E26" s="4" t="str">
        <f>VLOOKUP(A26,HOP!A:L,12,0)</f>
        <v>551.08</v>
      </c>
      <c r="F26" s="4" t="str">
        <f>VLOOKUP(A26,HOP!A:C,3,0)</f>
        <v>3705242</v>
      </c>
      <c r="G26" s="4">
        <f t="shared" si="0"/>
        <v>0</v>
      </c>
      <c r="H26" s="4" t="str">
        <f t="shared" si="1"/>
        <v>，3705242</v>
      </c>
      <c r="I26" s="4" t="str">
        <f>VLOOKUP(A26,HOP!A:U,21,0)</f>
        <v>直连</v>
      </c>
    </row>
    <row r="27" s="4" customFormat="1" hidden="1" spans="1:9">
      <c r="A27" s="5">
        <v>999225705146646</v>
      </c>
      <c r="B27" s="6">
        <v>45163</v>
      </c>
      <c r="C27" s="6">
        <v>45164</v>
      </c>
      <c r="D27" s="4">
        <v>597.39</v>
      </c>
      <c r="E27" s="4" t="str">
        <f>VLOOKUP(A27,HOP!A:L,12,0)</f>
        <v>597.39</v>
      </c>
      <c r="F27" s="4" t="str">
        <f>VLOOKUP(A27,HOP!A:C,3,0)</f>
        <v>3710952</v>
      </c>
      <c r="G27" s="4">
        <f t="shared" si="0"/>
        <v>0</v>
      </c>
      <c r="H27" s="4" t="str">
        <f t="shared" si="1"/>
        <v>，3710952</v>
      </c>
      <c r="I27" s="4" t="str">
        <f>VLOOKUP(A27,HOP!A:U,21,0)</f>
        <v>直采</v>
      </c>
    </row>
    <row r="28" s="4" customFormat="1" hidden="1" spans="1:9">
      <c r="A28" s="5">
        <v>999225725792970</v>
      </c>
      <c r="B28" s="6">
        <v>45162</v>
      </c>
      <c r="C28" s="6">
        <v>45164</v>
      </c>
      <c r="D28" s="4">
        <v>4533.06</v>
      </c>
      <c r="E28" s="4" t="str">
        <f>VLOOKUP(A28,HOP!A:L,12,0)</f>
        <v>4533.06</v>
      </c>
      <c r="F28" s="4" t="str">
        <f>VLOOKUP(A28,HOP!A:C,3,0)</f>
        <v>3715110</v>
      </c>
      <c r="G28" s="4">
        <f t="shared" si="0"/>
        <v>0</v>
      </c>
      <c r="H28" s="4" t="str">
        <f t="shared" si="1"/>
        <v>，3715110</v>
      </c>
      <c r="I28" s="4" t="str">
        <f>VLOOKUP(A28,HOP!A:U,21,0)</f>
        <v>直连</v>
      </c>
    </row>
    <row r="29" s="4" customFormat="1" hidden="1" spans="1:9">
      <c r="A29" s="5">
        <v>999225737367315</v>
      </c>
      <c r="B29" s="6">
        <v>45161</v>
      </c>
      <c r="C29" s="6">
        <v>45164</v>
      </c>
      <c r="D29" s="4">
        <v>7352.94</v>
      </c>
      <c r="E29" s="4" t="str">
        <f>VLOOKUP(A29,HOP!A:L,12,0)</f>
        <v>7352.94</v>
      </c>
      <c r="F29" s="4" t="str">
        <f>VLOOKUP(A29,HOP!A:C,3,0)</f>
        <v>3717146</v>
      </c>
      <c r="G29" s="4">
        <f t="shared" si="0"/>
        <v>0</v>
      </c>
      <c r="H29" s="4" t="str">
        <f t="shared" si="1"/>
        <v>，3717146</v>
      </c>
      <c r="I29" s="4" t="str">
        <f>VLOOKUP(A29,HOP!A:U,21,0)</f>
        <v>直采</v>
      </c>
    </row>
    <row r="30" s="4" customFormat="1" hidden="1" spans="1:9">
      <c r="A30" s="5">
        <v>999225749702173</v>
      </c>
      <c r="B30" s="6">
        <v>45158</v>
      </c>
      <c r="C30" s="6">
        <v>45164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25758177048</v>
      </c>
      <c r="B31" s="6">
        <v>45163</v>
      </c>
      <c r="C31" s="6">
        <v>45164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999225759887270</v>
      </c>
      <c r="B32" s="6">
        <v>45159</v>
      </c>
      <c r="C32" s="6">
        <v>45164</v>
      </c>
      <c r="D32" s="4">
        <v>2624.75</v>
      </c>
      <c r="E32" s="4" t="str">
        <f>VLOOKUP(A32,HOP!A:L,12,0)</f>
        <v>2624.75</v>
      </c>
      <c r="F32" s="4" t="str">
        <f>VLOOKUP(A32,HOP!A:C,3,0)</f>
        <v>3721929</v>
      </c>
      <c r="G32" s="4">
        <f t="shared" si="0"/>
        <v>0</v>
      </c>
      <c r="H32" s="4" t="str">
        <f t="shared" si="1"/>
        <v>，3721929</v>
      </c>
      <c r="I32" s="4" t="str">
        <f>VLOOKUP(A32,HOP!A:U,21,0)</f>
        <v>直连</v>
      </c>
    </row>
    <row r="33" s="4" customFormat="1" hidden="1" spans="1:9">
      <c r="A33" s="5">
        <v>999225214979247</v>
      </c>
      <c r="B33" s="6">
        <v>45158</v>
      </c>
      <c r="C33" s="6">
        <v>45164</v>
      </c>
      <c r="D33" s="4">
        <v>2039.58</v>
      </c>
      <c r="E33" s="4" t="str">
        <f>VLOOKUP(A33,HOP!A:L,12,0)</f>
        <v>2039.58</v>
      </c>
      <c r="F33" s="4" t="str">
        <f>VLOOKUP(A33,HOP!A:C,3,0)</f>
        <v>3611507</v>
      </c>
      <c r="G33" s="4">
        <f t="shared" si="0"/>
        <v>0</v>
      </c>
      <c r="H33" s="4" t="str">
        <f t="shared" si="1"/>
        <v>，3611507</v>
      </c>
      <c r="I33" s="4" t="str">
        <f>VLOOKUP(A33,HOP!A:U,21,0)</f>
        <v>直连</v>
      </c>
    </row>
    <row r="34" s="4" customFormat="1" hidden="1" spans="1:9">
      <c r="A34" s="5">
        <v>999225762684080</v>
      </c>
      <c r="B34" s="6">
        <v>45162</v>
      </c>
      <c r="C34" s="6">
        <v>45164</v>
      </c>
      <c r="D34" s="4">
        <v>1411.64</v>
      </c>
      <c r="E34" s="4" t="str">
        <f>VLOOKUP(A34,HOP!A:L,12,0)</f>
        <v>1411.64</v>
      </c>
      <c r="F34" s="4" t="str">
        <f>VLOOKUP(A34,HOP!A:C,3,0)</f>
        <v>3722508</v>
      </c>
      <c r="G34" s="4">
        <f t="shared" si="0"/>
        <v>0</v>
      </c>
      <c r="H34" s="4" t="str">
        <f t="shared" si="1"/>
        <v>，3722508</v>
      </c>
      <c r="I34" s="4" t="str">
        <f>VLOOKUP(A34,HOP!A:U,21,0)</f>
        <v>直连</v>
      </c>
    </row>
    <row r="35" s="4" customFormat="1" spans="1:9">
      <c r="A35" s="5">
        <v>999225769021248</v>
      </c>
      <c r="B35" s="6">
        <v>45163</v>
      </c>
      <c r="C35" s="6">
        <v>45164</v>
      </c>
      <c r="D35" s="4">
        <v>361.49</v>
      </c>
      <c r="E35" s="4" t="str">
        <f>VLOOKUP(A35,HOP!A:L,12,0)</f>
        <v>361.52</v>
      </c>
      <c r="F35" s="4" t="str">
        <f>VLOOKUP(A35,HOP!A:C,3,0)</f>
        <v>3724053</v>
      </c>
      <c r="G35" s="4">
        <f t="shared" si="0"/>
        <v>-0.0299999999999727</v>
      </c>
      <c r="H35" s="4" t="str">
        <f t="shared" si="1"/>
        <v>，3724053</v>
      </c>
      <c r="I35" s="4" t="str">
        <f>VLOOKUP(A35,HOP!A:U,21,0)</f>
        <v>直连</v>
      </c>
    </row>
    <row r="36" s="4" customFormat="1" hidden="1" spans="1:9">
      <c r="A36" s="5">
        <v>999225771094138</v>
      </c>
      <c r="B36" s="6">
        <v>45161</v>
      </c>
      <c r="C36" s="6">
        <v>45164</v>
      </c>
      <c r="D36" s="4">
        <v>5659.29</v>
      </c>
      <c r="E36" s="4" t="str">
        <f>VLOOKUP(A36,HOP!A:L,12,0)</f>
        <v>5659.29</v>
      </c>
      <c r="F36" s="4" t="str">
        <f>VLOOKUP(A36,HOP!A:C,3,0)</f>
        <v>3724618</v>
      </c>
      <c r="G36" s="4">
        <f t="shared" si="0"/>
        <v>0</v>
      </c>
      <c r="H36" s="4" t="str">
        <f t="shared" si="1"/>
        <v>，3724618</v>
      </c>
      <c r="I36" s="4" t="str">
        <f>VLOOKUP(A36,HOP!A:U,21,0)</f>
        <v>直连</v>
      </c>
    </row>
    <row r="37" s="4" customFormat="1" hidden="1" spans="1:9">
      <c r="A37" s="5">
        <v>999225778591840</v>
      </c>
      <c r="B37" s="6">
        <v>45161</v>
      </c>
      <c r="C37" s="6">
        <v>45164</v>
      </c>
      <c r="D37" s="4">
        <v>2775.66</v>
      </c>
      <c r="E37" s="4" t="str">
        <f>VLOOKUP(A37,HOP!A:L,12,0)</f>
        <v>2775.66</v>
      </c>
      <c r="F37" s="4" t="str">
        <f>VLOOKUP(A37,HOP!A:C,3,0)</f>
        <v>3725449</v>
      </c>
      <c r="G37" s="4">
        <f t="shared" si="0"/>
        <v>0</v>
      </c>
      <c r="H37" s="4" t="str">
        <f t="shared" si="1"/>
        <v>，3725449</v>
      </c>
      <c r="I37" s="4" t="str">
        <f>VLOOKUP(A37,HOP!A:U,21,0)</f>
        <v>直连</v>
      </c>
    </row>
    <row r="38" s="4" customFormat="1" hidden="1" spans="1:9">
      <c r="A38" s="5">
        <v>999225784080714</v>
      </c>
      <c r="B38" s="6">
        <v>45163</v>
      </c>
      <c r="C38" s="6">
        <v>45164</v>
      </c>
      <c r="D38" s="4">
        <v>1398.51</v>
      </c>
      <c r="E38" s="4" t="str">
        <f>VLOOKUP(A38,HOP!A:L,12,0)</f>
        <v>1398.51</v>
      </c>
      <c r="F38" s="4" t="str">
        <f>VLOOKUP(A38,HOP!A:C,3,0)</f>
        <v>3726645</v>
      </c>
      <c r="G38" s="4">
        <f t="shared" si="0"/>
        <v>0</v>
      </c>
      <c r="H38" s="4" t="str">
        <f t="shared" si="1"/>
        <v>，3726645</v>
      </c>
      <c r="I38" s="4" t="str">
        <f>VLOOKUP(A38,HOP!A:U,21,0)</f>
        <v>直连</v>
      </c>
    </row>
    <row r="39" s="4" customFormat="1" hidden="1" spans="1:9">
      <c r="A39" s="5">
        <v>999225789489046</v>
      </c>
      <c r="B39" s="6">
        <v>45159</v>
      </c>
      <c r="C39" s="6">
        <v>45164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999225811472689</v>
      </c>
      <c r="B40" s="6">
        <v>45162</v>
      </c>
      <c r="C40" s="6">
        <v>45164</v>
      </c>
      <c r="D40" s="4">
        <v>1193.22</v>
      </c>
      <c r="E40" s="4" t="str">
        <f>VLOOKUP(A40,HOP!A:L,12,0)</f>
        <v>1193.22</v>
      </c>
      <c r="F40" s="4" t="str">
        <f>VLOOKUP(A40,HOP!A:C,3,0)</f>
        <v>3732896</v>
      </c>
      <c r="G40" s="4">
        <f t="shared" si="0"/>
        <v>0</v>
      </c>
      <c r="H40" s="4" t="str">
        <f t="shared" si="1"/>
        <v>，3732896</v>
      </c>
      <c r="I40" s="4" t="str">
        <f>VLOOKUP(A40,HOP!A:U,21,0)</f>
        <v>直采</v>
      </c>
    </row>
    <row r="41" s="4" customFormat="1" hidden="1" spans="1:9">
      <c r="A41" s="5">
        <v>999225817927284</v>
      </c>
      <c r="B41" s="6">
        <v>45163</v>
      </c>
      <c r="C41" s="6">
        <v>45164</v>
      </c>
      <c r="D41" s="4">
        <v>926.09</v>
      </c>
      <c r="E41" s="4" t="str">
        <f>VLOOKUP(A41,HOP!A:L,12,0)</f>
        <v>926.09</v>
      </c>
      <c r="F41" s="4" t="str">
        <f>VLOOKUP(A41,HOP!A:C,3,0)</f>
        <v>3733462</v>
      </c>
      <c r="G41" s="4">
        <f t="shared" si="0"/>
        <v>0</v>
      </c>
      <c r="H41" s="4" t="str">
        <f t="shared" si="1"/>
        <v>，3733462</v>
      </c>
      <c r="I41" s="4" t="str">
        <f>VLOOKUP(A41,HOP!A:U,21,0)</f>
        <v>直连</v>
      </c>
    </row>
    <row r="42" s="4" customFormat="1" hidden="1" spans="1:9">
      <c r="A42" s="5">
        <v>999225818613829</v>
      </c>
      <c r="B42" s="6">
        <v>45163</v>
      </c>
      <c r="C42" s="6">
        <v>45164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25832617695</v>
      </c>
      <c r="B43" s="6">
        <v>45162</v>
      </c>
      <c r="C43" s="6">
        <v>45164</v>
      </c>
      <c r="D43" s="4">
        <v>1113.82</v>
      </c>
      <c r="E43" s="4" t="str">
        <f>VLOOKUP(A43,HOP!A:L,12,0)</f>
        <v>1113.82</v>
      </c>
      <c r="F43" s="4" t="str">
        <f>VLOOKUP(A43,HOP!A:C,3,0)</f>
        <v>3737114</v>
      </c>
      <c r="G43" s="4">
        <f t="shared" si="0"/>
        <v>0</v>
      </c>
      <c r="H43" s="4" t="str">
        <f t="shared" si="1"/>
        <v>，3737114</v>
      </c>
      <c r="I43" s="4" t="str">
        <f>VLOOKUP(A43,HOP!A:U,21,0)</f>
        <v>直连</v>
      </c>
    </row>
    <row r="44" s="4" customFormat="1" hidden="1" spans="1:9">
      <c r="A44" s="5">
        <v>999225840593927</v>
      </c>
      <c r="B44" s="6">
        <v>45163</v>
      </c>
      <c r="C44" s="6">
        <v>45164</v>
      </c>
      <c r="D44" s="4">
        <v>482.55</v>
      </c>
      <c r="E44" s="4" t="str">
        <f>VLOOKUP(A44,HOP!A:L,12,0)</f>
        <v>482.55</v>
      </c>
      <c r="F44" s="4" t="str">
        <f>VLOOKUP(A44,HOP!A:C,3,0)</f>
        <v>3737970</v>
      </c>
      <c r="G44" s="4">
        <f t="shared" si="0"/>
        <v>0</v>
      </c>
      <c r="H44" s="4" t="str">
        <f t="shared" si="1"/>
        <v>，3737970</v>
      </c>
      <c r="I44" s="4" t="str">
        <f>VLOOKUP(A44,HOP!A:U,21,0)</f>
        <v>直连</v>
      </c>
    </row>
    <row r="45" s="4" customFormat="1" hidden="1" spans="1:9">
      <c r="A45" s="5">
        <v>999225845061603</v>
      </c>
      <c r="B45" s="6">
        <v>45162</v>
      </c>
      <c r="C45" s="6">
        <v>45164</v>
      </c>
      <c r="D45" s="4">
        <v>1521.88</v>
      </c>
      <c r="E45" s="4" t="str">
        <f>VLOOKUP(A45,HOP!A:L,12,0)</f>
        <v>1521.88</v>
      </c>
      <c r="F45" s="4" t="str">
        <f>VLOOKUP(A45,HOP!A:C,3,0)</f>
        <v>3738877</v>
      </c>
      <c r="G45" s="4">
        <f t="shared" si="0"/>
        <v>0</v>
      </c>
      <c r="H45" s="4" t="str">
        <f t="shared" si="1"/>
        <v>，3738877</v>
      </c>
      <c r="I45" s="4" t="str">
        <f>VLOOKUP(A45,HOP!A:U,21,0)</f>
        <v>直连</v>
      </c>
    </row>
    <row r="46" s="4" customFormat="1" hidden="1" spans="1:9">
      <c r="A46" s="5">
        <v>999225848783213</v>
      </c>
      <c r="B46" s="6">
        <v>45163</v>
      </c>
      <c r="C46" s="6">
        <v>45164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999225848830627</v>
      </c>
      <c r="B47" s="6">
        <v>45163</v>
      </c>
      <c r="C47" s="6">
        <v>45164</v>
      </c>
      <c r="D47" s="4">
        <v>269.04</v>
      </c>
      <c r="E47" s="4" t="str">
        <f>VLOOKUP(A47,HOP!A:L,12,0)</f>
        <v>269.04</v>
      </c>
      <c r="F47" s="4" t="str">
        <f>VLOOKUP(A47,HOP!A:C,3,0)</f>
        <v>3739905</v>
      </c>
      <c r="G47" s="4">
        <f t="shared" si="0"/>
        <v>0</v>
      </c>
      <c r="H47" s="4" t="str">
        <f t="shared" si="1"/>
        <v>，3739905</v>
      </c>
      <c r="I47" s="4" t="str">
        <f>VLOOKUP(A47,HOP!A:U,21,0)</f>
        <v>直连</v>
      </c>
    </row>
    <row r="48" s="4" customFormat="1" hidden="1" spans="1:9">
      <c r="A48" s="5">
        <v>999225860144283</v>
      </c>
      <c r="B48" s="6">
        <v>45159</v>
      </c>
      <c r="C48" s="6">
        <v>45164</v>
      </c>
      <c r="D48" s="4">
        <v>3467.25</v>
      </c>
      <c r="E48" s="4" t="str">
        <f>VLOOKUP(A48,HOP!A:L,12,0)</f>
        <v>3467.25</v>
      </c>
      <c r="F48" s="4" t="str">
        <f>VLOOKUP(A48,HOP!A:C,3,0)</f>
        <v>3741734</v>
      </c>
      <c r="G48" s="4">
        <f t="shared" si="0"/>
        <v>0</v>
      </c>
      <c r="H48" s="4" t="str">
        <f t="shared" si="1"/>
        <v>，3741734</v>
      </c>
      <c r="I48" s="4" t="str">
        <f>VLOOKUP(A48,HOP!A:U,21,0)</f>
        <v>直连</v>
      </c>
    </row>
    <row r="49" s="4" customFormat="1" hidden="1" spans="1:9">
      <c r="A49" s="5">
        <v>999225863401304</v>
      </c>
      <c r="B49" s="6">
        <v>45163</v>
      </c>
      <c r="C49" s="6">
        <v>45164</v>
      </c>
      <c r="D49" s="4">
        <v>555.8</v>
      </c>
      <c r="E49" s="4" t="str">
        <f>VLOOKUP(A49,HOP!A:L,12,0)</f>
        <v>555.80</v>
      </c>
      <c r="F49" s="4" t="str">
        <f>VLOOKUP(A49,HOP!A:C,3,0)</f>
        <v>3742553</v>
      </c>
      <c r="G49" s="4">
        <f t="shared" si="0"/>
        <v>0</v>
      </c>
      <c r="H49" s="4" t="str">
        <f t="shared" si="1"/>
        <v>，3742553</v>
      </c>
      <c r="I49" s="4" t="str">
        <f>VLOOKUP(A49,HOP!A:U,21,0)</f>
        <v>直连</v>
      </c>
    </row>
    <row r="50" s="4" customFormat="1" hidden="1" spans="1:9">
      <c r="A50" s="5">
        <v>999225865588486</v>
      </c>
      <c r="B50" s="6">
        <v>45162</v>
      </c>
      <c r="C50" s="6">
        <v>45164</v>
      </c>
      <c r="D50" s="4">
        <v>1585.92</v>
      </c>
      <c r="E50" s="4" t="str">
        <f>VLOOKUP(A50,HOP!A:L,12,0)</f>
        <v>1585.92</v>
      </c>
      <c r="F50" s="4" t="str">
        <f>VLOOKUP(A50,HOP!A:C,3,0)</f>
        <v>3743148</v>
      </c>
      <c r="G50" s="4">
        <f t="shared" si="0"/>
        <v>0</v>
      </c>
      <c r="H50" s="4" t="str">
        <f t="shared" si="1"/>
        <v>，3743148</v>
      </c>
      <c r="I50" s="4" t="str">
        <f>VLOOKUP(A50,HOP!A:U,21,0)</f>
        <v>直采</v>
      </c>
    </row>
    <row r="51" s="4" customFormat="1" hidden="1" spans="1:9">
      <c r="A51" s="5">
        <v>999225869618575</v>
      </c>
      <c r="B51" s="6">
        <v>45163</v>
      </c>
      <c r="C51" s="6">
        <v>45164</v>
      </c>
      <c r="D51" s="4">
        <v>1616.2</v>
      </c>
      <c r="E51" s="4" t="str">
        <f>VLOOKUP(A51,HOP!A:L,12,0)</f>
        <v>1616.20</v>
      </c>
      <c r="F51" s="4" t="str">
        <f>VLOOKUP(A51,HOP!A:C,3,0)</f>
        <v>3744242</v>
      </c>
      <c r="G51" s="4">
        <f t="shared" si="0"/>
        <v>0</v>
      </c>
      <c r="H51" s="4" t="str">
        <f t="shared" si="1"/>
        <v>，3744242</v>
      </c>
      <c r="I51" s="4" t="str">
        <f>VLOOKUP(A51,HOP!A:U,21,0)</f>
        <v>直连</v>
      </c>
    </row>
    <row r="52" s="4" customFormat="1" hidden="1" spans="1:9">
      <c r="A52" s="5">
        <v>999225871036645</v>
      </c>
      <c r="B52" s="6">
        <v>45163</v>
      </c>
      <c r="C52" s="6">
        <v>45164</v>
      </c>
      <c r="D52" s="4">
        <v>192.77</v>
      </c>
      <c r="E52" s="4" t="str">
        <f>VLOOKUP(A52,HOP!A:L,12,0)</f>
        <v>192.77</v>
      </c>
      <c r="F52" s="4" t="str">
        <f>VLOOKUP(A52,HOP!A:C,3,0)</f>
        <v>3744595</v>
      </c>
      <c r="G52" s="4">
        <f t="shared" si="0"/>
        <v>0</v>
      </c>
      <c r="H52" s="4" t="str">
        <f t="shared" si="1"/>
        <v>，3744595</v>
      </c>
      <c r="I52" s="4" t="str">
        <f>VLOOKUP(A52,HOP!A:U,21,0)</f>
        <v>直连</v>
      </c>
    </row>
    <row r="53" s="4" customFormat="1" hidden="1" spans="1:9">
      <c r="A53" s="5">
        <v>25881599935</v>
      </c>
      <c r="B53" s="6">
        <v>45163</v>
      </c>
      <c r="C53" s="6">
        <v>45164</v>
      </c>
      <c r="D53" s="4">
        <v>95.82</v>
      </c>
      <c r="E53" s="4" t="str">
        <f>VLOOKUP(A53,HOP!A:L,12,0)</f>
        <v>95.82</v>
      </c>
      <c r="F53" s="4" t="str">
        <f>VLOOKUP(A53,HOP!A:C,3,0)</f>
        <v>3746292</v>
      </c>
      <c r="G53" s="4">
        <f t="shared" si="0"/>
        <v>0</v>
      </c>
      <c r="H53" s="4" t="str">
        <f t="shared" si="1"/>
        <v>，3746292</v>
      </c>
      <c r="I53" s="4" t="str">
        <f>VLOOKUP(A53,HOP!A:U,21,0)</f>
        <v>直连</v>
      </c>
    </row>
    <row r="54" s="4" customFormat="1" hidden="1" spans="1:9">
      <c r="A54" s="5">
        <v>999225889550046</v>
      </c>
      <c r="B54" s="6">
        <v>45163</v>
      </c>
      <c r="C54" s="6">
        <v>45164</v>
      </c>
      <c r="D54" s="4">
        <v>430.66</v>
      </c>
      <c r="E54" s="4" t="str">
        <f>VLOOKUP(A54,HOP!A:L,12,0)</f>
        <v>430.66</v>
      </c>
      <c r="F54" s="4" t="str">
        <f>VLOOKUP(A54,HOP!A:C,3,0)</f>
        <v>3748031</v>
      </c>
      <c r="G54" s="4">
        <f t="shared" si="0"/>
        <v>0</v>
      </c>
      <c r="H54" s="4" t="str">
        <f t="shared" si="1"/>
        <v>，3748031</v>
      </c>
      <c r="I54" s="4" t="str">
        <f>VLOOKUP(A54,HOP!A:U,21,0)</f>
        <v>直连</v>
      </c>
    </row>
    <row r="55" s="4" customFormat="1" hidden="1" spans="1:9">
      <c r="A55" s="5">
        <v>999225890994808</v>
      </c>
      <c r="B55" s="6">
        <v>45163</v>
      </c>
      <c r="C55" s="6">
        <v>45164</v>
      </c>
      <c r="D55" s="4">
        <v>1464.51</v>
      </c>
      <c r="E55" s="4" t="str">
        <f>VLOOKUP(A55,HOP!A:L,12,0)</f>
        <v>1464.51</v>
      </c>
      <c r="F55" s="4" t="str">
        <f>VLOOKUP(A55,HOP!A:C,3,0)</f>
        <v>3748427</v>
      </c>
      <c r="G55" s="4">
        <f t="shared" si="0"/>
        <v>0</v>
      </c>
      <c r="H55" s="4" t="str">
        <f t="shared" si="1"/>
        <v>，3748427</v>
      </c>
      <c r="I55" s="4" t="str">
        <f>VLOOKUP(A55,HOP!A:U,21,0)</f>
        <v>直连</v>
      </c>
    </row>
    <row r="56" s="4" customFormat="1" spans="1:9">
      <c r="A56" s="5">
        <v>999225895726595</v>
      </c>
      <c r="B56" s="6">
        <v>45163</v>
      </c>
      <c r="C56" s="6">
        <v>45164</v>
      </c>
      <c r="D56" s="4">
        <v>2362.15</v>
      </c>
      <c r="E56" s="4" t="str">
        <f>VLOOKUP(A56,HOP!A:L,12,0)</f>
        <v>2362.19</v>
      </c>
      <c r="F56" s="4" t="str">
        <f>VLOOKUP(A56,HOP!A:C,3,0)</f>
        <v>3749961</v>
      </c>
      <c r="G56" s="4">
        <f t="shared" si="0"/>
        <v>-0.0399999999999636</v>
      </c>
      <c r="H56" s="4" t="str">
        <f t="shared" si="1"/>
        <v>，3749961</v>
      </c>
      <c r="I56" s="4" t="str">
        <f>VLOOKUP(A56,HOP!A:U,21,0)</f>
        <v>直连</v>
      </c>
    </row>
    <row r="57" s="4" customFormat="1" hidden="1" spans="1:9">
      <c r="A57" s="5">
        <v>999225904389304</v>
      </c>
      <c r="B57" s="6">
        <v>45162</v>
      </c>
      <c r="C57" s="6">
        <v>45164</v>
      </c>
      <c r="D57" s="4">
        <v>1003.62</v>
      </c>
      <c r="E57" s="4" t="str">
        <f>VLOOKUP(A57,HOP!A:L,12,0)</f>
        <v>1003.62</v>
      </c>
      <c r="F57" s="4" t="str">
        <f>VLOOKUP(A57,HOP!A:C,3,0)</f>
        <v>3750886</v>
      </c>
      <c r="G57" s="4">
        <f t="shared" si="0"/>
        <v>0</v>
      </c>
      <c r="H57" s="4" t="str">
        <f t="shared" si="1"/>
        <v>，3750886</v>
      </c>
      <c r="I57" s="4" t="str">
        <f>VLOOKUP(A57,HOP!A:U,21,0)</f>
        <v>直连</v>
      </c>
    </row>
    <row r="58" s="4" customFormat="1" hidden="1" spans="1:9">
      <c r="A58" s="5">
        <v>999225905609216</v>
      </c>
      <c r="B58" s="6">
        <v>45163</v>
      </c>
      <c r="C58" s="6">
        <v>45164</v>
      </c>
      <c r="D58" s="4">
        <v>878.15</v>
      </c>
      <c r="E58" s="4" t="str">
        <f>VLOOKUP(A58,HOP!A:L,12,0)</f>
        <v>878.15</v>
      </c>
      <c r="F58" s="4" t="str">
        <f>VLOOKUP(A58,HOP!A:C,3,0)</f>
        <v>3751177</v>
      </c>
      <c r="G58" s="4">
        <f t="shared" si="0"/>
        <v>0</v>
      </c>
      <c r="H58" s="4" t="str">
        <f t="shared" si="1"/>
        <v>，3751177</v>
      </c>
      <c r="I58" s="4" t="str">
        <f>VLOOKUP(A58,HOP!A:U,21,0)</f>
        <v>直连</v>
      </c>
    </row>
    <row r="59" s="4" customFormat="1" hidden="1" spans="1:9">
      <c r="A59" s="5">
        <v>999225911257634</v>
      </c>
      <c r="B59" s="6">
        <v>45162</v>
      </c>
      <c r="C59" s="6">
        <v>45164</v>
      </c>
      <c r="D59" s="4">
        <v>1011.72</v>
      </c>
      <c r="E59" s="4" t="str">
        <f>VLOOKUP(A59,HOP!A:L,12,0)</f>
        <v>1011.72</v>
      </c>
      <c r="F59" s="4" t="str">
        <f>VLOOKUP(A59,HOP!A:C,3,0)</f>
        <v>3752497</v>
      </c>
      <c r="G59" s="4">
        <f t="shared" si="0"/>
        <v>0</v>
      </c>
      <c r="H59" s="4" t="str">
        <f t="shared" si="1"/>
        <v>，3752497</v>
      </c>
      <c r="I59" s="4" t="str">
        <f>VLOOKUP(A59,HOP!A:U,21,0)</f>
        <v>直连</v>
      </c>
    </row>
    <row r="60" s="4" customFormat="1" hidden="1" spans="1:9">
      <c r="A60" s="5">
        <v>999225911577300</v>
      </c>
      <c r="B60" s="6">
        <v>45162</v>
      </c>
      <c r="C60" s="6">
        <v>45164</v>
      </c>
      <c r="D60" s="4">
        <v>1554.12</v>
      </c>
      <c r="E60" s="4" t="str">
        <f>VLOOKUP(A60,HOP!A:L,12,0)</f>
        <v>1554.12</v>
      </c>
      <c r="F60" s="4" t="str">
        <f>VLOOKUP(A60,HOP!A:C,3,0)</f>
        <v>3752730</v>
      </c>
      <c r="G60" s="4">
        <f t="shared" si="0"/>
        <v>0</v>
      </c>
      <c r="H60" s="4" t="str">
        <f t="shared" si="1"/>
        <v>，3752730</v>
      </c>
      <c r="I60" s="4" t="str">
        <f>VLOOKUP(A60,HOP!A:U,21,0)</f>
        <v>直连</v>
      </c>
    </row>
    <row r="61" s="4" customFormat="1" hidden="1" spans="1:9">
      <c r="A61" s="5">
        <v>999225930730900</v>
      </c>
      <c r="B61" s="6">
        <v>45163</v>
      </c>
      <c r="C61" s="6">
        <v>45164</v>
      </c>
      <c r="D61" s="4">
        <v>2050</v>
      </c>
      <c r="E61" s="4" t="str">
        <f>VLOOKUP(A61,HOP!A:L,12,0)</f>
        <v>2050.00</v>
      </c>
      <c r="F61" s="4" t="str">
        <f>VLOOKUP(A61,HOP!A:C,3,0)</f>
        <v>3755211</v>
      </c>
      <c r="G61" s="4">
        <f t="shared" si="0"/>
        <v>0</v>
      </c>
      <c r="H61" s="4" t="str">
        <f t="shared" si="1"/>
        <v>，3755211</v>
      </c>
      <c r="I61" s="4" t="str">
        <f>VLOOKUP(A61,HOP!A:U,21,0)</f>
        <v>直连</v>
      </c>
    </row>
    <row r="62" s="4" customFormat="1" hidden="1" spans="1:9">
      <c r="A62" s="5">
        <v>999225932172871</v>
      </c>
      <c r="B62" s="6">
        <v>45163</v>
      </c>
      <c r="C62" s="6">
        <v>45164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999225933200747</v>
      </c>
      <c r="B63" s="6">
        <v>45162</v>
      </c>
      <c r="C63" s="6">
        <v>45164</v>
      </c>
      <c r="D63" s="4">
        <v>2295.72</v>
      </c>
      <c r="E63" s="4" t="str">
        <f>VLOOKUP(A63,HOP!A:L,12,0)</f>
        <v>2295.72</v>
      </c>
      <c r="F63" s="4" t="str">
        <f>VLOOKUP(A63,HOP!A:C,3,0)</f>
        <v>3755988</v>
      </c>
      <c r="G63" s="4">
        <f t="shared" si="0"/>
        <v>0</v>
      </c>
      <c r="H63" s="4" t="str">
        <f t="shared" si="1"/>
        <v>，3755988</v>
      </c>
      <c r="I63" s="4" t="str">
        <f>VLOOKUP(A63,HOP!A:U,21,0)</f>
        <v>直连</v>
      </c>
    </row>
    <row r="64" s="4" customFormat="1" hidden="1" spans="1:9">
      <c r="A64" s="5">
        <v>25936763299</v>
      </c>
      <c r="B64" s="6">
        <v>45163</v>
      </c>
      <c r="C64" s="6">
        <v>45164</v>
      </c>
      <c r="D64" s="4">
        <v>1160.4</v>
      </c>
      <c r="E64" s="4" t="str">
        <f>VLOOKUP(A64,HOP!A:L,12,0)</f>
        <v>1160.40</v>
      </c>
      <c r="F64" s="4" t="str">
        <f>VLOOKUP(A64,HOP!A:C,3,0)</f>
        <v>3757231</v>
      </c>
      <c r="G64" s="4">
        <f t="shared" si="0"/>
        <v>0</v>
      </c>
      <c r="H64" s="4" t="str">
        <f t="shared" si="1"/>
        <v>，3757231</v>
      </c>
      <c r="I64" s="4" t="str">
        <f>VLOOKUP(A64,HOP!A:U,21,0)</f>
        <v>直连</v>
      </c>
    </row>
    <row r="65" s="4" customFormat="1" hidden="1" spans="1:9">
      <c r="A65" s="5">
        <v>999225951905926</v>
      </c>
      <c r="B65" s="6">
        <v>45157</v>
      </c>
      <c r="C65" s="6">
        <v>45164</v>
      </c>
      <c r="D65" s="4">
        <v>3690.13</v>
      </c>
      <c r="E65" s="4" t="str">
        <f>VLOOKUP(A65,HOP!A:L,12,0)</f>
        <v>3690.13</v>
      </c>
      <c r="F65" s="4" t="str">
        <f>VLOOKUP(A65,HOP!A:C,3,0)</f>
        <v>3761194</v>
      </c>
      <c r="G65" s="4">
        <f t="shared" si="0"/>
        <v>0</v>
      </c>
      <c r="H65" s="4" t="str">
        <f t="shared" si="1"/>
        <v>，3761194</v>
      </c>
      <c r="I65" s="4" t="str">
        <f>VLOOKUP(A65,HOP!A:U,21,0)</f>
        <v>直连</v>
      </c>
    </row>
    <row r="66" s="4" customFormat="1" hidden="1" spans="1:9">
      <c r="A66" s="5">
        <v>999225952671656</v>
      </c>
      <c r="B66" s="6">
        <v>45163</v>
      </c>
      <c r="C66" s="6">
        <v>45164</v>
      </c>
      <c r="D66" s="4">
        <v>1011.43</v>
      </c>
      <c r="E66" s="4" t="str">
        <f>VLOOKUP(A66,HOP!A:L,12,0)</f>
        <v>1011.43</v>
      </c>
      <c r="F66" s="4" t="str">
        <f>VLOOKUP(A66,HOP!A:C,3,0)</f>
        <v>3761427</v>
      </c>
      <c r="G66" s="4">
        <f t="shared" si="0"/>
        <v>0</v>
      </c>
      <c r="H66" s="4" t="str">
        <f t="shared" si="1"/>
        <v>，3761427</v>
      </c>
      <c r="I66" s="4" t="str">
        <f>VLOOKUP(A66,HOP!A:U,21,0)</f>
        <v>直连</v>
      </c>
    </row>
    <row r="67" s="4" customFormat="1" hidden="1" spans="1:9">
      <c r="A67" s="5">
        <v>999225953642596</v>
      </c>
      <c r="B67" s="6">
        <v>45163</v>
      </c>
      <c r="C67" s="6">
        <v>45164</v>
      </c>
      <c r="D67" s="4">
        <v>314.67</v>
      </c>
      <c r="E67" s="4" t="str">
        <f>VLOOKUP(A67,HOP!A:L,12,0)</f>
        <v>314.67</v>
      </c>
      <c r="F67" s="4" t="str">
        <f>VLOOKUP(A67,HOP!A:C,3,0)</f>
        <v>3761723</v>
      </c>
      <c r="G67" s="4">
        <f t="shared" ref="G67:G130" si="2">D67-E67</f>
        <v>0</v>
      </c>
      <c r="H67" s="4" t="str">
        <f t="shared" ref="H67:H130" si="3">$H$1&amp;F67</f>
        <v>，3761723</v>
      </c>
      <c r="I67" s="4" t="str">
        <f>VLOOKUP(A67,HOP!A:U,21,0)</f>
        <v>直连</v>
      </c>
    </row>
    <row r="68" s="4" customFormat="1" hidden="1" spans="1:9">
      <c r="A68" s="5">
        <v>999225957852526</v>
      </c>
      <c r="B68" s="6">
        <v>45163</v>
      </c>
      <c r="C68" s="6">
        <v>45164</v>
      </c>
      <c r="D68" s="4">
        <v>930.82</v>
      </c>
      <c r="E68" s="4" t="str">
        <f>VLOOKUP(A68,HOP!A:L,12,0)</f>
        <v>930.82</v>
      </c>
      <c r="F68" s="4" t="str">
        <f>VLOOKUP(A68,HOP!A:C,3,0)</f>
        <v>3763007</v>
      </c>
      <c r="G68" s="4">
        <f t="shared" si="2"/>
        <v>0</v>
      </c>
      <c r="H68" s="4" t="str">
        <f t="shared" si="3"/>
        <v>，3763007</v>
      </c>
      <c r="I68" s="4" t="str">
        <f>VLOOKUP(A68,HOP!A:U,21,0)</f>
        <v>直连</v>
      </c>
    </row>
    <row r="69" s="4" customFormat="1" hidden="1" spans="1:9">
      <c r="A69" s="5">
        <v>999225975920110</v>
      </c>
      <c r="B69" s="6">
        <v>45163</v>
      </c>
      <c r="C69" s="6">
        <v>45164</v>
      </c>
      <c r="D69" s="4">
        <v>894.8</v>
      </c>
      <c r="E69" s="4" t="str">
        <f>VLOOKUP(A69,HOP!A:L,12,0)</f>
        <v>894.80</v>
      </c>
      <c r="F69" s="4" t="str">
        <f>VLOOKUP(A69,HOP!A:C,3,0)</f>
        <v>3764345</v>
      </c>
      <c r="G69" s="4">
        <f t="shared" si="2"/>
        <v>0</v>
      </c>
      <c r="H69" s="4" t="str">
        <f t="shared" si="3"/>
        <v>，3764345</v>
      </c>
      <c r="I69" s="4" t="str">
        <f>VLOOKUP(A69,HOP!A:U,21,0)</f>
        <v>直连</v>
      </c>
    </row>
    <row r="70" s="4" customFormat="1" hidden="1" spans="1:9">
      <c r="A70" s="5">
        <v>999225981688262</v>
      </c>
      <c r="B70" s="6">
        <v>45163</v>
      </c>
      <c r="C70" s="6">
        <v>45164</v>
      </c>
      <c r="D70" s="4">
        <v>443.34</v>
      </c>
      <c r="E70" s="4" t="str">
        <f>VLOOKUP(A70,HOP!A:L,12,0)</f>
        <v>443.34</v>
      </c>
      <c r="F70" s="4" t="str">
        <f>VLOOKUP(A70,HOP!A:C,3,0)</f>
        <v>3766060</v>
      </c>
      <c r="G70" s="4">
        <f t="shared" si="2"/>
        <v>0</v>
      </c>
      <c r="H70" s="4" t="str">
        <f t="shared" si="3"/>
        <v>，3766060</v>
      </c>
      <c r="I70" s="4" t="str">
        <f>VLOOKUP(A70,HOP!A:U,21,0)</f>
        <v>直连</v>
      </c>
    </row>
    <row r="71" s="4" customFormat="1" hidden="1" spans="1:9">
      <c r="A71" s="5">
        <v>999225981961989</v>
      </c>
      <c r="B71" s="6">
        <v>45158</v>
      </c>
      <c r="C71" s="6">
        <v>45164</v>
      </c>
      <c r="D71" s="4">
        <v>1334.3</v>
      </c>
      <c r="E71" s="4" t="str">
        <f>VLOOKUP(A71,HOP!A:L,12,0)</f>
        <v>1334.30</v>
      </c>
      <c r="F71" s="4" t="str">
        <f>VLOOKUP(A71,HOP!A:C,3,0)</f>
        <v>3766225</v>
      </c>
      <c r="G71" s="4">
        <f t="shared" si="2"/>
        <v>0</v>
      </c>
      <c r="H71" s="4" t="str">
        <f t="shared" si="3"/>
        <v>，3766225</v>
      </c>
      <c r="I71" s="4" t="str">
        <f>VLOOKUP(A71,HOP!A:U,21,0)</f>
        <v>直连</v>
      </c>
    </row>
    <row r="72" s="4" customFormat="1" hidden="1" spans="1:9">
      <c r="A72" s="5">
        <v>999225985237959</v>
      </c>
      <c r="B72" s="6">
        <v>45161</v>
      </c>
      <c r="C72" s="6">
        <v>45164</v>
      </c>
      <c r="D72" s="4">
        <v>3192.24</v>
      </c>
      <c r="E72" s="4" t="str">
        <f>VLOOKUP(A72,HOP!A:L,12,0)</f>
        <v>3192.24</v>
      </c>
      <c r="F72" s="4" t="str">
        <f>VLOOKUP(A72,HOP!A:C,3,0)</f>
        <v>3767746</v>
      </c>
      <c r="G72" s="4">
        <f t="shared" si="2"/>
        <v>0</v>
      </c>
      <c r="H72" s="4" t="str">
        <f t="shared" si="3"/>
        <v>，3767746</v>
      </c>
      <c r="I72" s="4" t="str">
        <f>VLOOKUP(A72,HOP!A:U,21,0)</f>
        <v>直连</v>
      </c>
    </row>
    <row r="73" s="4" customFormat="1" hidden="1" spans="1:9">
      <c r="A73" s="5">
        <v>999225996689316</v>
      </c>
      <c r="B73" s="6">
        <v>45163</v>
      </c>
      <c r="C73" s="6">
        <v>45164</v>
      </c>
      <c r="D73" s="4">
        <v>1757.72</v>
      </c>
      <c r="E73" s="4" t="str">
        <f>VLOOKUP(A73,HOP!A:L,12,0)</f>
        <v>1757.72</v>
      </c>
      <c r="F73" s="4" t="str">
        <f>VLOOKUP(A73,HOP!A:C,3,0)</f>
        <v>3769949</v>
      </c>
      <c r="G73" s="4">
        <f t="shared" si="2"/>
        <v>0</v>
      </c>
      <c r="H73" s="4" t="str">
        <f t="shared" si="3"/>
        <v>，3769949</v>
      </c>
      <c r="I73" s="4" t="str">
        <f>VLOOKUP(A73,HOP!A:U,21,0)</f>
        <v>直连</v>
      </c>
    </row>
    <row r="74" s="4" customFormat="1" hidden="1" spans="1:9">
      <c r="A74" s="5">
        <v>999226008173364</v>
      </c>
      <c r="B74" s="6">
        <v>45161</v>
      </c>
      <c r="C74" s="6">
        <v>45164</v>
      </c>
      <c r="D74" s="4">
        <v>1428.87</v>
      </c>
      <c r="E74" s="4" t="str">
        <f>VLOOKUP(A74,HOP!A:L,12,0)</f>
        <v>1428.87</v>
      </c>
      <c r="F74" s="4" t="str">
        <f>VLOOKUP(A74,HOP!A:C,3,0)</f>
        <v>3772795</v>
      </c>
      <c r="G74" s="4">
        <f t="shared" si="2"/>
        <v>0</v>
      </c>
      <c r="H74" s="4" t="str">
        <f t="shared" si="3"/>
        <v>，3772795</v>
      </c>
      <c r="I74" s="4" t="str">
        <f>VLOOKUP(A74,HOP!A:U,21,0)</f>
        <v>直连</v>
      </c>
    </row>
    <row r="75" s="4" customFormat="1" hidden="1" spans="1:9">
      <c r="A75" s="5">
        <v>999226010040969</v>
      </c>
      <c r="B75" s="6">
        <v>45161</v>
      </c>
      <c r="C75" s="6">
        <v>45164</v>
      </c>
      <c r="D75" s="4">
        <v>1238.49</v>
      </c>
      <c r="E75" s="4" t="str">
        <f>VLOOKUP(A75,HOP!A:L,12,0)</f>
        <v>1238.49</v>
      </c>
      <c r="F75" s="4" t="str">
        <f>VLOOKUP(A75,HOP!A:C,3,0)</f>
        <v>3773166</v>
      </c>
      <c r="G75" s="4">
        <f t="shared" si="2"/>
        <v>0</v>
      </c>
      <c r="H75" s="4" t="str">
        <f t="shared" si="3"/>
        <v>，3773166</v>
      </c>
      <c r="I75" s="4" t="str">
        <f>VLOOKUP(A75,HOP!A:U,21,0)</f>
        <v>直连</v>
      </c>
    </row>
    <row r="76" s="4" customFormat="1" hidden="1" spans="1:9">
      <c r="A76" s="5">
        <v>999226013518755</v>
      </c>
      <c r="B76" s="6">
        <v>45158</v>
      </c>
      <c r="C76" s="6">
        <v>45164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999226014487527</v>
      </c>
      <c r="B77" s="6">
        <v>45163</v>
      </c>
      <c r="C77" s="6">
        <v>45164</v>
      </c>
      <c r="D77" s="4">
        <v>1773.01</v>
      </c>
      <c r="E77" s="4" t="str">
        <f>VLOOKUP(A77,HOP!A:L,12,0)</f>
        <v>1773.01</v>
      </c>
      <c r="F77" s="4" t="str">
        <f>VLOOKUP(A77,HOP!A:C,3,0)</f>
        <v>3774288</v>
      </c>
      <c r="G77" s="4">
        <f t="shared" si="2"/>
        <v>0</v>
      </c>
      <c r="H77" s="4" t="str">
        <f t="shared" si="3"/>
        <v>，3774288</v>
      </c>
      <c r="I77" s="4" t="str">
        <f>VLOOKUP(A77,HOP!A:U,21,0)</f>
        <v>直连</v>
      </c>
    </row>
    <row r="78" s="4" customFormat="1" hidden="1" spans="1:9">
      <c r="A78" s="5">
        <v>999226031366695</v>
      </c>
      <c r="B78" s="6">
        <v>45161</v>
      </c>
      <c r="C78" s="6">
        <v>45164</v>
      </c>
      <c r="D78" s="4">
        <v>6071.1</v>
      </c>
      <c r="E78" s="4" t="str">
        <f>VLOOKUP(A78,HOP!A:L,12,0)</f>
        <v>6071.10</v>
      </c>
      <c r="F78" s="4" t="str">
        <f>VLOOKUP(A78,HOP!A:C,3,0)</f>
        <v>3778144</v>
      </c>
      <c r="G78" s="4">
        <f t="shared" si="2"/>
        <v>0</v>
      </c>
      <c r="H78" s="4" t="str">
        <f t="shared" si="3"/>
        <v>，3778144</v>
      </c>
      <c r="I78" s="4" t="str">
        <f>VLOOKUP(A78,HOP!A:U,21,0)</f>
        <v>直连</v>
      </c>
    </row>
    <row r="79" s="4" customFormat="1" hidden="1" spans="1:9">
      <c r="A79" s="5">
        <v>999226031930154</v>
      </c>
      <c r="B79" s="6">
        <v>45163</v>
      </c>
      <c r="C79" s="6">
        <v>45164</v>
      </c>
      <c r="D79" s="4">
        <v>1380.37</v>
      </c>
      <c r="E79" s="4" t="str">
        <f>VLOOKUP(A79,HOP!A:L,12,0)</f>
        <v>1380.37</v>
      </c>
      <c r="F79" s="4" t="str">
        <f>VLOOKUP(A79,HOP!A:C,3,0)</f>
        <v>3778315</v>
      </c>
      <c r="G79" s="4">
        <f t="shared" si="2"/>
        <v>0</v>
      </c>
      <c r="H79" s="4" t="str">
        <f t="shared" si="3"/>
        <v>，3778315</v>
      </c>
      <c r="I79" s="4" t="str">
        <f>VLOOKUP(A79,HOP!A:U,21,0)</f>
        <v>直连</v>
      </c>
    </row>
    <row r="80" s="4" customFormat="1" hidden="1" spans="1:9">
      <c r="A80" s="5">
        <v>999226035164889</v>
      </c>
      <c r="B80" s="6">
        <v>45163</v>
      </c>
      <c r="C80" s="6">
        <v>45164</v>
      </c>
      <c r="D80" s="4">
        <v>1327.73</v>
      </c>
      <c r="E80" s="4" t="str">
        <f>VLOOKUP(A80,HOP!A:L,12,0)</f>
        <v>1327.73</v>
      </c>
      <c r="F80" s="4" t="str">
        <f>VLOOKUP(A80,HOP!A:C,3,0)</f>
        <v>3779165</v>
      </c>
      <c r="G80" s="4">
        <f t="shared" si="2"/>
        <v>0</v>
      </c>
      <c r="H80" s="4" t="str">
        <f t="shared" si="3"/>
        <v>，3779165</v>
      </c>
      <c r="I80" s="4" t="str">
        <f>VLOOKUP(A80,HOP!A:U,21,0)</f>
        <v>直连</v>
      </c>
    </row>
    <row r="81" s="4" customFormat="1" hidden="1" spans="1:9">
      <c r="A81" s="5">
        <v>999226041263549</v>
      </c>
      <c r="B81" s="6">
        <v>45161</v>
      </c>
      <c r="C81" s="6">
        <v>45164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spans="1:10">
      <c r="A82" s="5">
        <v>999226050805803</v>
      </c>
      <c r="B82" s="6">
        <v>45161</v>
      </c>
      <c r="C82" s="6">
        <v>45164</v>
      </c>
      <c r="D82" s="4">
        <v>5523.02</v>
      </c>
      <c r="E82" s="4" t="str">
        <f>VLOOKUP(A82,HOP!A:L,12,0)</f>
        <v>5277.90</v>
      </c>
      <c r="F82" s="4" t="str">
        <f>VLOOKUP(A82,HOP!A:C,3,0)</f>
        <v>3782765</v>
      </c>
      <c r="G82" s="4">
        <f t="shared" si="2"/>
        <v>245.120000000001</v>
      </c>
      <c r="H82" s="4" t="str">
        <f t="shared" si="3"/>
        <v>，3782765</v>
      </c>
      <c r="I82" s="4" t="str">
        <f>VLOOKUP(A82,HOP!A:U,21,0)</f>
        <v>直连</v>
      </c>
      <c r="J82" s="4" t="s">
        <v>1387</v>
      </c>
    </row>
    <row r="83" s="4" customFormat="1" hidden="1" spans="1:9">
      <c r="A83" s="5">
        <v>999226052353456</v>
      </c>
      <c r="B83" s="6">
        <v>45161</v>
      </c>
      <c r="C83" s="6">
        <v>45164</v>
      </c>
      <c r="D83" s="4">
        <v>852.57</v>
      </c>
      <c r="E83" s="4" t="str">
        <f>VLOOKUP(A83,HOP!A:L,12,0)</f>
        <v>852.57</v>
      </c>
      <c r="F83" s="4" t="str">
        <f>VLOOKUP(A83,HOP!A:C,3,0)</f>
        <v>3783021</v>
      </c>
      <c r="G83" s="4">
        <f t="shared" si="2"/>
        <v>0</v>
      </c>
      <c r="H83" s="4" t="str">
        <f t="shared" si="3"/>
        <v>，3783021</v>
      </c>
      <c r="I83" s="4" t="str">
        <f>VLOOKUP(A83,HOP!A:U,21,0)</f>
        <v>直连</v>
      </c>
    </row>
    <row r="84" s="4" customFormat="1" hidden="1" spans="1:9">
      <c r="A84" s="5">
        <v>999226054057176</v>
      </c>
      <c r="B84" s="6">
        <v>45163</v>
      </c>
      <c r="C84" s="6">
        <v>45164</v>
      </c>
      <c r="D84" s="4">
        <v>1811</v>
      </c>
      <c r="E84" s="4" t="str">
        <f>VLOOKUP(A84,HOP!A:L,12,0)</f>
        <v>1811.00</v>
      </c>
      <c r="F84" s="4" t="str">
        <f>VLOOKUP(A84,HOP!A:C,3,0)</f>
        <v>3783336</v>
      </c>
      <c r="G84" s="4">
        <f t="shared" si="2"/>
        <v>0</v>
      </c>
      <c r="H84" s="4" t="str">
        <f t="shared" si="3"/>
        <v>，3783336</v>
      </c>
      <c r="I84" s="4" t="str">
        <f>VLOOKUP(A84,HOP!A:U,21,0)</f>
        <v>直连</v>
      </c>
    </row>
    <row r="85" s="4" customFormat="1" spans="1:9">
      <c r="A85" s="5">
        <v>999226056474434</v>
      </c>
      <c r="B85" s="6">
        <v>45163</v>
      </c>
      <c r="C85" s="6">
        <v>45164</v>
      </c>
      <c r="D85" s="4">
        <v>378.46</v>
      </c>
      <c r="E85" s="4" t="str">
        <f>VLOOKUP(A85,HOP!A:L,12,0)</f>
        <v>378.49</v>
      </c>
      <c r="F85" s="4" t="str">
        <f>VLOOKUP(A85,HOP!A:C,3,0)</f>
        <v>3783870</v>
      </c>
      <c r="G85" s="4">
        <f t="shared" si="2"/>
        <v>-0.0300000000000296</v>
      </c>
      <c r="H85" s="4" t="str">
        <f t="shared" si="3"/>
        <v>，3783870</v>
      </c>
      <c r="I85" s="4" t="str">
        <f>VLOOKUP(A85,HOP!A:U,21,0)</f>
        <v>直连</v>
      </c>
    </row>
    <row r="86" s="4" customFormat="1" hidden="1" spans="1:9">
      <c r="A86" s="5">
        <v>999226060741416</v>
      </c>
      <c r="B86" s="6">
        <v>45163</v>
      </c>
      <c r="C86" s="6">
        <v>45164</v>
      </c>
      <c r="D86" s="4">
        <v>120.23</v>
      </c>
      <c r="E86" s="4" t="str">
        <f>VLOOKUP(A86,HOP!A:L,12,0)</f>
        <v>120.23</v>
      </c>
      <c r="F86" s="4" t="str">
        <f>VLOOKUP(A86,HOP!A:C,3,0)</f>
        <v>3785178</v>
      </c>
      <c r="G86" s="4">
        <f t="shared" si="2"/>
        <v>0</v>
      </c>
      <c r="H86" s="4" t="str">
        <f t="shared" si="3"/>
        <v>，3785178</v>
      </c>
      <c r="I86" s="4" t="str">
        <f>VLOOKUP(A86,HOP!A:U,21,0)</f>
        <v>直连</v>
      </c>
    </row>
    <row r="87" s="4" customFormat="1" hidden="1" spans="1:9">
      <c r="A87" s="5">
        <v>999226064596960</v>
      </c>
      <c r="B87" s="6">
        <v>45162</v>
      </c>
      <c r="C87" s="6">
        <v>45164</v>
      </c>
      <c r="D87" s="4">
        <v>3713.02</v>
      </c>
      <c r="E87" s="4" t="str">
        <f>VLOOKUP(A87,HOP!A:L,12,0)</f>
        <v>3713.02</v>
      </c>
      <c r="F87" s="4" t="str">
        <f>VLOOKUP(A87,HOP!A:C,3,0)</f>
        <v>3786271</v>
      </c>
      <c r="G87" s="4">
        <f t="shared" si="2"/>
        <v>0</v>
      </c>
      <c r="H87" s="4" t="str">
        <f t="shared" si="3"/>
        <v>，3786271</v>
      </c>
      <c r="I87" s="4" t="str">
        <f>VLOOKUP(A87,HOP!A:U,21,0)</f>
        <v>直连</v>
      </c>
    </row>
    <row r="88" s="4" customFormat="1" hidden="1" spans="1:9">
      <c r="A88" s="5">
        <v>999226066464985</v>
      </c>
      <c r="B88" s="6">
        <v>45163</v>
      </c>
      <c r="C88" s="6">
        <v>45164</v>
      </c>
      <c r="D88" s="4">
        <v>515.68</v>
      </c>
      <c r="E88" s="4" t="str">
        <f>VLOOKUP(A88,HOP!A:L,12,0)</f>
        <v>515.68</v>
      </c>
      <c r="F88" s="4" t="str">
        <f>VLOOKUP(A88,HOP!A:C,3,0)</f>
        <v>3787262</v>
      </c>
      <c r="G88" s="4">
        <f t="shared" si="2"/>
        <v>0</v>
      </c>
      <c r="H88" s="4" t="str">
        <f t="shared" si="3"/>
        <v>，3787262</v>
      </c>
      <c r="I88" s="4" t="str">
        <f>VLOOKUP(A88,HOP!A:U,21,0)</f>
        <v>直连</v>
      </c>
    </row>
    <row r="89" s="4" customFormat="1" hidden="1" spans="1:9">
      <c r="A89" s="5">
        <v>999226066839740</v>
      </c>
      <c r="B89" s="6">
        <v>45163</v>
      </c>
      <c r="C89" s="6">
        <v>45164</v>
      </c>
      <c r="D89" s="4">
        <v>417.46</v>
      </c>
      <c r="E89" s="4" t="str">
        <f>VLOOKUP(A89,HOP!A:L,12,0)</f>
        <v>417.46</v>
      </c>
      <c r="F89" s="4" t="str">
        <f>VLOOKUP(A89,HOP!A:C,3,0)</f>
        <v>3787366</v>
      </c>
      <c r="G89" s="4">
        <f t="shared" si="2"/>
        <v>0</v>
      </c>
      <c r="H89" s="4" t="str">
        <f t="shared" si="3"/>
        <v>，3787366</v>
      </c>
      <c r="I89" s="4" t="str">
        <f>VLOOKUP(A89,HOP!A:U,21,0)</f>
        <v>直连</v>
      </c>
    </row>
    <row r="90" s="4" customFormat="1" hidden="1" spans="1:9">
      <c r="A90" s="5">
        <v>999226068889699</v>
      </c>
      <c r="B90" s="6">
        <v>45163</v>
      </c>
      <c r="C90" s="6">
        <v>45164</v>
      </c>
      <c r="D90" s="4">
        <v>1893.96</v>
      </c>
      <c r="E90" s="4" t="str">
        <f>VLOOKUP(A90,HOP!A:L,12,0)</f>
        <v>1893.96</v>
      </c>
      <c r="F90" s="4" t="str">
        <f>VLOOKUP(A90,HOP!A:C,3,0)</f>
        <v>3788296</v>
      </c>
      <c r="G90" s="4">
        <f t="shared" si="2"/>
        <v>0</v>
      </c>
      <c r="H90" s="4" t="str">
        <f t="shared" si="3"/>
        <v>，3788296</v>
      </c>
      <c r="I90" s="4" t="str">
        <f>VLOOKUP(A90,HOP!A:U,21,0)</f>
        <v>直连</v>
      </c>
    </row>
    <row r="91" s="4" customFormat="1" hidden="1" spans="1:9">
      <c r="A91" s="5">
        <v>999226069722190</v>
      </c>
      <c r="B91" s="6">
        <v>45163</v>
      </c>
      <c r="C91" s="6">
        <v>45164</v>
      </c>
      <c r="D91" s="4">
        <v>805.85</v>
      </c>
      <c r="E91" s="4" t="str">
        <f>VLOOKUP(A91,HOP!A:L,12,0)</f>
        <v>805.85</v>
      </c>
      <c r="F91" s="4" t="str">
        <f>VLOOKUP(A91,HOP!A:C,3,0)</f>
        <v>3789050</v>
      </c>
      <c r="G91" s="4">
        <f t="shared" si="2"/>
        <v>0</v>
      </c>
      <c r="H91" s="4" t="str">
        <f t="shared" si="3"/>
        <v>，3789050</v>
      </c>
      <c r="I91" s="4" t="str">
        <f>VLOOKUP(A91,HOP!A:U,21,0)</f>
        <v>直连</v>
      </c>
    </row>
    <row r="92" s="4" customFormat="1" hidden="1" spans="1:9">
      <c r="A92" s="5">
        <v>999226079627477</v>
      </c>
      <c r="B92" s="6">
        <v>45162</v>
      </c>
      <c r="C92" s="6">
        <v>45164</v>
      </c>
      <c r="D92" s="4">
        <v>442.96</v>
      </c>
      <c r="E92" s="4" t="str">
        <f>VLOOKUP(A92,HOP!A:L,12,0)</f>
        <v>442.96</v>
      </c>
      <c r="F92" s="4" t="str">
        <f>VLOOKUP(A92,HOP!A:C,3,0)</f>
        <v>3790900</v>
      </c>
      <c r="G92" s="4">
        <f t="shared" si="2"/>
        <v>0</v>
      </c>
      <c r="H92" s="4" t="str">
        <f t="shared" si="3"/>
        <v>，3790900</v>
      </c>
      <c r="I92" s="4" t="str">
        <f>VLOOKUP(A92,HOP!A:U,21,0)</f>
        <v>直连</v>
      </c>
    </row>
    <row r="93" s="4" customFormat="1" hidden="1" spans="1:9">
      <c r="A93" s="5">
        <v>999226103664831</v>
      </c>
      <c r="B93" s="6">
        <v>45163</v>
      </c>
      <c r="C93" s="6">
        <v>45164</v>
      </c>
      <c r="D93" s="4">
        <v>686.98</v>
      </c>
      <c r="E93" s="4" t="str">
        <f>VLOOKUP(A93,HOP!A:L,12,0)</f>
        <v>686.98</v>
      </c>
      <c r="F93" s="4" t="str">
        <f>VLOOKUP(A93,HOP!A:C,3,0)</f>
        <v>3791656</v>
      </c>
      <c r="G93" s="4">
        <f t="shared" si="2"/>
        <v>0</v>
      </c>
      <c r="H93" s="4" t="str">
        <f t="shared" si="3"/>
        <v>，3791656</v>
      </c>
      <c r="I93" s="4" t="str">
        <f>VLOOKUP(A93,HOP!A:U,21,0)</f>
        <v>直连</v>
      </c>
    </row>
    <row r="94" s="4" customFormat="1" hidden="1" spans="1:9">
      <c r="A94" s="5">
        <v>999226104146287</v>
      </c>
      <c r="B94" s="6">
        <v>45160</v>
      </c>
      <c r="C94" s="6">
        <v>45164</v>
      </c>
      <c r="D94" s="4">
        <v>2690.36</v>
      </c>
      <c r="E94" s="4" t="str">
        <f>VLOOKUP(A94,HOP!A:L,12,0)</f>
        <v>2690.36</v>
      </c>
      <c r="F94" s="4" t="str">
        <f>VLOOKUP(A94,HOP!A:C,3,0)</f>
        <v>3791868</v>
      </c>
      <c r="G94" s="4">
        <f t="shared" si="2"/>
        <v>0</v>
      </c>
      <c r="H94" s="4" t="str">
        <f t="shared" si="3"/>
        <v>，3791868</v>
      </c>
      <c r="I94" s="4" t="str">
        <f>VLOOKUP(A94,HOP!A:U,21,0)</f>
        <v>直连</v>
      </c>
    </row>
    <row r="95" s="4" customFormat="1" hidden="1" spans="1:9">
      <c r="A95" s="5">
        <v>999226105787961</v>
      </c>
      <c r="B95" s="6">
        <v>45163</v>
      </c>
      <c r="C95" s="6">
        <v>45164</v>
      </c>
      <c r="D95" s="4">
        <v>688.74</v>
      </c>
      <c r="E95" s="4" t="str">
        <f>VLOOKUP(A95,HOP!A:L,12,0)</f>
        <v>688.74</v>
      </c>
      <c r="F95" s="4" t="str">
        <f>VLOOKUP(A95,HOP!A:C,3,0)</f>
        <v>3792222</v>
      </c>
      <c r="G95" s="4">
        <f t="shared" si="2"/>
        <v>0</v>
      </c>
      <c r="H95" s="4" t="str">
        <f t="shared" si="3"/>
        <v>，3792222</v>
      </c>
      <c r="I95" s="4" t="str">
        <f>VLOOKUP(A95,HOP!A:U,21,0)</f>
        <v>直连</v>
      </c>
    </row>
    <row r="96" s="4" customFormat="1" hidden="1" spans="1:9">
      <c r="A96" s="5">
        <v>999226117796191</v>
      </c>
      <c r="B96" s="6">
        <v>45163</v>
      </c>
      <c r="C96" s="6">
        <v>45164</v>
      </c>
      <c r="D96" s="4">
        <v>2769.79</v>
      </c>
      <c r="E96" s="4" t="str">
        <f>VLOOKUP(A96,HOP!A:L,12,0)</f>
        <v>2769.79</v>
      </c>
      <c r="F96" s="4" t="str">
        <f>VLOOKUP(A96,HOP!A:C,3,0)</f>
        <v>3795616</v>
      </c>
      <c r="G96" s="4">
        <f t="shared" si="2"/>
        <v>0</v>
      </c>
      <c r="H96" s="4" t="str">
        <f t="shared" si="3"/>
        <v>，3795616</v>
      </c>
      <c r="I96" s="4" t="str">
        <f>VLOOKUP(A96,HOP!A:U,21,0)</f>
        <v>直连</v>
      </c>
    </row>
    <row r="97" s="4" customFormat="1" hidden="1" spans="1:9">
      <c r="A97" s="5">
        <v>999226120174820</v>
      </c>
      <c r="B97" s="6">
        <v>45163</v>
      </c>
      <c r="C97" s="6">
        <v>45164</v>
      </c>
      <c r="D97" s="4">
        <v>1326.22</v>
      </c>
      <c r="E97" s="4" t="str">
        <f>VLOOKUP(A97,HOP!A:L,12,0)</f>
        <v>1326.22</v>
      </c>
      <c r="F97" s="4" t="str">
        <f>VLOOKUP(A97,HOP!A:C,3,0)</f>
        <v>3797030</v>
      </c>
      <c r="G97" s="4">
        <f t="shared" si="2"/>
        <v>0</v>
      </c>
      <c r="H97" s="4" t="str">
        <f t="shared" si="3"/>
        <v>，3797030</v>
      </c>
      <c r="I97" s="4" t="str">
        <f>VLOOKUP(A97,HOP!A:U,21,0)</f>
        <v>直连</v>
      </c>
    </row>
    <row r="98" s="4" customFormat="1" hidden="1" spans="1:9">
      <c r="A98" s="5">
        <v>999226123599919</v>
      </c>
      <c r="B98" s="6">
        <v>45162</v>
      </c>
      <c r="C98" s="6">
        <v>45164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999226125659668</v>
      </c>
      <c r="B99" s="6">
        <v>45163</v>
      </c>
      <c r="C99" s="6">
        <v>45164</v>
      </c>
      <c r="D99" s="4">
        <v>950.3</v>
      </c>
      <c r="E99" s="4" t="str">
        <f>VLOOKUP(A99,HOP!A:L,12,0)</f>
        <v>950.30</v>
      </c>
      <c r="F99" s="4" t="str">
        <f>VLOOKUP(A99,HOP!A:C,3,0)</f>
        <v>3798324</v>
      </c>
      <c r="G99" s="4">
        <f t="shared" si="2"/>
        <v>0</v>
      </c>
      <c r="H99" s="4" t="str">
        <f t="shared" si="3"/>
        <v>，3798324</v>
      </c>
      <c r="I99" s="4" t="str">
        <f>VLOOKUP(A99,HOP!A:U,21,0)</f>
        <v>直连</v>
      </c>
    </row>
    <row r="100" s="4" customFormat="1" spans="1:9">
      <c r="A100" s="5">
        <v>999226127394037</v>
      </c>
      <c r="B100" s="6">
        <v>45162</v>
      </c>
      <c r="C100" s="6">
        <v>45164</v>
      </c>
      <c r="D100" s="4">
        <v>2732.07</v>
      </c>
      <c r="E100" s="4" t="str">
        <f>VLOOKUP(A100,HOP!A:L,12,0)</f>
        <v>2732.10</v>
      </c>
      <c r="F100" s="4" t="str">
        <f>VLOOKUP(A100,HOP!A:C,3,0)</f>
        <v>3798657</v>
      </c>
      <c r="G100" s="4">
        <f t="shared" si="2"/>
        <v>-0.0299999999997453</v>
      </c>
      <c r="H100" s="4" t="str">
        <f t="shared" si="3"/>
        <v>，3798657</v>
      </c>
      <c r="I100" s="4" t="str">
        <f>VLOOKUP(A100,HOP!A:U,21,0)</f>
        <v>直连</v>
      </c>
    </row>
    <row r="101" s="4" customFormat="1" hidden="1" spans="1:9">
      <c r="A101" s="5">
        <v>999226129843959</v>
      </c>
      <c r="B101" s="6">
        <v>45163</v>
      </c>
      <c r="C101" s="6">
        <v>45164</v>
      </c>
      <c r="D101" s="4">
        <v>457.86</v>
      </c>
      <c r="E101" s="4" t="str">
        <f>VLOOKUP(A101,HOP!A:L,12,0)</f>
        <v>457.86</v>
      </c>
      <c r="F101" s="4" t="str">
        <f>VLOOKUP(A101,HOP!A:C,3,0)</f>
        <v>3799244</v>
      </c>
      <c r="G101" s="4">
        <f t="shared" si="2"/>
        <v>0</v>
      </c>
      <c r="H101" s="4" t="str">
        <f t="shared" si="3"/>
        <v>，3799244</v>
      </c>
      <c r="I101" s="4" t="str">
        <f>VLOOKUP(A101,HOP!A:U,21,0)</f>
        <v>直连</v>
      </c>
    </row>
    <row r="102" s="4" customFormat="1" hidden="1" spans="1:9">
      <c r="A102" s="5">
        <v>999226130629445</v>
      </c>
      <c r="B102" s="6">
        <v>45161</v>
      </c>
      <c r="C102" s="6">
        <v>45164</v>
      </c>
      <c r="D102" s="4">
        <v>3690.09</v>
      </c>
      <c r="E102" s="4" t="str">
        <f>VLOOKUP(A102,HOP!A:L,12,0)</f>
        <v>3690.09</v>
      </c>
      <c r="F102" s="4" t="str">
        <f>VLOOKUP(A102,HOP!A:C,3,0)</f>
        <v>3799342</v>
      </c>
      <c r="G102" s="4">
        <f t="shared" si="2"/>
        <v>0</v>
      </c>
      <c r="H102" s="4" t="str">
        <f t="shared" si="3"/>
        <v>，3799342</v>
      </c>
      <c r="I102" s="4" t="str">
        <f>VLOOKUP(A102,HOP!A:U,21,0)</f>
        <v>直采</v>
      </c>
    </row>
    <row r="103" s="4" customFormat="1" hidden="1" spans="1:9">
      <c r="A103" s="5">
        <v>999226131468999</v>
      </c>
      <c r="B103" s="6">
        <v>45162</v>
      </c>
      <c r="C103" s="6">
        <v>45164</v>
      </c>
      <c r="D103" s="4">
        <v>1182.74</v>
      </c>
      <c r="E103" s="4" t="str">
        <f>VLOOKUP(A103,HOP!A:L,12,0)</f>
        <v>1182.74</v>
      </c>
      <c r="F103" s="4" t="str">
        <f>VLOOKUP(A103,HOP!A:C,3,0)</f>
        <v>3799562</v>
      </c>
      <c r="G103" s="4">
        <f t="shared" si="2"/>
        <v>0</v>
      </c>
      <c r="H103" s="4" t="str">
        <f t="shared" si="3"/>
        <v>，3799562</v>
      </c>
      <c r="I103" s="4" t="str">
        <f>VLOOKUP(A103,HOP!A:U,21,0)</f>
        <v>直连</v>
      </c>
    </row>
    <row r="104" s="4" customFormat="1" hidden="1" spans="1:9">
      <c r="A104" s="5">
        <v>999226135759169</v>
      </c>
      <c r="B104" s="6">
        <v>45163</v>
      </c>
      <c r="C104" s="6">
        <v>45164</v>
      </c>
      <c r="D104" s="4">
        <v>853.43</v>
      </c>
      <c r="E104" s="4" t="str">
        <f>VLOOKUP(A104,HOP!A:L,12,0)</f>
        <v>853.43</v>
      </c>
      <c r="F104" s="4" t="str">
        <f>VLOOKUP(A104,HOP!A:C,3,0)</f>
        <v>3800677</v>
      </c>
      <c r="G104" s="4">
        <f t="shared" si="2"/>
        <v>0</v>
      </c>
      <c r="H104" s="4" t="str">
        <f t="shared" si="3"/>
        <v>，3800677</v>
      </c>
      <c r="I104" s="4" t="str">
        <f>VLOOKUP(A104,HOP!A:U,21,0)</f>
        <v>直连</v>
      </c>
    </row>
    <row r="105" s="4" customFormat="1" hidden="1" spans="1:9">
      <c r="A105" s="5">
        <v>999226137431357</v>
      </c>
      <c r="B105" s="6">
        <v>45160</v>
      </c>
      <c r="C105" s="6">
        <v>45164</v>
      </c>
      <c r="D105" s="4">
        <v>1181.68</v>
      </c>
      <c r="E105" s="4" t="str">
        <f>VLOOKUP(A105,HOP!A:L,12,0)</f>
        <v>1181.68</v>
      </c>
      <c r="F105" s="4" t="str">
        <f>VLOOKUP(A105,HOP!A:C,3,0)</f>
        <v>3801329</v>
      </c>
      <c r="G105" s="4">
        <f t="shared" si="2"/>
        <v>0</v>
      </c>
      <c r="H105" s="4" t="str">
        <f t="shared" si="3"/>
        <v>，3801329</v>
      </c>
      <c r="I105" s="4" t="str">
        <f>VLOOKUP(A105,HOP!A:U,21,0)</f>
        <v>直连</v>
      </c>
    </row>
    <row r="106" s="4" customFormat="1" hidden="1" spans="1:9">
      <c r="A106" s="5">
        <v>999226137580120</v>
      </c>
      <c r="B106" s="6">
        <v>45158</v>
      </c>
      <c r="C106" s="6">
        <v>45164</v>
      </c>
      <c r="D106" s="4">
        <v>2334.58</v>
      </c>
      <c r="E106" s="4" t="str">
        <f>VLOOKUP(A106,HOP!A:L,12,0)</f>
        <v>2334.58</v>
      </c>
      <c r="F106" s="4" t="str">
        <f>VLOOKUP(A106,HOP!A:C,3,0)</f>
        <v>3801357</v>
      </c>
      <c r="G106" s="4">
        <f t="shared" si="2"/>
        <v>0</v>
      </c>
      <c r="H106" s="4" t="str">
        <f t="shared" si="3"/>
        <v>，3801357</v>
      </c>
      <c r="I106" s="4" t="str">
        <f>VLOOKUP(A106,HOP!A:U,21,0)</f>
        <v>直采</v>
      </c>
    </row>
    <row r="107" s="4" customFormat="1" hidden="1" spans="1:9">
      <c r="A107" s="5">
        <v>999226139200550</v>
      </c>
      <c r="B107" s="6">
        <v>45162</v>
      </c>
      <c r="C107" s="6">
        <v>45164</v>
      </c>
      <c r="D107" s="4">
        <v>422.54</v>
      </c>
      <c r="E107" s="4" t="str">
        <f>VLOOKUP(A107,HOP!A:L,12,0)</f>
        <v>422.54</v>
      </c>
      <c r="F107" s="4" t="str">
        <f>VLOOKUP(A107,HOP!A:C,3,0)</f>
        <v>3802062</v>
      </c>
      <c r="G107" s="4">
        <f t="shared" si="2"/>
        <v>0</v>
      </c>
      <c r="H107" s="4" t="str">
        <f t="shared" si="3"/>
        <v>，3802062</v>
      </c>
      <c r="I107" s="4" t="str">
        <f>VLOOKUP(A107,HOP!A:U,21,0)</f>
        <v>直连</v>
      </c>
    </row>
    <row r="108" s="4" customFormat="1" hidden="1" spans="1:9">
      <c r="A108" s="5">
        <v>999226139256259</v>
      </c>
      <c r="B108" s="6">
        <v>45163</v>
      </c>
      <c r="C108" s="6">
        <v>45164</v>
      </c>
      <c r="D108" s="4">
        <v>675.27</v>
      </c>
      <c r="E108" s="4" t="str">
        <f>VLOOKUP(A108,HOP!A:L,12,0)</f>
        <v>675.27</v>
      </c>
      <c r="F108" s="4" t="str">
        <f>VLOOKUP(A108,HOP!A:C,3,0)</f>
        <v>3802075</v>
      </c>
      <c r="G108" s="4">
        <f t="shared" si="2"/>
        <v>0</v>
      </c>
      <c r="H108" s="4" t="str">
        <f t="shared" si="3"/>
        <v>，3802075</v>
      </c>
      <c r="I108" s="4" t="str">
        <f>VLOOKUP(A108,HOP!A:U,21,0)</f>
        <v>直连</v>
      </c>
    </row>
    <row r="109" s="4" customFormat="1" hidden="1" spans="1:9">
      <c r="A109" s="5">
        <v>999226139322725</v>
      </c>
      <c r="B109" s="6">
        <v>45163</v>
      </c>
      <c r="C109" s="6">
        <v>45164</v>
      </c>
      <c r="D109" s="4">
        <v>249.83</v>
      </c>
      <c r="E109" s="4" t="str">
        <f>VLOOKUP(A109,HOP!A:L,12,0)</f>
        <v>249.83</v>
      </c>
      <c r="F109" s="4" t="str">
        <f>VLOOKUP(A109,HOP!A:C,3,0)</f>
        <v>3802084</v>
      </c>
      <c r="G109" s="4">
        <f t="shared" si="2"/>
        <v>0</v>
      </c>
      <c r="H109" s="4" t="str">
        <f t="shared" si="3"/>
        <v>，3802084</v>
      </c>
      <c r="I109" s="4" t="str">
        <f>VLOOKUP(A109,HOP!A:U,21,0)</f>
        <v>直连</v>
      </c>
    </row>
    <row r="110" s="4" customFormat="1" hidden="1" spans="1:9">
      <c r="A110" s="5">
        <v>999226139417612</v>
      </c>
      <c r="B110" s="6">
        <v>45163</v>
      </c>
      <c r="C110" s="6">
        <v>45164</v>
      </c>
      <c r="D110" s="4">
        <v>276.68</v>
      </c>
      <c r="E110" s="4" t="str">
        <f>VLOOKUP(A110,HOP!A:L,12,0)</f>
        <v>276.68</v>
      </c>
      <c r="F110" s="4" t="str">
        <f>VLOOKUP(A110,HOP!A:C,3,0)</f>
        <v>3802104</v>
      </c>
      <c r="G110" s="4">
        <f t="shared" si="2"/>
        <v>0</v>
      </c>
      <c r="H110" s="4" t="str">
        <f t="shared" si="3"/>
        <v>，3802104</v>
      </c>
      <c r="I110" s="4" t="str">
        <f>VLOOKUP(A110,HOP!A:U,21,0)</f>
        <v>直采</v>
      </c>
    </row>
    <row r="111" s="4" customFormat="1" hidden="1" spans="1:9">
      <c r="A111" s="5">
        <v>999226139933372</v>
      </c>
      <c r="B111" s="6">
        <v>45159</v>
      </c>
      <c r="C111" s="6">
        <v>45164</v>
      </c>
      <c r="D111" s="4">
        <v>5552.41</v>
      </c>
      <c r="E111" s="4" t="str">
        <f>VLOOKUP(A111,HOP!A:L,12,0)</f>
        <v>5552.41</v>
      </c>
      <c r="F111" s="4" t="str">
        <f>VLOOKUP(A111,HOP!A:C,3,0)</f>
        <v>3802264</v>
      </c>
      <c r="G111" s="4">
        <f t="shared" si="2"/>
        <v>0</v>
      </c>
      <c r="H111" s="4" t="str">
        <f t="shared" si="3"/>
        <v>，3802264</v>
      </c>
      <c r="I111" s="4" t="str">
        <f>VLOOKUP(A111,HOP!A:U,21,0)</f>
        <v>直连</v>
      </c>
    </row>
    <row r="112" s="4" customFormat="1" hidden="1" spans="1:9">
      <c r="A112" s="5">
        <v>999226144262402</v>
      </c>
      <c r="B112" s="6">
        <v>45162</v>
      </c>
      <c r="C112" s="6">
        <v>45164</v>
      </c>
      <c r="D112" s="4">
        <v>1958.82</v>
      </c>
      <c r="E112" s="4" t="str">
        <f>VLOOKUP(A112,HOP!A:L,12,0)</f>
        <v>1958.82</v>
      </c>
      <c r="F112" s="4" t="str">
        <f>VLOOKUP(A112,HOP!A:C,3,0)</f>
        <v>3804516</v>
      </c>
      <c r="G112" s="4">
        <f t="shared" si="2"/>
        <v>0</v>
      </c>
      <c r="H112" s="4" t="str">
        <f t="shared" si="3"/>
        <v>，3804516</v>
      </c>
      <c r="I112" s="4" t="str">
        <f>VLOOKUP(A112,HOP!A:U,21,0)</f>
        <v>直连</v>
      </c>
    </row>
    <row r="113" s="4" customFormat="1" hidden="1" spans="1:9">
      <c r="A113" s="5">
        <v>999226145148195</v>
      </c>
      <c r="B113" s="6">
        <v>45163</v>
      </c>
      <c r="C113" s="6">
        <v>45164</v>
      </c>
      <c r="D113" s="4">
        <v>230.88</v>
      </c>
      <c r="E113" s="4" t="str">
        <f>VLOOKUP(A113,HOP!A:L,12,0)</f>
        <v>230.88</v>
      </c>
      <c r="F113" s="4" t="str">
        <f>VLOOKUP(A113,HOP!A:C,3,0)</f>
        <v>3805381</v>
      </c>
      <c r="G113" s="4">
        <f t="shared" si="2"/>
        <v>0</v>
      </c>
      <c r="H113" s="4" t="str">
        <f t="shared" si="3"/>
        <v>，3805381</v>
      </c>
      <c r="I113" s="4" t="str">
        <f>VLOOKUP(A113,HOP!A:U,21,0)</f>
        <v>直连</v>
      </c>
    </row>
    <row r="114" s="4" customFormat="1" hidden="1" spans="1:9">
      <c r="A114" s="5">
        <v>999226145286643</v>
      </c>
      <c r="B114" s="6">
        <v>45160</v>
      </c>
      <c r="C114" s="6">
        <v>45164</v>
      </c>
      <c r="D114" s="4">
        <v>12331.28</v>
      </c>
      <c r="E114" s="4" t="str">
        <f>VLOOKUP(A114,HOP!A:L,12,0)</f>
        <v>12331.28</v>
      </c>
      <c r="F114" s="4" t="str">
        <f>VLOOKUP(A114,HOP!A:C,3,0)</f>
        <v>3805454</v>
      </c>
      <c r="G114" s="4">
        <f t="shared" si="2"/>
        <v>0</v>
      </c>
      <c r="H114" s="4" t="str">
        <f t="shared" si="3"/>
        <v>，3805454</v>
      </c>
      <c r="I114" s="4" t="str">
        <f>VLOOKUP(A114,HOP!A:U,21,0)</f>
        <v>直连</v>
      </c>
    </row>
    <row r="115" s="4" customFormat="1" hidden="1" spans="1:9">
      <c r="A115" s="5">
        <v>999226067121740</v>
      </c>
      <c r="B115" s="6">
        <v>45163</v>
      </c>
      <c r="C115" s="6">
        <v>45164</v>
      </c>
      <c r="D115" s="4">
        <v>304.77</v>
      </c>
      <c r="E115" s="4" t="str">
        <f>VLOOKUP(A115,HOP!A:L,12,0)</f>
        <v>304.77</v>
      </c>
      <c r="F115" s="4" t="str">
        <f>VLOOKUP(A115,HOP!A:C,3,0)</f>
        <v>3787584</v>
      </c>
      <c r="G115" s="4">
        <f t="shared" si="2"/>
        <v>0</v>
      </c>
      <c r="H115" s="4" t="str">
        <f t="shared" si="3"/>
        <v>，3787584</v>
      </c>
      <c r="I115" s="4" t="str">
        <f>VLOOKUP(A115,HOP!A:U,21,0)</f>
        <v>直连</v>
      </c>
    </row>
    <row r="116" s="4" customFormat="1" hidden="1" spans="1:9">
      <c r="A116" s="5">
        <v>999226145699667</v>
      </c>
      <c r="B116" s="6">
        <v>45163</v>
      </c>
      <c r="C116" s="6">
        <v>45164</v>
      </c>
      <c r="D116" s="4">
        <v>164.7</v>
      </c>
      <c r="E116" s="4" t="str">
        <f>VLOOKUP(A116,HOP!A:L,12,0)</f>
        <v>164.70</v>
      </c>
      <c r="F116" s="4" t="str">
        <f>VLOOKUP(A116,HOP!A:C,3,0)</f>
        <v>3805954</v>
      </c>
      <c r="G116" s="4">
        <f t="shared" si="2"/>
        <v>0</v>
      </c>
      <c r="H116" s="4" t="str">
        <f t="shared" si="3"/>
        <v>，3805954</v>
      </c>
      <c r="I116" s="4" t="str">
        <f>VLOOKUP(A116,HOP!A:U,21,0)</f>
        <v>直连</v>
      </c>
    </row>
    <row r="117" s="4" customFormat="1" spans="1:9">
      <c r="A117" s="5">
        <v>999226146262211</v>
      </c>
      <c r="B117" s="6">
        <v>45158</v>
      </c>
      <c r="C117" s="6">
        <v>45164</v>
      </c>
      <c r="D117" s="4">
        <v>3211.32</v>
      </c>
      <c r="E117" s="4" t="str">
        <f>VLOOKUP(A117,HOP!A:L,12,0)</f>
        <v>3211.38</v>
      </c>
      <c r="F117" s="4" t="str">
        <f>VLOOKUP(A117,HOP!A:C,3,0)</f>
        <v>3806397</v>
      </c>
      <c r="G117" s="4">
        <f t="shared" si="2"/>
        <v>-0.0599999999999454</v>
      </c>
      <c r="H117" s="4" t="str">
        <f t="shared" si="3"/>
        <v>，3806397</v>
      </c>
      <c r="I117" s="4" t="str">
        <f>VLOOKUP(A117,HOP!A:U,21,0)</f>
        <v>直连</v>
      </c>
    </row>
    <row r="118" s="4" customFormat="1" hidden="1" spans="1:9">
      <c r="A118" s="5">
        <v>999226147186994</v>
      </c>
      <c r="B118" s="6">
        <v>45163</v>
      </c>
      <c r="C118" s="6">
        <v>45164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999226148100583</v>
      </c>
      <c r="B119" s="6">
        <v>45163</v>
      </c>
      <c r="C119" s="6">
        <v>45164</v>
      </c>
      <c r="D119" s="4">
        <v>1990.74</v>
      </c>
      <c r="E119" s="4" t="str">
        <f>VLOOKUP(A119,HOP!A:L,12,0)</f>
        <v>1990.74</v>
      </c>
      <c r="F119" s="4" t="str">
        <f>VLOOKUP(A119,HOP!A:C,3,0)</f>
        <v>3807815</v>
      </c>
      <c r="G119" s="4">
        <f t="shared" si="2"/>
        <v>0</v>
      </c>
      <c r="H119" s="4" t="str">
        <f t="shared" si="3"/>
        <v>，3807815</v>
      </c>
      <c r="I119" s="4" t="str">
        <f>VLOOKUP(A119,HOP!A:U,21,0)</f>
        <v>直连</v>
      </c>
    </row>
    <row r="120" s="4" customFormat="1" hidden="1" spans="1:9">
      <c r="A120" s="5">
        <v>999226148460655</v>
      </c>
      <c r="B120" s="6">
        <v>45158</v>
      </c>
      <c r="C120" s="6">
        <v>45164</v>
      </c>
      <c r="D120" s="4">
        <v>3632.51</v>
      </c>
      <c r="E120" s="4" t="str">
        <f>VLOOKUP(A120,HOP!A:L,12,0)</f>
        <v>3632.51</v>
      </c>
      <c r="F120" s="4" t="str">
        <f>VLOOKUP(A120,HOP!A:C,3,0)</f>
        <v>3808164</v>
      </c>
      <c r="G120" s="4">
        <f t="shared" si="2"/>
        <v>0</v>
      </c>
      <c r="H120" s="4" t="str">
        <f t="shared" si="3"/>
        <v>，3808164</v>
      </c>
      <c r="I120" s="4" t="str">
        <f>VLOOKUP(A120,HOP!A:U,21,0)</f>
        <v>直连</v>
      </c>
    </row>
    <row r="121" s="4" customFormat="1" hidden="1" spans="1:9">
      <c r="A121" s="5">
        <v>999226149514279</v>
      </c>
      <c r="B121" s="6">
        <v>45163</v>
      </c>
      <c r="C121" s="6">
        <v>45164</v>
      </c>
      <c r="D121" s="4">
        <v>1062.16</v>
      </c>
      <c r="E121" s="4" t="str">
        <f>VLOOKUP(A121,HOP!A:L,12,0)</f>
        <v>1062.16</v>
      </c>
      <c r="F121" s="4" t="str">
        <f>VLOOKUP(A121,HOP!A:C,3,0)</f>
        <v>3809197</v>
      </c>
      <c r="G121" s="4">
        <f t="shared" si="2"/>
        <v>0</v>
      </c>
      <c r="H121" s="4" t="str">
        <f t="shared" si="3"/>
        <v>，3809197</v>
      </c>
      <c r="I121" s="4" t="str">
        <f>VLOOKUP(A121,HOP!A:U,21,0)</f>
        <v>直连</v>
      </c>
    </row>
    <row r="122" s="4" customFormat="1" hidden="1" spans="1:9">
      <c r="A122" s="5">
        <v>999226184267623</v>
      </c>
      <c r="B122" s="6">
        <v>45162</v>
      </c>
      <c r="C122" s="6">
        <v>45164</v>
      </c>
      <c r="D122" s="4">
        <v>1241.54</v>
      </c>
      <c r="E122" s="4" t="str">
        <f>VLOOKUP(A122,HOP!A:L,12,0)</f>
        <v>1241.54</v>
      </c>
      <c r="F122" s="4" t="str">
        <f>VLOOKUP(A122,HOP!A:C,3,0)</f>
        <v>3809406</v>
      </c>
      <c r="G122" s="4">
        <f t="shared" si="2"/>
        <v>0</v>
      </c>
      <c r="H122" s="4" t="str">
        <f t="shared" si="3"/>
        <v>，3809406</v>
      </c>
      <c r="I122" s="4" t="str">
        <f>VLOOKUP(A122,HOP!A:U,21,0)</f>
        <v>直连</v>
      </c>
    </row>
    <row r="123" s="4" customFormat="1" hidden="1" spans="1:9">
      <c r="A123" s="5">
        <v>999226195305699</v>
      </c>
      <c r="B123" s="6">
        <v>45162</v>
      </c>
      <c r="C123" s="6">
        <v>45164</v>
      </c>
      <c r="D123" s="4">
        <v>537.46</v>
      </c>
      <c r="E123" s="4" t="str">
        <f>VLOOKUP(A123,HOP!A:L,12,0)</f>
        <v>537.46</v>
      </c>
      <c r="F123" s="4" t="str">
        <f>VLOOKUP(A123,HOP!A:C,3,0)</f>
        <v>3811952</v>
      </c>
      <c r="G123" s="4">
        <f t="shared" si="2"/>
        <v>0</v>
      </c>
      <c r="H123" s="4" t="str">
        <f t="shared" si="3"/>
        <v>，3811952</v>
      </c>
      <c r="I123" s="4" t="str">
        <f>VLOOKUP(A123,HOP!A:U,21,0)</f>
        <v>直连</v>
      </c>
    </row>
    <row r="124" s="4" customFormat="1" hidden="1" spans="1:9">
      <c r="A124" s="5">
        <v>999226195350097</v>
      </c>
      <c r="B124" s="6">
        <v>45162</v>
      </c>
      <c r="C124" s="6">
        <v>45164</v>
      </c>
      <c r="D124" s="4">
        <v>1529.98</v>
      </c>
      <c r="E124" s="4" t="str">
        <f>VLOOKUP(A124,HOP!A:L,12,0)</f>
        <v>1529.98</v>
      </c>
      <c r="F124" s="4" t="str">
        <f>VLOOKUP(A124,HOP!A:C,3,0)</f>
        <v>3811962</v>
      </c>
      <c r="G124" s="4">
        <f t="shared" si="2"/>
        <v>0</v>
      </c>
      <c r="H124" s="4" t="str">
        <f t="shared" si="3"/>
        <v>，3811962</v>
      </c>
      <c r="I124" s="4" t="str">
        <f>VLOOKUP(A124,HOP!A:U,21,0)</f>
        <v>直连</v>
      </c>
    </row>
    <row r="125" s="4" customFormat="1" hidden="1" spans="1:9">
      <c r="A125" s="5">
        <v>999226196121606</v>
      </c>
      <c r="B125" s="6">
        <v>45161</v>
      </c>
      <c r="C125" s="6">
        <v>45164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999226196199523</v>
      </c>
      <c r="B126" s="6">
        <v>45163</v>
      </c>
      <c r="C126" s="6">
        <v>45164</v>
      </c>
      <c r="D126" s="4">
        <v>1656.28</v>
      </c>
      <c r="E126" s="4" t="str">
        <f>VLOOKUP(A126,HOP!A:L,12,0)</f>
        <v>1656.28</v>
      </c>
      <c r="F126" s="4" t="str">
        <f>VLOOKUP(A126,HOP!A:C,3,0)</f>
        <v>3812248</v>
      </c>
      <c r="G126" s="4">
        <f t="shared" si="2"/>
        <v>0</v>
      </c>
      <c r="H126" s="4" t="str">
        <f t="shared" si="3"/>
        <v>，3812248</v>
      </c>
      <c r="I126" s="4" t="str">
        <f>VLOOKUP(A126,HOP!A:U,21,0)</f>
        <v>直连</v>
      </c>
    </row>
    <row r="127" s="4" customFormat="1" hidden="1" spans="1:9">
      <c r="A127" s="5">
        <v>999226197248647</v>
      </c>
      <c r="B127" s="6">
        <v>45162</v>
      </c>
      <c r="C127" s="6">
        <v>45164</v>
      </c>
      <c r="D127" s="4">
        <v>2489.56</v>
      </c>
      <c r="E127" s="4" t="str">
        <f>VLOOKUP(A127,HOP!A:L,12,0)</f>
        <v>2489.56</v>
      </c>
      <c r="F127" s="4" t="str">
        <f>VLOOKUP(A127,HOP!A:C,3,0)</f>
        <v>3812623</v>
      </c>
      <c r="G127" s="4">
        <f t="shared" si="2"/>
        <v>0</v>
      </c>
      <c r="H127" s="4" t="str">
        <f t="shared" si="3"/>
        <v>，3812623</v>
      </c>
      <c r="I127" s="4" t="str">
        <f>VLOOKUP(A127,HOP!A:U,21,0)</f>
        <v>直连</v>
      </c>
    </row>
    <row r="128" s="4" customFormat="1" hidden="1" spans="1:9">
      <c r="A128" s="5">
        <v>999225792336802</v>
      </c>
      <c r="B128" s="6">
        <v>45163</v>
      </c>
      <c r="C128" s="6">
        <v>45164</v>
      </c>
      <c r="D128" s="4">
        <v>1199.56</v>
      </c>
      <c r="E128" s="4" t="str">
        <f>VLOOKUP(A128,HOP!A:L,12,0)</f>
        <v>1199.56</v>
      </c>
      <c r="F128" s="4" t="str">
        <f>VLOOKUP(A128,HOP!A:C,3,0)</f>
        <v>3729022</v>
      </c>
      <c r="G128" s="4">
        <f t="shared" si="2"/>
        <v>0</v>
      </c>
      <c r="H128" s="4" t="str">
        <f t="shared" si="3"/>
        <v>，3729022</v>
      </c>
      <c r="I128" s="4" t="str">
        <f>VLOOKUP(A128,HOP!A:U,21,0)</f>
        <v>直连</v>
      </c>
    </row>
    <row r="129" s="4" customFormat="1" hidden="1" spans="1:9">
      <c r="A129" s="5">
        <v>999226200406365</v>
      </c>
      <c r="B129" s="6">
        <v>45163</v>
      </c>
      <c r="C129" s="6">
        <v>45164</v>
      </c>
      <c r="D129" s="4">
        <v>388.01</v>
      </c>
      <c r="E129" s="4" t="str">
        <f>VLOOKUP(A129,HOP!A:L,12,0)</f>
        <v>388.01</v>
      </c>
      <c r="F129" s="4" t="str">
        <f>VLOOKUP(A129,HOP!A:C,3,0)</f>
        <v>3813676</v>
      </c>
      <c r="G129" s="4">
        <f t="shared" si="2"/>
        <v>0</v>
      </c>
      <c r="H129" s="4" t="str">
        <f t="shared" si="3"/>
        <v>，3813676</v>
      </c>
      <c r="I129" s="4" t="str">
        <f>VLOOKUP(A129,HOP!A:U,21,0)</f>
        <v>直连</v>
      </c>
    </row>
    <row r="130" s="4" customFormat="1" hidden="1" spans="1:9">
      <c r="A130" s="5">
        <v>999226201350104</v>
      </c>
      <c r="B130" s="6">
        <v>45160</v>
      </c>
      <c r="C130" s="6">
        <v>45164</v>
      </c>
      <c r="D130" s="4">
        <v>1588.73</v>
      </c>
      <c r="E130" s="4" t="str">
        <f>VLOOKUP(A130,HOP!A:L,12,0)</f>
        <v>1588.73</v>
      </c>
      <c r="F130" s="4" t="str">
        <f>VLOOKUP(A130,HOP!A:C,3,0)</f>
        <v>3814007</v>
      </c>
      <c r="G130" s="4">
        <f t="shared" si="2"/>
        <v>0</v>
      </c>
      <c r="H130" s="4" t="str">
        <f t="shared" si="3"/>
        <v>，3814007</v>
      </c>
      <c r="I130" s="4" t="str">
        <f>VLOOKUP(A130,HOP!A:U,21,0)</f>
        <v>直连</v>
      </c>
    </row>
    <row r="131" s="4" customFormat="1" hidden="1" spans="1:9">
      <c r="A131" s="5">
        <v>999226202015234</v>
      </c>
      <c r="B131" s="6">
        <v>45163</v>
      </c>
      <c r="C131" s="6">
        <v>45164</v>
      </c>
      <c r="D131" s="4">
        <v>429.81</v>
      </c>
      <c r="E131" s="4" t="str">
        <f>VLOOKUP(A131,HOP!A:L,12,0)</f>
        <v>429.81</v>
      </c>
      <c r="F131" s="4" t="str">
        <f>VLOOKUP(A131,HOP!A:C,3,0)</f>
        <v>3814301</v>
      </c>
      <c r="G131" s="4">
        <f t="shared" ref="G131:G194" si="4">D131-E131</f>
        <v>0</v>
      </c>
      <c r="H131" s="4" t="str">
        <f t="shared" ref="H131:H194" si="5">$H$1&amp;F131</f>
        <v>，3814301</v>
      </c>
      <c r="I131" s="4" t="str">
        <f>VLOOKUP(A131,HOP!A:U,21,0)</f>
        <v>直连</v>
      </c>
    </row>
    <row r="132" s="4" customFormat="1" hidden="1" spans="1:9">
      <c r="A132" s="5">
        <v>999226202390757</v>
      </c>
      <c r="B132" s="6">
        <v>45161</v>
      </c>
      <c r="C132" s="6">
        <v>45164</v>
      </c>
      <c r="D132" s="4">
        <v>3171.16</v>
      </c>
      <c r="E132" s="4" t="str">
        <f>VLOOKUP(A132,HOP!A:L,12,0)</f>
        <v>3171.16</v>
      </c>
      <c r="F132" s="4" t="str">
        <f>VLOOKUP(A132,HOP!A:C,3,0)</f>
        <v>3814416</v>
      </c>
      <c r="G132" s="4">
        <f t="shared" si="4"/>
        <v>0</v>
      </c>
      <c r="H132" s="4" t="str">
        <f t="shared" si="5"/>
        <v>，3814416</v>
      </c>
      <c r="I132" s="4" t="str">
        <f>VLOOKUP(A132,HOP!A:U,21,0)</f>
        <v>直连</v>
      </c>
    </row>
    <row r="133" s="4" customFormat="1" hidden="1" spans="1:9">
      <c r="A133" s="5">
        <v>999226209172465</v>
      </c>
      <c r="B133" s="6">
        <v>45163</v>
      </c>
      <c r="C133" s="6">
        <v>45164</v>
      </c>
      <c r="D133" s="4">
        <v>1682.37</v>
      </c>
      <c r="E133" s="4" t="str">
        <f>VLOOKUP(A133,HOP!A:L,12,0)</f>
        <v>1682.37</v>
      </c>
      <c r="F133" s="4" t="str">
        <f>VLOOKUP(A133,HOP!A:C,3,0)</f>
        <v>3815249</v>
      </c>
      <c r="G133" s="4">
        <f t="shared" si="4"/>
        <v>0</v>
      </c>
      <c r="H133" s="4" t="str">
        <f t="shared" si="5"/>
        <v>，3815249</v>
      </c>
      <c r="I133" s="4" t="str">
        <f>VLOOKUP(A133,HOP!A:U,21,0)</f>
        <v>直连</v>
      </c>
    </row>
    <row r="134" s="4" customFormat="1" hidden="1" spans="1:9">
      <c r="A134" s="5">
        <v>999226215774281</v>
      </c>
      <c r="B134" s="6">
        <v>45162</v>
      </c>
      <c r="C134" s="6">
        <v>45164</v>
      </c>
      <c r="D134" s="4">
        <v>353.32</v>
      </c>
      <c r="E134" s="4" t="str">
        <f>VLOOKUP(A134,HOP!A:L,12,0)</f>
        <v>353.32</v>
      </c>
      <c r="F134" s="4" t="str">
        <f>VLOOKUP(A134,HOP!A:C,3,0)</f>
        <v>3816714</v>
      </c>
      <c r="G134" s="4">
        <f t="shared" si="4"/>
        <v>0</v>
      </c>
      <c r="H134" s="4" t="str">
        <f t="shared" si="5"/>
        <v>，3816714</v>
      </c>
      <c r="I134" s="4" t="str">
        <f>VLOOKUP(A134,HOP!A:U,21,0)</f>
        <v>直连</v>
      </c>
    </row>
    <row r="135" s="4" customFormat="1" hidden="1" spans="1:9">
      <c r="A135" s="5">
        <v>999226216832797</v>
      </c>
      <c r="B135" s="6">
        <v>45162</v>
      </c>
      <c r="C135" s="6">
        <v>45164</v>
      </c>
      <c r="D135" s="4">
        <v>4355.78</v>
      </c>
      <c r="E135" s="4" t="str">
        <f>VLOOKUP(A135,HOP!A:L,12,0)</f>
        <v>4355.78</v>
      </c>
      <c r="F135" s="4" t="str">
        <f>VLOOKUP(A135,HOP!A:C,3,0)</f>
        <v>3816913</v>
      </c>
      <c r="G135" s="4">
        <f t="shared" si="4"/>
        <v>0</v>
      </c>
      <c r="H135" s="4" t="str">
        <f t="shared" si="5"/>
        <v>，3816913</v>
      </c>
      <c r="I135" s="4" t="str">
        <f>VLOOKUP(A135,HOP!A:U,21,0)</f>
        <v>直连</v>
      </c>
    </row>
    <row r="136" s="4" customFormat="1" hidden="1" spans="1:9">
      <c r="A136" s="5">
        <v>999226217255975</v>
      </c>
      <c r="B136" s="6">
        <v>45162</v>
      </c>
      <c r="C136" s="6">
        <v>45164</v>
      </c>
      <c r="D136" s="4">
        <v>649.46</v>
      </c>
      <c r="E136" s="4" t="str">
        <f>VLOOKUP(A136,HOP!A:L,12,0)</f>
        <v>649.46</v>
      </c>
      <c r="F136" s="4" t="str">
        <f>VLOOKUP(A136,HOP!A:C,3,0)</f>
        <v>3816996</v>
      </c>
      <c r="G136" s="4">
        <f t="shared" si="4"/>
        <v>0</v>
      </c>
      <c r="H136" s="4" t="str">
        <f t="shared" si="5"/>
        <v>，3816996</v>
      </c>
      <c r="I136" s="4" t="str">
        <f>VLOOKUP(A136,HOP!A:U,21,0)</f>
        <v>直连</v>
      </c>
    </row>
    <row r="137" s="4" customFormat="1" hidden="1" spans="1:9">
      <c r="A137" s="5">
        <v>999226220506001</v>
      </c>
      <c r="B137" s="6">
        <v>45163</v>
      </c>
      <c r="C137" s="6">
        <v>45164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999226220694656</v>
      </c>
      <c r="B138" s="6">
        <v>45163</v>
      </c>
      <c r="C138" s="6">
        <v>45164</v>
      </c>
      <c r="D138" s="4">
        <v>628.3</v>
      </c>
      <c r="E138" s="4" t="str">
        <f>VLOOKUP(A138,HOP!A:L,12,0)</f>
        <v>628.30</v>
      </c>
      <c r="F138" s="4" t="str">
        <f>VLOOKUP(A138,HOP!A:C,3,0)</f>
        <v>3818113</v>
      </c>
      <c r="G138" s="4">
        <f t="shared" si="4"/>
        <v>0</v>
      </c>
      <c r="H138" s="4" t="str">
        <f t="shared" si="5"/>
        <v>，3818113</v>
      </c>
      <c r="I138" s="4" t="str">
        <f>VLOOKUP(A138,HOP!A:U,21,0)</f>
        <v>直连</v>
      </c>
    </row>
    <row r="139" s="4" customFormat="1" hidden="1" spans="1:9">
      <c r="A139" s="5">
        <v>26222313314</v>
      </c>
      <c r="B139" s="6">
        <v>45163</v>
      </c>
      <c r="C139" s="6">
        <v>45164</v>
      </c>
      <c r="D139" s="4">
        <v>901.38</v>
      </c>
      <c r="E139" s="4">
        <v>901.38</v>
      </c>
      <c r="F139" s="4">
        <v>3818703</v>
      </c>
      <c r="G139" s="4">
        <f t="shared" si="4"/>
        <v>0</v>
      </c>
      <c r="H139" s="4" t="str">
        <f t="shared" si="5"/>
        <v>，3818703</v>
      </c>
      <c r="I139" s="4" t="str">
        <f>VLOOKUP(A139,HOP!A:U,21,0)</f>
        <v>直连</v>
      </c>
    </row>
    <row r="140" s="4" customFormat="1" hidden="1" spans="1:9">
      <c r="A140" s="5">
        <v>999226268083244</v>
      </c>
      <c r="B140" s="6">
        <v>45160</v>
      </c>
      <c r="C140" s="6">
        <v>45164</v>
      </c>
      <c r="D140" s="4">
        <v>1336.28</v>
      </c>
      <c r="E140" s="4" t="str">
        <f>VLOOKUP(A140,HOP!A:L,12,0)</f>
        <v>1336.28</v>
      </c>
      <c r="F140" s="4" t="str">
        <f>VLOOKUP(A140,HOP!A:C,3,0)</f>
        <v>3820376</v>
      </c>
      <c r="G140" s="4">
        <f t="shared" si="4"/>
        <v>0</v>
      </c>
      <c r="H140" s="4" t="str">
        <f t="shared" si="5"/>
        <v>，3820376</v>
      </c>
      <c r="I140" s="4" t="str">
        <f>VLOOKUP(A140,HOP!A:U,21,0)</f>
        <v>直连</v>
      </c>
    </row>
    <row r="141" s="4" customFormat="1" hidden="1" spans="1:9">
      <c r="A141" s="5">
        <v>999226268107585</v>
      </c>
      <c r="B141" s="6">
        <v>45163</v>
      </c>
      <c r="C141" s="6">
        <v>45164</v>
      </c>
      <c r="D141" s="4">
        <v>1256.49</v>
      </c>
      <c r="E141" s="4" t="str">
        <f>VLOOKUP(A141,HOP!A:L,12,0)</f>
        <v>1256.49</v>
      </c>
      <c r="F141" s="4" t="str">
        <f>VLOOKUP(A141,HOP!A:C,3,0)</f>
        <v>3820383</v>
      </c>
      <c r="G141" s="4">
        <f t="shared" si="4"/>
        <v>0</v>
      </c>
      <c r="H141" s="4" t="str">
        <f t="shared" si="5"/>
        <v>，3820383</v>
      </c>
      <c r="I141" s="4" t="str">
        <f>VLOOKUP(A141,HOP!A:U,21,0)</f>
        <v>直连</v>
      </c>
    </row>
    <row r="142" s="4" customFormat="1" hidden="1" spans="1:9">
      <c r="A142" s="5">
        <v>999226268254687</v>
      </c>
      <c r="B142" s="6">
        <v>45160</v>
      </c>
      <c r="C142" s="6">
        <v>45164</v>
      </c>
      <c r="D142" s="4">
        <v>3626.92</v>
      </c>
      <c r="E142" s="4" t="str">
        <f>VLOOKUP(A142,HOP!A:L,12,0)</f>
        <v>3626.92</v>
      </c>
      <c r="F142" s="4" t="str">
        <f>VLOOKUP(A142,HOP!A:C,3,0)</f>
        <v>3820402</v>
      </c>
      <c r="G142" s="4">
        <f t="shared" si="4"/>
        <v>0</v>
      </c>
      <c r="H142" s="4" t="str">
        <f t="shared" si="5"/>
        <v>，3820402</v>
      </c>
      <c r="I142" s="4" t="str">
        <f>VLOOKUP(A142,HOP!A:U,21,0)</f>
        <v>直连</v>
      </c>
    </row>
    <row r="143" s="4" customFormat="1" hidden="1" spans="1:9">
      <c r="A143" s="5">
        <v>999226268877114</v>
      </c>
      <c r="B143" s="6">
        <v>45163</v>
      </c>
      <c r="C143" s="6">
        <v>45164</v>
      </c>
      <c r="D143" s="4">
        <v>1429.61</v>
      </c>
      <c r="E143" s="4" t="str">
        <f>VLOOKUP(A143,HOP!A:L,12,0)</f>
        <v>1429.61</v>
      </c>
      <c r="F143" s="4" t="str">
        <f>VLOOKUP(A143,HOP!A:C,3,0)</f>
        <v>3820630</v>
      </c>
      <c r="G143" s="4">
        <f t="shared" si="4"/>
        <v>0</v>
      </c>
      <c r="H143" s="4" t="str">
        <f t="shared" si="5"/>
        <v>，3820630</v>
      </c>
      <c r="I143" s="4" t="str">
        <f>VLOOKUP(A143,HOP!A:U,21,0)</f>
        <v>直连</v>
      </c>
    </row>
    <row r="144" s="4" customFormat="1" hidden="1" spans="1:9">
      <c r="A144" s="5">
        <v>999226270862401</v>
      </c>
      <c r="B144" s="6">
        <v>45161</v>
      </c>
      <c r="C144" s="6">
        <v>45164</v>
      </c>
      <c r="D144" s="4">
        <v>937.53</v>
      </c>
      <c r="E144" s="4" t="str">
        <f>VLOOKUP(A144,HOP!A:L,12,0)</f>
        <v>937.53</v>
      </c>
      <c r="F144" s="4" t="str">
        <f>VLOOKUP(A144,HOP!A:C,3,0)</f>
        <v>3821088</v>
      </c>
      <c r="G144" s="4">
        <f t="shared" si="4"/>
        <v>0</v>
      </c>
      <c r="H144" s="4" t="str">
        <f t="shared" si="5"/>
        <v>，3821088</v>
      </c>
      <c r="I144" s="4" t="str">
        <f>VLOOKUP(A144,HOP!A:U,21,0)</f>
        <v>直连</v>
      </c>
    </row>
    <row r="145" s="4" customFormat="1" hidden="1" spans="1:9">
      <c r="A145" s="5">
        <v>999226271435803</v>
      </c>
      <c r="B145" s="6">
        <v>45163</v>
      </c>
      <c r="C145" s="6">
        <v>45164</v>
      </c>
      <c r="D145" s="4">
        <v>1558.08</v>
      </c>
      <c r="E145" s="4" t="str">
        <f>VLOOKUP(A145,HOP!A:L,12,0)</f>
        <v>1558.08</v>
      </c>
      <c r="F145" s="4" t="str">
        <f>VLOOKUP(A145,HOP!A:C,3,0)</f>
        <v>3821377</v>
      </c>
      <c r="G145" s="4">
        <f t="shared" si="4"/>
        <v>0</v>
      </c>
      <c r="H145" s="4" t="str">
        <f t="shared" si="5"/>
        <v>，3821377</v>
      </c>
      <c r="I145" s="4" t="str">
        <f>VLOOKUP(A145,HOP!A:U,21,0)</f>
        <v>直连</v>
      </c>
    </row>
    <row r="146" s="4" customFormat="1" spans="1:10">
      <c r="A146" s="5">
        <v>999226271470736</v>
      </c>
      <c r="B146" s="6">
        <v>45162</v>
      </c>
      <c r="C146" s="6">
        <v>45164</v>
      </c>
      <c r="D146" s="4">
        <v>1088.44</v>
      </c>
      <c r="E146" s="4" t="str">
        <f>VLOOKUP(A146,HOP!A:L,12,0)</f>
        <v>1044.98</v>
      </c>
      <c r="F146" s="4" t="str">
        <f>VLOOKUP(A146,HOP!A:C,3,0)</f>
        <v>3821385</v>
      </c>
      <c r="G146" s="4">
        <f t="shared" si="4"/>
        <v>43.46</v>
      </c>
      <c r="H146" s="4" t="str">
        <f t="shared" si="5"/>
        <v>，3821385</v>
      </c>
      <c r="I146" s="4" t="str">
        <f>VLOOKUP(A146,HOP!A:U,21,0)</f>
        <v>直连</v>
      </c>
      <c r="J146" s="4" t="s">
        <v>1388</v>
      </c>
    </row>
    <row r="147" s="4" customFormat="1" hidden="1" spans="1:9">
      <c r="A147" s="5">
        <v>999226273433795</v>
      </c>
      <c r="B147" s="6">
        <v>45163</v>
      </c>
      <c r="C147" s="6">
        <v>45164</v>
      </c>
      <c r="D147" s="4">
        <v>624.71</v>
      </c>
      <c r="E147" s="4" t="str">
        <f>VLOOKUP(A147,HOP!A:L,12,0)</f>
        <v>624.71</v>
      </c>
      <c r="F147" s="4" t="str">
        <f>VLOOKUP(A147,HOP!A:C,3,0)</f>
        <v>3821958</v>
      </c>
      <c r="G147" s="4">
        <f t="shared" si="4"/>
        <v>0</v>
      </c>
      <c r="H147" s="4" t="str">
        <f t="shared" si="5"/>
        <v>，3821958</v>
      </c>
      <c r="I147" s="4" t="str">
        <f>VLOOKUP(A147,HOP!A:U,21,0)</f>
        <v>直连</v>
      </c>
    </row>
    <row r="148" s="4" customFormat="1" hidden="1" spans="1:9">
      <c r="A148" s="5">
        <v>999226273766573</v>
      </c>
      <c r="B148" s="6">
        <v>45161</v>
      </c>
      <c r="C148" s="6">
        <v>45164</v>
      </c>
      <c r="D148" s="4">
        <v>3296.43</v>
      </c>
      <c r="E148" s="4" t="str">
        <f>VLOOKUP(A148,HOP!A:L,12,0)</f>
        <v>3296.43</v>
      </c>
      <c r="F148" s="4" t="str">
        <f>VLOOKUP(A148,HOP!A:C,3,0)</f>
        <v>3822050</v>
      </c>
      <c r="G148" s="4">
        <f t="shared" si="4"/>
        <v>0</v>
      </c>
      <c r="H148" s="4" t="str">
        <f t="shared" si="5"/>
        <v>，3822050</v>
      </c>
      <c r="I148" s="4" t="str">
        <f>VLOOKUP(A148,HOP!A:U,21,0)</f>
        <v>直连</v>
      </c>
    </row>
    <row r="149" s="4" customFormat="1" hidden="1" spans="1:9">
      <c r="A149" s="5">
        <v>999226273856564</v>
      </c>
      <c r="B149" s="6">
        <v>45163</v>
      </c>
      <c r="C149" s="6">
        <v>45164</v>
      </c>
      <c r="D149" s="4">
        <v>2835.16</v>
      </c>
      <c r="E149" s="4" t="str">
        <f>VLOOKUP(A149,HOP!A:L,12,0)</f>
        <v>2835.16</v>
      </c>
      <c r="F149" s="4" t="str">
        <f>VLOOKUP(A149,HOP!A:C,3,0)</f>
        <v>3822086</v>
      </c>
      <c r="G149" s="4">
        <f t="shared" si="4"/>
        <v>0</v>
      </c>
      <c r="H149" s="4" t="str">
        <f t="shared" si="5"/>
        <v>，3822086</v>
      </c>
      <c r="I149" s="4" t="str">
        <f>VLOOKUP(A149,HOP!A:U,21,0)</f>
        <v>直连</v>
      </c>
    </row>
    <row r="150" s="4" customFormat="1" hidden="1" spans="1:9">
      <c r="A150" s="5">
        <v>999226273973098</v>
      </c>
      <c r="B150" s="6">
        <v>45161</v>
      </c>
      <c r="C150" s="6">
        <v>45164</v>
      </c>
      <c r="D150" s="4">
        <v>3382.18</v>
      </c>
      <c r="E150" s="4" t="str">
        <f>VLOOKUP(A150,HOP!A:L,12,0)</f>
        <v>3382.18</v>
      </c>
      <c r="F150" s="4" t="str">
        <f>VLOOKUP(A150,HOP!A:C,3,0)</f>
        <v>3822122</v>
      </c>
      <c r="G150" s="4">
        <f t="shared" si="4"/>
        <v>0</v>
      </c>
      <c r="H150" s="4" t="str">
        <f t="shared" si="5"/>
        <v>，3822122</v>
      </c>
      <c r="I150" s="4" t="str">
        <f>VLOOKUP(A150,HOP!A:U,21,0)</f>
        <v>直连</v>
      </c>
    </row>
    <row r="151" s="4" customFormat="1" hidden="1" spans="1:9">
      <c r="A151" s="5">
        <v>999226274036026</v>
      </c>
      <c r="B151" s="6">
        <v>45163</v>
      </c>
      <c r="C151" s="6">
        <v>45164</v>
      </c>
      <c r="D151" s="4">
        <v>2271.33</v>
      </c>
      <c r="E151" s="4" t="str">
        <f>VLOOKUP(A151,HOP!A:L,12,0)</f>
        <v>2271.33</v>
      </c>
      <c r="F151" s="4" t="str">
        <f>VLOOKUP(A151,HOP!A:C,3,0)</f>
        <v>3822140</v>
      </c>
      <c r="G151" s="4">
        <f t="shared" si="4"/>
        <v>0</v>
      </c>
      <c r="H151" s="4" t="str">
        <f t="shared" si="5"/>
        <v>，3822140</v>
      </c>
      <c r="I151" s="4" t="str">
        <f>VLOOKUP(A151,HOP!A:U,21,0)</f>
        <v>直连</v>
      </c>
    </row>
    <row r="152" s="4" customFormat="1" hidden="1" spans="1:9">
      <c r="A152" s="5">
        <v>999226274212405</v>
      </c>
      <c r="B152" s="6">
        <v>45162</v>
      </c>
      <c r="C152" s="6">
        <v>45164</v>
      </c>
      <c r="D152" s="4">
        <v>2497.57</v>
      </c>
      <c r="E152" s="4" t="str">
        <f>VLOOKUP(A152,HOP!A:L,12,0)</f>
        <v>2497.57</v>
      </c>
      <c r="F152" s="4" t="str">
        <f>VLOOKUP(A152,HOP!A:C,3,0)</f>
        <v>3822217</v>
      </c>
      <c r="G152" s="4">
        <f t="shared" si="4"/>
        <v>0</v>
      </c>
      <c r="H152" s="4" t="str">
        <f t="shared" si="5"/>
        <v>，3822217</v>
      </c>
      <c r="I152" s="4" t="str">
        <f>VLOOKUP(A152,HOP!A:U,21,0)</f>
        <v>直连</v>
      </c>
    </row>
    <row r="153" s="4" customFormat="1" hidden="1" spans="1:9">
      <c r="A153" s="5">
        <v>999226274228072</v>
      </c>
      <c r="B153" s="6">
        <v>45163</v>
      </c>
      <c r="C153" s="6">
        <v>45164</v>
      </c>
      <c r="D153" s="4">
        <v>728.88</v>
      </c>
      <c r="E153" s="4" t="str">
        <f>VLOOKUP(A153,HOP!A:L,12,0)</f>
        <v>728.88</v>
      </c>
      <c r="F153" s="4" t="str">
        <f>VLOOKUP(A153,HOP!A:C,3,0)</f>
        <v>3822226</v>
      </c>
      <c r="G153" s="4">
        <f t="shared" si="4"/>
        <v>0</v>
      </c>
      <c r="H153" s="4" t="str">
        <f t="shared" si="5"/>
        <v>，3822226</v>
      </c>
      <c r="I153" s="4" t="str">
        <f>VLOOKUP(A153,HOP!A:U,21,0)</f>
        <v>直连</v>
      </c>
    </row>
    <row r="154" s="4" customFormat="1" hidden="1" spans="1:9">
      <c r="A154" s="5">
        <v>999226274295790</v>
      </c>
      <c r="B154" s="6">
        <v>45163</v>
      </c>
      <c r="C154" s="6">
        <v>45164</v>
      </c>
      <c r="D154" s="4">
        <v>228.61</v>
      </c>
      <c r="E154" s="4" t="str">
        <f>VLOOKUP(A154,HOP!A:L,12,0)</f>
        <v>228.61</v>
      </c>
      <c r="F154" s="4" t="str">
        <f>VLOOKUP(A154,HOP!A:C,3,0)</f>
        <v>3822271</v>
      </c>
      <c r="G154" s="4">
        <f t="shared" si="4"/>
        <v>0</v>
      </c>
      <c r="H154" s="4" t="str">
        <f t="shared" si="5"/>
        <v>，3822271</v>
      </c>
      <c r="I154" s="4" t="str">
        <f>VLOOKUP(A154,HOP!A:U,21,0)</f>
        <v>直连</v>
      </c>
    </row>
    <row r="155" s="4" customFormat="1" hidden="1" spans="1:9">
      <c r="A155" s="5">
        <v>999226274462985</v>
      </c>
      <c r="B155" s="6">
        <v>45162</v>
      </c>
      <c r="C155" s="6">
        <v>45164</v>
      </c>
      <c r="D155" s="4">
        <v>4387.56</v>
      </c>
      <c r="E155" s="4" t="str">
        <f>VLOOKUP(A155,HOP!A:L,12,0)</f>
        <v>4387.56</v>
      </c>
      <c r="F155" s="4" t="str">
        <f>VLOOKUP(A155,HOP!A:C,3,0)</f>
        <v>3822361</v>
      </c>
      <c r="G155" s="4">
        <f t="shared" si="4"/>
        <v>0</v>
      </c>
      <c r="H155" s="4" t="str">
        <f t="shared" si="5"/>
        <v>，3822361</v>
      </c>
      <c r="I155" s="4" t="str">
        <f>VLOOKUP(A155,HOP!A:U,21,0)</f>
        <v>直连</v>
      </c>
    </row>
    <row r="156" s="4" customFormat="1" hidden="1" spans="1:9">
      <c r="A156" s="5">
        <v>999226274614326</v>
      </c>
      <c r="B156" s="6">
        <v>45163</v>
      </c>
      <c r="C156" s="6">
        <v>45164</v>
      </c>
      <c r="D156" s="4">
        <v>722.18</v>
      </c>
      <c r="E156" s="4" t="str">
        <f>VLOOKUP(A156,HOP!A:L,12,0)</f>
        <v>722.18</v>
      </c>
      <c r="F156" s="4" t="str">
        <f>VLOOKUP(A156,HOP!A:C,3,0)</f>
        <v>3822430</v>
      </c>
      <c r="G156" s="4">
        <f t="shared" si="4"/>
        <v>0</v>
      </c>
      <c r="H156" s="4" t="str">
        <f t="shared" si="5"/>
        <v>，3822430</v>
      </c>
      <c r="I156" s="4" t="str">
        <f>VLOOKUP(A156,HOP!A:U,21,0)</f>
        <v>直连</v>
      </c>
    </row>
    <row r="157" s="4" customFormat="1" hidden="1" spans="1:9">
      <c r="A157" s="5">
        <v>999226275569570</v>
      </c>
      <c r="B157" s="6">
        <v>45163</v>
      </c>
      <c r="C157" s="6">
        <v>45164</v>
      </c>
      <c r="D157" s="4">
        <v>845.64</v>
      </c>
      <c r="E157" s="4" t="str">
        <f>VLOOKUP(A157,HOP!A:L,12,0)</f>
        <v>845.64</v>
      </c>
      <c r="F157" s="4" t="str">
        <f>VLOOKUP(A157,HOP!A:C,3,0)</f>
        <v>3822716</v>
      </c>
      <c r="G157" s="4">
        <f t="shared" si="4"/>
        <v>0</v>
      </c>
      <c r="H157" s="4" t="str">
        <f t="shared" si="5"/>
        <v>，3822716</v>
      </c>
      <c r="I157" s="4" t="str">
        <f>VLOOKUP(A157,HOP!A:U,21,0)</f>
        <v>直连</v>
      </c>
    </row>
    <row r="158" s="4" customFormat="1" hidden="1" spans="1:9">
      <c r="A158" s="5">
        <v>999226275590554</v>
      </c>
      <c r="B158" s="6">
        <v>45162</v>
      </c>
      <c r="C158" s="6">
        <v>45164</v>
      </c>
      <c r="D158" s="4">
        <v>4202.4</v>
      </c>
      <c r="E158" s="4" t="str">
        <f>VLOOKUP(A158,HOP!A:L,12,0)</f>
        <v>4202.40</v>
      </c>
      <c r="F158" s="4" t="str">
        <f>VLOOKUP(A158,HOP!A:C,3,0)</f>
        <v>3822721</v>
      </c>
      <c r="G158" s="4">
        <f t="shared" si="4"/>
        <v>0</v>
      </c>
      <c r="H158" s="4" t="str">
        <f t="shared" si="5"/>
        <v>，3822721</v>
      </c>
      <c r="I158" s="4" t="str">
        <f>VLOOKUP(A158,HOP!A:U,21,0)</f>
        <v>直连</v>
      </c>
    </row>
    <row r="159" s="4" customFormat="1" hidden="1" spans="1:9">
      <c r="A159" s="5">
        <v>999226276337811</v>
      </c>
      <c r="B159" s="6">
        <v>45163</v>
      </c>
      <c r="C159" s="6">
        <v>45164</v>
      </c>
      <c r="D159" s="4">
        <v>808.36</v>
      </c>
      <c r="E159" s="4" t="str">
        <f>VLOOKUP(A159,HOP!A:L,12,0)</f>
        <v>808.36</v>
      </c>
      <c r="F159" s="4" t="str">
        <f>VLOOKUP(A159,HOP!A:C,3,0)</f>
        <v>3822918</v>
      </c>
      <c r="G159" s="4">
        <f t="shared" si="4"/>
        <v>0</v>
      </c>
      <c r="H159" s="4" t="str">
        <f t="shared" si="5"/>
        <v>，3822918</v>
      </c>
      <c r="I159" s="4" t="str">
        <f>VLOOKUP(A159,HOP!A:U,21,0)</f>
        <v>直连</v>
      </c>
    </row>
    <row r="160" s="4" customFormat="1" hidden="1" spans="1:9">
      <c r="A160" s="5">
        <v>999226277403740</v>
      </c>
      <c r="B160" s="6">
        <v>45161</v>
      </c>
      <c r="C160" s="6">
        <v>45164</v>
      </c>
      <c r="D160" s="4">
        <v>3920.57</v>
      </c>
      <c r="E160" s="4" t="str">
        <f>VLOOKUP(A160,HOP!A:L,12,0)</f>
        <v>3920.57</v>
      </c>
      <c r="F160" s="4" t="str">
        <f>VLOOKUP(A160,HOP!A:C,3,0)</f>
        <v>3823216</v>
      </c>
      <c r="G160" s="4">
        <f t="shared" si="4"/>
        <v>0</v>
      </c>
      <c r="H160" s="4" t="str">
        <f t="shared" si="5"/>
        <v>，3823216</v>
      </c>
      <c r="I160" s="4" t="str">
        <f>VLOOKUP(A160,HOP!A:U,21,0)</f>
        <v>直连</v>
      </c>
    </row>
    <row r="161" s="4" customFormat="1" hidden="1" spans="1:9">
      <c r="A161" s="5">
        <v>999226278672857</v>
      </c>
      <c r="B161" s="6">
        <v>45162</v>
      </c>
      <c r="C161" s="6">
        <v>45164</v>
      </c>
      <c r="D161" s="4">
        <v>1338.9</v>
      </c>
      <c r="E161" s="4" t="str">
        <f>VLOOKUP(A161,HOP!A:L,12,0)</f>
        <v>1338.90</v>
      </c>
      <c r="F161" s="4" t="str">
        <f>VLOOKUP(A161,HOP!A:C,3,0)</f>
        <v>3823697</v>
      </c>
      <c r="G161" s="4">
        <f t="shared" si="4"/>
        <v>0</v>
      </c>
      <c r="H161" s="4" t="str">
        <f t="shared" si="5"/>
        <v>，3823697</v>
      </c>
      <c r="I161" s="4" t="str">
        <f>VLOOKUP(A161,HOP!A:U,21,0)</f>
        <v>直连</v>
      </c>
    </row>
    <row r="162" s="4" customFormat="1" hidden="1" spans="1:9">
      <c r="A162" s="5">
        <v>999226280544120</v>
      </c>
      <c r="B162" s="6">
        <v>45162</v>
      </c>
      <c r="C162" s="6">
        <v>45164</v>
      </c>
      <c r="D162" s="4">
        <v>450.3</v>
      </c>
      <c r="E162" s="4" t="str">
        <f>VLOOKUP(A162,HOP!A:L,12,0)</f>
        <v>450.30</v>
      </c>
      <c r="F162" s="4" t="str">
        <f>VLOOKUP(A162,HOP!A:C,3,0)</f>
        <v>3824319</v>
      </c>
      <c r="G162" s="4">
        <f t="shared" si="4"/>
        <v>0</v>
      </c>
      <c r="H162" s="4" t="str">
        <f t="shared" si="5"/>
        <v>，3824319</v>
      </c>
      <c r="I162" s="4" t="str">
        <f>VLOOKUP(A162,HOP!A:U,21,0)</f>
        <v>直连</v>
      </c>
    </row>
    <row r="163" s="4" customFormat="1" hidden="1" spans="1:9">
      <c r="A163" s="5">
        <v>999226320698506</v>
      </c>
      <c r="B163" s="6">
        <v>45163</v>
      </c>
      <c r="C163" s="6">
        <v>45164</v>
      </c>
      <c r="D163" s="4">
        <v>1023.37</v>
      </c>
      <c r="E163" s="4" t="str">
        <f>VLOOKUP(A163,HOP!A:L,12,0)</f>
        <v>1023.37</v>
      </c>
      <c r="F163" s="4" t="str">
        <f>VLOOKUP(A163,HOP!A:C,3,0)</f>
        <v>3824815</v>
      </c>
      <c r="G163" s="4">
        <f t="shared" si="4"/>
        <v>0</v>
      </c>
      <c r="H163" s="4" t="str">
        <f t="shared" si="5"/>
        <v>，3824815</v>
      </c>
      <c r="I163" s="4" t="str">
        <f>VLOOKUP(A163,HOP!A:U,21,0)</f>
        <v>直连</v>
      </c>
    </row>
    <row r="164" s="4" customFormat="1" hidden="1" spans="1:9">
      <c r="A164" s="5">
        <v>999226322752088</v>
      </c>
      <c r="B164" s="6">
        <v>45162</v>
      </c>
      <c r="C164" s="6">
        <v>45164</v>
      </c>
      <c r="D164" s="4">
        <v>1430.1</v>
      </c>
      <c r="E164" s="4" t="str">
        <f>VLOOKUP(A164,HOP!A:L,12,0)</f>
        <v>1430.10</v>
      </c>
      <c r="F164" s="4" t="str">
        <f>VLOOKUP(A164,HOP!A:C,3,0)</f>
        <v>3825354</v>
      </c>
      <c r="G164" s="4">
        <f t="shared" si="4"/>
        <v>0</v>
      </c>
      <c r="H164" s="4" t="str">
        <f t="shared" si="5"/>
        <v>，3825354</v>
      </c>
      <c r="I164" s="4" t="str">
        <f>VLOOKUP(A164,HOP!A:U,21,0)</f>
        <v>直连</v>
      </c>
    </row>
    <row r="165" s="4" customFormat="1" hidden="1" spans="1:9">
      <c r="A165" s="5">
        <v>999226324011842</v>
      </c>
      <c r="B165" s="6">
        <v>45162</v>
      </c>
      <c r="C165" s="6">
        <v>45164</v>
      </c>
      <c r="D165" s="4">
        <v>3114.56</v>
      </c>
      <c r="E165" s="4" t="str">
        <f>VLOOKUP(A165,HOP!A:L,12,0)</f>
        <v>3114.56</v>
      </c>
      <c r="F165" s="4" t="str">
        <f>VLOOKUP(A165,HOP!A:C,3,0)</f>
        <v>3825647</v>
      </c>
      <c r="G165" s="4">
        <f t="shared" si="4"/>
        <v>0</v>
      </c>
      <c r="H165" s="4" t="str">
        <f t="shared" si="5"/>
        <v>，3825647</v>
      </c>
      <c r="I165" s="4" t="str">
        <f>VLOOKUP(A165,HOP!A:U,21,0)</f>
        <v>直连</v>
      </c>
    </row>
    <row r="166" s="4" customFormat="1" hidden="1" spans="1:9">
      <c r="A166" s="5">
        <v>999226324340726</v>
      </c>
      <c r="B166" s="6">
        <v>45161</v>
      </c>
      <c r="C166" s="6">
        <v>45164</v>
      </c>
      <c r="D166" s="4">
        <v>1847.31</v>
      </c>
      <c r="E166" s="4" t="str">
        <f>VLOOKUP(A166,HOP!A:L,12,0)</f>
        <v>1847.31</v>
      </c>
      <c r="F166" s="4" t="str">
        <f>VLOOKUP(A166,HOP!A:C,3,0)</f>
        <v>3825715</v>
      </c>
      <c r="G166" s="4">
        <f t="shared" si="4"/>
        <v>0</v>
      </c>
      <c r="H166" s="4" t="str">
        <f t="shared" si="5"/>
        <v>，3825715</v>
      </c>
      <c r="I166" s="4" t="str">
        <f>VLOOKUP(A166,HOP!A:U,21,0)</f>
        <v>直连</v>
      </c>
    </row>
    <row r="167" s="4" customFormat="1" hidden="1" spans="1:9">
      <c r="A167" s="5">
        <v>999226325068813</v>
      </c>
      <c r="B167" s="6">
        <v>45163</v>
      </c>
      <c r="C167" s="6">
        <v>45164</v>
      </c>
      <c r="D167" s="4">
        <v>238.2</v>
      </c>
      <c r="E167" s="4" t="str">
        <f>VLOOKUP(A167,HOP!A:L,12,0)</f>
        <v>238.20</v>
      </c>
      <c r="F167" s="4" t="str">
        <f>VLOOKUP(A167,HOP!A:C,3,0)</f>
        <v>3825827</v>
      </c>
      <c r="G167" s="4">
        <f t="shared" si="4"/>
        <v>0</v>
      </c>
      <c r="H167" s="4" t="str">
        <f t="shared" si="5"/>
        <v>，3825827</v>
      </c>
      <c r="I167" s="4" t="str">
        <f>VLOOKUP(A167,HOP!A:U,21,0)</f>
        <v>直连</v>
      </c>
    </row>
    <row r="168" s="4" customFormat="1" hidden="1" spans="1:9">
      <c r="A168" s="5">
        <v>999226328062957</v>
      </c>
      <c r="B168" s="6">
        <v>45163</v>
      </c>
      <c r="C168" s="6">
        <v>45164</v>
      </c>
      <c r="D168" s="4">
        <v>1690.52</v>
      </c>
      <c r="E168" s="4" t="str">
        <f>VLOOKUP(A168,HOP!A:L,12,0)</f>
        <v>1690.52</v>
      </c>
      <c r="F168" s="4" t="str">
        <f>VLOOKUP(A168,HOP!A:C,3,0)</f>
        <v>3826687</v>
      </c>
      <c r="G168" s="4">
        <f t="shared" si="4"/>
        <v>0</v>
      </c>
      <c r="H168" s="4" t="str">
        <f t="shared" si="5"/>
        <v>，3826687</v>
      </c>
      <c r="I168" s="4" t="str">
        <f>VLOOKUP(A168,HOP!A:U,21,0)</f>
        <v>直连</v>
      </c>
    </row>
    <row r="169" s="4" customFormat="1" hidden="1" spans="1:9">
      <c r="A169" s="5">
        <v>999226328884030</v>
      </c>
      <c r="B169" s="6">
        <v>45162</v>
      </c>
      <c r="C169" s="6">
        <v>45164</v>
      </c>
      <c r="D169" s="4">
        <v>1860.12</v>
      </c>
      <c r="E169" s="4" t="str">
        <f>VLOOKUP(A169,HOP!A:L,12,0)</f>
        <v>1860.12</v>
      </c>
      <c r="F169" s="4" t="str">
        <f>VLOOKUP(A169,HOP!A:C,3,0)</f>
        <v>3827033</v>
      </c>
      <c r="G169" s="4">
        <f t="shared" si="4"/>
        <v>0</v>
      </c>
      <c r="H169" s="4" t="str">
        <f t="shared" si="5"/>
        <v>，3827033</v>
      </c>
      <c r="I169" s="4" t="str">
        <f>VLOOKUP(A169,HOP!A:U,21,0)</f>
        <v>直连</v>
      </c>
    </row>
    <row r="170" s="4" customFormat="1" hidden="1" spans="1:9">
      <c r="A170" s="5">
        <v>999226329173327</v>
      </c>
      <c r="B170" s="6">
        <v>45163</v>
      </c>
      <c r="C170" s="6">
        <v>45164</v>
      </c>
      <c r="D170" s="4">
        <v>262.3</v>
      </c>
      <c r="E170" s="4" t="str">
        <f>VLOOKUP(A170,HOP!A:L,12,0)</f>
        <v>262.30</v>
      </c>
      <c r="F170" s="4" t="str">
        <f>VLOOKUP(A170,HOP!A:C,3,0)</f>
        <v>3827116</v>
      </c>
      <c r="G170" s="4">
        <f t="shared" si="4"/>
        <v>0</v>
      </c>
      <c r="H170" s="4" t="str">
        <f t="shared" si="5"/>
        <v>，3827116</v>
      </c>
      <c r="I170" s="4" t="str">
        <f>VLOOKUP(A170,HOP!A:U,21,0)</f>
        <v>直连</v>
      </c>
    </row>
    <row r="171" s="4" customFormat="1" spans="1:9">
      <c r="A171" s="5">
        <v>999226329193759</v>
      </c>
      <c r="B171" s="6">
        <v>45162</v>
      </c>
      <c r="C171" s="6">
        <v>45164</v>
      </c>
      <c r="D171" s="4">
        <v>1185</v>
      </c>
      <c r="E171" s="4" t="str">
        <f>VLOOKUP(A171,HOP!A:L,12,0)</f>
        <v>1185.30</v>
      </c>
      <c r="F171" s="4" t="str">
        <f>VLOOKUP(A171,HOP!A:C,3,0)</f>
        <v>3827120</v>
      </c>
      <c r="G171" s="4">
        <f t="shared" si="4"/>
        <v>-0.299999999999955</v>
      </c>
      <c r="H171" s="4" t="str">
        <f t="shared" si="5"/>
        <v>，3827120</v>
      </c>
      <c r="I171" s="4" t="str">
        <f>VLOOKUP(A171,HOP!A:U,21,0)</f>
        <v>直连</v>
      </c>
    </row>
    <row r="172" s="4" customFormat="1" hidden="1" spans="1:9">
      <c r="A172" s="5">
        <v>999226329520245</v>
      </c>
      <c r="B172" s="6">
        <v>45163</v>
      </c>
      <c r="C172" s="6">
        <v>45164</v>
      </c>
      <c r="D172" s="4">
        <v>925.14</v>
      </c>
      <c r="E172" s="4" t="str">
        <f>VLOOKUP(A172,HOP!A:L,12,0)</f>
        <v>925.14</v>
      </c>
      <c r="F172" s="4" t="str">
        <f>VLOOKUP(A172,HOP!A:C,3,0)</f>
        <v>3827256</v>
      </c>
      <c r="G172" s="4">
        <f t="shared" si="4"/>
        <v>0</v>
      </c>
      <c r="H172" s="4" t="str">
        <f t="shared" si="5"/>
        <v>，3827256</v>
      </c>
      <c r="I172" s="4" t="str">
        <f>VLOOKUP(A172,HOP!A:U,21,0)</f>
        <v>直连</v>
      </c>
    </row>
    <row r="173" s="4" customFormat="1" hidden="1" spans="1:9">
      <c r="A173" s="5">
        <v>999226329548872</v>
      </c>
      <c r="B173" s="6">
        <v>45163</v>
      </c>
      <c r="C173" s="6">
        <v>45164</v>
      </c>
      <c r="D173" s="4">
        <v>2771.46</v>
      </c>
      <c r="E173" s="4" t="str">
        <f>VLOOKUP(A173,HOP!A:L,12,0)</f>
        <v>2771.46</v>
      </c>
      <c r="F173" s="4" t="str">
        <f>VLOOKUP(A173,HOP!A:C,3,0)</f>
        <v>3827263</v>
      </c>
      <c r="G173" s="4">
        <f t="shared" si="4"/>
        <v>0</v>
      </c>
      <c r="H173" s="4" t="str">
        <f t="shared" si="5"/>
        <v>，3827263</v>
      </c>
      <c r="I173" s="4" t="str">
        <f>VLOOKUP(A173,HOP!A:U,21,0)</f>
        <v>直连</v>
      </c>
    </row>
    <row r="174" s="4" customFormat="1" hidden="1" spans="1:9">
      <c r="A174" s="5">
        <v>999226329554419</v>
      </c>
      <c r="B174" s="6">
        <v>45162</v>
      </c>
      <c r="C174" s="6">
        <v>45164</v>
      </c>
      <c r="D174" s="4">
        <v>1207.66</v>
      </c>
      <c r="E174" s="4" t="str">
        <f>VLOOKUP(A174,HOP!A:L,12,0)</f>
        <v>1207.66</v>
      </c>
      <c r="F174" s="4" t="str">
        <f>VLOOKUP(A174,HOP!A:C,3,0)</f>
        <v>3827267</v>
      </c>
      <c r="G174" s="4">
        <f t="shared" si="4"/>
        <v>0</v>
      </c>
      <c r="H174" s="4" t="str">
        <f t="shared" si="5"/>
        <v>，3827267</v>
      </c>
      <c r="I174" s="4" t="str">
        <f>VLOOKUP(A174,HOP!A:U,21,0)</f>
        <v>直连</v>
      </c>
    </row>
    <row r="175" s="4" customFormat="1" hidden="1" spans="1:9">
      <c r="A175" s="5">
        <v>999226329879578</v>
      </c>
      <c r="B175" s="6">
        <v>45163</v>
      </c>
      <c r="C175" s="6">
        <v>45164</v>
      </c>
      <c r="D175" s="4">
        <v>876.08</v>
      </c>
      <c r="E175" s="4" t="str">
        <f>VLOOKUP(A175,HOP!A:L,12,0)</f>
        <v>876.08</v>
      </c>
      <c r="F175" s="4" t="str">
        <f>VLOOKUP(A175,HOP!A:C,3,0)</f>
        <v>3827435</v>
      </c>
      <c r="G175" s="4">
        <f t="shared" si="4"/>
        <v>0</v>
      </c>
      <c r="H175" s="4" t="str">
        <f t="shared" si="5"/>
        <v>，3827435</v>
      </c>
      <c r="I175" s="4" t="str">
        <f>VLOOKUP(A175,HOP!A:U,21,0)</f>
        <v>直连</v>
      </c>
    </row>
    <row r="176" s="4" customFormat="1" hidden="1" spans="1:9">
      <c r="A176" s="5">
        <v>26330361021</v>
      </c>
      <c r="B176" s="6">
        <v>45162</v>
      </c>
      <c r="C176" s="6">
        <v>45164</v>
      </c>
      <c r="D176" s="4">
        <v>1942.44</v>
      </c>
      <c r="E176" s="4" t="str">
        <f>VLOOKUP(A176,HOP!A:L,12,0)</f>
        <v>1942.44</v>
      </c>
      <c r="F176" s="4" t="str">
        <f>VLOOKUP(A176,HOP!A:C,3,0)</f>
        <v>3827586</v>
      </c>
      <c r="G176" s="4">
        <f t="shared" si="4"/>
        <v>0</v>
      </c>
      <c r="H176" s="4" t="str">
        <f t="shared" si="5"/>
        <v>，3827586</v>
      </c>
      <c r="I176" s="4" t="str">
        <f>VLOOKUP(A176,HOP!A:U,21,0)</f>
        <v>直连</v>
      </c>
    </row>
    <row r="177" s="4" customFormat="1" hidden="1" spans="1:9">
      <c r="A177" s="5">
        <v>999226332185392</v>
      </c>
      <c r="B177" s="6">
        <v>45163</v>
      </c>
      <c r="C177" s="6">
        <v>45164</v>
      </c>
      <c r="D177" s="4">
        <v>472.91</v>
      </c>
      <c r="E177" s="4" t="str">
        <f>VLOOKUP(A177,HOP!A:L,12,0)</f>
        <v>472.91</v>
      </c>
      <c r="F177" s="4" t="str">
        <f>VLOOKUP(A177,HOP!A:C,3,0)</f>
        <v>3828125</v>
      </c>
      <c r="G177" s="4">
        <f t="shared" si="4"/>
        <v>0</v>
      </c>
      <c r="H177" s="4" t="str">
        <f t="shared" si="5"/>
        <v>，3828125</v>
      </c>
      <c r="I177" s="4" t="str">
        <f>VLOOKUP(A177,HOP!A:U,21,0)</f>
        <v>直采</v>
      </c>
    </row>
    <row r="178" s="4" customFormat="1" hidden="1" spans="1:9">
      <c r="A178" s="5">
        <v>999226332597777</v>
      </c>
      <c r="B178" s="6">
        <v>45163</v>
      </c>
      <c r="C178" s="6">
        <v>45164</v>
      </c>
      <c r="D178" s="4">
        <v>629.06</v>
      </c>
      <c r="E178" s="4" t="str">
        <f>VLOOKUP(A178,HOP!A:L,12,0)</f>
        <v>629.06</v>
      </c>
      <c r="F178" s="4" t="str">
        <f>VLOOKUP(A178,HOP!A:C,3,0)</f>
        <v>3828201</v>
      </c>
      <c r="G178" s="4">
        <f t="shared" si="4"/>
        <v>0</v>
      </c>
      <c r="H178" s="4" t="str">
        <f t="shared" si="5"/>
        <v>，3828201</v>
      </c>
      <c r="I178" s="4" t="str">
        <f>VLOOKUP(A178,HOP!A:U,21,0)</f>
        <v>直连</v>
      </c>
    </row>
    <row r="179" s="4" customFormat="1" hidden="1" spans="1:9">
      <c r="A179" s="5">
        <v>999226334189873</v>
      </c>
      <c r="B179" s="6">
        <v>45163</v>
      </c>
      <c r="C179" s="6">
        <v>45164</v>
      </c>
      <c r="D179" s="4">
        <v>517.39</v>
      </c>
      <c r="E179" s="4" t="str">
        <f>VLOOKUP(A179,HOP!A:L,12,0)</f>
        <v>517.39</v>
      </c>
      <c r="F179" s="4" t="str">
        <f>VLOOKUP(A179,HOP!A:C,3,0)</f>
        <v>3828696</v>
      </c>
      <c r="G179" s="4">
        <f t="shared" si="4"/>
        <v>0</v>
      </c>
      <c r="H179" s="4" t="str">
        <f t="shared" si="5"/>
        <v>，3828696</v>
      </c>
      <c r="I179" s="4" t="str">
        <f>VLOOKUP(A179,HOP!A:U,21,0)</f>
        <v>直连</v>
      </c>
    </row>
    <row r="180" s="4" customFormat="1" hidden="1" spans="1:9">
      <c r="A180" s="5">
        <v>999226334810449</v>
      </c>
      <c r="B180" s="6">
        <v>45163</v>
      </c>
      <c r="C180" s="6">
        <v>45164</v>
      </c>
      <c r="D180" s="4">
        <v>234.71</v>
      </c>
      <c r="E180" s="4" t="str">
        <f>VLOOKUP(A180,HOP!A:L,12,0)</f>
        <v>234.71</v>
      </c>
      <c r="F180" s="4" t="str">
        <f>VLOOKUP(A180,HOP!A:C,3,0)</f>
        <v>3828927</v>
      </c>
      <c r="G180" s="4">
        <f t="shared" si="4"/>
        <v>0</v>
      </c>
      <c r="H180" s="4" t="str">
        <f t="shared" si="5"/>
        <v>，3828927</v>
      </c>
      <c r="I180" s="4" t="str">
        <f>VLOOKUP(A180,HOP!A:U,21,0)</f>
        <v>直连</v>
      </c>
    </row>
    <row r="181" s="4" customFormat="1" hidden="1" spans="1:9">
      <c r="A181" s="5">
        <v>999226334992131</v>
      </c>
      <c r="B181" s="6">
        <v>45163</v>
      </c>
      <c r="C181" s="6">
        <v>45164</v>
      </c>
      <c r="D181" s="4">
        <v>74.88</v>
      </c>
      <c r="E181" s="4" t="str">
        <f>VLOOKUP(A181,HOP!A:L,12,0)</f>
        <v>74.88</v>
      </c>
      <c r="F181" s="4" t="str">
        <f>VLOOKUP(A181,HOP!A:C,3,0)</f>
        <v>3828968</v>
      </c>
      <c r="G181" s="4">
        <f t="shared" si="4"/>
        <v>0</v>
      </c>
      <c r="H181" s="4" t="str">
        <f t="shared" si="5"/>
        <v>，3828968</v>
      </c>
      <c r="I181" s="4" t="str">
        <f>VLOOKUP(A181,HOP!A:U,21,0)</f>
        <v>直连</v>
      </c>
    </row>
    <row r="182" s="4" customFormat="1" hidden="1" spans="1:9">
      <c r="A182" s="5">
        <v>999226335553542</v>
      </c>
      <c r="B182" s="6">
        <v>45162</v>
      </c>
      <c r="C182" s="6">
        <v>45164</v>
      </c>
      <c r="D182" s="4">
        <v>856.08</v>
      </c>
      <c r="E182" s="4" t="str">
        <f>VLOOKUP(A182,HOP!A:L,12,0)</f>
        <v>856.08</v>
      </c>
      <c r="F182" s="4" t="str">
        <f>VLOOKUP(A182,HOP!A:C,3,0)</f>
        <v>3829197</v>
      </c>
      <c r="G182" s="4">
        <f t="shared" si="4"/>
        <v>0</v>
      </c>
      <c r="H182" s="4" t="str">
        <f t="shared" si="5"/>
        <v>，3829197</v>
      </c>
      <c r="I182" s="4" t="str">
        <f>VLOOKUP(A182,HOP!A:U,21,0)</f>
        <v>直连</v>
      </c>
    </row>
    <row r="183" s="4" customFormat="1" hidden="1" spans="1:9">
      <c r="A183" s="5">
        <v>999226335594725</v>
      </c>
      <c r="B183" s="6">
        <v>45162</v>
      </c>
      <c r="C183" s="6">
        <v>45164</v>
      </c>
      <c r="D183" s="4">
        <v>1036.5</v>
      </c>
      <c r="E183" s="4" t="str">
        <f>VLOOKUP(A183,HOP!A:L,12,0)</f>
        <v>1036.50</v>
      </c>
      <c r="F183" s="4" t="str">
        <f>VLOOKUP(A183,HOP!A:C,3,0)</f>
        <v>3829210</v>
      </c>
      <c r="G183" s="4">
        <f t="shared" si="4"/>
        <v>0</v>
      </c>
      <c r="H183" s="4" t="str">
        <f t="shared" si="5"/>
        <v>，3829210</v>
      </c>
      <c r="I183" s="4" t="str">
        <f>VLOOKUP(A183,HOP!A:U,21,0)</f>
        <v>直连</v>
      </c>
    </row>
    <row r="184" s="4" customFormat="1" hidden="1" spans="1:9">
      <c r="A184" s="5">
        <v>999226335841909</v>
      </c>
      <c r="B184" s="6">
        <v>45162</v>
      </c>
      <c r="C184" s="6">
        <v>45164</v>
      </c>
      <c r="D184" s="4">
        <v>1044.38</v>
      </c>
      <c r="E184" s="4" t="str">
        <f>VLOOKUP(A184,HOP!A:L,12,0)</f>
        <v>1044.38</v>
      </c>
      <c r="F184" s="4" t="str">
        <f>VLOOKUP(A184,HOP!A:C,3,0)</f>
        <v>3829282</v>
      </c>
      <c r="G184" s="4">
        <f t="shared" si="4"/>
        <v>0</v>
      </c>
      <c r="H184" s="4" t="str">
        <f t="shared" si="5"/>
        <v>，3829282</v>
      </c>
      <c r="I184" s="4" t="str">
        <f>VLOOKUP(A184,HOP!A:U,21,0)</f>
        <v>直连</v>
      </c>
    </row>
    <row r="185" s="4" customFormat="1" hidden="1" spans="1:9">
      <c r="A185" s="5">
        <v>999226336035476</v>
      </c>
      <c r="B185" s="6">
        <v>45162</v>
      </c>
      <c r="C185" s="6">
        <v>45164</v>
      </c>
      <c r="D185" s="4">
        <v>2339.2</v>
      </c>
      <c r="E185" s="4" t="str">
        <f>VLOOKUP(A185,HOP!A:L,12,0)</f>
        <v>2339.20</v>
      </c>
      <c r="F185" s="4" t="str">
        <f>VLOOKUP(A185,HOP!A:C,3,0)</f>
        <v>3829447</v>
      </c>
      <c r="G185" s="4">
        <f t="shared" si="4"/>
        <v>0</v>
      </c>
      <c r="H185" s="4" t="str">
        <f t="shared" si="5"/>
        <v>，3829447</v>
      </c>
      <c r="I185" s="4" t="str">
        <f>VLOOKUP(A185,HOP!A:U,21,0)</f>
        <v>直连</v>
      </c>
    </row>
    <row r="186" s="4" customFormat="1" hidden="1" spans="1:9">
      <c r="A186" s="5">
        <v>999226336773804</v>
      </c>
      <c r="B186" s="6">
        <v>45163</v>
      </c>
      <c r="C186" s="6">
        <v>45164</v>
      </c>
      <c r="D186" s="4">
        <v>479.55</v>
      </c>
      <c r="E186" s="4" t="str">
        <f>VLOOKUP(A186,HOP!A:L,12,0)</f>
        <v>479.55</v>
      </c>
      <c r="F186" s="4" t="str">
        <f>VLOOKUP(A186,HOP!A:C,3,0)</f>
        <v>3829792</v>
      </c>
      <c r="G186" s="4">
        <f t="shared" si="4"/>
        <v>0</v>
      </c>
      <c r="H186" s="4" t="str">
        <f t="shared" si="5"/>
        <v>，3829792</v>
      </c>
      <c r="I186" s="4" t="str">
        <f>VLOOKUP(A186,HOP!A:U,21,0)</f>
        <v>直连</v>
      </c>
    </row>
    <row r="187" s="4" customFormat="1" hidden="1" spans="1:9">
      <c r="A187" s="5">
        <v>999226336941100</v>
      </c>
      <c r="B187" s="6">
        <v>45162</v>
      </c>
      <c r="C187" s="6">
        <v>45164</v>
      </c>
      <c r="D187" s="4">
        <v>1939.68</v>
      </c>
      <c r="E187" s="4" t="str">
        <f>VLOOKUP(A187,HOP!A:L,12,0)</f>
        <v>1939.68</v>
      </c>
      <c r="F187" s="4" t="str">
        <f>VLOOKUP(A187,HOP!A:C,3,0)</f>
        <v>3829855</v>
      </c>
      <c r="G187" s="4">
        <f t="shared" si="4"/>
        <v>0</v>
      </c>
      <c r="H187" s="4" t="str">
        <f t="shared" si="5"/>
        <v>，3829855</v>
      </c>
      <c r="I187" s="4" t="str">
        <f>VLOOKUP(A187,HOP!A:U,21,0)</f>
        <v>直连</v>
      </c>
    </row>
    <row r="188" s="4" customFormat="1" hidden="1" spans="1:9">
      <c r="A188" s="5">
        <v>999226337580369</v>
      </c>
      <c r="B188" s="6">
        <v>45163</v>
      </c>
      <c r="C188" s="6">
        <v>45164</v>
      </c>
      <c r="D188" s="4">
        <v>771.55</v>
      </c>
      <c r="E188" s="4" t="str">
        <f>VLOOKUP(A188,HOP!A:L,12,0)</f>
        <v>771.55</v>
      </c>
      <c r="F188" s="4" t="str">
        <f>VLOOKUP(A188,HOP!A:C,3,0)</f>
        <v>3830164</v>
      </c>
      <c r="G188" s="4">
        <f t="shared" si="4"/>
        <v>0</v>
      </c>
      <c r="H188" s="4" t="str">
        <f t="shared" si="5"/>
        <v>，3830164</v>
      </c>
      <c r="I188" s="4" t="str">
        <f>VLOOKUP(A188,HOP!A:U,21,0)</f>
        <v>直连</v>
      </c>
    </row>
    <row r="189" s="4" customFormat="1" hidden="1" spans="1:9">
      <c r="A189" s="5">
        <v>999226337781493</v>
      </c>
      <c r="B189" s="6">
        <v>45163</v>
      </c>
      <c r="C189" s="6">
        <v>45164</v>
      </c>
      <c r="D189" s="4">
        <v>386.85</v>
      </c>
      <c r="E189" s="4" t="str">
        <f>VLOOKUP(A189,HOP!A:L,12,0)</f>
        <v>386.85</v>
      </c>
      <c r="F189" s="4" t="str">
        <f>VLOOKUP(A189,HOP!A:C,3,0)</f>
        <v>3830362</v>
      </c>
      <c r="G189" s="4">
        <f t="shared" si="4"/>
        <v>0</v>
      </c>
      <c r="H189" s="4" t="str">
        <f t="shared" si="5"/>
        <v>，3830362</v>
      </c>
      <c r="I189" s="4" t="str">
        <f>VLOOKUP(A189,HOP!A:U,21,0)</f>
        <v>直连</v>
      </c>
    </row>
    <row r="190" s="4" customFormat="1" hidden="1" spans="1:9">
      <c r="A190" s="5">
        <v>999226338436940</v>
      </c>
      <c r="B190" s="6">
        <v>45162</v>
      </c>
      <c r="C190" s="6">
        <v>45164</v>
      </c>
      <c r="D190" s="4">
        <v>1973.84</v>
      </c>
      <c r="E190" s="4" t="str">
        <f>VLOOKUP(A190,HOP!A:L,12,0)</f>
        <v>1973.84</v>
      </c>
      <c r="F190" s="4" t="str">
        <f>VLOOKUP(A190,HOP!A:C,3,0)</f>
        <v>3830686</v>
      </c>
      <c r="G190" s="4">
        <f t="shared" si="4"/>
        <v>0</v>
      </c>
      <c r="H190" s="4" t="str">
        <f t="shared" si="5"/>
        <v>，3830686</v>
      </c>
      <c r="I190" s="4" t="str">
        <f>VLOOKUP(A190,HOP!A:U,21,0)</f>
        <v>直连</v>
      </c>
    </row>
    <row r="191" s="4" customFormat="1" hidden="1" spans="1:9">
      <c r="A191" s="5">
        <v>999226338437648</v>
      </c>
      <c r="B191" s="6">
        <v>45162</v>
      </c>
      <c r="C191" s="6">
        <v>45164</v>
      </c>
      <c r="D191" s="4">
        <v>1973.84</v>
      </c>
      <c r="E191" s="4" t="str">
        <f>VLOOKUP(A191,HOP!A:L,12,0)</f>
        <v>1973.84</v>
      </c>
      <c r="F191" s="4" t="str">
        <f>VLOOKUP(A191,HOP!A:C,3,0)</f>
        <v>3830687</v>
      </c>
      <c r="G191" s="4">
        <f t="shared" si="4"/>
        <v>0</v>
      </c>
      <c r="H191" s="4" t="str">
        <f t="shared" si="5"/>
        <v>，3830687</v>
      </c>
      <c r="I191" s="4" t="str">
        <f>VLOOKUP(A191,HOP!A:U,21,0)</f>
        <v>直连</v>
      </c>
    </row>
    <row r="192" s="4" customFormat="1" hidden="1" spans="1:9">
      <c r="A192" s="5">
        <v>999226338666090</v>
      </c>
      <c r="B192" s="6">
        <v>45162</v>
      </c>
      <c r="C192" s="6">
        <v>45164</v>
      </c>
      <c r="D192" s="4">
        <v>1295.57</v>
      </c>
      <c r="E192" s="4" t="str">
        <f>VLOOKUP(A192,HOP!A:L,12,0)</f>
        <v>1295.57</v>
      </c>
      <c r="F192" s="4" t="str">
        <f>VLOOKUP(A192,HOP!A:C,3,0)</f>
        <v>3830756</v>
      </c>
      <c r="G192" s="4">
        <f t="shared" si="4"/>
        <v>0</v>
      </c>
      <c r="H192" s="4" t="str">
        <f t="shared" si="5"/>
        <v>，3830756</v>
      </c>
      <c r="I192" s="4" t="str">
        <f>VLOOKUP(A192,HOP!A:U,21,0)</f>
        <v>直连</v>
      </c>
    </row>
    <row r="193" s="4" customFormat="1" hidden="1" spans="1:9">
      <c r="A193" s="5">
        <v>999226338763415</v>
      </c>
      <c r="B193" s="6">
        <v>45163</v>
      </c>
      <c r="C193" s="6">
        <v>45164</v>
      </c>
      <c r="D193" s="4">
        <v>537.07</v>
      </c>
      <c r="E193" s="4" t="str">
        <f>VLOOKUP(A193,HOP!A:L,12,0)</f>
        <v>537.07</v>
      </c>
      <c r="F193" s="4" t="str">
        <f>VLOOKUP(A193,HOP!A:C,3,0)</f>
        <v>3830783</v>
      </c>
      <c r="G193" s="4">
        <f t="shared" si="4"/>
        <v>0</v>
      </c>
      <c r="H193" s="4" t="str">
        <f t="shared" si="5"/>
        <v>，3830783</v>
      </c>
      <c r="I193" s="4" t="str">
        <f>VLOOKUP(A193,HOP!A:U,21,0)</f>
        <v>直连</v>
      </c>
    </row>
    <row r="194" s="4" customFormat="1" hidden="1" spans="1:9">
      <c r="A194" s="5">
        <v>999226339126952</v>
      </c>
      <c r="B194" s="6">
        <v>45162</v>
      </c>
      <c r="C194" s="6">
        <v>45164</v>
      </c>
      <c r="D194" s="4">
        <v>384.26</v>
      </c>
      <c r="E194" s="4" t="str">
        <f>VLOOKUP(A194,HOP!A:L,12,0)</f>
        <v>384.26</v>
      </c>
      <c r="F194" s="4" t="str">
        <f>VLOOKUP(A194,HOP!A:C,3,0)</f>
        <v>3831046</v>
      </c>
      <c r="G194" s="4">
        <f t="shared" si="4"/>
        <v>0</v>
      </c>
      <c r="H194" s="4" t="str">
        <f t="shared" si="5"/>
        <v>，3831046</v>
      </c>
      <c r="I194" s="4" t="str">
        <f>VLOOKUP(A194,HOP!A:U,21,0)</f>
        <v>直连</v>
      </c>
    </row>
    <row r="195" s="4" customFormat="1" hidden="1" spans="1:9">
      <c r="A195" s="5">
        <v>999226339505973</v>
      </c>
      <c r="B195" s="6">
        <v>45163</v>
      </c>
      <c r="C195" s="6">
        <v>45164</v>
      </c>
      <c r="D195" s="4">
        <v>201.53</v>
      </c>
      <c r="E195" s="4" t="str">
        <f>VLOOKUP(A195,HOP!A:L,12,0)</f>
        <v>201.53</v>
      </c>
      <c r="F195" s="4" t="str">
        <f>VLOOKUP(A195,HOP!A:C,3,0)</f>
        <v>3831178</v>
      </c>
      <c r="G195" s="4">
        <f t="shared" ref="G195:G251" si="6">D195-E195</f>
        <v>0</v>
      </c>
      <c r="H195" s="4" t="str">
        <f t="shared" ref="H195:H251" si="7">$H$1&amp;F195</f>
        <v>，3831178</v>
      </c>
      <c r="I195" s="4" t="str">
        <f>VLOOKUP(A195,HOP!A:U,21,0)</f>
        <v>直连</v>
      </c>
    </row>
    <row r="196" s="4" customFormat="1" hidden="1" spans="1:9">
      <c r="A196" s="5">
        <v>999226339612373</v>
      </c>
      <c r="B196" s="6">
        <v>45163</v>
      </c>
      <c r="C196" s="6">
        <v>45164</v>
      </c>
      <c r="D196" s="4">
        <v>436.37</v>
      </c>
      <c r="E196" s="4" t="str">
        <f>VLOOKUP(A196,HOP!A:L,12,0)</f>
        <v>436.37</v>
      </c>
      <c r="F196" s="4" t="str">
        <f>VLOOKUP(A196,HOP!A:C,3,0)</f>
        <v>3831326</v>
      </c>
      <c r="G196" s="4">
        <f t="shared" si="6"/>
        <v>0</v>
      </c>
      <c r="H196" s="4" t="str">
        <f t="shared" si="7"/>
        <v>，3831326</v>
      </c>
      <c r="I196" s="4" t="str">
        <f>VLOOKUP(A196,HOP!A:U,21,0)</f>
        <v>直采</v>
      </c>
    </row>
    <row r="197" s="4" customFormat="1" hidden="1" spans="1:9">
      <c r="A197" s="5">
        <v>999226339796936</v>
      </c>
      <c r="B197" s="6">
        <v>45163</v>
      </c>
      <c r="C197" s="6">
        <v>45164</v>
      </c>
      <c r="D197" s="4">
        <v>246.39</v>
      </c>
      <c r="E197" s="4" t="str">
        <f>VLOOKUP(A197,HOP!A:L,12,0)</f>
        <v>246.39</v>
      </c>
      <c r="F197" s="4" t="str">
        <f>VLOOKUP(A197,HOP!A:C,3,0)</f>
        <v>3831391</v>
      </c>
      <c r="G197" s="4">
        <f t="shared" si="6"/>
        <v>0</v>
      </c>
      <c r="H197" s="4" t="str">
        <f t="shared" si="7"/>
        <v>，3831391</v>
      </c>
      <c r="I197" s="4" t="str">
        <f>VLOOKUP(A197,HOP!A:U,21,0)</f>
        <v>直连</v>
      </c>
    </row>
    <row r="198" s="4" customFormat="1" hidden="1" spans="1:9">
      <c r="A198" s="5">
        <v>999226339887046</v>
      </c>
      <c r="B198" s="6">
        <v>45163</v>
      </c>
      <c r="C198" s="6">
        <v>45164</v>
      </c>
      <c r="D198" s="4">
        <v>261.44</v>
      </c>
      <c r="E198" s="4" t="str">
        <f>VLOOKUP(A198,HOP!A:L,12,0)</f>
        <v>261.44</v>
      </c>
      <c r="F198" s="4" t="str">
        <f>VLOOKUP(A198,HOP!A:C,3,0)</f>
        <v>3831417</v>
      </c>
      <c r="G198" s="4">
        <f t="shared" si="6"/>
        <v>0</v>
      </c>
      <c r="H198" s="4" t="str">
        <f t="shared" si="7"/>
        <v>，3831417</v>
      </c>
      <c r="I198" s="4" t="str">
        <f>VLOOKUP(A198,HOP!A:U,21,0)</f>
        <v>直连</v>
      </c>
    </row>
    <row r="199" s="4" customFormat="1" hidden="1" spans="1:9">
      <c r="A199" s="5">
        <v>999226340106991</v>
      </c>
      <c r="B199" s="6">
        <v>45163</v>
      </c>
      <c r="C199" s="6">
        <v>45164</v>
      </c>
      <c r="D199" s="4">
        <v>115.47</v>
      </c>
      <c r="E199" s="4" t="str">
        <f>VLOOKUP(A199,HOP!A:L,12,0)</f>
        <v>115.47</v>
      </c>
      <c r="F199" s="4" t="str">
        <f>VLOOKUP(A199,HOP!A:C,3,0)</f>
        <v>3831514</v>
      </c>
      <c r="G199" s="4">
        <f t="shared" si="6"/>
        <v>0</v>
      </c>
      <c r="H199" s="4" t="str">
        <f t="shared" si="7"/>
        <v>，3831514</v>
      </c>
      <c r="I199" s="4" t="str">
        <f>VLOOKUP(A199,HOP!A:U,21,0)</f>
        <v>直连</v>
      </c>
    </row>
    <row r="200" s="4" customFormat="1" hidden="1" spans="1:9">
      <c r="A200" s="5">
        <v>999226340273111</v>
      </c>
      <c r="B200" s="6">
        <v>45163</v>
      </c>
      <c r="C200" s="6">
        <v>45164</v>
      </c>
      <c r="D200" s="4">
        <v>205.73</v>
      </c>
      <c r="E200" s="4" t="str">
        <f>VLOOKUP(A200,HOP!A:L,12,0)</f>
        <v>205.73</v>
      </c>
      <c r="F200" s="4" t="str">
        <f>VLOOKUP(A200,HOP!A:C,3,0)</f>
        <v>3831659</v>
      </c>
      <c r="G200" s="4">
        <f t="shared" si="6"/>
        <v>0</v>
      </c>
      <c r="H200" s="4" t="str">
        <f t="shared" si="7"/>
        <v>，3831659</v>
      </c>
      <c r="I200" s="4" t="str">
        <f>VLOOKUP(A200,HOP!A:U,21,0)</f>
        <v>直连</v>
      </c>
    </row>
    <row r="201" s="4" customFormat="1" hidden="1" spans="1:9">
      <c r="A201" s="5">
        <v>999226340559402</v>
      </c>
      <c r="B201" s="6">
        <v>45163</v>
      </c>
      <c r="C201" s="6">
        <v>45164</v>
      </c>
      <c r="D201" s="4">
        <v>786.38</v>
      </c>
      <c r="E201" s="4" t="str">
        <f>VLOOKUP(A201,HOP!A:L,12,0)</f>
        <v>786.38</v>
      </c>
      <c r="F201" s="4" t="str">
        <f>VLOOKUP(A201,HOP!A:C,3,0)</f>
        <v>3831762</v>
      </c>
      <c r="G201" s="4">
        <f t="shared" si="6"/>
        <v>0</v>
      </c>
      <c r="H201" s="4" t="str">
        <f t="shared" si="7"/>
        <v>，3831762</v>
      </c>
      <c r="I201" s="4" t="str">
        <f>VLOOKUP(A201,HOP!A:U,21,0)</f>
        <v>直连</v>
      </c>
    </row>
    <row r="202" s="4" customFormat="1" hidden="1" spans="1:9">
      <c r="A202" s="5">
        <v>999226340996290</v>
      </c>
      <c r="B202" s="6">
        <v>45163</v>
      </c>
      <c r="C202" s="6">
        <v>45164</v>
      </c>
      <c r="D202" s="4">
        <v>2267.55</v>
      </c>
      <c r="E202" s="4" t="str">
        <f>VLOOKUP(A202,HOP!A:L,12,0)</f>
        <v>2267.55</v>
      </c>
      <c r="F202" s="4" t="str">
        <f>VLOOKUP(A202,HOP!A:C,3,0)</f>
        <v>3832025</v>
      </c>
      <c r="G202" s="4">
        <f t="shared" si="6"/>
        <v>0</v>
      </c>
      <c r="H202" s="4" t="str">
        <f t="shared" si="7"/>
        <v>，3832025</v>
      </c>
      <c r="I202" s="4" t="str">
        <f>VLOOKUP(A202,HOP!A:U,21,0)</f>
        <v>直连</v>
      </c>
    </row>
    <row r="203" s="4" customFormat="1" hidden="1" spans="1:9">
      <c r="A203" s="5">
        <v>999226341018278</v>
      </c>
      <c r="B203" s="6">
        <v>45163</v>
      </c>
      <c r="C203" s="6">
        <v>45164</v>
      </c>
      <c r="D203" s="4">
        <v>465.03</v>
      </c>
      <c r="E203" s="4" t="str">
        <f>VLOOKUP(A203,HOP!A:L,12,0)</f>
        <v>465.03</v>
      </c>
      <c r="F203" s="4" t="str">
        <f>VLOOKUP(A203,HOP!A:C,3,0)</f>
        <v>3832038</v>
      </c>
      <c r="G203" s="4">
        <f t="shared" si="6"/>
        <v>0</v>
      </c>
      <c r="H203" s="4" t="str">
        <f t="shared" si="7"/>
        <v>，3832038</v>
      </c>
      <c r="I203" s="4" t="str">
        <f>VLOOKUP(A203,HOP!A:U,21,0)</f>
        <v>直连</v>
      </c>
    </row>
    <row r="204" s="4" customFormat="1" hidden="1" spans="1:9">
      <c r="A204" s="5">
        <v>999226341136796</v>
      </c>
      <c r="B204" s="6">
        <v>45163</v>
      </c>
      <c r="C204" s="6">
        <v>45164</v>
      </c>
      <c r="D204" s="4">
        <v>1027.42</v>
      </c>
      <c r="E204" s="4" t="str">
        <f>VLOOKUP(A204,HOP!A:L,12,0)</f>
        <v>1027.42</v>
      </c>
      <c r="F204" s="4" t="str">
        <f>VLOOKUP(A204,HOP!A:C,3,0)</f>
        <v>3832122</v>
      </c>
      <c r="G204" s="4">
        <f t="shared" si="6"/>
        <v>0</v>
      </c>
      <c r="H204" s="4" t="str">
        <f t="shared" si="7"/>
        <v>，3832122</v>
      </c>
      <c r="I204" s="4" t="str">
        <f>VLOOKUP(A204,HOP!A:U,21,0)</f>
        <v>直连</v>
      </c>
    </row>
    <row r="205" s="4" customFormat="1" hidden="1" spans="1:9">
      <c r="A205" s="5">
        <v>999226341162871</v>
      </c>
      <c r="B205" s="6">
        <v>45163</v>
      </c>
      <c r="C205" s="6">
        <v>45164</v>
      </c>
      <c r="D205" s="4">
        <v>254.48</v>
      </c>
      <c r="E205" s="4" t="str">
        <f>VLOOKUP(A205,HOP!A:L,12,0)</f>
        <v>254.48</v>
      </c>
      <c r="F205" s="4" t="str">
        <f>VLOOKUP(A205,HOP!A:C,3,0)</f>
        <v>3832140</v>
      </c>
      <c r="G205" s="4">
        <f t="shared" si="6"/>
        <v>0</v>
      </c>
      <c r="H205" s="4" t="str">
        <f t="shared" si="7"/>
        <v>，3832140</v>
      </c>
      <c r="I205" s="4" t="str">
        <f>VLOOKUP(A205,HOP!A:U,21,0)</f>
        <v>直连</v>
      </c>
    </row>
    <row r="206" s="4" customFormat="1" hidden="1" spans="1:9">
      <c r="A206" s="5">
        <v>999226341200980</v>
      </c>
      <c r="B206" s="6">
        <v>45163</v>
      </c>
      <c r="C206" s="6">
        <v>45164</v>
      </c>
      <c r="D206" s="4">
        <v>2441.98</v>
      </c>
      <c r="E206" s="4" t="str">
        <f>VLOOKUP(A206,HOP!A:L,12,0)</f>
        <v>2441.98</v>
      </c>
      <c r="F206" s="4" t="str">
        <f>VLOOKUP(A206,HOP!A:C,3,0)</f>
        <v>3832180</v>
      </c>
      <c r="G206" s="4">
        <f t="shared" si="6"/>
        <v>0</v>
      </c>
      <c r="H206" s="4" t="str">
        <f t="shared" si="7"/>
        <v>，3832180</v>
      </c>
      <c r="I206" s="4" t="str">
        <f>VLOOKUP(A206,HOP!A:U,21,0)</f>
        <v>直连</v>
      </c>
    </row>
    <row r="207" s="4" customFormat="1" hidden="1" spans="1:9">
      <c r="A207" s="5">
        <v>999226341234310</v>
      </c>
      <c r="B207" s="6">
        <v>45163</v>
      </c>
      <c r="C207" s="6">
        <v>45164</v>
      </c>
      <c r="D207" s="4">
        <v>183.96</v>
      </c>
      <c r="E207" s="4" t="str">
        <f>VLOOKUP(A207,HOP!A:L,12,0)</f>
        <v>183.96</v>
      </c>
      <c r="F207" s="4" t="str">
        <f>VLOOKUP(A207,HOP!A:C,3,0)</f>
        <v>3832206</v>
      </c>
      <c r="G207" s="4">
        <f t="shared" si="6"/>
        <v>0</v>
      </c>
      <c r="H207" s="4" t="str">
        <f t="shared" si="7"/>
        <v>，3832206</v>
      </c>
      <c r="I207" s="4" t="str">
        <f>VLOOKUP(A207,HOP!A:U,21,0)</f>
        <v>直连</v>
      </c>
    </row>
    <row r="208" s="4" customFormat="1" hidden="1" spans="1:9">
      <c r="A208" s="5">
        <v>999226341276597</v>
      </c>
      <c r="B208" s="6">
        <v>45163</v>
      </c>
      <c r="C208" s="6">
        <v>45164</v>
      </c>
      <c r="D208" s="4">
        <v>1261.16</v>
      </c>
      <c r="E208" s="4" t="str">
        <f>VLOOKUP(A208,HOP!A:L,12,0)</f>
        <v>1261.16</v>
      </c>
      <c r="F208" s="4" t="str">
        <f>VLOOKUP(A208,HOP!A:C,3,0)</f>
        <v>3832245</v>
      </c>
      <c r="G208" s="4">
        <f t="shared" si="6"/>
        <v>0</v>
      </c>
      <c r="H208" s="4" t="str">
        <f t="shared" si="7"/>
        <v>，3832245</v>
      </c>
      <c r="I208" s="4" t="str">
        <f>VLOOKUP(A208,HOP!A:U,21,0)</f>
        <v>直连</v>
      </c>
    </row>
    <row r="209" s="4" customFormat="1" hidden="1" spans="1:9">
      <c r="A209" s="5">
        <v>999226341327168</v>
      </c>
      <c r="B209" s="6">
        <v>45163</v>
      </c>
      <c r="C209" s="6">
        <v>45164</v>
      </c>
      <c r="D209" s="4">
        <v>2560.6</v>
      </c>
      <c r="E209" s="4" t="str">
        <f>VLOOKUP(A209,HOP!A:L,12,0)</f>
        <v>2560.60</v>
      </c>
      <c r="F209" s="4" t="str">
        <f>VLOOKUP(A209,HOP!A:C,3,0)</f>
        <v>3832300</v>
      </c>
      <c r="G209" s="4">
        <f t="shared" si="6"/>
        <v>0</v>
      </c>
      <c r="H209" s="4" t="str">
        <f t="shared" si="7"/>
        <v>，3832300</v>
      </c>
      <c r="I209" s="4" t="str">
        <f>VLOOKUP(A209,HOP!A:U,21,0)</f>
        <v>直连</v>
      </c>
    </row>
    <row r="210" s="4" customFormat="1" hidden="1" spans="1:9">
      <c r="A210" s="5">
        <v>999226341336400</v>
      </c>
      <c r="B210" s="6">
        <v>45163</v>
      </c>
      <c r="C210" s="6">
        <v>45164</v>
      </c>
      <c r="D210" s="4">
        <v>1027.34</v>
      </c>
      <c r="E210" s="4" t="str">
        <f>VLOOKUP(A210,HOP!A:L,12,0)</f>
        <v>1027.34</v>
      </c>
      <c r="F210" s="4" t="str">
        <f>VLOOKUP(A210,HOP!A:C,3,0)</f>
        <v>3832316</v>
      </c>
      <c r="G210" s="4">
        <f t="shared" si="6"/>
        <v>0</v>
      </c>
      <c r="H210" s="4" t="str">
        <f t="shared" si="7"/>
        <v>，3832316</v>
      </c>
      <c r="I210" s="4" t="str">
        <f>VLOOKUP(A210,HOP!A:U,21,0)</f>
        <v>直连</v>
      </c>
    </row>
    <row r="211" s="4" customFormat="1" hidden="1" spans="1:9">
      <c r="A211" s="5">
        <v>999226341388646</v>
      </c>
      <c r="B211" s="6">
        <v>45163</v>
      </c>
      <c r="C211" s="6">
        <v>45164</v>
      </c>
      <c r="D211" s="4">
        <v>0</v>
      </c>
      <c r="E211" s="4" t="str">
        <f>VLOOKUP(A211,HOP!A:L,12,0)</f>
        <v>1542.64</v>
      </c>
      <c r="F211" s="4" t="str">
        <f>VLOOKUP(A211,HOP!A:C,3,0)</f>
        <v>3832344</v>
      </c>
      <c r="G211" s="4">
        <f t="shared" si="6"/>
        <v>-1542.64</v>
      </c>
      <c r="H211" s="4" t="str">
        <f t="shared" si="7"/>
        <v>，3832344</v>
      </c>
      <c r="I211" s="4" t="str">
        <f>VLOOKUP(A211,HOP!A:U,21,0)</f>
        <v>直连</v>
      </c>
    </row>
    <row r="212" s="4" customFormat="1" hidden="1" spans="1:9">
      <c r="A212" s="5">
        <v>999226341488600</v>
      </c>
      <c r="B212" s="6">
        <v>45163</v>
      </c>
      <c r="C212" s="6">
        <v>45164</v>
      </c>
      <c r="D212" s="4">
        <v>620.45</v>
      </c>
      <c r="E212" s="4" t="str">
        <f>VLOOKUP(A212,HOP!A:L,12,0)</f>
        <v>620.45</v>
      </c>
      <c r="F212" s="4" t="str">
        <f>VLOOKUP(A212,HOP!A:C,3,0)</f>
        <v>3832407</v>
      </c>
      <c r="G212" s="4">
        <f t="shared" si="6"/>
        <v>0</v>
      </c>
      <c r="H212" s="4" t="str">
        <f t="shared" si="7"/>
        <v>，3832407</v>
      </c>
      <c r="I212" s="4" t="str">
        <f>VLOOKUP(A212,HOP!A:U,21,0)</f>
        <v>直连</v>
      </c>
    </row>
    <row r="213" s="4" customFormat="1" hidden="1" spans="1:9">
      <c r="A213" s="5">
        <v>999226341505257</v>
      </c>
      <c r="B213" s="6">
        <v>45163</v>
      </c>
      <c r="C213" s="6">
        <v>45164</v>
      </c>
      <c r="D213" s="4">
        <v>1047.52</v>
      </c>
      <c r="E213" s="4" t="str">
        <f>VLOOKUP(A213,HOP!A:L,12,0)</f>
        <v>1047.52</v>
      </c>
      <c r="F213" s="4" t="str">
        <f>VLOOKUP(A213,HOP!A:C,3,0)</f>
        <v>3832416</v>
      </c>
      <c r="G213" s="4">
        <f t="shared" si="6"/>
        <v>0</v>
      </c>
      <c r="H213" s="4" t="str">
        <f t="shared" si="7"/>
        <v>，3832416</v>
      </c>
      <c r="I213" s="4" t="str">
        <f>VLOOKUP(A213,HOP!A:U,21,0)</f>
        <v>直连</v>
      </c>
    </row>
    <row r="214" s="4" customFormat="1" hidden="1" spans="1:9">
      <c r="A214" s="5">
        <v>999226341676097</v>
      </c>
      <c r="B214" s="6">
        <v>45163</v>
      </c>
      <c r="C214" s="6">
        <v>45164</v>
      </c>
      <c r="D214" s="4">
        <v>522.14</v>
      </c>
      <c r="E214" s="4" t="str">
        <f>VLOOKUP(A214,HOP!A:L,12,0)</f>
        <v>522.14</v>
      </c>
      <c r="F214" s="4" t="str">
        <f>VLOOKUP(A214,HOP!A:C,3,0)</f>
        <v>3832503</v>
      </c>
      <c r="G214" s="4">
        <f t="shared" si="6"/>
        <v>0</v>
      </c>
      <c r="H214" s="4" t="str">
        <f t="shared" si="7"/>
        <v>，3832503</v>
      </c>
      <c r="I214" s="4" t="str">
        <f>VLOOKUP(A214,HOP!A:U,21,0)</f>
        <v>直连</v>
      </c>
    </row>
    <row r="215" s="4" customFormat="1" hidden="1" spans="1:9">
      <c r="A215" s="5">
        <v>999226341781763</v>
      </c>
      <c r="B215" s="6">
        <v>45163</v>
      </c>
      <c r="C215" s="6">
        <v>45164</v>
      </c>
      <c r="D215" s="4">
        <v>485.79</v>
      </c>
      <c r="E215" s="4" t="str">
        <f>VLOOKUP(A215,HOP!A:L,12,0)</f>
        <v>485.79</v>
      </c>
      <c r="F215" s="4" t="str">
        <f>VLOOKUP(A215,HOP!A:C,3,0)</f>
        <v>3832549</v>
      </c>
      <c r="G215" s="4">
        <f t="shared" si="6"/>
        <v>0</v>
      </c>
      <c r="H215" s="4" t="str">
        <f t="shared" si="7"/>
        <v>，3832549</v>
      </c>
      <c r="I215" s="4" t="str">
        <f>VLOOKUP(A215,HOP!A:U,21,0)</f>
        <v>直连</v>
      </c>
    </row>
    <row r="216" s="4" customFormat="1" hidden="1" spans="1:9">
      <c r="A216" s="5">
        <v>26342192790</v>
      </c>
      <c r="B216" s="6">
        <v>45163</v>
      </c>
      <c r="C216" s="6">
        <v>45164</v>
      </c>
      <c r="D216" s="4">
        <v>1044.28</v>
      </c>
      <c r="E216" s="4" t="str">
        <f>VLOOKUP(A216,HOP!A:L,12,0)</f>
        <v>1044.28</v>
      </c>
      <c r="F216" s="4" t="str">
        <f>VLOOKUP(A216,HOP!A:C,3,0)</f>
        <v>3832752</v>
      </c>
      <c r="G216" s="4">
        <f t="shared" si="6"/>
        <v>0</v>
      </c>
      <c r="H216" s="4" t="str">
        <f t="shared" si="7"/>
        <v>，3832752</v>
      </c>
      <c r="I216" s="4" t="str">
        <f>VLOOKUP(A216,HOP!A:U,21,0)</f>
        <v>直连</v>
      </c>
    </row>
    <row r="217" s="4" customFormat="1" hidden="1" spans="1:9">
      <c r="A217" s="5">
        <v>999226342368463</v>
      </c>
      <c r="B217" s="6">
        <v>45163</v>
      </c>
      <c r="C217" s="6">
        <v>45164</v>
      </c>
      <c r="D217" s="4">
        <v>420.58</v>
      </c>
      <c r="E217" s="4" t="str">
        <f>VLOOKUP(A217,HOP!A:L,12,0)</f>
        <v>420.58</v>
      </c>
      <c r="F217" s="4" t="str">
        <f>VLOOKUP(A217,HOP!A:C,3,0)</f>
        <v>3832858</v>
      </c>
      <c r="G217" s="4">
        <f t="shared" si="6"/>
        <v>0</v>
      </c>
      <c r="H217" s="4" t="str">
        <f t="shared" si="7"/>
        <v>，3832858</v>
      </c>
      <c r="I217" s="4" t="str">
        <f>VLOOKUP(A217,HOP!A:U,21,0)</f>
        <v>直连</v>
      </c>
    </row>
    <row r="218" s="4" customFormat="1" hidden="1" spans="1:9">
      <c r="A218" s="5">
        <v>999226343470320</v>
      </c>
      <c r="B218" s="6">
        <v>45163</v>
      </c>
      <c r="C218" s="6">
        <v>45164</v>
      </c>
      <c r="D218" s="4">
        <v>118.38</v>
      </c>
      <c r="E218" s="4" t="str">
        <f>VLOOKUP(A218,HOP!A:L,12,0)</f>
        <v>118.38</v>
      </c>
      <c r="F218" s="4" t="str">
        <f>VLOOKUP(A218,HOP!A:C,3,0)</f>
        <v>3833382</v>
      </c>
      <c r="G218" s="4">
        <f t="shared" si="6"/>
        <v>0</v>
      </c>
      <c r="H218" s="4" t="str">
        <f t="shared" si="7"/>
        <v>，3833382</v>
      </c>
      <c r="I218" s="4" t="str">
        <f>VLOOKUP(A218,HOP!A:U,21,0)</f>
        <v>直连</v>
      </c>
    </row>
    <row r="219" s="4" customFormat="1" hidden="1" spans="1:9">
      <c r="A219" s="5">
        <v>999226343580969</v>
      </c>
      <c r="B219" s="6">
        <v>45163</v>
      </c>
      <c r="C219" s="6">
        <v>45164</v>
      </c>
      <c r="D219" s="4">
        <v>468.73</v>
      </c>
      <c r="E219" s="4" t="str">
        <f>VLOOKUP(A219,HOP!A:L,12,0)</f>
        <v>468.73</v>
      </c>
      <c r="F219" s="4" t="str">
        <f>VLOOKUP(A219,HOP!A:C,3,0)</f>
        <v>3833412</v>
      </c>
      <c r="G219" s="4">
        <f t="shared" si="6"/>
        <v>0</v>
      </c>
      <c r="H219" s="4" t="str">
        <f t="shared" si="7"/>
        <v>，3833412</v>
      </c>
      <c r="I219" s="4" t="str">
        <f>VLOOKUP(A219,HOP!A:U,21,0)</f>
        <v>直连</v>
      </c>
    </row>
    <row r="220" s="4" customFormat="1" hidden="1" spans="1:9">
      <c r="A220" s="5">
        <v>999226345142352</v>
      </c>
      <c r="B220" s="6">
        <v>45163</v>
      </c>
      <c r="C220" s="6">
        <v>45164</v>
      </c>
      <c r="D220" s="4">
        <v>0</v>
      </c>
      <c r="E220" s="4" t="str">
        <f>VLOOKUP(A220,HOP!A:L,12,0)</f>
        <v>577.47</v>
      </c>
      <c r="F220" s="4" t="str">
        <f>VLOOKUP(A220,HOP!A:C,3,0)</f>
        <v>3834368</v>
      </c>
      <c r="G220" s="4">
        <f t="shared" si="6"/>
        <v>-577.47</v>
      </c>
      <c r="H220" s="4" t="str">
        <f t="shared" si="7"/>
        <v>，3834368</v>
      </c>
      <c r="I220" s="4" t="str">
        <f>VLOOKUP(A220,HOP!A:U,21,0)</f>
        <v>直连</v>
      </c>
    </row>
    <row r="221" s="4" customFormat="1" hidden="1" spans="1:9">
      <c r="A221" s="5">
        <v>999226345271479</v>
      </c>
      <c r="B221" s="6">
        <v>45163</v>
      </c>
      <c r="C221" s="6">
        <v>45164</v>
      </c>
      <c r="D221" s="4">
        <v>916.89</v>
      </c>
      <c r="E221" s="4" t="str">
        <f>VLOOKUP(A221,HOP!A:L,12,0)</f>
        <v>916.89</v>
      </c>
      <c r="F221" s="4" t="str">
        <f>VLOOKUP(A221,HOP!A:C,3,0)</f>
        <v>3834392</v>
      </c>
      <c r="G221" s="4">
        <f t="shared" si="6"/>
        <v>0</v>
      </c>
      <c r="H221" s="4" t="str">
        <f t="shared" si="7"/>
        <v>，3834392</v>
      </c>
      <c r="I221" s="4" t="str">
        <f>VLOOKUP(A221,HOP!A:U,21,0)</f>
        <v>直连</v>
      </c>
    </row>
    <row r="222" s="4" customFormat="1" hidden="1" spans="1:9">
      <c r="A222" s="5">
        <v>999226345314333</v>
      </c>
      <c r="B222" s="6">
        <v>45163</v>
      </c>
      <c r="C222" s="6">
        <v>45164</v>
      </c>
      <c r="D222" s="4">
        <v>116.48</v>
      </c>
      <c r="E222" s="4" t="str">
        <f>VLOOKUP(A222,HOP!A:L,12,0)</f>
        <v>116.48</v>
      </c>
      <c r="F222" s="4" t="str">
        <f>VLOOKUP(A222,HOP!A:C,3,0)</f>
        <v>3834402</v>
      </c>
      <c r="G222" s="4">
        <f t="shared" si="6"/>
        <v>0</v>
      </c>
      <c r="H222" s="4" t="str">
        <f t="shared" si="7"/>
        <v>，3834402</v>
      </c>
      <c r="I222" s="4" t="str">
        <f>VLOOKUP(A222,HOP!A:U,21,0)</f>
        <v>直连</v>
      </c>
    </row>
    <row r="223" s="4" customFormat="1" hidden="1" spans="1:9">
      <c r="A223" s="5">
        <v>999226345360042</v>
      </c>
      <c r="B223" s="6">
        <v>45163</v>
      </c>
      <c r="C223" s="6">
        <v>45164</v>
      </c>
      <c r="D223" s="4">
        <v>1554.66</v>
      </c>
      <c r="E223" s="4" t="str">
        <f>VLOOKUP(A223,HOP!A:L,12,0)</f>
        <v>1554.66</v>
      </c>
      <c r="F223" s="4" t="str">
        <f>VLOOKUP(A223,HOP!A:C,3,0)</f>
        <v>3834414</v>
      </c>
      <c r="G223" s="4">
        <f t="shared" si="6"/>
        <v>0</v>
      </c>
      <c r="H223" s="4" t="str">
        <f t="shared" si="7"/>
        <v>，3834414</v>
      </c>
      <c r="I223" s="4" t="str">
        <f>VLOOKUP(A223,HOP!A:U,21,0)</f>
        <v>直连</v>
      </c>
    </row>
    <row r="224" s="4" customFormat="1" hidden="1" spans="1:9">
      <c r="A224" s="5">
        <v>999226345361421</v>
      </c>
      <c r="B224" s="6">
        <v>45163</v>
      </c>
      <c r="C224" s="6">
        <v>45164</v>
      </c>
      <c r="D224" s="4">
        <v>369.95</v>
      </c>
      <c r="E224" s="4" t="str">
        <f>VLOOKUP(A224,HOP!A:L,12,0)</f>
        <v>369.95</v>
      </c>
      <c r="F224" s="4" t="str">
        <f>VLOOKUP(A224,HOP!A:C,3,0)</f>
        <v>3834415</v>
      </c>
      <c r="G224" s="4">
        <f t="shared" si="6"/>
        <v>0</v>
      </c>
      <c r="H224" s="4" t="str">
        <f t="shared" si="7"/>
        <v>，3834415</v>
      </c>
      <c r="I224" s="4" t="str">
        <f>VLOOKUP(A224,HOP!A:U,21,0)</f>
        <v>直连</v>
      </c>
    </row>
    <row r="225" s="4" customFormat="1" hidden="1" spans="1:9">
      <c r="A225" s="5">
        <v>999226345652575</v>
      </c>
      <c r="B225" s="6">
        <v>45163</v>
      </c>
      <c r="C225" s="6">
        <v>45164</v>
      </c>
      <c r="D225" s="4">
        <v>108.44</v>
      </c>
      <c r="E225" s="4" t="str">
        <f>VLOOKUP(A225,HOP!A:L,12,0)</f>
        <v>108.44</v>
      </c>
      <c r="F225" s="4" t="str">
        <f>VLOOKUP(A225,HOP!A:C,3,0)</f>
        <v>3834632</v>
      </c>
      <c r="G225" s="4">
        <f t="shared" si="6"/>
        <v>0</v>
      </c>
      <c r="H225" s="4" t="str">
        <f t="shared" si="7"/>
        <v>，3834632</v>
      </c>
      <c r="I225" s="4" t="str">
        <f>VLOOKUP(A225,HOP!A:U,21,0)</f>
        <v>直连</v>
      </c>
    </row>
    <row r="226" s="4" customFormat="1" hidden="1" spans="1:9">
      <c r="A226" s="5">
        <v>999226345775142</v>
      </c>
      <c r="B226" s="6">
        <v>45163</v>
      </c>
      <c r="C226" s="6">
        <v>45164</v>
      </c>
      <c r="D226" s="4">
        <v>1684.46</v>
      </c>
      <c r="E226" s="4" t="str">
        <f>VLOOKUP(A226,HOP!A:L,12,0)</f>
        <v>1684.46</v>
      </c>
      <c r="F226" s="4" t="str">
        <f>VLOOKUP(A226,HOP!A:C,3,0)</f>
        <v>3834645</v>
      </c>
      <c r="G226" s="4">
        <f t="shared" si="6"/>
        <v>0</v>
      </c>
      <c r="H226" s="4" t="str">
        <f t="shared" si="7"/>
        <v>，3834645</v>
      </c>
      <c r="I226" s="4" t="str">
        <f>VLOOKUP(A226,HOP!A:U,21,0)</f>
        <v>直连</v>
      </c>
    </row>
    <row r="227" s="4" customFormat="1" hidden="1" spans="1:9">
      <c r="A227" s="5">
        <v>999226345902332</v>
      </c>
      <c r="B227" s="6">
        <v>45163</v>
      </c>
      <c r="C227" s="6">
        <v>45164</v>
      </c>
      <c r="D227" s="4">
        <v>605.66</v>
      </c>
      <c r="E227" s="4" t="str">
        <f>VLOOKUP(A227,HOP!A:L,12,0)</f>
        <v>605.66</v>
      </c>
      <c r="F227" s="4" t="str">
        <f>VLOOKUP(A227,HOP!A:C,3,0)</f>
        <v>3834663</v>
      </c>
      <c r="G227" s="4">
        <f t="shared" si="6"/>
        <v>0</v>
      </c>
      <c r="H227" s="4" t="str">
        <f t="shared" si="7"/>
        <v>，3834663</v>
      </c>
      <c r="I227" s="4" t="str">
        <f>VLOOKUP(A227,HOP!A:U,21,0)</f>
        <v>直连</v>
      </c>
    </row>
    <row r="228" s="4" customFormat="1" hidden="1" spans="1:9">
      <c r="A228" s="5">
        <v>999226346242001</v>
      </c>
      <c r="B228" s="6">
        <v>45163</v>
      </c>
      <c r="C228" s="6">
        <v>45164</v>
      </c>
      <c r="D228" s="4">
        <v>194.75</v>
      </c>
      <c r="E228" s="4" t="str">
        <f>VLOOKUP(A228,HOP!A:L,12,0)</f>
        <v>194.75</v>
      </c>
      <c r="F228" s="4" t="str">
        <f>VLOOKUP(A228,HOP!A:C,3,0)</f>
        <v>3834896</v>
      </c>
      <c r="G228" s="4">
        <f t="shared" si="6"/>
        <v>0</v>
      </c>
      <c r="H228" s="4" t="str">
        <f t="shared" si="7"/>
        <v>，3834896</v>
      </c>
      <c r="I228" s="4" t="str">
        <f>VLOOKUP(A228,HOP!A:U,21,0)</f>
        <v>直连</v>
      </c>
    </row>
    <row r="229" s="4" customFormat="1" hidden="1" spans="1:9">
      <c r="A229" s="5">
        <v>999226346400837</v>
      </c>
      <c r="B229" s="6">
        <v>45163</v>
      </c>
      <c r="C229" s="6">
        <v>45164</v>
      </c>
      <c r="D229" s="4">
        <v>592.61</v>
      </c>
      <c r="E229" s="4" t="str">
        <f>VLOOKUP(A229,HOP!A:L,12,0)</f>
        <v>592.61</v>
      </c>
      <c r="F229" s="4" t="str">
        <f>VLOOKUP(A229,HOP!A:C,3,0)</f>
        <v>3834942</v>
      </c>
      <c r="G229" s="4">
        <f t="shared" si="6"/>
        <v>0</v>
      </c>
      <c r="H229" s="4" t="str">
        <f t="shared" si="7"/>
        <v>，3834942</v>
      </c>
      <c r="I229" s="4" t="str">
        <f>VLOOKUP(A229,HOP!A:U,21,0)</f>
        <v>直连</v>
      </c>
    </row>
    <row r="230" s="4" customFormat="1" hidden="1" spans="1:9">
      <c r="A230" s="5">
        <v>999226346597764</v>
      </c>
      <c r="B230" s="6">
        <v>45163</v>
      </c>
      <c r="C230" s="6">
        <v>45164</v>
      </c>
      <c r="D230" s="4">
        <v>370.12</v>
      </c>
      <c r="E230" s="4" t="str">
        <f>VLOOKUP(A230,HOP!A:L,12,0)</f>
        <v>370.12</v>
      </c>
      <c r="F230" s="4" t="str">
        <f>VLOOKUP(A230,HOP!A:C,3,0)</f>
        <v>3835217</v>
      </c>
      <c r="G230" s="4">
        <f t="shared" si="6"/>
        <v>0</v>
      </c>
      <c r="H230" s="4" t="str">
        <f t="shared" si="7"/>
        <v>，3835217</v>
      </c>
      <c r="I230" s="4" t="str">
        <f>VLOOKUP(A230,HOP!A:U,21,0)</f>
        <v>直连</v>
      </c>
    </row>
    <row r="231" s="4" customFormat="1" hidden="1" spans="1:9">
      <c r="A231" s="5">
        <v>999226346632374</v>
      </c>
      <c r="B231" s="6">
        <v>45163</v>
      </c>
      <c r="C231" s="6">
        <v>45164</v>
      </c>
      <c r="D231" s="4">
        <v>370.12</v>
      </c>
      <c r="E231" s="4" t="str">
        <f>VLOOKUP(A231,HOP!A:L,12,0)</f>
        <v>370.12</v>
      </c>
      <c r="F231" s="4" t="str">
        <f>VLOOKUP(A231,HOP!A:C,3,0)</f>
        <v>3835230</v>
      </c>
      <c r="G231" s="4">
        <f t="shared" si="6"/>
        <v>0</v>
      </c>
      <c r="H231" s="4" t="str">
        <f t="shared" si="7"/>
        <v>，3835230</v>
      </c>
      <c r="I231" s="4" t="str">
        <f>VLOOKUP(A231,HOP!A:U,21,0)</f>
        <v>直连</v>
      </c>
    </row>
    <row r="232" s="4" customFormat="1" hidden="1" spans="1:9">
      <c r="A232" s="5">
        <v>999226346696720</v>
      </c>
      <c r="B232" s="6">
        <v>45163</v>
      </c>
      <c r="C232" s="6">
        <v>45164</v>
      </c>
      <c r="D232" s="4">
        <v>149.78</v>
      </c>
      <c r="E232" s="4" t="str">
        <f>VLOOKUP(A232,HOP!A:L,12,0)</f>
        <v>149.78</v>
      </c>
      <c r="F232" s="4" t="str">
        <f>VLOOKUP(A232,HOP!A:C,3,0)</f>
        <v>3835255</v>
      </c>
      <c r="G232" s="4">
        <f t="shared" si="6"/>
        <v>0</v>
      </c>
      <c r="H232" s="4" t="str">
        <f t="shared" si="7"/>
        <v>，3835255</v>
      </c>
      <c r="I232" s="4" t="str">
        <f>VLOOKUP(A232,HOP!A:U,21,0)</f>
        <v>直连</v>
      </c>
    </row>
    <row r="233" s="4" customFormat="1" hidden="1" spans="1:9">
      <c r="A233" s="5">
        <v>999226346865720</v>
      </c>
      <c r="B233" s="6">
        <v>45163</v>
      </c>
      <c r="C233" s="6">
        <v>45164</v>
      </c>
      <c r="D233" s="4">
        <v>546.08</v>
      </c>
      <c r="E233" s="4" t="str">
        <f>VLOOKUP(A233,HOP!A:L,12,0)</f>
        <v>546.08</v>
      </c>
      <c r="F233" s="4" t="str">
        <f>VLOOKUP(A233,HOP!A:C,3,0)</f>
        <v>3835298</v>
      </c>
      <c r="G233" s="4">
        <f t="shared" si="6"/>
        <v>0</v>
      </c>
      <c r="H233" s="4" t="str">
        <f t="shared" si="7"/>
        <v>，3835298</v>
      </c>
      <c r="I233" s="4" t="str">
        <f>VLOOKUP(A233,HOP!A:U,21,0)</f>
        <v>直连</v>
      </c>
    </row>
    <row r="234" s="4" customFormat="1" hidden="1" spans="1:9">
      <c r="A234" s="5">
        <v>999226347071069</v>
      </c>
      <c r="B234" s="6">
        <v>45163</v>
      </c>
      <c r="C234" s="6">
        <v>45164</v>
      </c>
      <c r="D234" s="4">
        <v>228.84</v>
      </c>
      <c r="E234" s="4" t="str">
        <f>VLOOKUP(A234,HOP!A:L,12,0)</f>
        <v>228.84</v>
      </c>
      <c r="F234" s="4" t="str">
        <f>VLOOKUP(A234,HOP!A:C,3,0)</f>
        <v>3835353</v>
      </c>
      <c r="G234" s="4">
        <f t="shared" si="6"/>
        <v>0</v>
      </c>
      <c r="H234" s="4" t="str">
        <f t="shared" si="7"/>
        <v>，3835353</v>
      </c>
      <c r="I234" s="4" t="str">
        <f>VLOOKUP(A234,HOP!A:U,21,0)</f>
        <v>直连</v>
      </c>
    </row>
    <row r="235" s="4" customFormat="1" spans="1:9">
      <c r="A235" s="5">
        <v>999226347132693</v>
      </c>
      <c r="B235" s="6">
        <v>45163</v>
      </c>
      <c r="C235" s="6">
        <v>45164</v>
      </c>
      <c r="D235" s="4">
        <v>924.08</v>
      </c>
      <c r="E235" s="4" t="str">
        <f>VLOOKUP(A235,HOP!A:L,12,0)</f>
        <v>924.97</v>
      </c>
      <c r="F235" s="4" t="str">
        <f>VLOOKUP(A235,HOP!A:C,3,0)</f>
        <v>3835432</v>
      </c>
      <c r="G235" s="4">
        <f t="shared" si="6"/>
        <v>-0.889999999999986</v>
      </c>
      <c r="H235" s="4" t="str">
        <f t="shared" si="7"/>
        <v>，3835432</v>
      </c>
      <c r="I235" s="4" t="str">
        <f>VLOOKUP(A235,HOP!A:U,21,0)</f>
        <v>直连</v>
      </c>
    </row>
    <row r="236" s="4" customFormat="1" spans="1:9">
      <c r="A236" s="5">
        <v>999226347370906</v>
      </c>
      <c r="B236" s="6">
        <v>45163</v>
      </c>
      <c r="C236" s="6">
        <v>45164</v>
      </c>
      <c r="D236" s="4">
        <v>398.31</v>
      </c>
      <c r="E236" s="4" t="str">
        <f>VLOOKUP(A236,HOP!A:L,12,0)</f>
        <v>398.71</v>
      </c>
      <c r="F236" s="4" t="str">
        <f>VLOOKUP(A236,HOP!A:C,3,0)</f>
        <v>3835644</v>
      </c>
      <c r="G236" s="4">
        <f t="shared" si="6"/>
        <v>-0.399999999999977</v>
      </c>
      <c r="H236" s="4" t="str">
        <f t="shared" si="7"/>
        <v>，3835644</v>
      </c>
      <c r="I236" s="4" t="str">
        <f>VLOOKUP(A236,HOP!A:U,21,0)</f>
        <v>直连</v>
      </c>
    </row>
    <row r="237" s="4" customFormat="1" hidden="1" spans="1:9">
      <c r="A237" s="5">
        <v>999226347385893</v>
      </c>
      <c r="B237" s="6">
        <v>45163</v>
      </c>
      <c r="C237" s="6">
        <v>45164</v>
      </c>
      <c r="D237" s="4">
        <v>197.18</v>
      </c>
      <c r="E237" s="4" t="str">
        <f>VLOOKUP(A237,HOP!A:L,12,0)</f>
        <v>197.18</v>
      </c>
      <c r="F237" s="4" t="str">
        <f>VLOOKUP(A237,HOP!A:C,3,0)</f>
        <v>3835646</v>
      </c>
      <c r="G237" s="4">
        <f t="shared" si="6"/>
        <v>0</v>
      </c>
      <c r="H237" s="4" t="str">
        <f t="shared" si="7"/>
        <v>，3835646</v>
      </c>
      <c r="I237" s="4" t="str">
        <f>VLOOKUP(A237,HOP!A:U,21,0)</f>
        <v>直连</v>
      </c>
    </row>
    <row r="238" s="4" customFormat="1" hidden="1" spans="1:9">
      <c r="A238" s="5">
        <v>999226347502986</v>
      </c>
      <c r="B238" s="6">
        <v>45163</v>
      </c>
      <c r="C238" s="6">
        <v>45164</v>
      </c>
      <c r="D238" s="4">
        <v>345.89</v>
      </c>
      <c r="E238" s="4" t="str">
        <f>VLOOKUP(A238,HOP!A:L,12,0)</f>
        <v>345.89</v>
      </c>
      <c r="F238" s="4" t="str">
        <f>VLOOKUP(A238,HOP!A:C,3,0)</f>
        <v>3835682</v>
      </c>
      <c r="G238" s="4">
        <f t="shared" si="6"/>
        <v>0</v>
      </c>
      <c r="H238" s="4" t="str">
        <f t="shared" si="7"/>
        <v>，3835682</v>
      </c>
      <c r="I238" s="4" t="str">
        <f>VLOOKUP(A238,HOP!A:U,21,0)</f>
        <v>直连</v>
      </c>
    </row>
    <row r="239" s="4" customFormat="1" spans="1:9">
      <c r="A239" s="5">
        <v>999226347647276</v>
      </c>
      <c r="B239" s="6">
        <v>45163</v>
      </c>
      <c r="C239" s="6">
        <v>45164</v>
      </c>
      <c r="D239" s="4">
        <v>1000.23</v>
      </c>
      <c r="E239" s="4" t="str">
        <f>VLOOKUP(A239,HOP!A:L,12,0)</f>
        <v>1000.32</v>
      </c>
      <c r="F239" s="4" t="str">
        <f>VLOOKUP(A239,HOP!A:C,3,0)</f>
        <v>3835717</v>
      </c>
      <c r="G239" s="4">
        <f t="shared" si="6"/>
        <v>-0.0900000000000318</v>
      </c>
      <c r="H239" s="4" t="str">
        <f t="shared" si="7"/>
        <v>，3835717</v>
      </c>
      <c r="I239" s="4" t="str">
        <f>VLOOKUP(A239,HOP!A:U,21,0)</f>
        <v>直连</v>
      </c>
    </row>
    <row r="240" s="4" customFormat="1" hidden="1" spans="1:9">
      <c r="A240" s="5">
        <v>999226347945953</v>
      </c>
      <c r="B240" s="6">
        <v>45163</v>
      </c>
      <c r="C240" s="6">
        <v>45164</v>
      </c>
      <c r="D240" s="4">
        <v>156.14</v>
      </c>
      <c r="E240" s="4" t="str">
        <f>VLOOKUP(A240,HOP!A:L,12,0)</f>
        <v>156.14</v>
      </c>
      <c r="F240" s="4" t="str">
        <f>VLOOKUP(A240,HOP!A:C,3,0)</f>
        <v>3836039</v>
      </c>
      <c r="G240" s="4">
        <f t="shared" si="6"/>
        <v>0</v>
      </c>
      <c r="H240" s="4" t="str">
        <f t="shared" si="7"/>
        <v>，3836039</v>
      </c>
      <c r="I240" s="4" t="str">
        <f>VLOOKUP(A240,HOP!A:U,21,0)</f>
        <v>直连</v>
      </c>
    </row>
    <row r="241" s="4" customFormat="1" hidden="1" spans="1:9">
      <c r="A241" s="5">
        <v>999226348022682</v>
      </c>
      <c r="B241" s="6">
        <v>45163</v>
      </c>
      <c r="C241" s="6">
        <v>45164</v>
      </c>
      <c r="D241" s="4">
        <v>482.4</v>
      </c>
      <c r="E241" s="4" t="str">
        <f>VLOOKUP(A241,HOP!A:L,12,0)</f>
        <v>482.40</v>
      </c>
      <c r="F241" s="4" t="str">
        <f>VLOOKUP(A241,HOP!A:C,3,0)</f>
        <v>3836064</v>
      </c>
      <c r="G241" s="4">
        <f t="shared" si="6"/>
        <v>0</v>
      </c>
      <c r="H241" s="4" t="str">
        <f t="shared" si="7"/>
        <v>，3836064</v>
      </c>
      <c r="I241" s="4" t="str">
        <f>VLOOKUP(A241,HOP!A:U,21,0)</f>
        <v>直连</v>
      </c>
    </row>
    <row r="242" s="4" customFormat="1" hidden="1" spans="1:9">
      <c r="A242" s="5">
        <v>999226348176466</v>
      </c>
      <c r="B242" s="6">
        <v>45163</v>
      </c>
      <c r="C242" s="6">
        <v>45164</v>
      </c>
      <c r="D242" s="4">
        <v>704.89</v>
      </c>
      <c r="E242" s="4" t="str">
        <f>VLOOKUP(A242,HOP!A:L,12,0)</f>
        <v>704.89</v>
      </c>
      <c r="F242" s="4" t="str">
        <f>VLOOKUP(A242,HOP!A:C,3,0)</f>
        <v>3836108</v>
      </c>
      <c r="G242" s="4">
        <f t="shared" si="6"/>
        <v>0</v>
      </c>
      <c r="H242" s="4" t="str">
        <f t="shared" si="7"/>
        <v>，3836108</v>
      </c>
      <c r="I242" s="4" t="str">
        <f>VLOOKUP(A242,HOP!A:U,21,0)</f>
        <v>直连</v>
      </c>
    </row>
    <row r="243" s="4" customFormat="1" hidden="1" spans="1:9">
      <c r="A243" s="5">
        <v>999226348185771</v>
      </c>
      <c r="B243" s="6">
        <v>45163</v>
      </c>
      <c r="C243" s="6">
        <v>45164</v>
      </c>
      <c r="D243" s="4">
        <v>308.75</v>
      </c>
      <c r="E243" s="4" t="str">
        <f>VLOOKUP(A243,HOP!A:L,12,0)</f>
        <v>308.75</v>
      </c>
      <c r="F243" s="4" t="str">
        <f>VLOOKUP(A243,HOP!A:C,3,0)</f>
        <v>3836111</v>
      </c>
      <c r="G243" s="4">
        <f t="shared" si="6"/>
        <v>0</v>
      </c>
      <c r="H243" s="4" t="str">
        <f t="shared" si="7"/>
        <v>，3836111</v>
      </c>
      <c r="I243" s="4" t="str">
        <f>VLOOKUP(A243,HOP!A:U,21,0)</f>
        <v>直连</v>
      </c>
    </row>
    <row r="244" s="4" customFormat="1" hidden="1" spans="1:9">
      <c r="A244" s="5">
        <v>999226348381017</v>
      </c>
      <c r="B244" s="6">
        <v>45163</v>
      </c>
      <c r="C244" s="6">
        <v>45164</v>
      </c>
      <c r="D244" s="4">
        <v>434.02</v>
      </c>
      <c r="E244" s="4" t="str">
        <f>VLOOKUP(A244,HOP!A:L,12,0)</f>
        <v>434.02</v>
      </c>
      <c r="F244" s="4" t="str">
        <f>VLOOKUP(A244,HOP!A:C,3,0)</f>
        <v>3836278</v>
      </c>
      <c r="G244" s="4">
        <f t="shared" si="6"/>
        <v>0</v>
      </c>
      <c r="H244" s="4" t="str">
        <f t="shared" si="7"/>
        <v>，3836278</v>
      </c>
      <c r="I244" s="4" t="str">
        <f>VLOOKUP(A244,HOP!A:U,21,0)</f>
        <v>直连</v>
      </c>
    </row>
    <row r="245" s="4" customFormat="1" hidden="1" spans="1:9">
      <c r="A245" s="5">
        <v>999226348767744</v>
      </c>
      <c r="B245" s="6">
        <v>45163</v>
      </c>
      <c r="C245" s="6">
        <v>45164</v>
      </c>
      <c r="D245" s="4">
        <v>241.12</v>
      </c>
      <c r="E245" s="4" t="str">
        <f>VLOOKUP(A245,HOP!A:L,12,0)</f>
        <v>241.12</v>
      </c>
      <c r="F245" s="4" t="str">
        <f>VLOOKUP(A245,HOP!A:C,3,0)</f>
        <v>3836402</v>
      </c>
      <c r="G245" s="4">
        <f t="shared" si="6"/>
        <v>0</v>
      </c>
      <c r="H245" s="4" t="str">
        <f t="shared" si="7"/>
        <v>，3836402</v>
      </c>
      <c r="I245" s="4" t="str">
        <f>VLOOKUP(A245,HOP!A:U,21,0)</f>
        <v>直连</v>
      </c>
    </row>
    <row r="246" s="4" customFormat="1" spans="1:9">
      <c r="A246" s="5">
        <v>999226348933221</v>
      </c>
      <c r="B246" s="6">
        <v>45163</v>
      </c>
      <c r="C246" s="6">
        <v>45164</v>
      </c>
      <c r="D246" s="4">
        <v>231.71</v>
      </c>
      <c r="E246" s="4" t="str">
        <f>VLOOKUP(A246,HOP!A:L,12,0)</f>
        <v>231.75</v>
      </c>
      <c r="F246" s="4" t="str">
        <f>VLOOKUP(A246,HOP!A:C,3,0)</f>
        <v>3836455</v>
      </c>
      <c r="G246" s="4">
        <f t="shared" si="6"/>
        <v>-0.039999999999992</v>
      </c>
      <c r="H246" s="4" t="str">
        <f t="shared" si="7"/>
        <v>，3836455</v>
      </c>
      <c r="I246" s="4" t="str">
        <f>VLOOKUP(A246,HOP!A:U,21,0)</f>
        <v>直连</v>
      </c>
    </row>
    <row r="247" s="4" customFormat="1" hidden="1" spans="1:9">
      <c r="A247" s="5">
        <v>999226349117483</v>
      </c>
      <c r="B247" s="6">
        <v>45163</v>
      </c>
      <c r="C247" s="6">
        <v>45164</v>
      </c>
      <c r="D247" s="4">
        <v>767.53</v>
      </c>
      <c r="E247" s="4" t="str">
        <f>VLOOKUP(A247,HOP!A:L,12,0)</f>
        <v>767.53</v>
      </c>
      <c r="F247" s="4" t="str">
        <f>VLOOKUP(A247,HOP!A:C,3,0)</f>
        <v>3836528</v>
      </c>
      <c r="G247" s="4">
        <f t="shared" si="6"/>
        <v>0</v>
      </c>
      <c r="H247" s="4" t="str">
        <f t="shared" si="7"/>
        <v>，3836528</v>
      </c>
      <c r="I247" s="4" t="str">
        <f>VLOOKUP(A247,HOP!A:U,21,0)</f>
        <v>直连</v>
      </c>
    </row>
    <row r="248" s="4" customFormat="1" hidden="1" spans="1:9">
      <c r="A248" s="5">
        <v>999226349212812</v>
      </c>
      <c r="B248" s="6">
        <v>45163</v>
      </c>
      <c r="C248" s="6">
        <v>45164</v>
      </c>
      <c r="D248" s="4">
        <v>574.01</v>
      </c>
      <c r="E248" s="4" t="str">
        <f>VLOOKUP(A248,HOP!A:L,12,0)</f>
        <v>574.01</v>
      </c>
      <c r="F248" s="4" t="str">
        <f>VLOOKUP(A248,HOP!A:C,3,0)</f>
        <v>3836563</v>
      </c>
      <c r="G248" s="4">
        <f t="shared" si="6"/>
        <v>0</v>
      </c>
      <c r="H248" s="4" t="str">
        <f t="shared" si="7"/>
        <v>，3836563</v>
      </c>
      <c r="I248" s="4" t="str">
        <f>VLOOKUP(A248,HOP!A:U,21,0)</f>
        <v>直连</v>
      </c>
    </row>
    <row r="249" s="4" customFormat="1" hidden="1" spans="1:9">
      <c r="A249" s="5">
        <v>999226349451255</v>
      </c>
      <c r="B249" s="6">
        <v>45163</v>
      </c>
      <c r="C249" s="6">
        <v>45164</v>
      </c>
      <c r="D249" s="4">
        <v>797.98</v>
      </c>
      <c r="E249" s="4" t="str">
        <f>VLOOKUP(A249,HOP!A:L,12,0)</f>
        <v>797.98</v>
      </c>
      <c r="F249" s="4" t="str">
        <f>VLOOKUP(A249,HOP!A:C,3,0)</f>
        <v>3836646</v>
      </c>
      <c r="G249" s="4">
        <f t="shared" si="6"/>
        <v>0</v>
      </c>
      <c r="H249" s="4" t="str">
        <f t="shared" si="7"/>
        <v>，3836646</v>
      </c>
      <c r="I249" s="4" t="str">
        <f>VLOOKUP(A249,HOP!A:U,21,0)</f>
        <v>直连</v>
      </c>
    </row>
    <row r="250" s="4" customFormat="1" spans="1:10">
      <c r="A250" s="5">
        <v>999225595542236</v>
      </c>
      <c r="B250" s="6">
        <v>45142</v>
      </c>
      <c r="C250" s="6">
        <v>45144</v>
      </c>
      <c r="D250" s="4">
        <v>-4554.72</v>
      </c>
      <c r="E250" s="4" t="e">
        <f>VLOOKUP(A250,HOP!A:L,12,0)</f>
        <v>#N/A</v>
      </c>
      <c r="F250" s="4">
        <v>3686997</v>
      </c>
      <c r="G250" s="4" t="e">
        <f t="shared" si="6"/>
        <v>#N/A</v>
      </c>
      <c r="H250" s="4" t="str">
        <f t="shared" si="7"/>
        <v>，3686997</v>
      </c>
      <c r="I250" s="4" t="s">
        <v>1389</v>
      </c>
      <c r="J250" s="4" t="s">
        <v>1390</v>
      </c>
    </row>
    <row r="251" s="4" customFormat="1" spans="1:10">
      <c r="A251" s="5">
        <v>25818556963</v>
      </c>
      <c r="B251" s="6">
        <v>45157</v>
      </c>
      <c r="C251" s="6">
        <v>45158</v>
      </c>
      <c r="D251" s="4">
        <v>-708.28</v>
      </c>
      <c r="E251" s="4" t="e">
        <f>VLOOKUP(A251,HOP!A:L,12,0)</f>
        <v>#N/A</v>
      </c>
      <c r="F251" s="4">
        <v>3733660</v>
      </c>
      <c r="G251" s="4" t="e">
        <f t="shared" si="6"/>
        <v>#N/A</v>
      </c>
      <c r="H251" s="4" t="str">
        <f t="shared" si="7"/>
        <v>，3733660</v>
      </c>
      <c r="I251" s="4" t="s">
        <v>1389</v>
      </c>
      <c r="J251" s="4" t="s">
        <v>1391</v>
      </c>
    </row>
    <row r="253" spans="4:4">
      <c r="D253" s="4">
        <f>SUM(D2:D252)</f>
        <v>340468.93</v>
      </c>
    </row>
    <row r="255" spans="4:4">
      <c r="D255" s="4" t="s">
        <v>1392</v>
      </c>
    </row>
    <row r="261" spans="1:3">
      <c r="A261" s="4" t="s">
        <v>1393</v>
      </c>
      <c r="C261" s="4">
        <v>27724.04</v>
      </c>
    </row>
    <row r="262" spans="1:3">
      <c r="A262" s="4" t="s">
        <v>1394</v>
      </c>
      <c r="C262" s="4">
        <v>317011.03</v>
      </c>
    </row>
    <row r="263" spans="1:3">
      <c r="A263" s="4" t="s">
        <v>1395</v>
      </c>
      <c r="C263" s="4">
        <v>288.58</v>
      </c>
    </row>
    <row r="264" spans="1:3">
      <c r="A264" s="4" t="s">
        <v>1396</v>
      </c>
      <c r="C264" s="4">
        <v>-4554.72</v>
      </c>
    </row>
    <row r="265" spans="1:3">
      <c r="A265" s="4" t="s">
        <v>1397</v>
      </c>
      <c r="C265" s="4">
        <f>SUBTOTAL(9,C261:C264)</f>
        <v>340468.93</v>
      </c>
    </row>
  </sheetData>
  <autoFilter ref="A1:XFD255">
    <filterColumn colId="3">
      <filters blank="1">
        <filter val="1773.01"/>
        <filter val="3713.02"/>
        <filter val="5523.02"/>
        <filter val="4533.06"/>
        <filter val="2732.07"/>
        <filter val="1558.08"/>
        <filter val="3690.09"/>
        <filter val="1430.1"/>
        <filter val="6071.1"/>
        <filter val="238.2"/>
        <filter val="1616.2"/>
        <filter val="2339.2"/>
        <filter val="262.3"/>
        <filter val="450.3"/>
        <filter val="628.3"/>
        <filter val="950.3"/>
        <filter val="1334.3"/>
        <filter val="482.4"/>
        <filter val="1160.4"/>
        <filter val="4202.4"/>
        <filter val="7098.4"/>
        <filter val="596.5"/>
        <filter val="1036.5"/>
        <filter val="2206.6"/>
        <filter val="2560.6"/>
        <filter val="164.7"/>
        <filter val="555.8"/>
        <filter val="608.8"/>
        <filter val="894.8"/>
        <filter val="12331.28"/>
        <filter val="1338.9"/>
        <filter val="388.01"/>
        <filter val="574.01"/>
        <filter val="434.02"/>
        <filter val="465.03"/>
        <filter val="269.04"/>
        <filter val="2606"/>
        <filter val="629.06"/>
        <filter val="537.07"/>
        <filter val="546.08"/>
        <filter val="551.08"/>
        <filter val="856.08"/>
        <filter val="876.08"/>
        <filter val="924.08"/>
        <filter val="926.09"/>
        <filter val="9010"/>
        <filter val="1811"/>
        <filter val="5552.41"/>
        <filter val="241.12"/>
        <filter val="370.12"/>
        <filter val="1027.42"/>
        <filter val="1011.43"/>
        <filter val="3296.43"/>
        <filter val="156.14"/>
        <filter val="522.14"/>
        <filter val="925.14"/>
        <filter val="1088.44"/>
        <filter val="1942.44"/>
        <filter val="878.15"/>
        <filter val="1684.46"/>
        <filter val="2771.46"/>
        <filter val="197.18"/>
        <filter val="722.18"/>
        <filter val="966.18"/>
        <filter val="1238.49"/>
        <filter val="1256.49"/>
        <filter val="1847.31"/>
        <filter val="3211.32"/>
        <filter val="120.23"/>
        <filter val="2271.33"/>
        <filter val="1027.34"/>
        <filter val="1330.34"/>
        <filter val="340468.93 HKD"/>
        <filter val="384.26"/>
        <filter val="2690.36"/>
        <filter val="675.27"/>
        <filter val="1023.37"/>
        <filter val="1133.37"/>
        <filter val="1380.37"/>
        <filter val="1682.37"/>
        <filter val="1044.38"/>
        <filter val="2872.38"/>
        <filter val="398.31"/>
        <filter val="353.32"/>
        <filter val="1193.22"/>
        <filter val="1326.22"/>
        <filter val="1000.23"/>
        <filter val="443.34"/>
        <filter val="3192.24"/>
        <filter val="3467.25"/>
        <filter val="808.36"/>
        <filter val="436.37"/>
        <filter val="-708.28"/>
        <filter val="118.38"/>
        <filter val="786.38"/>
        <filter val="901.38"/>
        <filter val="1044.28"/>
        <filter val="1336.28"/>
        <filter val="1656.28"/>
        <filter val="1139"/>
        <filter val="246.39"/>
        <filter val="517.39"/>
        <filter val="597.39"/>
        <filter val="5659.29"/>
        <filter val="1554.12"/>
        <filter val="1860.12"/>
        <filter val="853.43"/>
        <filter val="3690.13"/>
        <filter val="108.44"/>
        <filter val="261.44"/>
        <filter val="620.45"/>
        <filter val="2362.15"/>
        <filter val="378.46"/>
        <filter val="417.46"/>
        <filter val="537.46"/>
        <filter val="649.46"/>
        <filter val="1062.16"/>
        <filter val="1261.16"/>
        <filter val="2835.16"/>
        <filter val="3171.16"/>
        <filter val="115.47"/>
        <filter val="116.48"/>
        <filter val="254.48"/>
        <filter val="3382.18"/>
        <filter val="361.49"/>
        <filter val="2050"/>
        <filter val="12950"/>
        <filter val="1113.82"/>
        <filter val="1958.82"/>
        <filter val="201.53"/>
        <filter val="767.53"/>
        <filter val="937.53"/>
        <filter val="422.54"/>
        <filter val="1973.84"/>
        <filter val="479.55"/>
        <filter val="482.55"/>
        <filter val="771.55"/>
        <filter val="852.57"/>
        <filter val="1428.87"/>
        <filter val="420.58"/>
        <filter val="1521.88"/>
        <filter val="228.61"/>
        <filter val="592.61"/>
        <filter val="1011.72"/>
        <filter val="1757.72"/>
        <filter val="2295.72"/>
        <filter val="1327.73"/>
        <filter val="1588.73"/>
        <filter val="845.64"/>
        <filter val="1182.74"/>
        <filter val="1990.74"/>
        <filter val="2624.75"/>
        <filter val="430.66"/>
        <filter val="605.66"/>
        <filter val="314.67"/>
        <filter val="276.68"/>
        <filter val="515.68"/>
        <filter val="4355.78"/>
        <filter val="2769.79"/>
        <filter val="231.71"/>
        <filter val="234.71"/>
        <filter val="624.71"/>
        <filter val="1429.61"/>
        <filter val="1003.62"/>
        <filter val="2315.62"/>
        <filter val="-4554.72"/>
        <filter val="205.73"/>
        <filter val="468.73"/>
        <filter val="688.74"/>
        <filter val="1411.64"/>
        <filter val="1463.64"/>
        <filter val="194.75"/>
        <filter val="308.75"/>
        <filter val="1207.66"/>
        <filter val="1554.66"/>
        <filter val="2775.66"/>
        <filter val="192.77"/>
        <filter val="304.77"/>
        <filter val="149.78"/>
        <filter val="1181.68"/>
        <filter val="1939.68"/>
        <filter val="485.79"/>
        <filter val="429.81"/>
        <filter val="1398.51"/>
        <filter val="1464.51"/>
        <filter val="3632.51"/>
        <filter val="95.82"/>
        <filter val="930.82"/>
        <filter val="1047.52"/>
        <filter val="1690.52"/>
        <filter val="1724.52"/>
        <filter val="249.83"/>
        <filter val="340468.93"/>
        <filter val="1606.53"/>
        <filter val="228.84"/>
        <filter val="1089.54"/>
        <filter val="1241.54"/>
        <filter val="1782.54"/>
        <filter val="485"/>
        <filter val="1185"/>
        <filter val="386.85"/>
        <filter val="805.85"/>
        <filter val="2267.55"/>
        <filter val="457.86"/>
        <filter val="1199.56"/>
        <filter val="2489.56"/>
        <filter val="3114.56"/>
        <filter val="4387.56"/>
        <filter val="1295.57"/>
        <filter val="2497.57"/>
        <filter val="3920.57"/>
        <filter val="74.88"/>
        <filter val="230.88"/>
        <filter val="728.88"/>
        <filter val="2039.58"/>
        <filter val="2334.58"/>
        <filter val="345.89"/>
        <filter val="704.89"/>
        <filter val="916.89"/>
        <filter val="472.91"/>
        <filter val="369.95"/>
        <filter val="1596"/>
        <filter val="183.96"/>
        <filter val="442.96"/>
        <filter val="686.98"/>
        <filter val="797.98"/>
        <filter val="1585.92"/>
        <filter val="3626.92"/>
        <filter val="7352.94"/>
        <filter val="1893.96"/>
        <filter val="1529.98"/>
        <filter val="2441.98"/>
      </filters>
    </filterColumn>
    <filterColumn colId="6">
      <filters blank="1">
        <filter val="#N/A"/>
        <filter val="245.12"/>
        <filter val="-0.3"/>
        <filter val="-0.03"/>
        <filter val="-0.4"/>
        <filter val="-0.04"/>
        <filter val="-0.06"/>
        <filter val="43.46"/>
        <filter val="-0.09"/>
        <filter val="-0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4"/>
  <sheetViews>
    <sheetView workbookViewId="0">
      <selection activeCell="A3" sqref="A3:A234"/>
    </sheetView>
  </sheetViews>
  <sheetFormatPr defaultColWidth="8" defaultRowHeight="12.75"/>
  <cols>
    <col min="1" max="1" width="13" style="1" customWidth="1"/>
    <col min="2" max="16383" width="8" style="1"/>
  </cols>
  <sheetData>
    <row r="1" s="1" customFormat="1" spans="1:22">
      <c r="A1" s="2" t="s">
        <v>1398</v>
      </c>
      <c r="B1" s="2" t="s">
        <v>1399</v>
      </c>
      <c r="C1" s="2" t="s">
        <v>1400</v>
      </c>
      <c r="D1" s="2" t="s">
        <v>1401</v>
      </c>
      <c r="E1" s="2" t="s">
        <v>13</v>
      </c>
      <c r="F1" s="2" t="s">
        <v>5</v>
      </c>
      <c r="G1" s="2" t="s">
        <v>6</v>
      </c>
      <c r="H1" s="2" t="s">
        <v>1402</v>
      </c>
      <c r="I1" s="2" t="s">
        <v>1403</v>
      </c>
      <c r="J1" s="2" t="s">
        <v>1404</v>
      </c>
      <c r="K1" s="2" t="s">
        <v>1405</v>
      </c>
      <c r="L1" s="2" t="s">
        <v>1406</v>
      </c>
      <c r="M1" s="2" t="s">
        <v>1407</v>
      </c>
      <c r="N1" s="2" t="s">
        <v>1408</v>
      </c>
      <c r="O1" s="2" t="s">
        <v>1409</v>
      </c>
      <c r="P1" s="2" t="s">
        <v>1410</v>
      </c>
      <c r="Q1" s="2" t="s">
        <v>1411</v>
      </c>
      <c r="R1" s="2" t="s">
        <v>1412</v>
      </c>
      <c r="S1" s="2" t="s">
        <v>1413</v>
      </c>
      <c r="T1" s="2" t="s">
        <v>1414</v>
      </c>
      <c r="U1" s="2" t="s">
        <v>1415</v>
      </c>
      <c r="V1" s="2" t="s">
        <v>1416</v>
      </c>
    </row>
    <row r="2" s="1" customFormat="1" spans="1:22">
      <c r="A2" s="1">
        <v>26222313314</v>
      </c>
      <c r="B2" s="1" t="s">
        <v>1417</v>
      </c>
      <c r="C2" s="1" t="s">
        <v>1418</v>
      </c>
      <c r="D2" s="1" t="s">
        <v>1419</v>
      </c>
      <c r="E2" s="1" t="s">
        <v>1420</v>
      </c>
      <c r="F2" s="1" t="s">
        <v>1421</v>
      </c>
      <c r="G2" s="1" t="s">
        <v>1417</v>
      </c>
      <c r="H2" s="1" t="s">
        <v>1422</v>
      </c>
      <c r="I2" s="1" t="s">
        <v>1423</v>
      </c>
      <c r="J2" s="1" t="s">
        <v>1424</v>
      </c>
      <c r="K2" s="1" t="s">
        <v>1423</v>
      </c>
      <c r="L2" s="1" t="s">
        <v>1423</v>
      </c>
      <c r="M2" s="1" t="s">
        <v>1425</v>
      </c>
      <c r="N2" s="1" t="s">
        <v>1425</v>
      </c>
      <c r="O2" s="1" t="s">
        <v>1426</v>
      </c>
      <c r="P2" s="1" t="s">
        <v>1427</v>
      </c>
      <c r="Q2" s="1" t="s">
        <v>1428</v>
      </c>
      <c r="R2" s="1" t="s">
        <v>1429</v>
      </c>
      <c r="S2" s="1" t="s">
        <v>1430</v>
      </c>
      <c r="T2" s="1" t="s">
        <v>1431</v>
      </c>
      <c r="U2" s="1" t="s">
        <v>1389</v>
      </c>
      <c r="V2" s="1" t="s">
        <v>1432</v>
      </c>
    </row>
    <row r="3" s="1" customFormat="1" spans="1:22">
      <c r="A3" s="3">
        <v>999226349451255</v>
      </c>
      <c r="B3" s="1" t="s">
        <v>1421</v>
      </c>
      <c r="C3" s="1" t="s">
        <v>1433</v>
      </c>
      <c r="D3" s="1" t="s">
        <v>1434</v>
      </c>
      <c r="E3" s="1" t="s">
        <v>1435</v>
      </c>
      <c r="F3" s="1" t="s">
        <v>1421</v>
      </c>
      <c r="G3" s="1" t="s">
        <v>1417</v>
      </c>
      <c r="H3" s="1" t="s">
        <v>1422</v>
      </c>
      <c r="I3" s="1" t="s">
        <v>1436</v>
      </c>
      <c r="J3" s="1" t="s">
        <v>30</v>
      </c>
      <c r="K3" s="1" t="s">
        <v>1437</v>
      </c>
      <c r="L3" s="1" t="s">
        <v>1437</v>
      </c>
      <c r="M3" s="1" t="s">
        <v>1425</v>
      </c>
      <c r="N3" s="1" t="s">
        <v>1425</v>
      </c>
      <c r="O3" s="1" t="s">
        <v>1426</v>
      </c>
      <c r="P3" s="1" t="s">
        <v>1427</v>
      </c>
      <c r="Q3" s="1" t="s">
        <v>1428</v>
      </c>
      <c r="R3" s="1" t="s">
        <v>1438</v>
      </c>
      <c r="S3" s="1" t="s">
        <v>1430</v>
      </c>
      <c r="T3" s="1" t="s">
        <v>1431</v>
      </c>
      <c r="U3" s="1" t="s">
        <v>1389</v>
      </c>
      <c r="V3" s="1" t="s">
        <v>1439</v>
      </c>
    </row>
    <row r="4" s="1" customFormat="1" spans="1:22">
      <c r="A4" s="3">
        <v>999226349212812</v>
      </c>
      <c r="B4" s="1" t="s">
        <v>1421</v>
      </c>
      <c r="C4" s="1" t="s">
        <v>1440</v>
      </c>
      <c r="D4" s="1" t="s">
        <v>1441</v>
      </c>
      <c r="E4" s="1" t="s">
        <v>1442</v>
      </c>
      <c r="F4" s="1" t="s">
        <v>1421</v>
      </c>
      <c r="G4" s="1" t="s">
        <v>1417</v>
      </c>
      <c r="H4" s="1" t="s">
        <v>1422</v>
      </c>
      <c r="I4" s="1" t="s">
        <v>1443</v>
      </c>
      <c r="J4" s="1" t="s">
        <v>30</v>
      </c>
      <c r="K4" s="1" t="s">
        <v>1444</v>
      </c>
      <c r="L4" s="1" t="s">
        <v>1444</v>
      </c>
      <c r="M4" s="1" t="s">
        <v>1425</v>
      </c>
      <c r="N4" s="1" t="s">
        <v>1425</v>
      </c>
      <c r="O4" s="1" t="s">
        <v>1426</v>
      </c>
      <c r="P4" s="1" t="s">
        <v>1427</v>
      </c>
      <c r="Q4" s="1" t="s">
        <v>1428</v>
      </c>
      <c r="R4" s="1" t="s">
        <v>1445</v>
      </c>
      <c r="S4" s="1" t="s">
        <v>1430</v>
      </c>
      <c r="T4" s="1" t="s">
        <v>1431</v>
      </c>
      <c r="U4" s="1" t="s">
        <v>1389</v>
      </c>
      <c r="V4" s="1" t="s">
        <v>1446</v>
      </c>
    </row>
    <row r="5" s="1" customFormat="1" spans="1:22">
      <c r="A5" s="3">
        <v>999226349117483</v>
      </c>
      <c r="B5" s="1" t="s">
        <v>1421</v>
      </c>
      <c r="C5" s="1" t="s">
        <v>1447</v>
      </c>
      <c r="D5" s="1" t="s">
        <v>1448</v>
      </c>
      <c r="E5" s="1" t="s">
        <v>1449</v>
      </c>
      <c r="F5" s="1" t="s">
        <v>1421</v>
      </c>
      <c r="G5" s="1" t="s">
        <v>1417</v>
      </c>
      <c r="H5" s="1" t="s">
        <v>1422</v>
      </c>
      <c r="I5" s="1" t="s">
        <v>1450</v>
      </c>
      <c r="J5" s="1" t="s">
        <v>30</v>
      </c>
      <c r="K5" s="1" t="s">
        <v>1451</v>
      </c>
      <c r="L5" s="1" t="s">
        <v>1451</v>
      </c>
      <c r="M5" s="1" t="s">
        <v>1425</v>
      </c>
      <c r="N5" s="1" t="s">
        <v>1425</v>
      </c>
      <c r="O5" s="1" t="s">
        <v>1426</v>
      </c>
      <c r="P5" s="1" t="s">
        <v>1427</v>
      </c>
      <c r="Q5" s="1" t="s">
        <v>1428</v>
      </c>
      <c r="R5" s="1" t="s">
        <v>1452</v>
      </c>
      <c r="S5" s="1" t="s">
        <v>1430</v>
      </c>
      <c r="T5" s="1" t="s">
        <v>1431</v>
      </c>
      <c r="U5" s="1" t="s">
        <v>1389</v>
      </c>
      <c r="V5" s="1" t="s">
        <v>1453</v>
      </c>
    </row>
    <row r="6" s="1" customFormat="1" spans="1:22">
      <c r="A6" s="3">
        <v>999226348933221</v>
      </c>
      <c r="B6" s="1" t="s">
        <v>1421</v>
      </c>
      <c r="C6" s="1" t="s">
        <v>1454</v>
      </c>
      <c r="D6" s="1" t="s">
        <v>1455</v>
      </c>
      <c r="E6" s="1" t="s">
        <v>1456</v>
      </c>
      <c r="F6" s="1" t="s">
        <v>1421</v>
      </c>
      <c r="G6" s="1" t="s">
        <v>1417</v>
      </c>
      <c r="H6" s="1" t="s">
        <v>1422</v>
      </c>
      <c r="I6" s="1" t="s">
        <v>1457</v>
      </c>
      <c r="J6" s="1" t="s">
        <v>30</v>
      </c>
      <c r="K6" s="1" t="s">
        <v>1458</v>
      </c>
      <c r="L6" s="1" t="s">
        <v>1458</v>
      </c>
      <c r="M6" s="1" t="s">
        <v>1425</v>
      </c>
      <c r="N6" s="1" t="s">
        <v>1425</v>
      </c>
      <c r="O6" s="1" t="s">
        <v>1426</v>
      </c>
      <c r="P6" s="1" t="s">
        <v>1427</v>
      </c>
      <c r="Q6" s="1" t="s">
        <v>1428</v>
      </c>
      <c r="R6" s="1" t="s">
        <v>1459</v>
      </c>
      <c r="S6" s="1" t="s">
        <v>1430</v>
      </c>
      <c r="T6" s="1" t="s">
        <v>1431</v>
      </c>
      <c r="U6" s="1" t="s">
        <v>1389</v>
      </c>
      <c r="V6" s="1" t="s">
        <v>1453</v>
      </c>
    </row>
    <row r="7" s="1" customFormat="1" spans="1:22">
      <c r="A7" s="3">
        <v>999226348767744</v>
      </c>
      <c r="B7" s="1" t="s">
        <v>1421</v>
      </c>
      <c r="C7" s="1" t="s">
        <v>1460</v>
      </c>
      <c r="D7" s="1" t="s">
        <v>1461</v>
      </c>
      <c r="E7" s="1" t="s">
        <v>1462</v>
      </c>
      <c r="F7" s="1" t="s">
        <v>1421</v>
      </c>
      <c r="G7" s="1" t="s">
        <v>1417</v>
      </c>
      <c r="H7" s="1" t="s">
        <v>1422</v>
      </c>
      <c r="I7" s="1" t="s">
        <v>1463</v>
      </c>
      <c r="J7" s="1" t="s">
        <v>30</v>
      </c>
      <c r="K7" s="1" t="s">
        <v>1464</v>
      </c>
      <c r="L7" s="1" t="s">
        <v>1464</v>
      </c>
      <c r="M7" s="1" t="s">
        <v>1425</v>
      </c>
      <c r="N7" s="1" t="s">
        <v>1425</v>
      </c>
      <c r="O7" s="1" t="s">
        <v>1426</v>
      </c>
      <c r="P7" s="1" t="s">
        <v>1427</v>
      </c>
      <c r="Q7" s="1" t="s">
        <v>1428</v>
      </c>
      <c r="R7" s="1" t="s">
        <v>1465</v>
      </c>
      <c r="S7" s="1" t="s">
        <v>1430</v>
      </c>
      <c r="T7" s="1" t="s">
        <v>1431</v>
      </c>
      <c r="U7" s="1" t="s">
        <v>1389</v>
      </c>
      <c r="V7" s="1" t="s">
        <v>1466</v>
      </c>
    </row>
    <row r="8" s="1" customFormat="1" spans="1:22">
      <c r="A8" s="3">
        <v>999226348381017</v>
      </c>
      <c r="B8" s="1" t="s">
        <v>1421</v>
      </c>
      <c r="C8" s="1" t="s">
        <v>1467</v>
      </c>
      <c r="D8" s="1" t="s">
        <v>1468</v>
      </c>
      <c r="E8" s="1" t="s">
        <v>1469</v>
      </c>
      <c r="F8" s="1" t="s">
        <v>1421</v>
      </c>
      <c r="G8" s="1" t="s">
        <v>1417</v>
      </c>
      <c r="H8" s="1" t="s">
        <v>1422</v>
      </c>
      <c r="I8" s="1" t="s">
        <v>1470</v>
      </c>
      <c r="J8" s="1" t="s">
        <v>30</v>
      </c>
      <c r="K8" s="1" t="s">
        <v>1471</v>
      </c>
      <c r="L8" s="1" t="s">
        <v>1471</v>
      </c>
      <c r="M8" s="1" t="s">
        <v>1425</v>
      </c>
      <c r="N8" s="1" t="s">
        <v>1425</v>
      </c>
      <c r="O8" s="1" t="s">
        <v>1426</v>
      </c>
      <c r="P8" s="1" t="s">
        <v>1427</v>
      </c>
      <c r="Q8" s="1" t="s">
        <v>1428</v>
      </c>
      <c r="R8" s="1" t="s">
        <v>1472</v>
      </c>
      <c r="S8" s="1" t="s">
        <v>1430</v>
      </c>
      <c r="T8" s="1" t="s">
        <v>1431</v>
      </c>
      <c r="U8" s="1" t="s">
        <v>1389</v>
      </c>
      <c r="V8" s="1" t="s">
        <v>1466</v>
      </c>
    </row>
    <row r="9" s="1" customFormat="1" spans="1:22">
      <c r="A9" s="3">
        <v>999226348185771</v>
      </c>
      <c r="B9" s="1" t="s">
        <v>1421</v>
      </c>
      <c r="C9" s="1" t="s">
        <v>1473</v>
      </c>
      <c r="D9" s="1" t="s">
        <v>1474</v>
      </c>
      <c r="E9" s="1" t="s">
        <v>1475</v>
      </c>
      <c r="F9" s="1" t="s">
        <v>1421</v>
      </c>
      <c r="G9" s="1" t="s">
        <v>1417</v>
      </c>
      <c r="H9" s="1" t="s">
        <v>1422</v>
      </c>
      <c r="I9" s="1" t="s">
        <v>1476</v>
      </c>
      <c r="J9" s="1" t="s">
        <v>30</v>
      </c>
      <c r="K9" s="1" t="s">
        <v>1477</v>
      </c>
      <c r="L9" s="1" t="s">
        <v>1477</v>
      </c>
      <c r="M9" s="1" t="s">
        <v>1425</v>
      </c>
      <c r="N9" s="1" t="s">
        <v>1425</v>
      </c>
      <c r="O9" s="1" t="s">
        <v>1426</v>
      </c>
      <c r="P9" s="1" t="s">
        <v>1427</v>
      </c>
      <c r="Q9" s="1" t="s">
        <v>1428</v>
      </c>
      <c r="R9" s="1" t="s">
        <v>1478</v>
      </c>
      <c r="S9" s="1" t="s">
        <v>1430</v>
      </c>
      <c r="T9" s="1" t="s">
        <v>1431</v>
      </c>
      <c r="U9" s="1" t="s">
        <v>1389</v>
      </c>
      <c r="V9" s="1" t="s">
        <v>1479</v>
      </c>
    </row>
    <row r="10" s="1" customFormat="1" spans="1:22">
      <c r="A10" s="3">
        <v>999226348176466</v>
      </c>
      <c r="B10" s="1" t="s">
        <v>1421</v>
      </c>
      <c r="C10" s="1" t="s">
        <v>1480</v>
      </c>
      <c r="D10" s="1" t="s">
        <v>1481</v>
      </c>
      <c r="E10" s="1" t="s">
        <v>1482</v>
      </c>
      <c r="F10" s="1" t="s">
        <v>1421</v>
      </c>
      <c r="G10" s="1" t="s">
        <v>1417</v>
      </c>
      <c r="H10" s="1" t="s">
        <v>1422</v>
      </c>
      <c r="I10" s="1" t="s">
        <v>1483</v>
      </c>
      <c r="J10" s="1" t="s">
        <v>30</v>
      </c>
      <c r="K10" s="1" t="s">
        <v>1484</v>
      </c>
      <c r="L10" s="1" t="s">
        <v>1484</v>
      </c>
      <c r="M10" s="1" t="s">
        <v>1425</v>
      </c>
      <c r="N10" s="1" t="s">
        <v>1425</v>
      </c>
      <c r="O10" s="1" t="s">
        <v>1426</v>
      </c>
      <c r="P10" s="1" t="s">
        <v>1427</v>
      </c>
      <c r="Q10" s="1" t="s">
        <v>1428</v>
      </c>
      <c r="R10" s="1" t="s">
        <v>1485</v>
      </c>
      <c r="S10" s="1" t="s">
        <v>1430</v>
      </c>
      <c r="T10" s="1" t="s">
        <v>1431</v>
      </c>
      <c r="U10" s="1" t="s">
        <v>1389</v>
      </c>
      <c r="V10" s="1" t="s">
        <v>1486</v>
      </c>
    </row>
    <row r="11" s="1" customFormat="1" spans="1:22">
      <c r="A11" s="3">
        <v>999226348022682</v>
      </c>
      <c r="B11" s="1" t="s">
        <v>1421</v>
      </c>
      <c r="C11" s="1" t="s">
        <v>1487</v>
      </c>
      <c r="D11" s="1" t="s">
        <v>1488</v>
      </c>
      <c r="E11" s="1" t="s">
        <v>1489</v>
      </c>
      <c r="F11" s="1" t="s">
        <v>1421</v>
      </c>
      <c r="G11" s="1" t="s">
        <v>1417</v>
      </c>
      <c r="H11" s="1" t="s">
        <v>1422</v>
      </c>
      <c r="I11" s="1" t="s">
        <v>1490</v>
      </c>
      <c r="J11" s="1" t="s">
        <v>30</v>
      </c>
      <c r="K11" s="1" t="s">
        <v>1491</v>
      </c>
      <c r="L11" s="1" t="s">
        <v>1491</v>
      </c>
      <c r="M11" s="1" t="s">
        <v>1425</v>
      </c>
      <c r="N11" s="1" t="s">
        <v>1425</v>
      </c>
      <c r="O11" s="1" t="s">
        <v>1426</v>
      </c>
      <c r="P11" s="1" t="s">
        <v>1427</v>
      </c>
      <c r="Q11" s="1" t="s">
        <v>1428</v>
      </c>
      <c r="R11" s="1" t="s">
        <v>1492</v>
      </c>
      <c r="S11" s="1" t="s">
        <v>1430</v>
      </c>
      <c r="T11" s="1" t="s">
        <v>1431</v>
      </c>
      <c r="U11" s="1" t="s">
        <v>1389</v>
      </c>
      <c r="V11" s="1" t="s">
        <v>1493</v>
      </c>
    </row>
    <row r="12" s="1" customFormat="1" spans="1:22">
      <c r="A12" s="3">
        <v>999226347945953</v>
      </c>
      <c r="B12" s="1" t="s">
        <v>1421</v>
      </c>
      <c r="C12" s="1" t="s">
        <v>1494</v>
      </c>
      <c r="D12" s="1" t="s">
        <v>1495</v>
      </c>
      <c r="E12" s="1" t="s">
        <v>1496</v>
      </c>
      <c r="F12" s="1" t="s">
        <v>1421</v>
      </c>
      <c r="G12" s="1" t="s">
        <v>1417</v>
      </c>
      <c r="H12" s="1" t="s">
        <v>1422</v>
      </c>
      <c r="I12" s="1" t="s">
        <v>1497</v>
      </c>
      <c r="J12" s="1" t="s">
        <v>30</v>
      </c>
      <c r="K12" s="1" t="s">
        <v>1498</v>
      </c>
      <c r="L12" s="1" t="s">
        <v>1498</v>
      </c>
      <c r="M12" s="1" t="s">
        <v>1425</v>
      </c>
      <c r="N12" s="1" t="s">
        <v>1425</v>
      </c>
      <c r="O12" s="1" t="s">
        <v>1426</v>
      </c>
      <c r="P12" s="1" t="s">
        <v>1427</v>
      </c>
      <c r="Q12" s="1" t="s">
        <v>1428</v>
      </c>
      <c r="R12" s="1" t="s">
        <v>1499</v>
      </c>
      <c r="S12" s="1" t="s">
        <v>1430</v>
      </c>
      <c r="T12" s="1" t="s">
        <v>1431</v>
      </c>
      <c r="U12" s="1" t="s">
        <v>1389</v>
      </c>
      <c r="V12" s="1" t="s">
        <v>1466</v>
      </c>
    </row>
    <row r="13" s="1" customFormat="1" spans="1:22">
      <c r="A13" s="3">
        <v>999226347647276</v>
      </c>
      <c r="B13" s="1" t="s">
        <v>1421</v>
      </c>
      <c r="C13" s="1" t="s">
        <v>1500</v>
      </c>
      <c r="D13" s="1" t="s">
        <v>1501</v>
      </c>
      <c r="E13" s="1" t="s">
        <v>1502</v>
      </c>
      <c r="F13" s="1" t="s">
        <v>1421</v>
      </c>
      <c r="G13" s="1" t="s">
        <v>1417</v>
      </c>
      <c r="H13" s="1" t="s">
        <v>1422</v>
      </c>
      <c r="I13" s="1" t="s">
        <v>1503</v>
      </c>
      <c r="J13" s="1" t="s">
        <v>30</v>
      </c>
      <c r="K13" s="1" t="s">
        <v>1504</v>
      </c>
      <c r="L13" s="1" t="s">
        <v>1504</v>
      </c>
      <c r="M13" s="1" t="s">
        <v>1425</v>
      </c>
      <c r="N13" s="1" t="s">
        <v>1425</v>
      </c>
      <c r="O13" s="1" t="s">
        <v>1426</v>
      </c>
      <c r="P13" s="1" t="s">
        <v>1427</v>
      </c>
      <c r="Q13" s="1" t="s">
        <v>1428</v>
      </c>
      <c r="R13" s="1" t="s">
        <v>1505</v>
      </c>
      <c r="S13" s="1" t="s">
        <v>1430</v>
      </c>
      <c r="T13" s="1" t="s">
        <v>1431</v>
      </c>
      <c r="U13" s="1" t="s">
        <v>1389</v>
      </c>
      <c r="V13" s="1" t="s">
        <v>1466</v>
      </c>
    </row>
    <row r="14" s="1" customFormat="1" spans="1:22">
      <c r="A14" s="3">
        <v>999226347502986</v>
      </c>
      <c r="B14" s="1" t="s">
        <v>1421</v>
      </c>
      <c r="C14" s="1" t="s">
        <v>1506</v>
      </c>
      <c r="D14" s="1" t="s">
        <v>1507</v>
      </c>
      <c r="E14" s="1" t="s">
        <v>1508</v>
      </c>
      <c r="F14" s="1" t="s">
        <v>1421</v>
      </c>
      <c r="G14" s="1" t="s">
        <v>1417</v>
      </c>
      <c r="H14" s="1" t="s">
        <v>1422</v>
      </c>
      <c r="I14" s="1" t="s">
        <v>1509</v>
      </c>
      <c r="J14" s="1" t="s">
        <v>30</v>
      </c>
      <c r="K14" s="1" t="s">
        <v>1510</v>
      </c>
      <c r="L14" s="1" t="s">
        <v>1510</v>
      </c>
      <c r="M14" s="1" t="s">
        <v>1425</v>
      </c>
      <c r="N14" s="1" t="s">
        <v>1425</v>
      </c>
      <c r="O14" s="1" t="s">
        <v>1426</v>
      </c>
      <c r="P14" s="1" t="s">
        <v>1427</v>
      </c>
      <c r="Q14" s="1" t="s">
        <v>1428</v>
      </c>
      <c r="R14" s="1" t="s">
        <v>1511</v>
      </c>
      <c r="S14" s="1" t="s">
        <v>1430</v>
      </c>
      <c r="T14" s="1" t="s">
        <v>1431</v>
      </c>
      <c r="U14" s="1" t="s">
        <v>1389</v>
      </c>
      <c r="V14" s="1" t="s">
        <v>1453</v>
      </c>
    </row>
    <row r="15" s="1" customFormat="1" spans="1:22">
      <c r="A15" s="3">
        <v>999226347385893</v>
      </c>
      <c r="B15" s="1" t="s">
        <v>1421</v>
      </c>
      <c r="C15" s="1" t="s">
        <v>1512</v>
      </c>
      <c r="D15" s="1" t="s">
        <v>1513</v>
      </c>
      <c r="E15" s="1" t="s">
        <v>1514</v>
      </c>
      <c r="F15" s="1" t="s">
        <v>1421</v>
      </c>
      <c r="G15" s="1" t="s">
        <v>1417</v>
      </c>
      <c r="H15" s="1" t="s">
        <v>1422</v>
      </c>
      <c r="I15" s="1" t="s">
        <v>1515</v>
      </c>
      <c r="J15" s="1" t="s">
        <v>30</v>
      </c>
      <c r="K15" s="1" t="s">
        <v>1516</v>
      </c>
      <c r="L15" s="1" t="s">
        <v>1516</v>
      </c>
      <c r="M15" s="1" t="s">
        <v>1425</v>
      </c>
      <c r="N15" s="1" t="s">
        <v>1425</v>
      </c>
      <c r="O15" s="1" t="s">
        <v>1426</v>
      </c>
      <c r="P15" s="1" t="s">
        <v>1427</v>
      </c>
      <c r="Q15" s="1" t="s">
        <v>1428</v>
      </c>
      <c r="R15" s="1" t="s">
        <v>1517</v>
      </c>
      <c r="S15" s="1" t="s">
        <v>1430</v>
      </c>
      <c r="T15" s="1" t="s">
        <v>1431</v>
      </c>
      <c r="U15" s="1" t="s">
        <v>1389</v>
      </c>
      <c r="V15" s="1" t="s">
        <v>1466</v>
      </c>
    </row>
    <row r="16" s="1" customFormat="1" spans="1:22">
      <c r="A16" s="3">
        <v>999226347370906</v>
      </c>
      <c r="B16" s="1" t="s">
        <v>1421</v>
      </c>
      <c r="C16" s="1" t="s">
        <v>1518</v>
      </c>
      <c r="D16" s="1" t="s">
        <v>1519</v>
      </c>
      <c r="E16" s="1" t="s">
        <v>1520</v>
      </c>
      <c r="F16" s="1" t="s">
        <v>1421</v>
      </c>
      <c r="G16" s="1" t="s">
        <v>1417</v>
      </c>
      <c r="H16" s="1" t="s">
        <v>1422</v>
      </c>
      <c r="I16" s="1" t="s">
        <v>1521</v>
      </c>
      <c r="J16" s="1" t="s">
        <v>30</v>
      </c>
      <c r="K16" s="1" t="s">
        <v>1522</v>
      </c>
      <c r="L16" s="1" t="s">
        <v>1522</v>
      </c>
      <c r="M16" s="1" t="s">
        <v>1425</v>
      </c>
      <c r="N16" s="1" t="s">
        <v>1425</v>
      </c>
      <c r="O16" s="1" t="s">
        <v>1426</v>
      </c>
      <c r="P16" s="1" t="s">
        <v>1427</v>
      </c>
      <c r="Q16" s="1" t="s">
        <v>1428</v>
      </c>
      <c r="R16" s="1" t="s">
        <v>1523</v>
      </c>
      <c r="S16" s="1" t="s">
        <v>1430</v>
      </c>
      <c r="T16" s="1" t="s">
        <v>1431</v>
      </c>
      <c r="U16" s="1" t="s">
        <v>1389</v>
      </c>
      <c r="V16" s="1" t="s">
        <v>1524</v>
      </c>
    </row>
    <row r="17" s="1" customFormat="1" spans="1:22">
      <c r="A17" s="3">
        <v>999226347132693</v>
      </c>
      <c r="B17" s="1" t="s">
        <v>1421</v>
      </c>
      <c r="C17" s="1" t="s">
        <v>1525</v>
      </c>
      <c r="D17" s="1" t="s">
        <v>1526</v>
      </c>
      <c r="E17" s="1" t="s">
        <v>1527</v>
      </c>
      <c r="F17" s="1" t="s">
        <v>1421</v>
      </c>
      <c r="G17" s="1" t="s">
        <v>1417</v>
      </c>
      <c r="H17" s="1" t="s">
        <v>1422</v>
      </c>
      <c r="I17" s="1" t="s">
        <v>1528</v>
      </c>
      <c r="J17" s="1" t="s">
        <v>30</v>
      </c>
      <c r="K17" s="1" t="s">
        <v>1529</v>
      </c>
      <c r="L17" s="1" t="s">
        <v>1529</v>
      </c>
      <c r="M17" s="1" t="s">
        <v>1425</v>
      </c>
      <c r="N17" s="1" t="s">
        <v>1425</v>
      </c>
      <c r="O17" s="1" t="s">
        <v>1426</v>
      </c>
      <c r="P17" s="1" t="s">
        <v>1427</v>
      </c>
      <c r="Q17" s="1" t="s">
        <v>1428</v>
      </c>
      <c r="R17" s="1" t="s">
        <v>1530</v>
      </c>
      <c r="S17" s="1" t="s">
        <v>1430</v>
      </c>
      <c r="T17" s="1" t="s">
        <v>1431</v>
      </c>
      <c r="U17" s="1" t="s">
        <v>1389</v>
      </c>
      <c r="V17" s="1" t="s">
        <v>1524</v>
      </c>
    </row>
    <row r="18" s="1" customFormat="1" spans="1:22">
      <c r="A18" s="3">
        <v>999226347071069</v>
      </c>
      <c r="B18" s="1" t="s">
        <v>1421</v>
      </c>
      <c r="C18" s="1" t="s">
        <v>1531</v>
      </c>
      <c r="D18" s="1" t="s">
        <v>1455</v>
      </c>
      <c r="E18" s="1" t="s">
        <v>1532</v>
      </c>
      <c r="F18" s="1" t="s">
        <v>1421</v>
      </c>
      <c r="G18" s="1" t="s">
        <v>1417</v>
      </c>
      <c r="H18" s="1" t="s">
        <v>1422</v>
      </c>
      <c r="I18" s="1" t="s">
        <v>1533</v>
      </c>
      <c r="J18" s="1" t="s">
        <v>30</v>
      </c>
      <c r="K18" s="1" t="s">
        <v>1534</v>
      </c>
      <c r="L18" s="1" t="s">
        <v>1534</v>
      </c>
      <c r="M18" s="1" t="s">
        <v>1425</v>
      </c>
      <c r="N18" s="1" t="s">
        <v>1425</v>
      </c>
      <c r="O18" s="1" t="s">
        <v>1426</v>
      </c>
      <c r="P18" s="1" t="s">
        <v>1427</v>
      </c>
      <c r="Q18" s="1" t="s">
        <v>1428</v>
      </c>
      <c r="R18" s="1" t="s">
        <v>1535</v>
      </c>
      <c r="S18" s="1" t="s">
        <v>1430</v>
      </c>
      <c r="T18" s="1" t="s">
        <v>1431</v>
      </c>
      <c r="U18" s="1" t="s">
        <v>1389</v>
      </c>
      <c r="V18" s="1" t="s">
        <v>1453</v>
      </c>
    </row>
    <row r="19" s="1" customFormat="1" spans="1:22">
      <c r="A19" s="3">
        <v>999226346865720</v>
      </c>
      <c r="B19" s="1" t="s">
        <v>1421</v>
      </c>
      <c r="C19" s="1" t="s">
        <v>1536</v>
      </c>
      <c r="D19" s="1" t="s">
        <v>1537</v>
      </c>
      <c r="E19" s="1" t="s">
        <v>1538</v>
      </c>
      <c r="F19" s="1" t="s">
        <v>1421</v>
      </c>
      <c r="G19" s="1" t="s">
        <v>1417</v>
      </c>
      <c r="H19" s="1" t="s">
        <v>1422</v>
      </c>
      <c r="I19" s="1" t="s">
        <v>1539</v>
      </c>
      <c r="J19" s="1" t="s">
        <v>30</v>
      </c>
      <c r="K19" s="1" t="s">
        <v>1540</v>
      </c>
      <c r="L19" s="1" t="s">
        <v>1540</v>
      </c>
      <c r="M19" s="1" t="s">
        <v>1425</v>
      </c>
      <c r="N19" s="1" t="s">
        <v>1425</v>
      </c>
      <c r="O19" s="1" t="s">
        <v>1426</v>
      </c>
      <c r="P19" s="1" t="s">
        <v>1427</v>
      </c>
      <c r="Q19" s="1" t="s">
        <v>1428</v>
      </c>
      <c r="R19" s="1" t="s">
        <v>1541</v>
      </c>
      <c r="S19" s="1" t="s">
        <v>1430</v>
      </c>
      <c r="T19" s="1" t="s">
        <v>1431</v>
      </c>
      <c r="U19" s="1" t="s">
        <v>1389</v>
      </c>
      <c r="V19" s="1" t="s">
        <v>1542</v>
      </c>
    </row>
    <row r="20" s="1" customFormat="1" spans="1:22">
      <c r="A20" s="3">
        <v>999226346696720</v>
      </c>
      <c r="B20" s="1" t="s">
        <v>1421</v>
      </c>
      <c r="C20" s="1" t="s">
        <v>1543</v>
      </c>
      <c r="D20" s="1" t="s">
        <v>1544</v>
      </c>
      <c r="E20" s="1" t="s">
        <v>1545</v>
      </c>
      <c r="F20" s="1" t="s">
        <v>1421</v>
      </c>
      <c r="G20" s="1" t="s">
        <v>1417</v>
      </c>
      <c r="H20" s="1" t="s">
        <v>1422</v>
      </c>
      <c r="I20" s="1" t="s">
        <v>1546</v>
      </c>
      <c r="J20" s="1" t="s">
        <v>30</v>
      </c>
      <c r="K20" s="1" t="s">
        <v>1547</v>
      </c>
      <c r="L20" s="1" t="s">
        <v>1547</v>
      </c>
      <c r="M20" s="1" t="s">
        <v>1425</v>
      </c>
      <c r="N20" s="1" t="s">
        <v>1425</v>
      </c>
      <c r="O20" s="1" t="s">
        <v>1426</v>
      </c>
      <c r="P20" s="1" t="s">
        <v>1427</v>
      </c>
      <c r="Q20" s="1" t="s">
        <v>1428</v>
      </c>
      <c r="R20" s="1" t="s">
        <v>1548</v>
      </c>
      <c r="S20" s="1" t="s">
        <v>1430</v>
      </c>
      <c r="T20" s="1" t="s">
        <v>1431</v>
      </c>
      <c r="U20" s="1" t="s">
        <v>1389</v>
      </c>
      <c r="V20" s="1" t="s">
        <v>1549</v>
      </c>
    </row>
    <row r="21" s="1" customFormat="1" spans="1:22">
      <c r="A21" s="3">
        <v>999226346632374</v>
      </c>
      <c r="B21" s="1" t="s">
        <v>1421</v>
      </c>
      <c r="C21" s="1" t="s">
        <v>1550</v>
      </c>
      <c r="D21" s="1" t="s">
        <v>1551</v>
      </c>
      <c r="E21" s="1" t="s">
        <v>1552</v>
      </c>
      <c r="F21" s="1" t="s">
        <v>1421</v>
      </c>
      <c r="G21" s="1" t="s">
        <v>1417</v>
      </c>
      <c r="H21" s="1" t="s">
        <v>1422</v>
      </c>
      <c r="I21" s="1" t="s">
        <v>1553</v>
      </c>
      <c r="J21" s="1" t="s">
        <v>30</v>
      </c>
      <c r="K21" s="1" t="s">
        <v>1554</v>
      </c>
      <c r="L21" s="1" t="s">
        <v>1554</v>
      </c>
      <c r="M21" s="1" t="s">
        <v>1425</v>
      </c>
      <c r="N21" s="1" t="s">
        <v>1425</v>
      </c>
      <c r="O21" s="1" t="s">
        <v>1426</v>
      </c>
      <c r="P21" s="1" t="s">
        <v>1427</v>
      </c>
      <c r="Q21" s="1" t="s">
        <v>1428</v>
      </c>
      <c r="R21" s="1" t="s">
        <v>1555</v>
      </c>
      <c r="S21" s="1" t="s">
        <v>1430</v>
      </c>
      <c r="T21" s="1" t="s">
        <v>1431</v>
      </c>
      <c r="U21" s="1" t="s">
        <v>1389</v>
      </c>
      <c r="V21" s="1" t="s">
        <v>1453</v>
      </c>
    </row>
    <row r="22" s="1" customFormat="1" spans="1:22">
      <c r="A22" s="3">
        <v>999226346597764</v>
      </c>
      <c r="B22" s="1" t="s">
        <v>1421</v>
      </c>
      <c r="C22" s="1" t="s">
        <v>1556</v>
      </c>
      <c r="D22" s="1" t="s">
        <v>1551</v>
      </c>
      <c r="E22" s="1" t="s">
        <v>1557</v>
      </c>
      <c r="F22" s="1" t="s">
        <v>1421</v>
      </c>
      <c r="G22" s="1" t="s">
        <v>1417</v>
      </c>
      <c r="H22" s="1" t="s">
        <v>1422</v>
      </c>
      <c r="I22" s="1" t="s">
        <v>1553</v>
      </c>
      <c r="J22" s="1" t="s">
        <v>30</v>
      </c>
      <c r="K22" s="1" t="s">
        <v>1554</v>
      </c>
      <c r="L22" s="1" t="s">
        <v>1554</v>
      </c>
      <c r="M22" s="1" t="s">
        <v>1425</v>
      </c>
      <c r="N22" s="1" t="s">
        <v>1425</v>
      </c>
      <c r="O22" s="1" t="s">
        <v>1426</v>
      </c>
      <c r="P22" s="1" t="s">
        <v>1427</v>
      </c>
      <c r="Q22" s="1" t="s">
        <v>1428</v>
      </c>
      <c r="R22" s="1" t="s">
        <v>1558</v>
      </c>
      <c r="S22" s="1" t="s">
        <v>1430</v>
      </c>
      <c r="T22" s="1" t="s">
        <v>1431</v>
      </c>
      <c r="U22" s="1" t="s">
        <v>1389</v>
      </c>
      <c r="V22" s="1" t="s">
        <v>1453</v>
      </c>
    </row>
    <row r="23" s="1" customFormat="1" spans="1:22">
      <c r="A23" s="3">
        <v>999226346400837</v>
      </c>
      <c r="B23" s="1" t="s">
        <v>1421</v>
      </c>
      <c r="C23" s="1" t="s">
        <v>1559</v>
      </c>
      <c r="D23" s="1" t="s">
        <v>1560</v>
      </c>
      <c r="E23" s="1" t="s">
        <v>1561</v>
      </c>
      <c r="F23" s="1" t="s">
        <v>1421</v>
      </c>
      <c r="G23" s="1" t="s">
        <v>1417</v>
      </c>
      <c r="H23" s="1" t="s">
        <v>1422</v>
      </c>
      <c r="I23" s="1" t="s">
        <v>1562</v>
      </c>
      <c r="J23" s="1" t="s">
        <v>30</v>
      </c>
      <c r="K23" s="1" t="s">
        <v>1563</v>
      </c>
      <c r="L23" s="1" t="s">
        <v>1563</v>
      </c>
      <c r="M23" s="1" t="s">
        <v>1425</v>
      </c>
      <c r="N23" s="1" t="s">
        <v>1425</v>
      </c>
      <c r="O23" s="1" t="s">
        <v>1426</v>
      </c>
      <c r="P23" s="1" t="s">
        <v>1427</v>
      </c>
      <c r="Q23" s="1" t="s">
        <v>1428</v>
      </c>
      <c r="R23" s="1" t="s">
        <v>1564</v>
      </c>
      <c r="S23" s="1" t="s">
        <v>1430</v>
      </c>
      <c r="T23" s="1" t="s">
        <v>1431</v>
      </c>
      <c r="U23" s="1" t="s">
        <v>1389</v>
      </c>
      <c r="V23" s="1" t="s">
        <v>1565</v>
      </c>
    </row>
    <row r="24" s="1" customFormat="1" spans="1:22">
      <c r="A24" s="3">
        <v>999226346242001</v>
      </c>
      <c r="B24" s="1" t="s">
        <v>1421</v>
      </c>
      <c r="C24" s="1" t="s">
        <v>1566</v>
      </c>
      <c r="D24" s="1" t="s">
        <v>1567</v>
      </c>
      <c r="E24" s="1" t="s">
        <v>1568</v>
      </c>
      <c r="F24" s="1" t="s">
        <v>1421</v>
      </c>
      <c r="G24" s="1" t="s">
        <v>1417</v>
      </c>
      <c r="H24" s="1" t="s">
        <v>1422</v>
      </c>
      <c r="I24" s="1" t="s">
        <v>1569</v>
      </c>
      <c r="J24" s="1" t="s">
        <v>30</v>
      </c>
      <c r="K24" s="1" t="s">
        <v>1570</v>
      </c>
      <c r="L24" s="1" t="s">
        <v>1570</v>
      </c>
      <c r="M24" s="1" t="s">
        <v>1425</v>
      </c>
      <c r="N24" s="1" t="s">
        <v>1425</v>
      </c>
      <c r="O24" s="1" t="s">
        <v>1426</v>
      </c>
      <c r="P24" s="1" t="s">
        <v>1427</v>
      </c>
      <c r="Q24" s="1" t="s">
        <v>1428</v>
      </c>
      <c r="R24" s="1" t="s">
        <v>1571</v>
      </c>
      <c r="S24" s="1" t="s">
        <v>1430</v>
      </c>
      <c r="T24" s="1" t="s">
        <v>1431</v>
      </c>
      <c r="U24" s="1" t="s">
        <v>1389</v>
      </c>
      <c r="V24" s="1" t="s">
        <v>1524</v>
      </c>
    </row>
    <row r="25" s="1" customFormat="1" spans="1:22">
      <c r="A25" s="3">
        <v>999226345902332</v>
      </c>
      <c r="B25" s="1" t="s">
        <v>1421</v>
      </c>
      <c r="C25" s="1" t="s">
        <v>1572</v>
      </c>
      <c r="D25" s="1" t="s">
        <v>1573</v>
      </c>
      <c r="E25" s="1" t="s">
        <v>1574</v>
      </c>
      <c r="F25" s="1" t="s">
        <v>1421</v>
      </c>
      <c r="G25" s="1" t="s">
        <v>1417</v>
      </c>
      <c r="H25" s="1" t="s">
        <v>1422</v>
      </c>
      <c r="I25" s="1" t="s">
        <v>1575</v>
      </c>
      <c r="J25" s="1" t="s">
        <v>30</v>
      </c>
      <c r="K25" s="1" t="s">
        <v>1576</v>
      </c>
      <c r="L25" s="1" t="s">
        <v>1576</v>
      </c>
      <c r="M25" s="1" t="s">
        <v>1425</v>
      </c>
      <c r="N25" s="1" t="s">
        <v>1425</v>
      </c>
      <c r="O25" s="1" t="s">
        <v>1426</v>
      </c>
      <c r="P25" s="1" t="s">
        <v>1427</v>
      </c>
      <c r="Q25" s="1" t="s">
        <v>1428</v>
      </c>
      <c r="R25" s="1" t="s">
        <v>1577</v>
      </c>
      <c r="S25" s="1" t="s">
        <v>1430</v>
      </c>
      <c r="T25" s="1" t="s">
        <v>1431</v>
      </c>
      <c r="U25" s="1" t="s">
        <v>1389</v>
      </c>
      <c r="V25" s="1" t="s">
        <v>1524</v>
      </c>
    </row>
    <row r="26" s="1" customFormat="1" spans="1:22">
      <c r="A26" s="3">
        <v>999226345775142</v>
      </c>
      <c r="B26" s="1" t="s">
        <v>1421</v>
      </c>
      <c r="C26" s="1" t="s">
        <v>1578</v>
      </c>
      <c r="D26" s="1" t="s">
        <v>1579</v>
      </c>
      <c r="E26" s="1" t="s">
        <v>1580</v>
      </c>
      <c r="F26" s="1" t="s">
        <v>1421</v>
      </c>
      <c r="G26" s="1" t="s">
        <v>1417</v>
      </c>
      <c r="H26" s="1" t="s">
        <v>1422</v>
      </c>
      <c r="I26" s="1" t="s">
        <v>1581</v>
      </c>
      <c r="J26" s="1" t="s">
        <v>30</v>
      </c>
      <c r="K26" s="1" t="s">
        <v>1582</v>
      </c>
      <c r="L26" s="1" t="s">
        <v>1582</v>
      </c>
      <c r="M26" s="1" t="s">
        <v>1425</v>
      </c>
      <c r="N26" s="1" t="s">
        <v>1425</v>
      </c>
      <c r="O26" s="1" t="s">
        <v>1426</v>
      </c>
      <c r="P26" s="1" t="s">
        <v>1427</v>
      </c>
      <c r="Q26" s="1" t="s">
        <v>1428</v>
      </c>
      <c r="R26" s="1" t="s">
        <v>1583</v>
      </c>
      <c r="S26" s="1" t="s">
        <v>1430</v>
      </c>
      <c r="T26" s="1" t="s">
        <v>1431</v>
      </c>
      <c r="U26" s="1" t="s">
        <v>1389</v>
      </c>
      <c r="V26" s="1" t="s">
        <v>1565</v>
      </c>
    </row>
    <row r="27" s="1" customFormat="1" spans="1:22">
      <c r="A27" s="3">
        <v>999226345652575</v>
      </c>
      <c r="B27" s="1" t="s">
        <v>1421</v>
      </c>
      <c r="C27" s="1" t="s">
        <v>1584</v>
      </c>
      <c r="D27" s="1" t="s">
        <v>1585</v>
      </c>
      <c r="E27" s="1" t="s">
        <v>1586</v>
      </c>
      <c r="F27" s="1" t="s">
        <v>1421</v>
      </c>
      <c r="G27" s="1" t="s">
        <v>1417</v>
      </c>
      <c r="H27" s="1" t="s">
        <v>1422</v>
      </c>
      <c r="I27" s="1" t="s">
        <v>1587</v>
      </c>
      <c r="J27" s="1" t="s">
        <v>30</v>
      </c>
      <c r="K27" s="1" t="s">
        <v>1588</v>
      </c>
      <c r="L27" s="1" t="s">
        <v>1588</v>
      </c>
      <c r="M27" s="1" t="s">
        <v>1425</v>
      </c>
      <c r="N27" s="1" t="s">
        <v>1425</v>
      </c>
      <c r="O27" s="1" t="s">
        <v>1426</v>
      </c>
      <c r="P27" s="1" t="s">
        <v>1427</v>
      </c>
      <c r="Q27" s="1" t="s">
        <v>1428</v>
      </c>
      <c r="R27" s="1" t="s">
        <v>1589</v>
      </c>
      <c r="S27" s="1" t="s">
        <v>1430</v>
      </c>
      <c r="T27" s="1" t="s">
        <v>1431</v>
      </c>
      <c r="U27" s="1" t="s">
        <v>1389</v>
      </c>
      <c r="V27" s="1" t="s">
        <v>1590</v>
      </c>
    </row>
    <row r="28" s="1" customFormat="1" spans="1:22">
      <c r="A28" s="3">
        <v>999226345361421</v>
      </c>
      <c r="B28" s="1" t="s">
        <v>1421</v>
      </c>
      <c r="C28" s="1" t="s">
        <v>1591</v>
      </c>
      <c r="D28" s="1" t="s">
        <v>1551</v>
      </c>
      <c r="E28" s="1" t="s">
        <v>1592</v>
      </c>
      <c r="F28" s="1" t="s">
        <v>1421</v>
      </c>
      <c r="G28" s="1" t="s">
        <v>1417</v>
      </c>
      <c r="H28" s="1" t="s">
        <v>1422</v>
      </c>
      <c r="I28" s="1" t="s">
        <v>1593</v>
      </c>
      <c r="J28" s="1" t="s">
        <v>30</v>
      </c>
      <c r="K28" s="1" t="s">
        <v>1594</v>
      </c>
      <c r="L28" s="1" t="s">
        <v>1594</v>
      </c>
      <c r="M28" s="1" t="s">
        <v>1425</v>
      </c>
      <c r="N28" s="1" t="s">
        <v>1425</v>
      </c>
      <c r="O28" s="1" t="s">
        <v>1426</v>
      </c>
      <c r="P28" s="1" t="s">
        <v>1427</v>
      </c>
      <c r="Q28" s="1" t="s">
        <v>1428</v>
      </c>
      <c r="R28" s="1" t="s">
        <v>1595</v>
      </c>
      <c r="S28" s="1" t="s">
        <v>1430</v>
      </c>
      <c r="T28" s="1" t="s">
        <v>1431</v>
      </c>
      <c r="U28" s="1" t="s">
        <v>1389</v>
      </c>
      <c r="V28" s="1" t="s">
        <v>1453</v>
      </c>
    </row>
    <row r="29" s="1" customFormat="1" spans="1:22">
      <c r="A29" s="3">
        <v>999226345360042</v>
      </c>
      <c r="B29" s="1" t="s">
        <v>1421</v>
      </c>
      <c r="C29" s="1" t="s">
        <v>1596</v>
      </c>
      <c r="D29" s="1" t="s">
        <v>1597</v>
      </c>
      <c r="E29" s="1" t="s">
        <v>1598</v>
      </c>
      <c r="F29" s="1" t="s">
        <v>1421</v>
      </c>
      <c r="G29" s="1" t="s">
        <v>1417</v>
      </c>
      <c r="H29" s="1" t="s">
        <v>1422</v>
      </c>
      <c r="I29" s="1" t="s">
        <v>1599</v>
      </c>
      <c r="J29" s="1" t="s">
        <v>30</v>
      </c>
      <c r="K29" s="1" t="s">
        <v>1600</v>
      </c>
      <c r="L29" s="1" t="s">
        <v>1600</v>
      </c>
      <c r="M29" s="1" t="s">
        <v>1425</v>
      </c>
      <c r="N29" s="1" t="s">
        <v>1425</v>
      </c>
      <c r="O29" s="1" t="s">
        <v>1426</v>
      </c>
      <c r="P29" s="1" t="s">
        <v>1427</v>
      </c>
      <c r="Q29" s="1" t="s">
        <v>1428</v>
      </c>
      <c r="R29" s="1" t="s">
        <v>1601</v>
      </c>
      <c r="S29" s="1" t="s">
        <v>1430</v>
      </c>
      <c r="T29" s="1" t="s">
        <v>1431</v>
      </c>
      <c r="U29" s="1" t="s">
        <v>1389</v>
      </c>
      <c r="V29" s="1" t="s">
        <v>1439</v>
      </c>
    </row>
    <row r="30" s="1" customFormat="1" spans="1:22">
      <c r="A30" s="3">
        <v>999226345314333</v>
      </c>
      <c r="B30" s="1" t="s">
        <v>1421</v>
      </c>
      <c r="C30" s="1" t="s">
        <v>1602</v>
      </c>
      <c r="D30" s="1" t="s">
        <v>1603</v>
      </c>
      <c r="E30" s="1" t="s">
        <v>1604</v>
      </c>
      <c r="F30" s="1" t="s">
        <v>1421</v>
      </c>
      <c r="G30" s="1" t="s">
        <v>1417</v>
      </c>
      <c r="H30" s="1" t="s">
        <v>1422</v>
      </c>
      <c r="I30" s="1" t="s">
        <v>1605</v>
      </c>
      <c r="J30" s="1" t="s">
        <v>30</v>
      </c>
      <c r="K30" s="1" t="s">
        <v>1606</v>
      </c>
      <c r="L30" s="1" t="s">
        <v>1606</v>
      </c>
      <c r="M30" s="1" t="s">
        <v>1425</v>
      </c>
      <c r="N30" s="1" t="s">
        <v>1425</v>
      </c>
      <c r="O30" s="1" t="s">
        <v>1426</v>
      </c>
      <c r="P30" s="1" t="s">
        <v>1427</v>
      </c>
      <c r="Q30" s="1" t="s">
        <v>1428</v>
      </c>
      <c r="R30" s="1" t="s">
        <v>1607</v>
      </c>
      <c r="S30" s="1" t="s">
        <v>1430</v>
      </c>
      <c r="T30" s="1" t="s">
        <v>1431</v>
      </c>
      <c r="U30" s="1" t="s">
        <v>1389</v>
      </c>
      <c r="V30" s="1" t="s">
        <v>1524</v>
      </c>
    </row>
    <row r="31" s="1" customFormat="1" spans="1:22">
      <c r="A31" s="3">
        <v>999226345271479</v>
      </c>
      <c r="B31" s="1" t="s">
        <v>1421</v>
      </c>
      <c r="C31" s="1" t="s">
        <v>1608</v>
      </c>
      <c r="D31" s="1" t="s">
        <v>1609</v>
      </c>
      <c r="E31" s="1" t="s">
        <v>1610</v>
      </c>
      <c r="F31" s="1" t="s">
        <v>1421</v>
      </c>
      <c r="G31" s="1" t="s">
        <v>1417</v>
      </c>
      <c r="H31" s="1" t="s">
        <v>1422</v>
      </c>
      <c r="I31" s="1" t="s">
        <v>1611</v>
      </c>
      <c r="J31" s="1" t="s">
        <v>30</v>
      </c>
      <c r="K31" s="1" t="s">
        <v>1612</v>
      </c>
      <c r="L31" s="1" t="s">
        <v>1612</v>
      </c>
      <c r="M31" s="1" t="s">
        <v>1425</v>
      </c>
      <c r="N31" s="1" t="s">
        <v>1425</v>
      </c>
      <c r="O31" s="1" t="s">
        <v>1426</v>
      </c>
      <c r="P31" s="1" t="s">
        <v>1427</v>
      </c>
      <c r="Q31" s="1" t="s">
        <v>1428</v>
      </c>
      <c r="R31" s="1" t="s">
        <v>1613</v>
      </c>
      <c r="S31" s="1" t="s">
        <v>1430</v>
      </c>
      <c r="T31" s="1" t="s">
        <v>1431</v>
      </c>
      <c r="U31" s="1" t="s">
        <v>1389</v>
      </c>
      <c r="V31" s="1" t="s">
        <v>1614</v>
      </c>
    </row>
    <row r="32" s="1" customFormat="1" spans="1:22">
      <c r="A32" s="3">
        <v>999226345142352</v>
      </c>
      <c r="B32" s="1" t="s">
        <v>1421</v>
      </c>
      <c r="C32" s="1" t="s">
        <v>1615</v>
      </c>
      <c r="D32" s="1" t="s">
        <v>1616</v>
      </c>
      <c r="E32" s="1" t="s">
        <v>1617</v>
      </c>
      <c r="F32" s="1" t="s">
        <v>1421</v>
      </c>
      <c r="G32" s="1" t="s">
        <v>1417</v>
      </c>
      <c r="H32" s="1" t="s">
        <v>1422</v>
      </c>
      <c r="I32" s="1" t="s">
        <v>1618</v>
      </c>
      <c r="J32" s="1" t="s">
        <v>30</v>
      </c>
      <c r="K32" s="1" t="s">
        <v>1619</v>
      </c>
      <c r="L32" s="1" t="s">
        <v>1619</v>
      </c>
      <c r="M32" s="1" t="s">
        <v>1425</v>
      </c>
      <c r="N32" s="1" t="s">
        <v>1425</v>
      </c>
      <c r="O32" s="1" t="s">
        <v>1426</v>
      </c>
      <c r="P32" s="1" t="s">
        <v>1427</v>
      </c>
      <c r="Q32" s="1" t="s">
        <v>1428</v>
      </c>
      <c r="R32" s="1" t="s">
        <v>1620</v>
      </c>
      <c r="S32" s="1" t="s">
        <v>1430</v>
      </c>
      <c r="T32" s="1" t="s">
        <v>1431</v>
      </c>
      <c r="U32" s="1" t="s">
        <v>1389</v>
      </c>
      <c r="V32" s="1" t="s">
        <v>1614</v>
      </c>
    </row>
    <row r="33" s="1" customFormat="1" spans="1:22">
      <c r="A33" s="3">
        <v>999226343580969</v>
      </c>
      <c r="B33" s="1" t="s">
        <v>1421</v>
      </c>
      <c r="C33" s="1" t="s">
        <v>1621</v>
      </c>
      <c r="D33" s="1" t="s">
        <v>1622</v>
      </c>
      <c r="E33" s="1" t="s">
        <v>1623</v>
      </c>
      <c r="F33" s="1" t="s">
        <v>1421</v>
      </c>
      <c r="G33" s="1" t="s">
        <v>1417</v>
      </c>
      <c r="H33" s="1" t="s">
        <v>1422</v>
      </c>
      <c r="I33" s="1" t="s">
        <v>1624</v>
      </c>
      <c r="J33" s="1" t="s">
        <v>30</v>
      </c>
      <c r="K33" s="1" t="s">
        <v>1625</v>
      </c>
      <c r="L33" s="1" t="s">
        <v>1625</v>
      </c>
      <c r="M33" s="1" t="s">
        <v>1425</v>
      </c>
      <c r="N33" s="1" t="s">
        <v>1425</v>
      </c>
      <c r="O33" s="1" t="s">
        <v>1426</v>
      </c>
      <c r="P33" s="1" t="s">
        <v>1427</v>
      </c>
      <c r="Q33" s="1" t="s">
        <v>1428</v>
      </c>
      <c r="R33" s="1" t="s">
        <v>1626</v>
      </c>
      <c r="S33" s="1" t="s">
        <v>1430</v>
      </c>
      <c r="T33" s="1" t="s">
        <v>1431</v>
      </c>
      <c r="U33" s="1" t="s">
        <v>1389</v>
      </c>
      <c r="V33" s="1" t="s">
        <v>1466</v>
      </c>
    </row>
    <row r="34" s="1" customFormat="1" spans="1:22">
      <c r="A34" s="3">
        <v>999226343470320</v>
      </c>
      <c r="B34" s="1" t="s">
        <v>1421</v>
      </c>
      <c r="C34" s="1" t="s">
        <v>1627</v>
      </c>
      <c r="D34" s="1" t="s">
        <v>1628</v>
      </c>
      <c r="E34" s="1" t="s">
        <v>1629</v>
      </c>
      <c r="F34" s="1" t="s">
        <v>1421</v>
      </c>
      <c r="G34" s="1" t="s">
        <v>1417</v>
      </c>
      <c r="H34" s="1" t="s">
        <v>1422</v>
      </c>
      <c r="I34" s="1" t="s">
        <v>1630</v>
      </c>
      <c r="J34" s="1" t="s">
        <v>30</v>
      </c>
      <c r="K34" s="1" t="s">
        <v>1631</v>
      </c>
      <c r="L34" s="1" t="s">
        <v>1631</v>
      </c>
      <c r="M34" s="1" t="s">
        <v>1425</v>
      </c>
      <c r="N34" s="1" t="s">
        <v>1425</v>
      </c>
      <c r="O34" s="1" t="s">
        <v>1426</v>
      </c>
      <c r="P34" s="1" t="s">
        <v>1427</v>
      </c>
      <c r="Q34" s="1" t="s">
        <v>1428</v>
      </c>
      <c r="R34" s="1" t="s">
        <v>1632</v>
      </c>
      <c r="S34" s="1" t="s">
        <v>1430</v>
      </c>
      <c r="T34" s="1" t="s">
        <v>1431</v>
      </c>
      <c r="U34" s="1" t="s">
        <v>1389</v>
      </c>
      <c r="V34" s="1" t="s">
        <v>1466</v>
      </c>
    </row>
    <row r="35" s="1" customFormat="1" spans="1:22">
      <c r="A35" s="3">
        <v>999226342368463</v>
      </c>
      <c r="B35" s="1" t="s">
        <v>1421</v>
      </c>
      <c r="C35" s="1" t="s">
        <v>1633</v>
      </c>
      <c r="D35" s="1" t="s">
        <v>1622</v>
      </c>
      <c r="E35" s="1" t="s">
        <v>1634</v>
      </c>
      <c r="F35" s="1" t="s">
        <v>1421</v>
      </c>
      <c r="G35" s="1" t="s">
        <v>1417</v>
      </c>
      <c r="H35" s="1" t="s">
        <v>1422</v>
      </c>
      <c r="I35" s="1" t="s">
        <v>1635</v>
      </c>
      <c r="J35" s="1" t="s">
        <v>30</v>
      </c>
      <c r="K35" s="1" t="s">
        <v>1636</v>
      </c>
      <c r="L35" s="1" t="s">
        <v>1636</v>
      </c>
      <c r="M35" s="1" t="s">
        <v>1425</v>
      </c>
      <c r="N35" s="1" t="s">
        <v>1425</v>
      </c>
      <c r="O35" s="1" t="s">
        <v>1426</v>
      </c>
      <c r="P35" s="1" t="s">
        <v>1427</v>
      </c>
      <c r="Q35" s="1" t="s">
        <v>1428</v>
      </c>
      <c r="R35" s="1" t="s">
        <v>1637</v>
      </c>
      <c r="S35" s="1" t="s">
        <v>1430</v>
      </c>
      <c r="T35" s="1" t="s">
        <v>1431</v>
      </c>
      <c r="U35" s="1" t="s">
        <v>1389</v>
      </c>
      <c r="V35" s="1" t="s">
        <v>1466</v>
      </c>
    </row>
    <row r="36" s="1" customFormat="1" spans="1:22">
      <c r="A36" s="3">
        <v>26342192790</v>
      </c>
      <c r="B36" s="1" t="s">
        <v>1421</v>
      </c>
      <c r="C36" s="1" t="s">
        <v>1638</v>
      </c>
      <c r="D36" s="1" t="s">
        <v>1639</v>
      </c>
      <c r="E36" s="1" t="s">
        <v>1640</v>
      </c>
      <c r="F36" s="1" t="s">
        <v>1421</v>
      </c>
      <c r="G36" s="1" t="s">
        <v>1417</v>
      </c>
      <c r="H36" s="1" t="s">
        <v>1422</v>
      </c>
      <c r="I36" s="1" t="s">
        <v>1641</v>
      </c>
      <c r="J36" s="1" t="s">
        <v>30</v>
      </c>
      <c r="K36" s="1" t="s">
        <v>1642</v>
      </c>
      <c r="L36" s="1" t="s">
        <v>1642</v>
      </c>
      <c r="M36" s="1" t="s">
        <v>1425</v>
      </c>
      <c r="N36" s="1" t="s">
        <v>1425</v>
      </c>
      <c r="O36" s="1" t="s">
        <v>1426</v>
      </c>
      <c r="P36" s="1" t="s">
        <v>1427</v>
      </c>
      <c r="Q36" s="1" t="s">
        <v>1428</v>
      </c>
      <c r="R36" s="1" t="s">
        <v>1643</v>
      </c>
      <c r="S36" s="1" t="s">
        <v>1430</v>
      </c>
      <c r="T36" s="1" t="s">
        <v>1431</v>
      </c>
      <c r="U36" s="1" t="s">
        <v>1389</v>
      </c>
      <c r="V36" s="1" t="s">
        <v>1644</v>
      </c>
    </row>
    <row r="37" s="1" customFormat="1" spans="1:22">
      <c r="A37" s="3">
        <v>999226341781763</v>
      </c>
      <c r="B37" s="1" t="s">
        <v>1421</v>
      </c>
      <c r="C37" s="1" t="s">
        <v>1645</v>
      </c>
      <c r="D37" s="1" t="s">
        <v>1646</v>
      </c>
      <c r="E37" s="1" t="s">
        <v>1647</v>
      </c>
      <c r="F37" s="1" t="s">
        <v>1421</v>
      </c>
      <c r="G37" s="1" t="s">
        <v>1417</v>
      </c>
      <c r="H37" s="1" t="s">
        <v>1422</v>
      </c>
      <c r="I37" s="1" t="s">
        <v>1648</v>
      </c>
      <c r="J37" s="1" t="s">
        <v>30</v>
      </c>
      <c r="K37" s="1" t="s">
        <v>1649</v>
      </c>
      <c r="L37" s="1" t="s">
        <v>1649</v>
      </c>
      <c r="M37" s="1" t="s">
        <v>1425</v>
      </c>
      <c r="N37" s="1" t="s">
        <v>1425</v>
      </c>
      <c r="O37" s="1" t="s">
        <v>1426</v>
      </c>
      <c r="P37" s="1" t="s">
        <v>1427</v>
      </c>
      <c r="Q37" s="1" t="s">
        <v>1428</v>
      </c>
      <c r="R37" s="1" t="s">
        <v>1650</v>
      </c>
      <c r="S37" s="1" t="s">
        <v>1430</v>
      </c>
      <c r="T37" s="1" t="s">
        <v>1431</v>
      </c>
      <c r="U37" s="1" t="s">
        <v>1389</v>
      </c>
      <c r="V37" s="1" t="s">
        <v>1651</v>
      </c>
    </row>
    <row r="38" s="1" customFormat="1" spans="1:22">
      <c r="A38" s="3">
        <v>999226341676097</v>
      </c>
      <c r="B38" s="1" t="s">
        <v>1421</v>
      </c>
      <c r="C38" s="1" t="s">
        <v>1652</v>
      </c>
      <c r="D38" s="1" t="s">
        <v>1639</v>
      </c>
      <c r="E38" s="1" t="s">
        <v>1653</v>
      </c>
      <c r="F38" s="1" t="s">
        <v>1421</v>
      </c>
      <c r="G38" s="1" t="s">
        <v>1417</v>
      </c>
      <c r="H38" s="1" t="s">
        <v>1422</v>
      </c>
      <c r="I38" s="1" t="s">
        <v>1654</v>
      </c>
      <c r="J38" s="1" t="s">
        <v>30</v>
      </c>
      <c r="K38" s="1" t="s">
        <v>1655</v>
      </c>
      <c r="L38" s="1" t="s">
        <v>1655</v>
      </c>
      <c r="M38" s="1" t="s">
        <v>1425</v>
      </c>
      <c r="N38" s="1" t="s">
        <v>1425</v>
      </c>
      <c r="O38" s="1" t="s">
        <v>1426</v>
      </c>
      <c r="P38" s="1" t="s">
        <v>1427</v>
      </c>
      <c r="Q38" s="1" t="s">
        <v>1428</v>
      </c>
      <c r="R38" s="1" t="s">
        <v>1656</v>
      </c>
      <c r="S38" s="1" t="s">
        <v>1430</v>
      </c>
      <c r="T38" s="1" t="s">
        <v>1431</v>
      </c>
      <c r="U38" s="1" t="s">
        <v>1389</v>
      </c>
      <c r="V38" s="1" t="s">
        <v>1644</v>
      </c>
    </row>
    <row r="39" s="1" customFormat="1" spans="1:22">
      <c r="A39" s="3">
        <v>999226341505257</v>
      </c>
      <c r="B39" s="1" t="s">
        <v>1421</v>
      </c>
      <c r="C39" s="1" t="s">
        <v>1657</v>
      </c>
      <c r="D39" s="1" t="s">
        <v>1658</v>
      </c>
      <c r="E39" s="1" t="s">
        <v>1659</v>
      </c>
      <c r="F39" s="1" t="s">
        <v>1421</v>
      </c>
      <c r="G39" s="1" t="s">
        <v>1417</v>
      </c>
      <c r="H39" s="1" t="s">
        <v>1422</v>
      </c>
      <c r="I39" s="1" t="s">
        <v>1660</v>
      </c>
      <c r="J39" s="1" t="s">
        <v>30</v>
      </c>
      <c r="K39" s="1" t="s">
        <v>1661</v>
      </c>
      <c r="L39" s="1" t="s">
        <v>1661</v>
      </c>
      <c r="M39" s="1" t="s">
        <v>1425</v>
      </c>
      <c r="N39" s="1" t="s">
        <v>1425</v>
      </c>
      <c r="O39" s="1" t="s">
        <v>1426</v>
      </c>
      <c r="P39" s="1" t="s">
        <v>1427</v>
      </c>
      <c r="Q39" s="1" t="s">
        <v>1428</v>
      </c>
      <c r="R39" s="1" t="s">
        <v>1662</v>
      </c>
      <c r="S39" s="1" t="s">
        <v>1430</v>
      </c>
      <c r="T39" s="1" t="s">
        <v>1431</v>
      </c>
      <c r="U39" s="1" t="s">
        <v>1389</v>
      </c>
      <c r="V39" s="1" t="s">
        <v>1439</v>
      </c>
    </row>
    <row r="40" s="1" customFormat="1" spans="1:22">
      <c r="A40" s="3">
        <v>999226341488600</v>
      </c>
      <c r="B40" s="1" t="s">
        <v>1421</v>
      </c>
      <c r="C40" s="1" t="s">
        <v>1663</v>
      </c>
      <c r="D40" s="1" t="s">
        <v>1664</v>
      </c>
      <c r="E40" s="1" t="s">
        <v>1665</v>
      </c>
      <c r="F40" s="1" t="s">
        <v>1421</v>
      </c>
      <c r="G40" s="1" t="s">
        <v>1417</v>
      </c>
      <c r="H40" s="1" t="s">
        <v>1422</v>
      </c>
      <c r="I40" s="1" t="s">
        <v>1666</v>
      </c>
      <c r="J40" s="1" t="s">
        <v>30</v>
      </c>
      <c r="K40" s="1" t="s">
        <v>1667</v>
      </c>
      <c r="L40" s="1" t="s">
        <v>1667</v>
      </c>
      <c r="M40" s="1" t="s">
        <v>1425</v>
      </c>
      <c r="N40" s="1" t="s">
        <v>1425</v>
      </c>
      <c r="O40" s="1" t="s">
        <v>1426</v>
      </c>
      <c r="P40" s="1" t="s">
        <v>1427</v>
      </c>
      <c r="Q40" s="1" t="s">
        <v>1428</v>
      </c>
      <c r="R40" s="1" t="s">
        <v>1668</v>
      </c>
      <c r="S40" s="1" t="s">
        <v>1430</v>
      </c>
      <c r="T40" s="1" t="s">
        <v>1431</v>
      </c>
      <c r="U40" s="1" t="s">
        <v>1389</v>
      </c>
      <c r="V40" s="1" t="s">
        <v>1565</v>
      </c>
    </row>
    <row r="41" s="1" customFormat="1" spans="1:22">
      <c r="A41" s="3">
        <v>999226341388646</v>
      </c>
      <c r="B41" s="1" t="s">
        <v>1421</v>
      </c>
      <c r="C41" s="1" t="s">
        <v>1669</v>
      </c>
      <c r="D41" s="1" t="s">
        <v>1670</v>
      </c>
      <c r="E41" s="1" t="s">
        <v>1671</v>
      </c>
      <c r="F41" s="1" t="s">
        <v>1421</v>
      </c>
      <c r="G41" s="1" t="s">
        <v>1417</v>
      </c>
      <c r="H41" s="1" t="s">
        <v>1422</v>
      </c>
      <c r="I41" s="1" t="s">
        <v>1672</v>
      </c>
      <c r="J41" s="1" t="s">
        <v>30</v>
      </c>
      <c r="K41" s="1" t="s">
        <v>1673</v>
      </c>
      <c r="L41" s="1" t="s">
        <v>1673</v>
      </c>
      <c r="M41" s="1" t="s">
        <v>1425</v>
      </c>
      <c r="N41" s="1" t="s">
        <v>1425</v>
      </c>
      <c r="O41" s="1" t="s">
        <v>1426</v>
      </c>
      <c r="P41" s="1" t="s">
        <v>1427</v>
      </c>
      <c r="Q41" s="1" t="s">
        <v>1428</v>
      </c>
      <c r="R41" s="1" t="s">
        <v>1674</v>
      </c>
      <c r="S41" s="1" t="s">
        <v>1430</v>
      </c>
      <c r="T41" s="1" t="s">
        <v>1431</v>
      </c>
      <c r="U41" s="1" t="s">
        <v>1389</v>
      </c>
      <c r="V41" s="1" t="s">
        <v>1614</v>
      </c>
    </row>
    <row r="42" s="1" customFormat="1" spans="1:22">
      <c r="A42" s="3">
        <v>999226341336400</v>
      </c>
      <c r="B42" s="1" t="s">
        <v>1421</v>
      </c>
      <c r="C42" s="1" t="s">
        <v>1675</v>
      </c>
      <c r="D42" s="1" t="s">
        <v>1676</v>
      </c>
      <c r="E42" s="1" t="s">
        <v>1677</v>
      </c>
      <c r="F42" s="1" t="s">
        <v>1421</v>
      </c>
      <c r="G42" s="1" t="s">
        <v>1417</v>
      </c>
      <c r="H42" s="1" t="s">
        <v>1422</v>
      </c>
      <c r="I42" s="1" t="s">
        <v>1678</v>
      </c>
      <c r="J42" s="1" t="s">
        <v>30</v>
      </c>
      <c r="K42" s="1" t="s">
        <v>1679</v>
      </c>
      <c r="L42" s="1" t="s">
        <v>1679</v>
      </c>
      <c r="M42" s="1" t="s">
        <v>1425</v>
      </c>
      <c r="N42" s="1" t="s">
        <v>1425</v>
      </c>
      <c r="O42" s="1" t="s">
        <v>1426</v>
      </c>
      <c r="P42" s="1" t="s">
        <v>1427</v>
      </c>
      <c r="Q42" s="1" t="s">
        <v>1428</v>
      </c>
      <c r="R42" s="1" t="s">
        <v>1680</v>
      </c>
      <c r="S42" s="1" t="s">
        <v>1430</v>
      </c>
      <c r="T42" s="1" t="s">
        <v>1431</v>
      </c>
      <c r="U42" s="1" t="s">
        <v>1389</v>
      </c>
      <c r="V42" s="1" t="s">
        <v>1486</v>
      </c>
    </row>
    <row r="43" s="1" customFormat="1" spans="1:22">
      <c r="A43" s="3">
        <v>999226341327168</v>
      </c>
      <c r="B43" s="1" t="s">
        <v>1421</v>
      </c>
      <c r="C43" s="1" t="s">
        <v>1681</v>
      </c>
      <c r="D43" s="1" t="s">
        <v>1682</v>
      </c>
      <c r="E43" s="1" t="s">
        <v>1683</v>
      </c>
      <c r="F43" s="1" t="s">
        <v>1421</v>
      </c>
      <c r="G43" s="1" t="s">
        <v>1417</v>
      </c>
      <c r="H43" s="1" t="s">
        <v>1422</v>
      </c>
      <c r="I43" s="1" t="s">
        <v>1684</v>
      </c>
      <c r="J43" s="1" t="s">
        <v>30</v>
      </c>
      <c r="K43" s="1" t="s">
        <v>1685</v>
      </c>
      <c r="L43" s="1" t="s">
        <v>1685</v>
      </c>
      <c r="M43" s="1" t="s">
        <v>1425</v>
      </c>
      <c r="N43" s="1" t="s">
        <v>1425</v>
      </c>
      <c r="O43" s="1" t="s">
        <v>1426</v>
      </c>
      <c r="P43" s="1" t="s">
        <v>1427</v>
      </c>
      <c r="Q43" s="1" t="s">
        <v>1428</v>
      </c>
      <c r="R43" s="1" t="s">
        <v>1686</v>
      </c>
      <c r="S43" s="1" t="s">
        <v>1430</v>
      </c>
      <c r="T43" s="1" t="s">
        <v>1431</v>
      </c>
      <c r="U43" s="1" t="s">
        <v>1389</v>
      </c>
      <c r="V43" s="1" t="s">
        <v>1439</v>
      </c>
    </row>
    <row r="44" s="1" customFormat="1" spans="1:22">
      <c r="A44" s="3">
        <v>999226341276597</v>
      </c>
      <c r="B44" s="1" t="s">
        <v>1421</v>
      </c>
      <c r="C44" s="1" t="s">
        <v>1687</v>
      </c>
      <c r="D44" s="1" t="s">
        <v>1688</v>
      </c>
      <c r="E44" s="1" t="s">
        <v>1689</v>
      </c>
      <c r="F44" s="1" t="s">
        <v>1421</v>
      </c>
      <c r="G44" s="1" t="s">
        <v>1417</v>
      </c>
      <c r="H44" s="1" t="s">
        <v>1422</v>
      </c>
      <c r="I44" s="1" t="s">
        <v>1690</v>
      </c>
      <c r="J44" s="1" t="s">
        <v>30</v>
      </c>
      <c r="K44" s="1" t="s">
        <v>1691</v>
      </c>
      <c r="L44" s="1" t="s">
        <v>1691</v>
      </c>
      <c r="M44" s="1" t="s">
        <v>1425</v>
      </c>
      <c r="N44" s="1" t="s">
        <v>1425</v>
      </c>
      <c r="O44" s="1" t="s">
        <v>1426</v>
      </c>
      <c r="P44" s="1" t="s">
        <v>1427</v>
      </c>
      <c r="Q44" s="1" t="s">
        <v>1428</v>
      </c>
      <c r="R44" s="1" t="s">
        <v>1692</v>
      </c>
      <c r="S44" s="1" t="s">
        <v>1430</v>
      </c>
      <c r="T44" s="1" t="s">
        <v>1431</v>
      </c>
      <c r="U44" s="1" t="s">
        <v>1389</v>
      </c>
      <c r="V44" s="1" t="s">
        <v>1439</v>
      </c>
    </row>
    <row r="45" s="1" customFormat="1" spans="1:22">
      <c r="A45" s="3">
        <v>999226341234310</v>
      </c>
      <c r="B45" s="1" t="s">
        <v>1421</v>
      </c>
      <c r="C45" s="1" t="s">
        <v>1693</v>
      </c>
      <c r="D45" s="1" t="s">
        <v>1694</v>
      </c>
      <c r="E45" s="1" t="s">
        <v>1695</v>
      </c>
      <c r="F45" s="1" t="s">
        <v>1421</v>
      </c>
      <c r="G45" s="1" t="s">
        <v>1417</v>
      </c>
      <c r="H45" s="1" t="s">
        <v>1422</v>
      </c>
      <c r="I45" s="1" t="s">
        <v>1696</v>
      </c>
      <c r="J45" s="1" t="s">
        <v>30</v>
      </c>
      <c r="K45" s="1" t="s">
        <v>1697</v>
      </c>
      <c r="L45" s="1" t="s">
        <v>1697</v>
      </c>
      <c r="M45" s="1" t="s">
        <v>1425</v>
      </c>
      <c r="N45" s="1" t="s">
        <v>1425</v>
      </c>
      <c r="O45" s="1" t="s">
        <v>1426</v>
      </c>
      <c r="P45" s="1" t="s">
        <v>1427</v>
      </c>
      <c r="Q45" s="1" t="s">
        <v>1428</v>
      </c>
      <c r="R45" s="1" t="s">
        <v>1698</v>
      </c>
      <c r="S45" s="1" t="s">
        <v>1430</v>
      </c>
      <c r="T45" s="1" t="s">
        <v>1431</v>
      </c>
      <c r="U45" s="1" t="s">
        <v>1389</v>
      </c>
      <c r="V45" s="1" t="s">
        <v>1466</v>
      </c>
    </row>
    <row r="46" s="1" customFormat="1" spans="1:22">
      <c r="A46" s="3">
        <v>999226341200980</v>
      </c>
      <c r="B46" s="1" t="s">
        <v>1421</v>
      </c>
      <c r="C46" s="1" t="s">
        <v>1699</v>
      </c>
      <c r="D46" s="1" t="s">
        <v>1700</v>
      </c>
      <c r="E46" s="1" t="s">
        <v>1701</v>
      </c>
      <c r="F46" s="1" t="s">
        <v>1421</v>
      </c>
      <c r="G46" s="1" t="s">
        <v>1417</v>
      </c>
      <c r="H46" s="1" t="s">
        <v>1422</v>
      </c>
      <c r="I46" s="1" t="s">
        <v>1702</v>
      </c>
      <c r="J46" s="1" t="s">
        <v>30</v>
      </c>
      <c r="K46" s="1" t="s">
        <v>1703</v>
      </c>
      <c r="L46" s="1" t="s">
        <v>1703</v>
      </c>
      <c r="M46" s="1" t="s">
        <v>1425</v>
      </c>
      <c r="N46" s="1" t="s">
        <v>1425</v>
      </c>
      <c r="O46" s="1" t="s">
        <v>1426</v>
      </c>
      <c r="P46" s="1" t="s">
        <v>1427</v>
      </c>
      <c r="Q46" s="1" t="s">
        <v>1428</v>
      </c>
      <c r="R46" s="1" t="s">
        <v>1704</v>
      </c>
      <c r="S46" s="1" t="s">
        <v>1430</v>
      </c>
      <c r="T46" s="1" t="s">
        <v>1431</v>
      </c>
      <c r="U46" s="1" t="s">
        <v>1389</v>
      </c>
      <c r="V46" s="1" t="s">
        <v>1614</v>
      </c>
    </row>
    <row r="47" s="1" customFormat="1" spans="1:22">
      <c r="A47" s="3">
        <v>999226341162871</v>
      </c>
      <c r="B47" s="1" t="s">
        <v>1421</v>
      </c>
      <c r="C47" s="1" t="s">
        <v>1705</v>
      </c>
      <c r="D47" s="1" t="s">
        <v>1706</v>
      </c>
      <c r="E47" s="1" t="s">
        <v>1707</v>
      </c>
      <c r="F47" s="1" t="s">
        <v>1421</v>
      </c>
      <c r="G47" s="1" t="s">
        <v>1417</v>
      </c>
      <c r="H47" s="1" t="s">
        <v>1422</v>
      </c>
      <c r="I47" s="1" t="s">
        <v>1708</v>
      </c>
      <c r="J47" s="1" t="s">
        <v>30</v>
      </c>
      <c r="K47" s="1" t="s">
        <v>1709</v>
      </c>
      <c r="L47" s="1" t="s">
        <v>1709</v>
      </c>
      <c r="M47" s="1" t="s">
        <v>1425</v>
      </c>
      <c r="N47" s="1" t="s">
        <v>1425</v>
      </c>
      <c r="O47" s="1" t="s">
        <v>1426</v>
      </c>
      <c r="P47" s="1" t="s">
        <v>1427</v>
      </c>
      <c r="Q47" s="1" t="s">
        <v>1428</v>
      </c>
      <c r="R47" s="1" t="s">
        <v>1710</v>
      </c>
      <c r="S47" s="1" t="s">
        <v>1430</v>
      </c>
      <c r="T47" s="1" t="s">
        <v>1431</v>
      </c>
      <c r="U47" s="1" t="s">
        <v>1389</v>
      </c>
      <c r="V47" s="1" t="s">
        <v>1524</v>
      </c>
    </row>
    <row r="48" s="1" customFormat="1" spans="1:22">
      <c r="A48" s="3">
        <v>999226341136796</v>
      </c>
      <c r="B48" s="1" t="s">
        <v>1421</v>
      </c>
      <c r="C48" s="1" t="s">
        <v>1711</v>
      </c>
      <c r="D48" s="1" t="s">
        <v>1712</v>
      </c>
      <c r="E48" s="1" t="s">
        <v>1713</v>
      </c>
      <c r="F48" s="1" t="s">
        <v>1421</v>
      </c>
      <c r="G48" s="1" t="s">
        <v>1417</v>
      </c>
      <c r="H48" s="1" t="s">
        <v>1422</v>
      </c>
      <c r="I48" s="1" t="s">
        <v>1714</v>
      </c>
      <c r="J48" s="1" t="s">
        <v>30</v>
      </c>
      <c r="K48" s="1" t="s">
        <v>1715</v>
      </c>
      <c r="L48" s="1" t="s">
        <v>1715</v>
      </c>
      <c r="M48" s="1" t="s">
        <v>1425</v>
      </c>
      <c r="N48" s="1" t="s">
        <v>1425</v>
      </c>
      <c r="O48" s="1" t="s">
        <v>1426</v>
      </c>
      <c r="P48" s="1" t="s">
        <v>1427</v>
      </c>
      <c r="Q48" s="1" t="s">
        <v>1428</v>
      </c>
      <c r="R48" s="1" t="s">
        <v>1716</v>
      </c>
      <c r="S48" s="1" t="s">
        <v>1430</v>
      </c>
      <c r="T48" s="1" t="s">
        <v>1431</v>
      </c>
      <c r="U48" s="1" t="s">
        <v>1389</v>
      </c>
      <c r="V48" s="1" t="s">
        <v>1717</v>
      </c>
    </row>
    <row r="49" s="1" customFormat="1" spans="1:22">
      <c r="A49" s="3">
        <v>999226341018278</v>
      </c>
      <c r="B49" s="1" t="s">
        <v>1421</v>
      </c>
      <c r="C49" s="1" t="s">
        <v>1718</v>
      </c>
      <c r="D49" s="1" t="s">
        <v>1719</v>
      </c>
      <c r="E49" s="1" t="s">
        <v>1720</v>
      </c>
      <c r="F49" s="1" t="s">
        <v>1421</v>
      </c>
      <c r="G49" s="1" t="s">
        <v>1417</v>
      </c>
      <c r="H49" s="1" t="s">
        <v>1422</v>
      </c>
      <c r="I49" s="1" t="s">
        <v>1721</v>
      </c>
      <c r="J49" s="1" t="s">
        <v>30</v>
      </c>
      <c r="K49" s="1" t="s">
        <v>1722</v>
      </c>
      <c r="L49" s="1" t="s">
        <v>1722</v>
      </c>
      <c r="M49" s="1" t="s">
        <v>1425</v>
      </c>
      <c r="N49" s="1" t="s">
        <v>1425</v>
      </c>
      <c r="O49" s="1" t="s">
        <v>1426</v>
      </c>
      <c r="P49" s="1" t="s">
        <v>1427</v>
      </c>
      <c r="Q49" s="1" t="s">
        <v>1428</v>
      </c>
      <c r="R49" s="1" t="s">
        <v>1723</v>
      </c>
      <c r="S49" s="1" t="s">
        <v>1430</v>
      </c>
      <c r="T49" s="1" t="s">
        <v>1431</v>
      </c>
      <c r="U49" s="1" t="s">
        <v>1389</v>
      </c>
      <c r="V49" s="1" t="s">
        <v>1524</v>
      </c>
    </row>
    <row r="50" s="1" customFormat="1" spans="1:22">
      <c r="A50" s="3">
        <v>999226340996290</v>
      </c>
      <c r="B50" s="1" t="s">
        <v>1421</v>
      </c>
      <c r="C50" s="1" t="s">
        <v>1724</v>
      </c>
      <c r="D50" s="1" t="s">
        <v>1725</v>
      </c>
      <c r="E50" s="1" t="s">
        <v>1726</v>
      </c>
      <c r="F50" s="1" t="s">
        <v>1421</v>
      </c>
      <c r="G50" s="1" t="s">
        <v>1417</v>
      </c>
      <c r="H50" s="1" t="s">
        <v>1422</v>
      </c>
      <c r="I50" s="1" t="s">
        <v>1727</v>
      </c>
      <c r="J50" s="1" t="s">
        <v>30</v>
      </c>
      <c r="K50" s="1" t="s">
        <v>1728</v>
      </c>
      <c r="L50" s="1" t="s">
        <v>1728</v>
      </c>
      <c r="M50" s="1" t="s">
        <v>1425</v>
      </c>
      <c r="N50" s="1" t="s">
        <v>1425</v>
      </c>
      <c r="O50" s="1" t="s">
        <v>1426</v>
      </c>
      <c r="P50" s="1" t="s">
        <v>1427</v>
      </c>
      <c r="Q50" s="1" t="s">
        <v>1428</v>
      </c>
      <c r="R50" s="1" t="s">
        <v>1729</v>
      </c>
      <c r="S50" s="1" t="s">
        <v>1430</v>
      </c>
      <c r="T50" s="1" t="s">
        <v>1431</v>
      </c>
      <c r="U50" s="1" t="s">
        <v>1389</v>
      </c>
      <c r="V50" s="1" t="s">
        <v>1730</v>
      </c>
    </row>
    <row r="51" s="1" customFormat="1" spans="1:22">
      <c r="A51" s="3">
        <v>999226340559402</v>
      </c>
      <c r="B51" s="1" t="s">
        <v>1731</v>
      </c>
      <c r="C51" s="1" t="s">
        <v>1732</v>
      </c>
      <c r="D51" s="1" t="s">
        <v>1733</v>
      </c>
      <c r="E51" s="1" t="s">
        <v>1734</v>
      </c>
      <c r="F51" s="1" t="s">
        <v>1421</v>
      </c>
      <c r="G51" s="1" t="s">
        <v>1417</v>
      </c>
      <c r="H51" s="1" t="s">
        <v>1422</v>
      </c>
      <c r="I51" s="1" t="s">
        <v>1735</v>
      </c>
      <c r="J51" s="1" t="s">
        <v>30</v>
      </c>
      <c r="K51" s="1" t="s">
        <v>1736</v>
      </c>
      <c r="L51" s="1" t="s">
        <v>1736</v>
      </c>
      <c r="M51" s="1" t="s">
        <v>1425</v>
      </c>
      <c r="N51" s="1" t="s">
        <v>1425</v>
      </c>
      <c r="O51" s="1" t="s">
        <v>1426</v>
      </c>
      <c r="P51" s="1" t="s">
        <v>1427</v>
      </c>
      <c r="Q51" s="1" t="s">
        <v>1428</v>
      </c>
      <c r="R51" s="1" t="s">
        <v>1737</v>
      </c>
      <c r="S51" s="1" t="s">
        <v>1430</v>
      </c>
      <c r="T51" s="1" t="s">
        <v>1431</v>
      </c>
      <c r="U51" s="1" t="s">
        <v>1389</v>
      </c>
      <c r="V51" s="1" t="s">
        <v>1738</v>
      </c>
    </row>
    <row r="52" s="1" customFormat="1" spans="1:22">
      <c r="A52" s="3">
        <v>999226340273111</v>
      </c>
      <c r="B52" s="1" t="s">
        <v>1731</v>
      </c>
      <c r="C52" s="1" t="s">
        <v>1739</v>
      </c>
      <c r="D52" s="1" t="s">
        <v>1740</v>
      </c>
      <c r="E52" s="1" t="s">
        <v>1741</v>
      </c>
      <c r="F52" s="1" t="s">
        <v>1421</v>
      </c>
      <c r="G52" s="1" t="s">
        <v>1417</v>
      </c>
      <c r="H52" s="1" t="s">
        <v>1422</v>
      </c>
      <c r="I52" s="1" t="s">
        <v>1742</v>
      </c>
      <c r="J52" s="1" t="s">
        <v>30</v>
      </c>
      <c r="K52" s="1" t="s">
        <v>1743</v>
      </c>
      <c r="L52" s="1" t="s">
        <v>1743</v>
      </c>
      <c r="M52" s="1" t="s">
        <v>1425</v>
      </c>
      <c r="N52" s="1" t="s">
        <v>1425</v>
      </c>
      <c r="O52" s="1" t="s">
        <v>1426</v>
      </c>
      <c r="P52" s="1" t="s">
        <v>1427</v>
      </c>
      <c r="Q52" s="1" t="s">
        <v>1428</v>
      </c>
      <c r="R52" s="1" t="s">
        <v>1744</v>
      </c>
      <c r="S52" s="1" t="s">
        <v>1430</v>
      </c>
      <c r="T52" s="1" t="s">
        <v>1431</v>
      </c>
      <c r="U52" s="1" t="s">
        <v>1389</v>
      </c>
      <c r="V52" s="1" t="s">
        <v>1466</v>
      </c>
    </row>
    <row r="53" s="1" customFormat="1" spans="1:22">
      <c r="A53" s="3">
        <v>999226340106991</v>
      </c>
      <c r="B53" s="1" t="s">
        <v>1731</v>
      </c>
      <c r="C53" s="1" t="s">
        <v>1745</v>
      </c>
      <c r="D53" s="1" t="s">
        <v>1746</v>
      </c>
      <c r="E53" s="1" t="s">
        <v>1747</v>
      </c>
      <c r="F53" s="1" t="s">
        <v>1421</v>
      </c>
      <c r="G53" s="1" t="s">
        <v>1417</v>
      </c>
      <c r="H53" s="1" t="s">
        <v>1422</v>
      </c>
      <c r="I53" s="1" t="s">
        <v>1748</v>
      </c>
      <c r="J53" s="1" t="s">
        <v>30</v>
      </c>
      <c r="K53" s="1" t="s">
        <v>1749</v>
      </c>
      <c r="L53" s="1" t="s">
        <v>1749</v>
      </c>
      <c r="M53" s="1" t="s">
        <v>1425</v>
      </c>
      <c r="N53" s="1" t="s">
        <v>1425</v>
      </c>
      <c r="O53" s="1" t="s">
        <v>1426</v>
      </c>
      <c r="P53" s="1" t="s">
        <v>1427</v>
      </c>
      <c r="Q53" s="1" t="s">
        <v>1428</v>
      </c>
      <c r="R53" s="1" t="s">
        <v>1750</v>
      </c>
      <c r="S53" s="1" t="s">
        <v>1430</v>
      </c>
      <c r="T53" s="1" t="s">
        <v>1431</v>
      </c>
      <c r="U53" s="1" t="s">
        <v>1389</v>
      </c>
      <c r="V53" s="1" t="s">
        <v>1466</v>
      </c>
    </row>
    <row r="54" s="1" customFormat="1" spans="1:22">
      <c r="A54" s="3">
        <v>999226339887046</v>
      </c>
      <c r="B54" s="1" t="s">
        <v>1731</v>
      </c>
      <c r="C54" s="1" t="s">
        <v>1751</v>
      </c>
      <c r="D54" s="1" t="s">
        <v>1752</v>
      </c>
      <c r="E54" s="1" t="s">
        <v>1753</v>
      </c>
      <c r="F54" s="1" t="s">
        <v>1421</v>
      </c>
      <c r="G54" s="1" t="s">
        <v>1417</v>
      </c>
      <c r="H54" s="1" t="s">
        <v>1422</v>
      </c>
      <c r="I54" s="1" t="s">
        <v>1754</v>
      </c>
      <c r="J54" s="1" t="s">
        <v>30</v>
      </c>
      <c r="K54" s="1" t="s">
        <v>1755</v>
      </c>
      <c r="L54" s="1" t="s">
        <v>1755</v>
      </c>
      <c r="M54" s="1" t="s">
        <v>1425</v>
      </c>
      <c r="N54" s="1" t="s">
        <v>1425</v>
      </c>
      <c r="O54" s="1" t="s">
        <v>1426</v>
      </c>
      <c r="P54" s="1" t="s">
        <v>1427</v>
      </c>
      <c r="Q54" s="1" t="s">
        <v>1428</v>
      </c>
      <c r="R54" s="1" t="s">
        <v>1756</v>
      </c>
      <c r="S54" s="1" t="s">
        <v>1430</v>
      </c>
      <c r="T54" s="1" t="s">
        <v>1431</v>
      </c>
      <c r="U54" s="1" t="s">
        <v>1389</v>
      </c>
      <c r="V54" s="1" t="s">
        <v>1466</v>
      </c>
    </row>
    <row r="55" s="1" customFormat="1" spans="1:22">
      <c r="A55" s="3">
        <v>999226339796936</v>
      </c>
      <c r="B55" s="1" t="s">
        <v>1731</v>
      </c>
      <c r="C55" s="1" t="s">
        <v>1757</v>
      </c>
      <c r="D55" s="1" t="s">
        <v>1758</v>
      </c>
      <c r="E55" s="1" t="s">
        <v>1759</v>
      </c>
      <c r="F55" s="1" t="s">
        <v>1421</v>
      </c>
      <c r="G55" s="1" t="s">
        <v>1417</v>
      </c>
      <c r="H55" s="1" t="s">
        <v>1422</v>
      </c>
      <c r="I55" s="1" t="s">
        <v>1760</v>
      </c>
      <c r="J55" s="1" t="s">
        <v>30</v>
      </c>
      <c r="K55" s="1" t="s">
        <v>1761</v>
      </c>
      <c r="L55" s="1" t="s">
        <v>1761</v>
      </c>
      <c r="M55" s="1" t="s">
        <v>1425</v>
      </c>
      <c r="N55" s="1" t="s">
        <v>1425</v>
      </c>
      <c r="O55" s="1" t="s">
        <v>1426</v>
      </c>
      <c r="P55" s="1" t="s">
        <v>1427</v>
      </c>
      <c r="Q55" s="1" t="s">
        <v>1428</v>
      </c>
      <c r="R55" s="1" t="s">
        <v>1762</v>
      </c>
      <c r="S55" s="1" t="s">
        <v>1430</v>
      </c>
      <c r="T55" s="1" t="s">
        <v>1431</v>
      </c>
      <c r="U55" s="1" t="s">
        <v>1389</v>
      </c>
      <c r="V55" s="1" t="s">
        <v>1549</v>
      </c>
    </row>
    <row r="56" s="1" customFormat="1" spans="1:22">
      <c r="A56" s="3">
        <v>999226339612373</v>
      </c>
      <c r="B56" s="1" t="s">
        <v>1731</v>
      </c>
      <c r="C56" s="1" t="s">
        <v>1763</v>
      </c>
      <c r="D56" s="1" t="s">
        <v>1764</v>
      </c>
      <c r="E56" s="1" t="s">
        <v>1765</v>
      </c>
      <c r="F56" s="1" t="s">
        <v>1421</v>
      </c>
      <c r="G56" s="1" t="s">
        <v>1417</v>
      </c>
      <c r="H56" s="1" t="s">
        <v>1422</v>
      </c>
      <c r="I56" s="1" t="s">
        <v>1766</v>
      </c>
      <c r="J56" s="1" t="s">
        <v>30</v>
      </c>
      <c r="K56" s="1" t="s">
        <v>1767</v>
      </c>
      <c r="L56" s="1" t="s">
        <v>1767</v>
      </c>
      <c r="M56" s="1" t="s">
        <v>1425</v>
      </c>
      <c r="N56" s="1" t="s">
        <v>1425</v>
      </c>
      <c r="O56" s="1" t="s">
        <v>1426</v>
      </c>
      <c r="P56" s="1" t="s">
        <v>1427</v>
      </c>
      <c r="Q56" s="1" t="s">
        <v>1428</v>
      </c>
      <c r="R56" s="1" t="s">
        <v>1768</v>
      </c>
      <c r="S56" s="1" t="s">
        <v>1430</v>
      </c>
      <c r="T56" s="1" t="s">
        <v>1431</v>
      </c>
      <c r="U56" s="1" t="s">
        <v>1769</v>
      </c>
      <c r="V56" s="1" t="s">
        <v>1524</v>
      </c>
    </row>
    <row r="57" s="1" customFormat="1" spans="1:22">
      <c r="A57" s="3">
        <v>999226339505973</v>
      </c>
      <c r="B57" s="1" t="s">
        <v>1731</v>
      </c>
      <c r="C57" s="1" t="s">
        <v>1770</v>
      </c>
      <c r="D57" s="1" t="s">
        <v>1771</v>
      </c>
      <c r="E57" s="1" t="s">
        <v>1772</v>
      </c>
      <c r="F57" s="1" t="s">
        <v>1421</v>
      </c>
      <c r="G57" s="1" t="s">
        <v>1417</v>
      </c>
      <c r="H57" s="1" t="s">
        <v>1422</v>
      </c>
      <c r="I57" s="1" t="s">
        <v>1773</v>
      </c>
      <c r="J57" s="1" t="s">
        <v>30</v>
      </c>
      <c r="K57" s="1" t="s">
        <v>1774</v>
      </c>
      <c r="L57" s="1" t="s">
        <v>1774</v>
      </c>
      <c r="M57" s="1" t="s">
        <v>1425</v>
      </c>
      <c r="N57" s="1" t="s">
        <v>1425</v>
      </c>
      <c r="O57" s="1" t="s">
        <v>1426</v>
      </c>
      <c r="P57" s="1" t="s">
        <v>1427</v>
      </c>
      <c r="Q57" s="1" t="s">
        <v>1428</v>
      </c>
      <c r="R57" s="1" t="s">
        <v>1775</v>
      </c>
      <c r="S57" s="1" t="s">
        <v>1430</v>
      </c>
      <c r="T57" s="1" t="s">
        <v>1431</v>
      </c>
      <c r="U57" s="1" t="s">
        <v>1389</v>
      </c>
      <c r="V57" s="1" t="s">
        <v>1524</v>
      </c>
    </row>
    <row r="58" s="1" customFormat="1" spans="1:22">
      <c r="A58" s="3">
        <v>999226339126952</v>
      </c>
      <c r="B58" s="1" t="s">
        <v>1731</v>
      </c>
      <c r="C58" s="1" t="s">
        <v>1776</v>
      </c>
      <c r="D58" s="1" t="s">
        <v>1777</v>
      </c>
      <c r="E58" s="1" t="s">
        <v>1778</v>
      </c>
      <c r="F58" s="1" t="s">
        <v>1731</v>
      </c>
      <c r="G58" s="1" t="s">
        <v>1417</v>
      </c>
      <c r="H58" s="1" t="s">
        <v>1422</v>
      </c>
      <c r="I58" s="1" t="s">
        <v>1779</v>
      </c>
      <c r="J58" s="1" t="s">
        <v>30</v>
      </c>
      <c r="K58" s="1" t="s">
        <v>1780</v>
      </c>
      <c r="L58" s="1" t="s">
        <v>1780</v>
      </c>
      <c r="M58" s="1" t="s">
        <v>1425</v>
      </c>
      <c r="N58" s="1" t="s">
        <v>1425</v>
      </c>
      <c r="O58" s="1" t="s">
        <v>1426</v>
      </c>
      <c r="P58" s="1" t="s">
        <v>1427</v>
      </c>
      <c r="Q58" s="1" t="s">
        <v>1428</v>
      </c>
      <c r="R58" s="1" t="s">
        <v>1781</v>
      </c>
      <c r="S58" s="1" t="s">
        <v>1430</v>
      </c>
      <c r="T58" s="1" t="s">
        <v>1431</v>
      </c>
      <c r="U58" s="1" t="s">
        <v>1389</v>
      </c>
      <c r="V58" s="1" t="s">
        <v>1466</v>
      </c>
    </row>
    <row r="59" s="1" customFormat="1" spans="1:22">
      <c r="A59" s="3">
        <v>999226338763415</v>
      </c>
      <c r="B59" s="1" t="s">
        <v>1731</v>
      </c>
      <c r="C59" s="1" t="s">
        <v>1782</v>
      </c>
      <c r="D59" s="1" t="s">
        <v>1783</v>
      </c>
      <c r="E59" s="1" t="s">
        <v>1784</v>
      </c>
      <c r="F59" s="1" t="s">
        <v>1421</v>
      </c>
      <c r="G59" s="1" t="s">
        <v>1417</v>
      </c>
      <c r="H59" s="1" t="s">
        <v>1422</v>
      </c>
      <c r="I59" s="1" t="s">
        <v>1785</v>
      </c>
      <c r="J59" s="1" t="s">
        <v>30</v>
      </c>
      <c r="K59" s="1" t="s">
        <v>1786</v>
      </c>
      <c r="L59" s="1" t="s">
        <v>1786</v>
      </c>
      <c r="M59" s="1" t="s">
        <v>1425</v>
      </c>
      <c r="N59" s="1" t="s">
        <v>1425</v>
      </c>
      <c r="O59" s="1" t="s">
        <v>1426</v>
      </c>
      <c r="P59" s="1" t="s">
        <v>1427</v>
      </c>
      <c r="Q59" s="1" t="s">
        <v>1428</v>
      </c>
      <c r="R59" s="1" t="s">
        <v>1787</v>
      </c>
      <c r="S59" s="1" t="s">
        <v>1430</v>
      </c>
      <c r="T59" s="1" t="s">
        <v>1431</v>
      </c>
      <c r="U59" s="1" t="s">
        <v>1389</v>
      </c>
      <c r="V59" s="1" t="s">
        <v>1466</v>
      </c>
    </row>
    <row r="60" s="1" customFormat="1" spans="1:22">
      <c r="A60" s="3">
        <v>999226338666090</v>
      </c>
      <c r="B60" s="1" t="s">
        <v>1731</v>
      </c>
      <c r="C60" s="1" t="s">
        <v>1788</v>
      </c>
      <c r="D60" s="1" t="s">
        <v>1789</v>
      </c>
      <c r="E60" s="1" t="s">
        <v>1790</v>
      </c>
      <c r="F60" s="1" t="s">
        <v>1731</v>
      </c>
      <c r="G60" s="1" t="s">
        <v>1417</v>
      </c>
      <c r="H60" s="1" t="s">
        <v>1422</v>
      </c>
      <c r="I60" s="1" t="s">
        <v>1791</v>
      </c>
      <c r="J60" s="1" t="s">
        <v>30</v>
      </c>
      <c r="K60" s="1" t="s">
        <v>1792</v>
      </c>
      <c r="L60" s="1" t="s">
        <v>1792</v>
      </c>
      <c r="M60" s="1" t="s">
        <v>1425</v>
      </c>
      <c r="N60" s="1" t="s">
        <v>1425</v>
      </c>
      <c r="O60" s="1" t="s">
        <v>1426</v>
      </c>
      <c r="P60" s="1" t="s">
        <v>1427</v>
      </c>
      <c r="Q60" s="1" t="s">
        <v>1428</v>
      </c>
      <c r="R60" s="1" t="s">
        <v>1793</v>
      </c>
      <c r="S60" s="1" t="s">
        <v>1430</v>
      </c>
      <c r="T60" s="1" t="s">
        <v>1431</v>
      </c>
      <c r="U60" s="1" t="s">
        <v>1389</v>
      </c>
      <c r="V60" s="1" t="s">
        <v>1794</v>
      </c>
    </row>
    <row r="61" s="1" customFormat="1" spans="1:22">
      <c r="A61" s="3">
        <v>999226338437648</v>
      </c>
      <c r="B61" s="1" t="s">
        <v>1731</v>
      </c>
      <c r="C61" s="1" t="s">
        <v>1795</v>
      </c>
      <c r="D61" s="1" t="s">
        <v>1796</v>
      </c>
      <c r="E61" s="1" t="s">
        <v>1797</v>
      </c>
      <c r="F61" s="1" t="s">
        <v>1731</v>
      </c>
      <c r="G61" s="1" t="s">
        <v>1417</v>
      </c>
      <c r="H61" s="1" t="s">
        <v>1422</v>
      </c>
      <c r="I61" s="1" t="s">
        <v>1798</v>
      </c>
      <c r="J61" s="1" t="s">
        <v>30</v>
      </c>
      <c r="K61" s="1" t="s">
        <v>1799</v>
      </c>
      <c r="L61" s="1" t="s">
        <v>1799</v>
      </c>
      <c r="M61" s="1" t="s">
        <v>1425</v>
      </c>
      <c r="N61" s="1" t="s">
        <v>1425</v>
      </c>
      <c r="O61" s="1" t="s">
        <v>1426</v>
      </c>
      <c r="P61" s="1" t="s">
        <v>1427</v>
      </c>
      <c r="Q61" s="1" t="s">
        <v>1428</v>
      </c>
      <c r="R61" s="1" t="s">
        <v>1800</v>
      </c>
      <c r="S61" s="1" t="s">
        <v>1430</v>
      </c>
      <c r="T61" s="1" t="s">
        <v>1431</v>
      </c>
      <c r="U61" s="1" t="s">
        <v>1389</v>
      </c>
      <c r="V61" s="1" t="s">
        <v>1466</v>
      </c>
    </row>
    <row r="62" s="1" customFormat="1" spans="1:22">
      <c r="A62" s="3">
        <v>999226338436940</v>
      </c>
      <c r="B62" s="1" t="s">
        <v>1731</v>
      </c>
      <c r="C62" s="1" t="s">
        <v>1801</v>
      </c>
      <c r="D62" s="1" t="s">
        <v>1796</v>
      </c>
      <c r="E62" s="1" t="s">
        <v>1802</v>
      </c>
      <c r="F62" s="1" t="s">
        <v>1731</v>
      </c>
      <c r="G62" s="1" t="s">
        <v>1417</v>
      </c>
      <c r="H62" s="1" t="s">
        <v>1422</v>
      </c>
      <c r="I62" s="1" t="s">
        <v>1798</v>
      </c>
      <c r="J62" s="1" t="s">
        <v>30</v>
      </c>
      <c r="K62" s="1" t="s">
        <v>1799</v>
      </c>
      <c r="L62" s="1" t="s">
        <v>1799</v>
      </c>
      <c r="M62" s="1" t="s">
        <v>1425</v>
      </c>
      <c r="N62" s="1" t="s">
        <v>1425</v>
      </c>
      <c r="O62" s="1" t="s">
        <v>1426</v>
      </c>
      <c r="P62" s="1" t="s">
        <v>1427</v>
      </c>
      <c r="Q62" s="1" t="s">
        <v>1428</v>
      </c>
      <c r="R62" s="1" t="s">
        <v>1803</v>
      </c>
      <c r="S62" s="1" t="s">
        <v>1430</v>
      </c>
      <c r="T62" s="1" t="s">
        <v>1431</v>
      </c>
      <c r="U62" s="1" t="s">
        <v>1389</v>
      </c>
      <c r="V62" s="1" t="s">
        <v>1466</v>
      </c>
    </row>
    <row r="63" s="1" customFormat="1" spans="1:22">
      <c r="A63" s="3">
        <v>999226337781493</v>
      </c>
      <c r="B63" s="1" t="s">
        <v>1731</v>
      </c>
      <c r="C63" s="1" t="s">
        <v>1804</v>
      </c>
      <c r="D63" s="1" t="s">
        <v>1805</v>
      </c>
      <c r="E63" s="1" t="s">
        <v>1806</v>
      </c>
      <c r="F63" s="1" t="s">
        <v>1421</v>
      </c>
      <c r="G63" s="1" t="s">
        <v>1417</v>
      </c>
      <c r="H63" s="1" t="s">
        <v>1422</v>
      </c>
      <c r="I63" s="1" t="s">
        <v>1807</v>
      </c>
      <c r="J63" s="1" t="s">
        <v>30</v>
      </c>
      <c r="K63" s="1" t="s">
        <v>1808</v>
      </c>
      <c r="L63" s="1" t="s">
        <v>1808</v>
      </c>
      <c r="M63" s="1" t="s">
        <v>1425</v>
      </c>
      <c r="N63" s="1" t="s">
        <v>1425</v>
      </c>
      <c r="O63" s="1" t="s">
        <v>1426</v>
      </c>
      <c r="P63" s="1" t="s">
        <v>1427</v>
      </c>
      <c r="Q63" s="1" t="s">
        <v>1428</v>
      </c>
      <c r="R63" s="1" t="s">
        <v>1809</v>
      </c>
      <c r="S63" s="1" t="s">
        <v>1430</v>
      </c>
      <c r="T63" s="1" t="s">
        <v>1431</v>
      </c>
      <c r="U63" s="1" t="s">
        <v>1389</v>
      </c>
      <c r="V63" s="1" t="s">
        <v>1651</v>
      </c>
    </row>
    <row r="64" s="1" customFormat="1" spans="1:22">
      <c r="A64" s="3">
        <v>999226337580369</v>
      </c>
      <c r="B64" s="1" t="s">
        <v>1731</v>
      </c>
      <c r="C64" s="1" t="s">
        <v>1810</v>
      </c>
      <c r="D64" s="1" t="s">
        <v>1811</v>
      </c>
      <c r="E64" s="1" t="s">
        <v>1812</v>
      </c>
      <c r="F64" s="1" t="s">
        <v>1421</v>
      </c>
      <c r="G64" s="1" t="s">
        <v>1417</v>
      </c>
      <c r="H64" s="1" t="s">
        <v>1422</v>
      </c>
      <c r="I64" s="1" t="s">
        <v>1813</v>
      </c>
      <c r="J64" s="1" t="s">
        <v>30</v>
      </c>
      <c r="K64" s="1" t="s">
        <v>1814</v>
      </c>
      <c r="L64" s="1" t="s">
        <v>1814</v>
      </c>
      <c r="M64" s="1" t="s">
        <v>1425</v>
      </c>
      <c r="N64" s="1" t="s">
        <v>1425</v>
      </c>
      <c r="O64" s="1" t="s">
        <v>1426</v>
      </c>
      <c r="P64" s="1" t="s">
        <v>1427</v>
      </c>
      <c r="Q64" s="1" t="s">
        <v>1428</v>
      </c>
      <c r="R64" s="1" t="s">
        <v>1815</v>
      </c>
      <c r="S64" s="1" t="s">
        <v>1430</v>
      </c>
      <c r="T64" s="1" t="s">
        <v>1431</v>
      </c>
      <c r="U64" s="1" t="s">
        <v>1389</v>
      </c>
      <c r="V64" s="1" t="s">
        <v>1816</v>
      </c>
    </row>
    <row r="65" s="1" customFormat="1" spans="1:22">
      <c r="A65" s="3">
        <v>999226336941100</v>
      </c>
      <c r="B65" s="1" t="s">
        <v>1731</v>
      </c>
      <c r="C65" s="1" t="s">
        <v>1817</v>
      </c>
      <c r="D65" s="1" t="s">
        <v>1818</v>
      </c>
      <c r="E65" s="1" t="s">
        <v>1819</v>
      </c>
      <c r="F65" s="1" t="s">
        <v>1731</v>
      </c>
      <c r="G65" s="1" t="s">
        <v>1417</v>
      </c>
      <c r="H65" s="1" t="s">
        <v>1422</v>
      </c>
      <c r="I65" s="1" t="s">
        <v>1820</v>
      </c>
      <c r="J65" s="1" t="s">
        <v>30</v>
      </c>
      <c r="K65" s="1" t="s">
        <v>1821</v>
      </c>
      <c r="L65" s="1" t="s">
        <v>1821</v>
      </c>
      <c r="M65" s="1" t="s">
        <v>1425</v>
      </c>
      <c r="N65" s="1" t="s">
        <v>1425</v>
      </c>
      <c r="O65" s="1" t="s">
        <v>1426</v>
      </c>
      <c r="P65" s="1" t="s">
        <v>1427</v>
      </c>
      <c r="Q65" s="1" t="s">
        <v>1428</v>
      </c>
      <c r="R65" s="1" t="s">
        <v>1822</v>
      </c>
      <c r="S65" s="1" t="s">
        <v>1430</v>
      </c>
      <c r="T65" s="1" t="s">
        <v>1431</v>
      </c>
      <c r="U65" s="1" t="s">
        <v>1389</v>
      </c>
      <c r="V65" s="1" t="s">
        <v>1549</v>
      </c>
    </row>
    <row r="66" s="1" customFormat="1" spans="1:22">
      <c r="A66" s="3">
        <v>999226336773804</v>
      </c>
      <c r="B66" s="1" t="s">
        <v>1731</v>
      </c>
      <c r="C66" s="1" t="s">
        <v>1823</v>
      </c>
      <c r="D66" s="1" t="s">
        <v>1824</v>
      </c>
      <c r="E66" s="1" t="s">
        <v>1825</v>
      </c>
      <c r="F66" s="1" t="s">
        <v>1421</v>
      </c>
      <c r="G66" s="1" t="s">
        <v>1417</v>
      </c>
      <c r="H66" s="1" t="s">
        <v>1422</v>
      </c>
      <c r="I66" s="1" t="s">
        <v>1826</v>
      </c>
      <c r="J66" s="1" t="s">
        <v>30</v>
      </c>
      <c r="K66" s="1" t="s">
        <v>1827</v>
      </c>
      <c r="L66" s="1" t="s">
        <v>1827</v>
      </c>
      <c r="M66" s="1" t="s">
        <v>1425</v>
      </c>
      <c r="N66" s="1" t="s">
        <v>1425</v>
      </c>
      <c r="O66" s="1" t="s">
        <v>1426</v>
      </c>
      <c r="P66" s="1" t="s">
        <v>1427</v>
      </c>
      <c r="Q66" s="1" t="s">
        <v>1428</v>
      </c>
      <c r="R66" s="1" t="s">
        <v>1828</v>
      </c>
      <c r="S66" s="1" t="s">
        <v>1430</v>
      </c>
      <c r="T66" s="1" t="s">
        <v>1431</v>
      </c>
      <c r="U66" s="1" t="s">
        <v>1389</v>
      </c>
      <c r="V66" s="1" t="s">
        <v>1466</v>
      </c>
    </row>
    <row r="67" s="1" customFormat="1" spans="1:22">
      <c r="A67" s="3">
        <v>999226336035476</v>
      </c>
      <c r="B67" s="1" t="s">
        <v>1731</v>
      </c>
      <c r="C67" s="1" t="s">
        <v>1829</v>
      </c>
      <c r="D67" s="1" t="s">
        <v>1830</v>
      </c>
      <c r="E67" s="1" t="s">
        <v>1831</v>
      </c>
      <c r="F67" s="1" t="s">
        <v>1731</v>
      </c>
      <c r="G67" s="1" t="s">
        <v>1417</v>
      </c>
      <c r="H67" s="1" t="s">
        <v>1422</v>
      </c>
      <c r="I67" s="1" t="s">
        <v>1832</v>
      </c>
      <c r="J67" s="1" t="s">
        <v>30</v>
      </c>
      <c r="K67" s="1" t="s">
        <v>1833</v>
      </c>
      <c r="L67" s="1" t="s">
        <v>1833</v>
      </c>
      <c r="M67" s="1" t="s">
        <v>1425</v>
      </c>
      <c r="N67" s="1" t="s">
        <v>1425</v>
      </c>
      <c r="O67" s="1" t="s">
        <v>1426</v>
      </c>
      <c r="P67" s="1" t="s">
        <v>1427</v>
      </c>
      <c r="Q67" s="1" t="s">
        <v>1428</v>
      </c>
      <c r="R67" s="1" t="s">
        <v>1834</v>
      </c>
      <c r="S67" s="1" t="s">
        <v>1430</v>
      </c>
      <c r="T67" s="1" t="s">
        <v>1431</v>
      </c>
      <c r="U67" s="1" t="s">
        <v>1389</v>
      </c>
      <c r="V67" s="1" t="s">
        <v>1614</v>
      </c>
    </row>
    <row r="68" s="1" customFormat="1" spans="1:22">
      <c r="A68" s="3">
        <v>999226335841909</v>
      </c>
      <c r="B68" s="1" t="s">
        <v>1731</v>
      </c>
      <c r="C68" s="1" t="s">
        <v>1835</v>
      </c>
      <c r="D68" s="1" t="s">
        <v>1639</v>
      </c>
      <c r="E68" s="1" t="s">
        <v>1836</v>
      </c>
      <c r="F68" s="1" t="s">
        <v>1731</v>
      </c>
      <c r="G68" s="1" t="s">
        <v>1417</v>
      </c>
      <c r="H68" s="1" t="s">
        <v>1422</v>
      </c>
      <c r="I68" s="1" t="s">
        <v>1837</v>
      </c>
      <c r="J68" s="1" t="s">
        <v>30</v>
      </c>
      <c r="K68" s="1" t="s">
        <v>1838</v>
      </c>
      <c r="L68" s="1" t="s">
        <v>1838</v>
      </c>
      <c r="M68" s="1" t="s">
        <v>1425</v>
      </c>
      <c r="N68" s="1" t="s">
        <v>1425</v>
      </c>
      <c r="O68" s="1" t="s">
        <v>1426</v>
      </c>
      <c r="P68" s="1" t="s">
        <v>1427</v>
      </c>
      <c r="Q68" s="1" t="s">
        <v>1428</v>
      </c>
      <c r="R68" s="1" t="s">
        <v>1839</v>
      </c>
      <c r="S68" s="1" t="s">
        <v>1430</v>
      </c>
      <c r="T68" s="1" t="s">
        <v>1431</v>
      </c>
      <c r="U68" s="1" t="s">
        <v>1389</v>
      </c>
      <c r="V68" s="1" t="s">
        <v>1644</v>
      </c>
    </row>
    <row r="69" s="1" customFormat="1" spans="1:22">
      <c r="A69" s="3">
        <v>999226335594725</v>
      </c>
      <c r="B69" s="1" t="s">
        <v>1731</v>
      </c>
      <c r="C69" s="1" t="s">
        <v>1840</v>
      </c>
      <c r="D69" s="1" t="s">
        <v>1841</v>
      </c>
      <c r="E69" s="1" t="s">
        <v>1842</v>
      </c>
      <c r="F69" s="1" t="s">
        <v>1731</v>
      </c>
      <c r="G69" s="1" t="s">
        <v>1417</v>
      </c>
      <c r="H69" s="1" t="s">
        <v>1422</v>
      </c>
      <c r="I69" s="1" t="s">
        <v>1843</v>
      </c>
      <c r="J69" s="1" t="s">
        <v>30</v>
      </c>
      <c r="K69" s="1" t="s">
        <v>1844</v>
      </c>
      <c r="L69" s="1" t="s">
        <v>1844</v>
      </c>
      <c r="M69" s="1" t="s">
        <v>1425</v>
      </c>
      <c r="N69" s="1" t="s">
        <v>1425</v>
      </c>
      <c r="O69" s="1" t="s">
        <v>1426</v>
      </c>
      <c r="P69" s="1" t="s">
        <v>1427</v>
      </c>
      <c r="Q69" s="1" t="s">
        <v>1428</v>
      </c>
      <c r="R69" s="1" t="s">
        <v>1845</v>
      </c>
      <c r="S69" s="1" t="s">
        <v>1430</v>
      </c>
      <c r="T69" s="1" t="s">
        <v>1431</v>
      </c>
      <c r="U69" s="1" t="s">
        <v>1389</v>
      </c>
      <c r="V69" s="1" t="s">
        <v>1846</v>
      </c>
    </row>
    <row r="70" s="1" customFormat="1" spans="1:22">
      <c r="A70" s="3">
        <v>999226335553542</v>
      </c>
      <c r="B70" s="1" t="s">
        <v>1731</v>
      </c>
      <c r="C70" s="1" t="s">
        <v>1847</v>
      </c>
      <c r="D70" s="1" t="s">
        <v>1848</v>
      </c>
      <c r="E70" s="1" t="s">
        <v>1849</v>
      </c>
      <c r="F70" s="1" t="s">
        <v>1731</v>
      </c>
      <c r="G70" s="1" t="s">
        <v>1417</v>
      </c>
      <c r="H70" s="1" t="s">
        <v>1422</v>
      </c>
      <c r="I70" s="1" t="s">
        <v>1850</v>
      </c>
      <c r="J70" s="1" t="s">
        <v>30</v>
      </c>
      <c r="K70" s="1" t="s">
        <v>1851</v>
      </c>
      <c r="L70" s="1" t="s">
        <v>1851</v>
      </c>
      <c r="M70" s="1" t="s">
        <v>1425</v>
      </c>
      <c r="N70" s="1" t="s">
        <v>1425</v>
      </c>
      <c r="O70" s="1" t="s">
        <v>1426</v>
      </c>
      <c r="P70" s="1" t="s">
        <v>1427</v>
      </c>
      <c r="Q70" s="1" t="s">
        <v>1428</v>
      </c>
      <c r="R70" s="1" t="s">
        <v>1852</v>
      </c>
      <c r="S70" s="1" t="s">
        <v>1430</v>
      </c>
      <c r="T70" s="1" t="s">
        <v>1431</v>
      </c>
      <c r="U70" s="1" t="s">
        <v>1389</v>
      </c>
      <c r="V70" s="1" t="s">
        <v>1466</v>
      </c>
    </row>
    <row r="71" s="1" customFormat="1" spans="1:22">
      <c r="A71" s="3">
        <v>999226334992131</v>
      </c>
      <c r="B71" s="1" t="s">
        <v>1731</v>
      </c>
      <c r="C71" s="1" t="s">
        <v>1853</v>
      </c>
      <c r="D71" s="1" t="s">
        <v>1854</v>
      </c>
      <c r="E71" s="1" t="s">
        <v>1855</v>
      </c>
      <c r="F71" s="1" t="s">
        <v>1421</v>
      </c>
      <c r="G71" s="1" t="s">
        <v>1417</v>
      </c>
      <c r="H71" s="1" t="s">
        <v>1422</v>
      </c>
      <c r="I71" s="1" t="s">
        <v>1856</v>
      </c>
      <c r="J71" s="1" t="s">
        <v>30</v>
      </c>
      <c r="K71" s="1" t="s">
        <v>1857</v>
      </c>
      <c r="L71" s="1" t="s">
        <v>1857</v>
      </c>
      <c r="M71" s="1" t="s">
        <v>1425</v>
      </c>
      <c r="N71" s="1" t="s">
        <v>1425</v>
      </c>
      <c r="O71" s="1" t="s">
        <v>1426</v>
      </c>
      <c r="P71" s="1" t="s">
        <v>1427</v>
      </c>
      <c r="Q71" s="1" t="s">
        <v>1428</v>
      </c>
      <c r="R71" s="1" t="s">
        <v>1858</v>
      </c>
      <c r="S71" s="1" t="s">
        <v>1430</v>
      </c>
      <c r="T71" s="1" t="s">
        <v>1431</v>
      </c>
      <c r="U71" s="1" t="s">
        <v>1389</v>
      </c>
      <c r="V71" s="1" t="s">
        <v>1466</v>
      </c>
    </row>
    <row r="72" s="1" customFormat="1" spans="1:22">
      <c r="A72" s="3">
        <v>999226334810449</v>
      </c>
      <c r="B72" s="1" t="s">
        <v>1731</v>
      </c>
      <c r="C72" s="1" t="s">
        <v>1859</v>
      </c>
      <c r="D72" s="1" t="s">
        <v>1860</v>
      </c>
      <c r="E72" s="1" t="s">
        <v>1861</v>
      </c>
      <c r="F72" s="1" t="s">
        <v>1421</v>
      </c>
      <c r="G72" s="1" t="s">
        <v>1417</v>
      </c>
      <c r="H72" s="1" t="s">
        <v>1422</v>
      </c>
      <c r="I72" s="1" t="s">
        <v>1862</v>
      </c>
      <c r="J72" s="1" t="s">
        <v>30</v>
      </c>
      <c r="K72" s="1" t="s">
        <v>1863</v>
      </c>
      <c r="L72" s="1" t="s">
        <v>1863</v>
      </c>
      <c r="M72" s="1" t="s">
        <v>1425</v>
      </c>
      <c r="N72" s="1" t="s">
        <v>1425</v>
      </c>
      <c r="O72" s="1" t="s">
        <v>1426</v>
      </c>
      <c r="P72" s="1" t="s">
        <v>1427</v>
      </c>
      <c r="Q72" s="1" t="s">
        <v>1428</v>
      </c>
      <c r="R72" s="1" t="s">
        <v>1864</v>
      </c>
      <c r="S72" s="1" t="s">
        <v>1430</v>
      </c>
      <c r="T72" s="1" t="s">
        <v>1431</v>
      </c>
      <c r="U72" s="1" t="s">
        <v>1389</v>
      </c>
      <c r="V72" s="1" t="s">
        <v>1549</v>
      </c>
    </row>
    <row r="73" s="1" customFormat="1" spans="1:22">
      <c r="A73" s="3">
        <v>999226334189873</v>
      </c>
      <c r="B73" s="1" t="s">
        <v>1731</v>
      </c>
      <c r="C73" s="1" t="s">
        <v>1865</v>
      </c>
      <c r="D73" s="1" t="s">
        <v>1866</v>
      </c>
      <c r="E73" s="1" t="s">
        <v>1867</v>
      </c>
      <c r="F73" s="1" t="s">
        <v>1421</v>
      </c>
      <c r="G73" s="1" t="s">
        <v>1417</v>
      </c>
      <c r="H73" s="1" t="s">
        <v>1422</v>
      </c>
      <c r="I73" s="1" t="s">
        <v>1868</v>
      </c>
      <c r="J73" s="1" t="s">
        <v>30</v>
      </c>
      <c r="K73" s="1" t="s">
        <v>1869</v>
      </c>
      <c r="L73" s="1" t="s">
        <v>1869</v>
      </c>
      <c r="M73" s="1" t="s">
        <v>1425</v>
      </c>
      <c r="N73" s="1" t="s">
        <v>1425</v>
      </c>
      <c r="O73" s="1" t="s">
        <v>1426</v>
      </c>
      <c r="P73" s="1" t="s">
        <v>1427</v>
      </c>
      <c r="Q73" s="1" t="s">
        <v>1428</v>
      </c>
      <c r="R73" s="1" t="s">
        <v>1870</v>
      </c>
      <c r="S73" s="1" t="s">
        <v>1430</v>
      </c>
      <c r="T73" s="1" t="s">
        <v>1431</v>
      </c>
      <c r="U73" s="1" t="s">
        <v>1389</v>
      </c>
      <c r="V73" s="1" t="s">
        <v>1466</v>
      </c>
    </row>
    <row r="74" s="1" customFormat="1" spans="1:22">
      <c r="A74" s="3">
        <v>999226332597777</v>
      </c>
      <c r="B74" s="1" t="s">
        <v>1731</v>
      </c>
      <c r="C74" s="1" t="s">
        <v>1871</v>
      </c>
      <c r="D74" s="1" t="s">
        <v>1783</v>
      </c>
      <c r="E74" s="1" t="s">
        <v>1872</v>
      </c>
      <c r="F74" s="1" t="s">
        <v>1421</v>
      </c>
      <c r="G74" s="1" t="s">
        <v>1417</v>
      </c>
      <c r="H74" s="1" t="s">
        <v>1422</v>
      </c>
      <c r="I74" s="1" t="s">
        <v>1873</v>
      </c>
      <c r="J74" s="1" t="s">
        <v>30</v>
      </c>
      <c r="K74" s="1" t="s">
        <v>1874</v>
      </c>
      <c r="L74" s="1" t="s">
        <v>1874</v>
      </c>
      <c r="M74" s="1" t="s">
        <v>1425</v>
      </c>
      <c r="N74" s="1" t="s">
        <v>1425</v>
      </c>
      <c r="O74" s="1" t="s">
        <v>1426</v>
      </c>
      <c r="P74" s="1" t="s">
        <v>1427</v>
      </c>
      <c r="Q74" s="1" t="s">
        <v>1428</v>
      </c>
      <c r="R74" s="1" t="s">
        <v>1875</v>
      </c>
      <c r="S74" s="1" t="s">
        <v>1430</v>
      </c>
      <c r="T74" s="1" t="s">
        <v>1431</v>
      </c>
      <c r="U74" s="1" t="s">
        <v>1389</v>
      </c>
      <c r="V74" s="1" t="s">
        <v>1466</v>
      </c>
    </row>
    <row r="75" s="1" customFormat="1" spans="1:22">
      <c r="A75" s="3">
        <v>999226332185392</v>
      </c>
      <c r="B75" s="1" t="s">
        <v>1731</v>
      </c>
      <c r="C75" s="1" t="s">
        <v>1876</v>
      </c>
      <c r="D75" s="1" t="s">
        <v>1764</v>
      </c>
      <c r="E75" s="1" t="s">
        <v>1877</v>
      </c>
      <c r="F75" s="1" t="s">
        <v>1421</v>
      </c>
      <c r="G75" s="1" t="s">
        <v>1417</v>
      </c>
      <c r="H75" s="1" t="s">
        <v>1422</v>
      </c>
      <c r="I75" s="1" t="s">
        <v>1878</v>
      </c>
      <c r="J75" s="1" t="s">
        <v>30</v>
      </c>
      <c r="K75" s="1" t="s">
        <v>1879</v>
      </c>
      <c r="L75" s="1" t="s">
        <v>1879</v>
      </c>
      <c r="M75" s="1" t="s">
        <v>1425</v>
      </c>
      <c r="N75" s="1" t="s">
        <v>1425</v>
      </c>
      <c r="O75" s="1" t="s">
        <v>1426</v>
      </c>
      <c r="P75" s="1" t="s">
        <v>1427</v>
      </c>
      <c r="Q75" s="1" t="s">
        <v>1428</v>
      </c>
      <c r="R75" s="1" t="s">
        <v>1880</v>
      </c>
      <c r="S75" s="1" t="s">
        <v>1430</v>
      </c>
      <c r="T75" s="1" t="s">
        <v>1431</v>
      </c>
      <c r="U75" s="1" t="s">
        <v>1769</v>
      </c>
      <c r="V75" s="1" t="s">
        <v>1524</v>
      </c>
    </row>
    <row r="76" s="1" customFormat="1" spans="1:22">
      <c r="A76" s="3">
        <v>26330361021</v>
      </c>
      <c r="B76" s="1" t="s">
        <v>1731</v>
      </c>
      <c r="C76" s="1" t="s">
        <v>1881</v>
      </c>
      <c r="D76" s="1" t="s">
        <v>1882</v>
      </c>
      <c r="E76" s="1" t="s">
        <v>1883</v>
      </c>
      <c r="F76" s="1" t="s">
        <v>1731</v>
      </c>
      <c r="G76" s="1" t="s">
        <v>1417</v>
      </c>
      <c r="H76" s="1" t="s">
        <v>1422</v>
      </c>
      <c r="I76" s="1" t="s">
        <v>1884</v>
      </c>
      <c r="J76" s="1" t="s">
        <v>30</v>
      </c>
      <c r="K76" s="1" t="s">
        <v>1885</v>
      </c>
      <c r="L76" s="1" t="s">
        <v>1885</v>
      </c>
      <c r="M76" s="1" t="s">
        <v>1425</v>
      </c>
      <c r="N76" s="1" t="s">
        <v>1425</v>
      </c>
      <c r="O76" s="1" t="s">
        <v>1426</v>
      </c>
      <c r="P76" s="1" t="s">
        <v>1427</v>
      </c>
      <c r="Q76" s="1" t="s">
        <v>1428</v>
      </c>
      <c r="R76" s="1" t="s">
        <v>1886</v>
      </c>
      <c r="S76" s="1" t="s">
        <v>1430</v>
      </c>
      <c r="T76" s="1" t="s">
        <v>1431</v>
      </c>
      <c r="U76" s="1" t="s">
        <v>1389</v>
      </c>
      <c r="V76" s="1" t="s">
        <v>1614</v>
      </c>
    </row>
    <row r="77" s="1" customFormat="1" spans="1:22">
      <c r="A77" s="3">
        <v>999226329879578</v>
      </c>
      <c r="B77" s="1" t="s">
        <v>1731</v>
      </c>
      <c r="C77" s="1" t="s">
        <v>1887</v>
      </c>
      <c r="D77" s="1" t="s">
        <v>1888</v>
      </c>
      <c r="E77" s="1" t="s">
        <v>1889</v>
      </c>
      <c r="F77" s="1" t="s">
        <v>1421</v>
      </c>
      <c r="G77" s="1" t="s">
        <v>1417</v>
      </c>
      <c r="H77" s="1" t="s">
        <v>1422</v>
      </c>
      <c r="I77" s="1" t="s">
        <v>1890</v>
      </c>
      <c r="J77" s="1" t="s">
        <v>30</v>
      </c>
      <c r="K77" s="1" t="s">
        <v>1891</v>
      </c>
      <c r="L77" s="1" t="s">
        <v>1891</v>
      </c>
      <c r="M77" s="1" t="s">
        <v>1425</v>
      </c>
      <c r="N77" s="1" t="s">
        <v>1425</v>
      </c>
      <c r="O77" s="1" t="s">
        <v>1426</v>
      </c>
      <c r="P77" s="1" t="s">
        <v>1427</v>
      </c>
      <c r="Q77" s="1" t="s">
        <v>1428</v>
      </c>
      <c r="R77" s="1" t="s">
        <v>1892</v>
      </c>
      <c r="S77" s="1" t="s">
        <v>1430</v>
      </c>
      <c r="T77" s="1" t="s">
        <v>1431</v>
      </c>
      <c r="U77" s="1" t="s">
        <v>1389</v>
      </c>
      <c r="V77" s="1" t="s">
        <v>1794</v>
      </c>
    </row>
    <row r="78" s="1" customFormat="1" spans="1:22">
      <c r="A78" s="3">
        <v>999226329554419</v>
      </c>
      <c r="B78" s="1" t="s">
        <v>1731</v>
      </c>
      <c r="C78" s="1" t="s">
        <v>1893</v>
      </c>
      <c r="D78" s="1" t="s">
        <v>1894</v>
      </c>
      <c r="E78" s="1" t="s">
        <v>1895</v>
      </c>
      <c r="F78" s="1" t="s">
        <v>1731</v>
      </c>
      <c r="G78" s="1" t="s">
        <v>1417</v>
      </c>
      <c r="H78" s="1" t="s">
        <v>1422</v>
      </c>
      <c r="I78" s="1" t="s">
        <v>1896</v>
      </c>
      <c r="J78" s="1" t="s">
        <v>30</v>
      </c>
      <c r="K78" s="1" t="s">
        <v>1897</v>
      </c>
      <c r="L78" s="1" t="s">
        <v>1897</v>
      </c>
      <c r="M78" s="1" t="s">
        <v>1425</v>
      </c>
      <c r="N78" s="1" t="s">
        <v>1425</v>
      </c>
      <c r="O78" s="1" t="s">
        <v>1426</v>
      </c>
      <c r="P78" s="1" t="s">
        <v>1427</v>
      </c>
      <c r="Q78" s="1" t="s">
        <v>1428</v>
      </c>
      <c r="R78" s="1" t="s">
        <v>1898</v>
      </c>
      <c r="S78" s="1" t="s">
        <v>1430</v>
      </c>
      <c r="T78" s="1" t="s">
        <v>1431</v>
      </c>
      <c r="U78" s="1" t="s">
        <v>1389</v>
      </c>
      <c r="V78" s="1" t="s">
        <v>1794</v>
      </c>
    </row>
    <row r="79" s="1" customFormat="1" spans="1:22">
      <c r="A79" s="3">
        <v>999226329548872</v>
      </c>
      <c r="B79" s="1" t="s">
        <v>1731</v>
      </c>
      <c r="C79" s="1" t="s">
        <v>1899</v>
      </c>
      <c r="D79" s="1" t="s">
        <v>1900</v>
      </c>
      <c r="E79" s="1" t="s">
        <v>1901</v>
      </c>
      <c r="F79" s="1" t="s">
        <v>1421</v>
      </c>
      <c r="G79" s="1" t="s">
        <v>1417</v>
      </c>
      <c r="H79" s="1" t="s">
        <v>1422</v>
      </c>
      <c r="I79" s="1" t="s">
        <v>1902</v>
      </c>
      <c r="J79" s="1" t="s">
        <v>30</v>
      </c>
      <c r="K79" s="1" t="s">
        <v>1903</v>
      </c>
      <c r="L79" s="1" t="s">
        <v>1903</v>
      </c>
      <c r="M79" s="1" t="s">
        <v>1425</v>
      </c>
      <c r="N79" s="1" t="s">
        <v>1425</v>
      </c>
      <c r="O79" s="1" t="s">
        <v>1426</v>
      </c>
      <c r="P79" s="1" t="s">
        <v>1427</v>
      </c>
      <c r="Q79" s="1" t="s">
        <v>1428</v>
      </c>
      <c r="R79" s="1" t="s">
        <v>1904</v>
      </c>
      <c r="S79" s="1" t="s">
        <v>1430</v>
      </c>
      <c r="T79" s="1" t="s">
        <v>1431</v>
      </c>
      <c r="U79" s="1" t="s">
        <v>1389</v>
      </c>
      <c r="V79" s="1" t="s">
        <v>1738</v>
      </c>
    </row>
    <row r="80" s="1" customFormat="1" spans="1:22">
      <c r="A80" s="3">
        <v>999226329520245</v>
      </c>
      <c r="B80" s="1" t="s">
        <v>1731</v>
      </c>
      <c r="C80" s="1" t="s">
        <v>1905</v>
      </c>
      <c r="D80" s="1" t="s">
        <v>1906</v>
      </c>
      <c r="E80" s="1" t="s">
        <v>1907</v>
      </c>
      <c r="F80" s="1" t="s">
        <v>1421</v>
      </c>
      <c r="G80" s="1" t="s">
        <v>1417</v>
      </c>
      <c r="H80" s="1" t="s">
        <v>1422</v>
      </c>
      <c r="I80" s="1" t="s">
        <v>1908</v>
      </c>
      <c r="J80" s="1" t="s">
        <v>30</v>
      </c>
      <c r="K80" s="1" t="s">
        <v>1909</v>
      </c>
      <c r="L80" s="1" t="s">
        <v>1909</v>
      </c>
      <c r="M80" s="1" t="s">
        <v>1425</v>
      </c>
      <c r="N80" s="1" t="s">
        <v>1425</v>
      </c>
      <c r="O80" s="1" t="s">
        <v>1426</v>
      </c>
      <c r="P80" s="1" t="s">
        <v>1427</v>
      </c>
      <c r="Q80" s="1" t="s">
        <v>1428</v>
      </c>
      <c r="R80" s="1" t="s">
        <v>1910</v>
      </c>
      <c r="S80" s="1" t="s">
        <v>1430</v>
      </c>
      <c r="T80" s="1" t="s">
        <v>1431</v>
      </c>
      <c r="U80" s="1" t="s">
        <v>1389</v>
      </c>
      <c r="V80" s="1" t="s">
        <v>1911</v>
      </c>
    </row>
    <row r="81" s="1" customFormat="1" spans="1:22">
      <c r="A81" s="3">
        <v>999226329193759</v>
      </c>
      <c r="B81" s="1" t="s">
        <v>1731</v>
      </c>
      <c r="C81" s="1" t="s">
        <v>1912</v>
      </c>
      <c r="D81" s="1" t="s">
        <v>1913</v>
      </c>
      <c r="E81" s="1" t="s">
        <v>1914</v>
      </c>
      <c r="F81" s="1" t="s">
        <v>1731</v>
      </c>
      <c r="G81" s="1" t="s">
        <v>1417</v>
      </c>
      <c r="H81" s="1" t="s">
        <v>1422</v>
      </c>
      <c r="I81" s="1" t="s">
        <v>1915</v>
      </c>
      <c r="J81" s="1" t="s">
        <v>30</v>
      </c>
      <c r="K81" s="1" t="s">
        <v>1916</v>
      </c>
      <c r="L81" s="1" t="s">
        <v>1916</v>
      </c>
      <c r="M81" s="1" t="s">
        <v>1425</v>
      </c>
      <c r="N81" s="1" t="s">
        <v>1425</v>
      </c>
      <c r="O81" s="1" t="s">
        <v>1426</v>
      </c>
      <c r="P81" s="1" t="s">
        <v>1427</v>
      </c>
      <c r="Q81" s="1" t="s">
        <v>1428</v>
      </c>
      <c r="R81" s="1" t="s">
        <v>1917</v>
      </c>
      <c r="S81" s="1" t="s">
        <v>1430</v>
      </c>
      <c r="T81" s="1" t="s">
        <v>1431</v>
      </c>
      <c r="U81" s="1" t="s">
        <v>1389</v>
      </c>
      <c r="V81" s="1" t="s">
        <v>1730</v>
      </c>
    </row>
    <row r="82" s="1" customFormat="1" spans="1:22">
      <c r="A82" s="3">
        <v>999226329173327</v>
      </c>
      <c r="B82" s="1" t="s">
        <v>1731</v>
      </c>
      <c r="C82" s="1" t="s">
        <v>1918</v>
      </c>
      <c r="D82" s="1" t="s">
        <v>1919</v>
      </c>
      <c r="E82" s="1" t="s">
        <v>1920</v>
      </c>
      <c r="F82" s="1" t="s">
        <v>1421</v>
      </c>
      <c r="G82" s="1" t="s">
        <v>1417</v>
      </c>
      <c r="H82" s="1" t="s">
        <v>1422</v>
      </c>
      <c r="I82" s="1" t="s">
        <v>1921</v>
      </c>
      <c r="J82" s="1" t="s">
        <v>30</v>
      </c>
      <c r="K82" s="1" t="s">
        <v>1922</v>
      </c>
      <c r="L82" s="1" t="s">
        <v>1922</v>
      </c>
      <c r="M82" s="1" t="s">
        <v>1425</v>
      </c>
      <c r="N82" s="1" t="s">
        <v>1425</v>
      </c>
      <c r="O82" s="1" t="s">
        <v>1426</v>
      </c>
      <c r="P82" s="1" t="s">
        <v>1427</v>
      </c>
      <c r="Q82" s="1" t="s">
        <v>1428</v>
      </c>
      <c r="R82" s="1" t="s">
        <v>1923</v>
      </c>
      <c r="S82" s="1" t="s">
        <v>1430</v>
      </c>
      <c r="T82" s="1" t="s">
        <v>1431</v>
      </c>
      <c r="U82" s="1" t="s">
        <v>1389</v>
      </c>
      <c r="V82" s="1" t="s">
        <v>1651</v>
      </c>
    </row>
    <row r="83" s="1" customFormat="1" spans="1:22">
      <c r="A83" s="3">
        <v>999226328884030</v>
      </c>
      <c r="B83" s="1" t="s">
        <v>1731</v>
      </c>
      <c r="C83" s="1" t="s">
        <v>1924</v>
      </c>
      <c r="D83" s="1" t="s">
        <v>1925</v>
      </c>
      <c r="E83" s="1" t="s">
        <v>1926</v>
      </c>
      <c r="F83" s="1" t="s">
        <v>1731</v>
      </c>
      <c r="G83" s="1" t="s">
        <v>1417</v>
      </c>
      <c r="H83" s="1" t="s">
        <v>1422</v>
      </c>
      <c r="I83" s="1" t="s">
        <v>1927</v>
      </c>
      <c r="J83" s="1" t="s">
        <v>30</v>
      </c>
      <c r="K83" s="1" t="s">
        <v>1928</v>
      </c>
      <c r="L83" s="1" t="s">
        <v>1928</v>
      </c>
      <c r="M83" s="1" t="s">
        <v>1425</v>
      </c>
      <c r="N83" s="1" t="s">
        <v>1425</v>
      </c>
      <c r="O83" s="1" t="s">
        <v>1426</v>
      </c>
      <c r="P83" s="1" t="s">
        <v>1427</v>
      </c>
      <c r="Q83" s="1" t="s">
        <v>1428</v>
      </c>
      <c r="R83" s="1" t="s">
        <v>1929</v>
      </c>
      <c r="S83" s="1" t="s">
        <v>1430</v>
      </c>
      <c r="T83" s="1" t="s">
        <v>1431</v>
      </c>
      <c r="U83" s="1" t="s">
        <v>1389</v>
      </c>
      <c r="V83" s="1" t="s">
        <v>1911</v>
      </c>
    </row>
    <row r="84" s="1" customFormat="1" spans="1:22">
      <c r="A84" s="3">
        <v>999226328062957</v>
      </c>
      <c r="B84" s="1" t="s">
        <v>1930</v>
      </c>
      <c r="C84" s="1" t="s">
        <v>1931</v>
      </c>
      <c r="D84" s="1" t="s">
        <v>1932</v>
      </c>
      <c r="E84" s="1" t="s">
        <v>1933</v>
      </c>
      <c r="F84" s="1" t="s">
        <v>1421</v>
      </c>
      <c r="G84" s="1" t="s">
        <v>1417</v>
      </c>
      <c r="H84" s="1" t="s">
        <v>1422</v>
      </c>
      <c r="I84" s="1" t="s">
        <v>1934</v>
      </c>
      <c r="J84" s="1" t="s">
        <v>30</v>
      </c>
      <c r="K84" s="1" t="s">
        <v>1935</v>
      </c>
      <c r="L84" s="1" t="s">
        <v>1935</v>
      </c>
      <c r="M84" s="1" t="s">
        <v>1425</v>
      </c>
      <c r="N84" s="1" t="s">
        <v>1425</v>
      </c>
      <c r="O84" s="1" t="s">
        <v>1426</v>
      </c>
      <c r="P84" s="1" t="s">
        <v>1427</v>
      </c>
      <c r="Q84" s="1" t="s">
        <v>1428</v>
      </c>
      <c r="R84" s="1" t="s">
        <v>1936</v>
      </c>
      <c r="S84" s="1" t="s">
        <v>1430</v>
      </c>
      <c r="T84" s="1" t="s">
        <v>1431</v>
      </c>
      <c r="U84" s="1" t="s">
        <v>1389</v>
      </c>
      <c r="V84" s="1" t="s">
        <v>1614</v>
      </c>
    </row>
    <row r="85" s="1" customFormat="1" spans="1:22">
      <c r="A85" s="3">
        <v>999226325068813</v>
      </c>
      <c r="B85" s="1" t="s">
        <v>1930</v>
      </c>
      <c r="C85" s="1" t="s">
        <v>1937</v>
      </c>
      <c r="D85" s="1" t="s">
        <v>1938</v>
      </c>
      <c r="E85" s="1" t="s">
        <v>1939</v>
      </c>
      <c r="F85" s="1" t="s">
        <v>1421</v>
      </c>
      <c r="G85" s="1" t="s">
        <v>1417</v>
      </c>
      <c r="H85" s="1" t="s">
        <v>1422</v>
      </c>
      <c r="I85" s="1" t="s">
        <v>1940</v>
      </c>
      <c r="J85" s="1" t="s">
        <v>30</v>
      </c>
      <c r="K85" s="1" t="s">
        <v>1941</v>
      </c>
      <c r="L85" s="1" t="s">
        <v>1941</v>
      </c>
      <c r="M85" s="1" t="s">
        <v>1425</v>
      </c>
      <c r="N85" s="1" t="s">
        <v>1425</v>
      </c>
      <c r="O85" s="1" t="s">
        <v>1426</v>
      </c>
      <c r="P85" s="1" t="s">
        <v>1427</v>
      </c>
      <c r="Q85" s="1" t="s">
        <v>1428</v>
      </c>
      <c r="R85" s="1" t="s">
        <v>1942</v>
      </c>
      <c r="S85" s="1" t="s">
        <v>1430</v>
      </c>
      <c r="T85" s="1" t="s">
        <v>1431</v>
      </c>
      <c r="U85" s="1" t="s">
        <v>1389</v>
      </c>
      <c r="V85" s="1" t="s">
        <v>1524</v>
      </c>
    </row>
    <row r="86" s="1" customFormat="1" spans="1:22">
      <c r="A86" s="3">
        <v>999226324340726</v>
      </c>
      <c r="B86" s="1" t="s">
        <v>1930</v>
      </c>
      <c r="C86" s="1" t="s">
        <v>1943</v>
      </c>
      <c r="D86" s="1" t="s">
        <v>1944</v>
      </c>
      <c r="E86" s="1" t="s">
        <v>1945</v>
      </c>
      <c r="F86" s="1" t="s">
        <v>1930</v>
      </c>
      <c r="G86" s="1" t="s">
        <v>1417</v>
      </c>
      <c r="H86" s="1" t="s">
        <v>1422</v>
      </c>
      <c r="I86" s="1" t="s">
        <v>1946</v>
      </c>
      <c r="J86" s="1" t="s">
        <v>30</v>
      </c>
      <c r="K86" s="1" t="s">
        <v>1947</v>
      </c>
      <c r="L86" s="1" t="s">
        <v>1947</v>
      </c>
      <c r="M86" s="1" t="s">
        <v>1425</v>
      </c>
      <c r="N86" s="1" t="s">
        <v>1425</v>
      </c>
      <c r="O86" s="1" t="s">
        <v>1426</v>
      </c>
      <c r="P86" s="1" t="s">
        <v>1427</v>
      </c>
      <c r="Q86" s="1" t="s">
        <v>1428</v>
      </c>
      <c r="R86" s="1" t="s">
        <v>1948</v>
      </c>
      <c r="S86" s="1" t="s">
        <v>1430</v>
      </c>
      <c r="T86" s="1" t="s">
        <v>1431</v>
      </c>
      <c r="U86" s="1" t="s">
        <v>1389</v>
      </c>
      <c r="V86" s="1" t="s">
        <v>1524</v>
      </c>
    </row>
    <row r="87" s="1" customFormat="1" spans="1:22">
      <c r="A87" s="3">
        <v>999226324011842</v>
      </c>
      <c r="B87" s="1" t="s">
        <v>1930</v>
      </c>
      <c r="C87" s="1" t="s">
        <v>1949</v>
      </c>
      <c r="D87" s="1" t="s">
        <v>1950</v>
      </c>
      <c r="E87" s="1" t="s">
        <v>1951</v>
      </c>
      <c r="F87" s="1" t="s">
        <v>1731</v>
      </c>
      <c r="G87" s="1" t="s">
        <v>1417</v>
      </c>
      <c r="H87" s="1" t="s">
        <v>1422</v>
      </c>
      <c r="I87" s="1" t="s">
        <v>1952</v>
      </c>
      <c r="J87" s="1" t="s">
        <v>30</v>
      </c>
      <c r="K87" s="1" t="s">
        <v>1953</v>
      </c>
      <c r="L87" s="1" t="s">
        <v>1953</v>
      </c>
      <c r="M87" s="1" t="s">
        <v>1425</v>
      </c>
      <c r="N87" s="1" t="s">
        <v>1425</v>
      </c>
      <c r="O87" s="1" t="s">
        <v>1426</v>
      </c>
      <c r="P87" s="1" t="s">
        <v>1427</v>
      </c>
      <c r="Q87" s="1" t="s">
        <v>1428</v>
      </c>
      <c r="R87" s="1" t="s">
        <v>1954</v>
      </c>
      <c r="S87" s="1" t="s">
        <v>1430</v>
      </c>
      <c r="T87" s="1" t="s">
        <v>1431</v>
      </c>
      <c r="U87" s="1" t="s">
        <v>1389</v>
      </c>
      <c r="V87" s="1" t="s">
        <v>1466</v>
      </c>
    </row>
    <row r="88" s="1" customFormat="1" spans="1:22">
      <c r="A88" s="3">
        <v>999226322752088</v>
      </c>
      <c r="B88" s="1" t="s">
        <v>1930</v>
      </c>
      <c r="C88" s="1" t="s">
        <v>1955</v>
      </c>
      <c r="D88" s="1" t="s">
        <v>1956</v>
      </c>
      <c r="E88" s="1" t="s">
        <v>1957</v>
      </c>
      <c r="F88" s="1" t="s">
        <v>1731</v>
      </c>
      <c r="G88" s="1" t="s">
        <v>1417</v>
      </c>
      <c r="H88" s="1" t="s">
        <v>1422</v>
      </c>
      <c r="I88" s="1" t="s">
        <v>1958</v>
      </c>
      <c r="J88" s="1" t="s">
        <v>30</v>
      </c>
      <c r="K88" s="1" t="s">
        <v>1959</v>
      </c>
      <c r="L88" s="1" t="s">
        <v>1959</v>
      </c>
      <c r="M88" s="1" t="s">
        <v>1425</v>
      </c>
      <c r="N88" s="1" t="s">
        <v>1425</v>
      </c>
      <c r="O88" s="1" t="s">
        <v>1426</v>
      </c>
      <c r="P88" s="1" t="s">
        <v>1427</v>
      </c>
      <c r="Q88" s="1" t="s">
        <v>1428</v>
      </c>
      <c r="R88" s="1" t="s">
        <v>1960</v>
      </c>
      <c r="S88" s="1" t="s">
        <v>1430</v>
      </c>
      <c r="T88" s="1" t="s">
        <v>1431</v>
      </c>
      <c r="U88" s="1" t="s">
        <v>1389</v>
      </c>
      <c r="V88" s="1" t="s">
        <v>1524</v>
      </c>
    </row>
    <row r="89" s="1" customFormat="1" spans="1:22">
      <c r="A89" s="3">
        <v>999226320698506</v>
      </c>
      <c r="B89" s="1" t="s">
        <v>1930</v>
      </c>
      <c r="C89" s="1" t="s">
        <v>1961</v>
      </c>
      <c r="D89" s="1" t="s">
        <v>1962</v>
      </c>
      <c r="E89" s="1" t="s">
        <v>1963</v>
      </c>
      <c r="F89" s="1" t="s">
        <v>1421</v>
      </c>
      <c r="G89" s="1" t="s">
        <v>1417</v>
      </c>
      <c r="H89" s="1" t="s">
        <v>1422</v>
      </c>
      <c r="I89" s="1" t="s">
        <v>1964</v>
      </c>
      <c r="J89" s="1" t="s">
        <v>30</v>
      </c>
      <c r="K89" s="1" t="s">
        <v>1965</v>
      </c>
      <c r="L89" s="1" t="s">
        <v>1965</v>
      </c>
      <c r="M89" s="1" t="s">
        <v>1425</v>
      </c>
      <c r="N89" s="1" t="s">
        <v>1425</v>
      </c>
      <c r="O89" s="1" t="s">
        <v>1426</v>
      </c>
      <c r="P89" s="1" t="s">
        <v>1427</v>
      </c>
      <c r="Q89" s="1" t="s">
        <v>1428</v>
      </c>
      <c r="R89" s="1" t="s">
        <v>1966</v>
      </c>
      <c r="S89" s="1" t="s">
        <v>1430</v>
      </c>
      <c r="T89" s="1" t="s">
        <v>1431</v>
      </c>
      <c r="U89" s="1" t="s">
        <v>1389</v>
      </c>
      <c r="V89" s="1" t="s">
        <v>1439</v>
      </c>
    </row>
    <row r="90" s="1" customFormat="1" spans="1:22">
      <c r="A90" s="3">
        <v>999226280544120</v>
      </c>
      <c r="B90" s="1" t="s">
        <v>1930</v>
      </c>
      <c r="C90" s="1" t="s">
        <v>1967</v>
      </c>
      <c r="D90" s="1" t="s">
        <v>1968</v>
      </c>
      <c r="E90" s="1" t="s">
        <v>1969</v>
      </c>
      <c r="F90" s="1" t="s">
        <v>1731</v>
      </c>
      <c r="G90" s="1" t="s">
        <v>1417</v>
      </c>
      <c r="H90" s="1" t="s">
        <v>1422</v>
      </c>
      <c r="I90" s="1" t="s">
        <v>1970</v>
      </c>
      <c r="J90" s="1" t="s">
        <v>30</v>
      </c>
      <c r="K90" s="1" t="s">
        <v>1971</v>
      </c>
      <c r="L90" s="1" t="s">
        <v>1971</v>
      </c>
      <c r="M90" s="1" t="s">
        <v>1425</v>
      </c>
      <c r="N90" s="1" t="s">
        <v>1425</v>
      </c>
      <c r="O90" s="1" t="s">
        <v>1426</v>
      </c>
      <c r="P90" s="1" t="s">
        <v>1427</v>
      </c>
      <c r="Q90" s="1" t="s">
        <v>1428</v>
      </c>
      <c r="R90" s="1" t="s">
        <v>1972</v>
      </c>
      <c r="S90" s="1" t="s">
        <v>1430</v>
      </c>
      <c r="T90" s="1" t="s">
        <v>1431</v>
      </c>
      <c r="U90" s="1" t="s">
        <v>1389</v>
      </c>
      <c r="V90" s="1" t="s">
        <v>1466</v>
      </c>
    </row>
    <row r="91" s="1" customFormat="1" spans="1:22">
      <c r="A91" s="3">
        <v>999226278672857</v>
      </c>
      <c r="B91" s="1" t="s">
        <v>1930</v>
      </c>
      <c r="C91" s="1" t="s">
        <v>1973</v>
      </c>
      <c r="D91" s="1" t="s">
        <v>1974</v>
      </c>
      <c r="E91" s="1" t="s">
        <v>1975</v>
      </c>
      <c r="F91" s="1" t="s">
        <v>1731</v>
      </c>
      <c r="G91" s="1" t="s">
        <v>1417</v>
      </c>
      <c r="H91" s="1" t="s">
        <v>1422</v>
      </c>
      <c r="I91" s="1" t="s">
        <v>1976</v>
      </c>
      <c r="J91" s="1" t="s">
        <v>30</v>
      </c>
      <c r="K91" s="1" t="s">
        <v>1977</v>
      </c>
      <c r="L91" s="1" t="s">
        <v>1977</v>
      </c>
      <c r="M91" s="1" t="s">
        <v>1425</v>
      </c>
      <c r="N91" s="1" t="s">
        <v>1425</v>
      </c>
      <c r="O91" s="1" t="s">
        <v>1426</v>
      </c>
      <c r="P91" s="1" t="s">
        <v>1427</v>
      </c>
      <c r="Q91" s="1" t="s">
        <v>1428</v>
      </c>
      <c r="R91" s="1" t="s">
        <v>1978</v>
      </c>
      <c r="S91" s="1" t="s">
        <v>1430</v>
      </c>
      <c r="T91" s="1" t="s">
        <v>1431</v>
      </c>
      <c r="U91" s="1" t="s">
        <v>1389</v>
      </c>
      <c r="V91" s="1" t="s">
        <v>1549</v>
      </c>
    </row>
    <row r="92" s="1" customFormat="1" spans="1:22">
      <c r="A92" s="3">
        <v>999226277403740</v>
      </c>
      <c r="B92" s="1" t="s">
        <v>1930</v>
      </c>
      <c r="C92" s="1" t="s">
        <v>1979</v>
      </c>
      <c r="D92" s="1" t="s">
        <v>1980</v>
      </c>
      <c r="E92" s="1" t="s">
        <v>1981</v>
      </c>
      <c r="F92" s="1" t="s">
        <v>1930</v>
      </c>
      <c r="G92" s="1" t="s">
        <v>1417</v>
      </c>
      <c r="H92" s="1" t="s">
        <v>1422</v>
      </c>
      <c r="I92" s="1" t="s">
        <v>1982</v>
      </c>
      <c r="J92" s="1" t="s">
        <v>30</v>
      </c>
      <c r="K92" s="1" t="s">
        <v>1983</v>
      </c>
      <c r="L92" s="1" t="s">
        <v>1983</v>
      </c>
      <c r="M92" s="1" t="s">
        <v>1425</v>
      </c>
      <c r="N92" s="1" t="s">
        <v>1425</v>
      </c>
      <c r="O92" s="1" t="s">
        <v>1426</v>
      </c>
      <c r="P92" s="1" t="s">
        <v>1427</v>
      </c>
      <c r="Q92" s="1" t="s">
        <v>1428</v>
      </c>
      <c r="R92" s="1" t="s">
        <v>1984</v>
      </c>
      <c r="S92" s="1" t="s">
        <v>1430</v>
      </c>
      <c r="T92" s="1" t="s">
        <v>1431</v>
      </c>
      <c r="U92" s="1" t="s">
        <v>1389</v>
      </c>
      <c r="V92" s="1" t="s">
        <v>1614</v>
      </c>
    </row>
    <row r="93" s="1" customFormat="1" spans="1:22">
      <c r="A93" s="3">
        <v>999226276337811</v>
      </c>
      <c r="B93" s="1" t="s">
        <v>1930</v>
      </c>
      <c r="C93" s="1" t="s">
        <v>1985</v>
      </c>
      <c r="D93" s="1" t="s">
        <v>1986</v>
      </c>
      <c r="E93" s="1" t="s">
        <v>1987</v>
      </c>
      <c r="F93" s="1" t="s">
        <v>1421</v>
      </c>
      <c r="G93" s="1" t="s">
        <v>1417</v>
      </c>
      <c r="H93" s="1" t="s">
        <v>1422</v>
      </c>
      <c r="I93" s="1" t="s">
        <v>1988</v>
      </c>
      <c r="J93" s="1" t="s">
        <v>30</v>
      </c>
      <c r="K93" s="1" t="s">
        <v>1989</v>
      </c>
      <c r="L93" s="1" t="s">
        <v>1989</v>
      </c>
      <c r="M93" s="1" t="s">
        <v>1425</v>
      </c>
      <c r="N93" s="1" t="s">
        <v>1425</v>
      </c>
      <c r="O93" s="1" t="s">
        <v>1426</v>
      </c>
      <c r="P93" s="1" t="s">
        <v>1427</v>
      </c>
      <c r="Q93" s="1" t="s">
        <v>1428</v>
      </c>
      <c r="R93" s="1" t="s">
        <v>1990</v>
      </c>
      <c r="S93" s="1" t="s">
        <v>1430</v>
      </c>
      <c r="T93" s="1" t="s">
        <v>1431</v>
      </c>
      <c r="U93" s="1" t="s">
        <v>1389</v>
      </c>
      <c r="V93" s="1" t="s">
        <v>1614</v>
      </c>
    </row>
    <row r="94" s="1" customFormat="1" spans="1:22">
      <c r="A94" s="3">
        <v>999226275590554</v>
      </c>
      <c r="B94" s="1" t="s">
        <v>1930</v>
      </c>
      <c r="C94" s="1" t="s">
        <v>1991</v>
      </c>
      <c r="D94" s="1" t="s">
        <v>1992</v>
      </c>
      <c r="E94" s="1" t="s">
        <v>1993</v>
      </c>
      <c r="F94" s="1" t="s">
        <v>1731</v>
      </c>
      <c r="G94" s="1" t="s">
        <v>1417</v>
      </c>
      <c r="H94" s="1" t="s">
        <v>1422</v>
      </c>
      <c r="I94" s="1" t="s">
        <v>1994</v>
      </c>
      <c r="J94" s="1" t="s">
        <v>30</v>
      </c>
      <c r="K94" s="1" t="s">
        <v>1995</v>
      </c>
      <c r="L94" s="1" t="s">
        <v>1995</v>
      </c>
      <c r="M94" s="1" t="s">
        <v>1425</v>
      </c>
      <c r="N94" s="1" t="s">
        <v>1425</v>
      </c>
      <c r="O94" s="1" t="s">
        <v>1426</v>
      </c>
      <c r="P94" s="1" t="s">
        <v>1427</v>
      </c>
      <c r="Q94" s="1" t="s">
        <v>1428</v>
      </c>
      <c r="R94" s="1" t="s">
        <v>1996</v>
      </c>
      <c r="S94" s="1" t="s">
        <v>1430</v>
      </c>
      <c r="T94" s="1" t="s">
        <v>1431</v>
      </c>
      <c r="U94" s="1" t="s">
        <v>1389</v>
      </c>
      <c r="V94" s="1" t="s">
        <v>1614</v>
      </c>
    </row>
    <row r="95" s="1" customFormat="1" spans="1:22">
      <c r="A95" s="3">
        <v>999226275569570</v>
      </c>
      <c r="B95" s="1" t="s">
        <v>1930</v>
      </c>
      <c r="C95" s="1" t="s">
        <v>1997</v>
      </c>
      <c r="D95" s="1" t="s">
        <v>1998</v>
      </c>
      <c r="E95" s="1" t="s">
        <v>1999</v>
      </c>
      <c r="F95" s="1" t="s">
        <v>1421</v>
      </c>
      <c r="G95" s="1" t="s">
        <v>1417</v>
      </c>
      <c r="H95" s="1" t="s">
        <v>1422</v>
      </c>
      <c r="I95" s="1" t="s">
        <v>2000</v>
      </c>
      <c r="J95" s="1" t="s">
        <v>30</v>
      </c>
      <c r="K95" s="1" t="s">
        <v>2001</v>
      </c>
      <c r="L95" s="1" t="s">
        <v>2001</v>
      </c>
      <c r="M95" s="1" t="s">
        <v>1425</v>
      </c>
      <c r="N95" s="1" t="s">
        <v>1425</v>
      </c>
      <c r="O95" s="1" t="s">
        <v>1426</v>
      </c>
      <c r="P95" s="1" t="s">
        <v>1427</v>
      </c>
      <c r="Q95" s="1" t="s">
        <v>1428</v>
      </c>
      <c r="R95" s="1" t="s">
        <v>2002</v>
      </c>
      <c r="S95" s="1" t="s">
        <v>1430</v>
      </c>
      <c r="T95" s="1" t="s">
        <v>1431</v>
      </c>
      <c r="U95" s="1" t="s">
        <v>1389</v>
      </c>
      <c r="V95" s="1" t="s">
        <v>1466</v>
      </c>
    </row>
    <row r="96" s="1" customFormat="1" spans="1:22">
      <c r="A96" s="3">
        <v>999226274614326</v>
      </c>
      <c r="B96" s="1" t="s">
        <v>1930</v>
      </c>
      <c r="C96" s="1" t="s">
        <v>2003</v>
      </c>
      <c r="D96" s="1" t="s">
        <v>2004</v>
      </c>
      <c r="E96" s="1" t="s">
        <v>2005</v>
      </c>
      <c r="F96" s="1" t="s">
        <v>1421</v>
      </c>
      <c r="G96" s="1" t="s">
        <v>1417</v>
      </c>
      <c r="H96" s="1" t="s">
        <v>1422</v>
      </c>
      <c r="I96" s="1" t="s">
        <v>2006</v>
      </c>
      <c r="J96" s="1" t="s">
        <v>30</v>
      </c>
      <c r="K96" s="1" t="s">
        <v>2007</v>
      </c>
      <c r="L96" s="1" t="s">
        <v>2007</v>
      </c>
      <c r="M96" s="1" t="s">
        <v>1425</v>
      </c>
      <c r="N96" s="1" t="s">
        <v>1425</v>
      </c>
      <c r="O96" s="1" t="s">
        <v>1426</v>
      </c>
      <c r="P96" s="1" t="s">
        <v>1427</v>
      </c>
      <c r="Q96" s="1" t="s">
        <v>1428</v>
      </c>
      <c r="R96" s="1" t="s">
        <v>2008</v>
      </c>
      <c r="S96" s="1" t="s">
        <v>1430</v>
      </c>
      <c r="T96" s="1" t="s">
        <v>1431</v>
      </c>
      <c r="U96" s="1" t="s">
        <v>1389</v>
      </c>
      <c r="V96" s="1" t="s">
        <v>1565</v>
      </c>
    </row>
    <row r="97" s="1" customFormat="1" spans="1:22">
      <c r="A97" s="3">
        <v>999226274462985</v>
      </c>
      <c r="B97" s="1" t="s">
        <v>1930</v>
      </c>
      <c r="C97" s="1" t="s">
        <v>2009</v>
      </c>
      <c r="D97" s="1" t="s">
        <v>2010</v>
      </c>
      <c r="E97" s="1" t="s">
        <v>2011</v>
      </c>
      <c r="F97" s="1" t="s">
        <v>1731</v>
      </c>
      <c r="G97" s="1" t="s">
        <v>1417</v>
      </c>
      <c r="H97" s="1" t="s">
        <v>1422</v>
      </c>
      <c r="I97" s="1" t="s">
        <v>2012</v>
      </c>
      <c r="J97" s="1" t="s">
        <v>30</v>
      </c>
      <c r="K97" s="1" t="s">
        <v>2013</v>
      </c>
      <c r="L97" s="1" t="s">
        <v>2013</v>
      </c>
      <c r="M97" s="1" t="s">
        <v>1425</v>
      </c>
      <c r="N97" s="1" t="s">
        <v>1425</v>
      </c>
      <c r="O97" s="1" t="s">
        <v>1426</v>
      </c>
      <c r="P97" s="1" t="s">
        <v>1427</v>
      </c>
      <c r="Q97" s="1" t="s">
        <v>1428</v>
      </c>
      <c r="R97" s="1" t="s">
        <v>2014</v>
      </c>
      <c r="S97" s="1" t="s">
        <v>1430</v>
      </c>
      <c r="T97" s="1" t="s">
        <v>1431</v>
      </c>
      <c r="U97" s="1" t="s">
        <v>1389</v>
      </c>
      <c r="V97" s="1" t="s">
        <v>1614</v>
      </c>
    </row>
    <row r="98" s="1" customFormat="1" spans="1:22">
      <c r="A98" s="3">
        <v>999226274295790</v>
      </c>
      <c r="B98" s="1" t="s">
        <v>1930</v>
      </c>
      <c r="C98" s="1" t="s">
        <v>2015</v>
      </c>
      <c r="D98" s="1" t="s">
        <v>2016</v>
      </c>
      <c r="E98" s="1" t="s">
        <v>2017</v>
      </c>
      <c r="F98" s="1" t="s">
        <v>1421</v>
      </c>
      <c r="G98" s="1" t="s">
        <v>1417</v>
      </c>
      <c r="H98" s="1" t="s">
        <v>1422</v>
      </c>
      <c r="I98" s="1" t="s">
        <v>2018</v>
      </c>
      <c r="J98" s="1" t="s">
        <v>30</v>
      </c>
      <c r="K98" s="1" t="s">
        <v>2019</v>
      </c>
      <c r="L98" s="1" t="s">
        <v>2019</v>
      </c>
      <c r="M98" s="1" t="s">
        <v>1425</v>
      </c>
      <c r="N98" s="1" t="s">
        <v>1425</v>
      </c>
      <c r="O98" s="1" t="s">
        <v>1426</v>
      </c>
      <c r="P98" s="1" t="s">
        <v>1427</v>
      </c>
      <c r="Q98" s="1" t="s">
        <v>1428</v>
      </c>
      <c r="R98" s="1" t="s">
        <v>2020</v>
      </c>
      <c r="S98" s="1" t="s">
        <v>1430</v>
      </c>
      <c r="T98" s="1" t="s">
        <v>1431</v>
      </c>
      <c r="U98" s="1" t="s">
        <v>1389</v>
      </c>
      <c r="V98" s="1" t="s">
        <v>1466</v>
      </c>
    </row>
    <row r="99" s="1" customFormat="1" spans="1:22">
      <c r="A99" s="3">
        <v>999226274228072</v>
      </c>
      <c r="B99" s="1" t="s">
        <v>1930</v>
      </c>
      <c r="C99" s="1" t="s">
        <v>2021</v>
      </c>
      <c r="D99" s="1" t="s">
        <v>2022</v>
      </c>
      <c r="E99" s="1" t="s">
        <v>2023</v>
      </c>
      <c r="F99" s="1" t="s">
        <v>1421</v>
      </c>
      <c r="G99" s="1" t="s">
        <v>1417</v>
      </c>
      <c r="H99" s="1" t="s">
        <v>1422</v>
      </c>
      <c r="I99" s="1" t="s">
        <v>2024</v>
      </c>
      <c r="J99" s="1" t="s">
        <v>30</v>
      </c>
      <c r="K99" s="1" t="s">
        <v>2025</v>
      </c>
      <c r="L99" s="1" t="s">
        <v>2025</v>
      </c>
      <c r="M99" s="1" t="s">
        <v>1425</v>
      </c>
      <c r="N99" s="1" t="s">
        <v>1425</v>
      </c>
      <c r="O99" s="1" t="s">
        <v>1426</v>
      </c>
      <c r="P99" s="1" t="s">
        <v>1427</v>
      </c>
      <c r="Q99" s="1" t="s">
        <v>1428</v>
      </c>
      <c r="R99" s="1" t="s">
        <v>2026</v>
      </c>
      <c r="S99" s="1" t="s">
        <v>1430</v>
      </c>
      <c r="T99" s="1" t="s">
        <v>1431</v>
      </c>
      <c r="U99" s="1" t="s">
        <v>1389</v>
      </c>
      <c r="V99" s="1" t="s">
        <v>1738</v>
      </c>
    </row>
    <row r="100" s="1" customFormat="1" spans="1:22">
      <c r="A100" s="3">
        <v>999226274212405</v>
      </c>
      <c r="B100" s="1" t="s">
        <v>1930</v>
      </c>
      <c r="C100" s="1" t="s">
        <v>2027</v>
      </c>
      <c r="D100" s="1" t="s">
        <v>2028</v>
      </c>
      <c r="E100" s="1" t="s">
        <v>2029</v>
      </c>
      <c r="F100" s="1" t="s">
        <v>1731</v>
      </c>
      <c r="G100" s="1" t="s">
        <v>1417</v>
      </c>
      <c r="H100" s="1" t="s">
        <v>1422</v>
      </c>
      <c r="I100" s="1" t="s">
        <v>2030</v>
      </c>
      <c r="J100" s="1" t="s">
        <v>30</v>
      </c>
      <c r="K100" s="1" t="s">
        <v>2031</v>
      </c>
      <c r="L100" s="1" t="s">
        <v>2031</v>
      </c>
      <c r="M100" s="1" t="s">
        <v>1425</v>
      </c>
      <c r="N100" s="1" t="s">
        <v>1425</v>
      </c>
      <c r="O100" s="1" t="s">
        <v>1426</v>
      </c>
      <c r="P100" s="1" t="s">
        <v>1427</v>
      </c>
      <c r="Q100" s="1" t="s">
        <v>1428</v>
      </c>
      <c r="R100" s="1" t="s">
        <v>2032</v>
      </c>
      <c r="S100" s="1" t="s">
        <v>1430</v>
      </c>
      <c r="T100" s="1" t="s">
        <v>1431</v>
      </c>
      <c r="U100" s="1" t="s">
        <v>1389</v>
      </c>
      <c r="V100" s="1" t="s">
        <v>1614</v>
      </c>
    </row>
    <row r="101" s="1" customFormat="1" spans="1:22">
      <c r="A101" s="3">
        <v>999226274036026</v>
      </c>
      <c r="B101" s="1" t="s">
        <v>1930</v>
      </c>
      <c r="C101" s="1" t="s">
        <v>2033</v>
      </c>
      <c r="D101" s="1" t="s">
        <v>2034</v>
      </c>
      <c r="E101" s="1" t="s">
        <v>2035</v>
      </c>
      <c r="F101" s="1" t="s">
        <v>1421</v>
      </c>
      <c r="G101" s="1" t="s">
        <v>1417</v>
      </c>
      <c r="H101" s="1" t="s">
        <v>1422</v>
      </c>
      <c r="I101" s="1" t="s">
        <v>2036</v>
      </c>
      <c r="J101" s="1" t="s">
        <v>30</v>
      </c>
      <c r="K101" s="1" t="s">
        <v>2037</v>
      </c>
      <c r="L101" s="1" t="s">
        <v>2037</v>
      </c>
      <c r="M101" s="1" t="s">
        <v>1425</v>
      </c>
      <c r="N101" s="1" t="s">
        <v>1425</v>
      </c>
      <c r="O101" s="1" t="s">
        <v>1426</v>
      </c>
      <c r="P101" s="1" t="s">
        <v>1427</v>
      </c>
      <c r="Q101" s="1" t="s">
        <v>1428</v>
      </c>
      <c r="R101" s="1" t="s">
        <v>2038</v>
      </c>
      <c r="S101" s="1" t="s">
        <v>1430</v>
      </c>
      <c r="T101" s="1" t="s">
        <v>1431</v>
      </c>
      <c r="U101" s="1" t="s">
        <v>1389</v>
      </c>
      <c r="V101" s="1" t="s">
        <v>1614</v>
      </c>
    </row>
    <row r="102" s="1" customFormat="1" spans="1:22">
      <c r="A102" s="3">
        <v>999226273973098</v>
      </c>
      <c r="B102" s="1" t="s">
        <v>1930</v>
      </c>
      <c r="C102" s="1" t="s">
        <v>2039</v>
      </c>
      <c r="D102" s="1" t="s">
        <v>2040</v>
      </c>
      <c r="E102" s="1" t="s">
        <v>2041</v>
      </c>
      <c r="F102" s="1" t="s">
        <v>1930</v>
      </c>
      <c r="G102" s="1" t="s">
        <v>1417</v>
      </c>
      <c r="H102" s="1" t="s">
        <v>1422</v>
      </c>
      <c r="I102" s="1" t="s">
        <v>2042</v>
      </c>
      <c r="J102" s="1" t="s">
        <v>30</v>
      </c>
      <c r="K102" s="1" t="s">
        <v>2043</v>
      </c>
      <c r="L102" s="1" t="s">
        <v>2043</v>
      </c>
      <c r="M102" s="1" t="s">
        <v>1425</v>
      </c>
      <c r="N102" s="1" t="s">
        <v>1425</v>
      </c>
      <c r="O102" s="1" t="s">
        <v>1426</v>
      </c>
      <c r="P102" s="1" t="s">
        <v>1427</v>
      </c>
      <c r="Q102" s="1" t="s">
        <v>1428</v>
      </c>
      <c r="R102" s="1" t="s">
        <v>2044</v>
      </c>
      <c r="S102" s="1" t="s">
        <v>1430</v>
      </c>
      <c r="T102" s="1" t="s">
        <v>1431</v>
      </c>
      <c r="U102" s="1" t="s">
        <v>1389</v>
      </c>
      <c r="V102" s="1" t="s">
        <v>1738</v>
      </c>
    </row>
    <row r="103" s="1" customFormat="1" spans="1:22">
      <c r="A103" s="3">
        <v>999226273856564</v>
      </c>
      <c r="B103" s="1" t="s">
        <v>1930</v>
      </c>
      <c r="C103" s="1" t="s">
        <v>2045</v>
      </c>
      <c r="D103" s="1" t="s">
        <v>2046</v>
      </c>
      <c r="E103" s="1" t="s">
        <v>2047</v>
      </c>
      <c r="F103" s="1" t="s">
        <v>1421</v>
      </c>
      <c r="G103" s="1" t="s">
        <v>1417</v>
      </c>
      <c r="H103" s="1" t="s">
        <v>1422</v>
      </c>
      <c r="I103" s="1" t="s">
        <v>2048</v>
      </c>
      <c r="J103" s="1" t="s">
        <v>30</v>
      </c>
      <c r="K103" s="1" t="s">
        <v>2049</v>
      </c>
      <c r="L103" s="1" t="s">
        <v>2049</v>
      </c>
      <c r="M103" s="1" t="s">
        <v>1425</v>
      </c>
      <c r="N103" s="1" t="s">
        <v>1425</v>
      </c>
      <c r="O103" s="1" t="s">
        <v>1426</v>
      </c>
      <c r="P103" s="1" t="s">
        <v>1427</v>
      </c>
      <c r="Q103" s="1" t="s">
        <v>1428</v>
      </c>
      <c r="R103" s="1" t="s">
        <v>2050</v>
      </c>
      <c r="S103" s="1" t="s">
        <v>1430</v>
      </c>
      <c r="T103" s="1" t="s">
        <v>1431</v>
      </c>
      <c r="U103" s="1" t="s">
        <v>1389</v>
      </c>
      <c r="V103" s="1" t="s">
        <v>1439</v>
      </c>
    </row>
    <row r="104" s="1" customFormat="1" spans="1:22">
      <c r="A104" s="3">
        <v>999226273766573</v>
      </c>
      <c r="B104" s="1" t="s">
        <v>1930</v>
      </c>
      <c r="C104" s="1" t="s">
        <v>2051</v>
      </c>
      <c r="D104" s="1" t="s">
        <v>2052</v>
      </c>
      <c r="E104" s="1" t="s">
        <v>2053</v>
      </c>
      <c r="F104" s="1" t="s">
        <v>1930</v>
      </c>
      <c r="G104" s="1" t="s">
        <v>1417</v>
      </c>
      <c r="H104" s="1" t="s">
        <v>1422</v>
      </c>
      <c r="I104" s="1" t="s">
        <v>2054</v>
      </c>
      <c r="J104" s="1" t="s">
        <v>30</v>
      </c>
      <c r="K104" s="1" t="s">
        <v>2055</v>
      </c>
      <c r="L104" s="1" t="s">
        <v>2055</v>
      </c>
      <c r="M104" s="1" t="s">
        <v>1425</v>
      </c>
      <c r="N104" s="1" t="s">
        <v>1425</v>
      </c>
      <c r="O104" s="1" t="s">
        <v>1426</v>
      </c>
      <c r="P104" s="1" t="s">
        <v>1427</v>
      </c>
      <c r="Q104" s="1" t="s">
        <v>1428</v>
      </c>
      <c r="R104" s="1" t="s">
        <v>2056</v>
      </c>
      <c r="S104" s="1" t="s">
        <v>1430</v>
      </c>
      <c r="T104" s="1" t="s">
        <v>1431</v>
      </c>
      <c r="U104" s="1" t="s">
        <v>1389</v>
      </c>
      <c r="V104" s="1" t="s">
        <v>1614</v>
      </c>
    </row>
    <row r="105" s="1" customFormat="1" spans="1:22">
      <c r="A105" s="3">
        <v>999226273433795</v>
      </c>
      <c r="B105" s="1" t="s">
        <v>1930</v>
      </c>
      <c r="C105" s="1" t="s">
        <v>2057</v>
      </c>
      <c r="D105" s="1" t="s">
        <v>2058</v>
      </c>
      <c r="E105" s="1" t="s">
        <v>2059</v>
      </c>
      <c r="F105" s="1" t="s">
        <v>1421</v>
      </c>
      <c r="G105" s="1" t="s">
        <v>1417</v>
      </c>
      <c r="H105" s="1" t="s">
        <v>1422</v>
      </c>
      <c r="I105" s="1" t="s">
        <v>2060</v>
      </c>
      <c r="J105" s="1" t="s">
        <v>30</v>
      </c>
      <c r="K105" s="1" t="s">
        <v>2061</v>
      </c>
      <c r="L105" s="1" t="s">
        <v>2061</v>
      </c>
      <c r="M105" s="1" t="s">
        <v>1425</v>
      </c>
      <c r="N105" s="1" t="s">
        <v>1425</v>
      </c>
      <c r="O105" s="1" t="s">
        <v>1426</v>
      </c>
      <c r="P105" s="1" t="s">
        <v>1427</v>
      </c>
      <c r="Q105" s="1" t="s">
        <v>1428</v>
      </c>
      <c r="R105" s="1" t="s">
        <v>2062</v>
      </c>
      <c r="S105" s="1" t="s">
        <v>1430</v>
      </c>
      <c r="T105" s="1" t="s">
        <v>1431</v>
      </c>
      <c r="U105" s="1" t="s">
        <v>1389</v>
      </c>
      <c r="V105" s="1" t="s">
        <v>2063</v>
      </c>
    </row>
    <row r="106" s="1" customFormat="1" spans="1:22">
      <c r="A106" s="3">
        <v>999226271470736</v>
      </c>
      <c r="B106" s="1" t="s">
        <v>2064</v>
      </c>
      <c r="C106" s="1" t="s">
        <v>2065</v>
      </c>
      <c r="D106" s="1" t="s">
        <v>2066</v>
      </c>
      <c r="E106" s="1" t="s">
        <v>2067</v>
      </c>
      <c r="F106" s="1" t="s">
        <v>1731</v>
      </c>
      <c r="G106" s="1" t="s">
        <v>1417</v>
      </c>
      <c r="H106" s="1" t="s">
        <v>1422</v>
      </c>
      <c r="I106" s="1" t="s">
        <v>2068</v>
      </c>
      <c r="J106" s="1" t="s">
        <v>30</v>
      </c>
      <c r="K106" s="1" t="s">
        <v>2069</v>
      </c>
      <c r="L106" s="1" t="s">
        <v>2070</v>
      </c>
      <c r="M106" s="1" t="s">
        <v>2071</v>
      </c>
      <c r="N106" s="1" t="s">
        <v>2072</v>
      </c>
      <c r="O106" s="1" t="s">
        <v>1426</v>
      </c>
      <c r="P106" s="1" t="s">
        <v>1427</v>
      </c>
      <c r="Q106" s="1" t="s">
        <v>1428</v>
      </c>
      <c r="R106" s="1" t="s">
        <v>2073</v>
      </c>
      <c r="S106" s="1" t="s">
        <v>1430</v>
      </c>
      <c r="T106" s="1" t="s">
        <v>1431</v>
      </c>
      <c r="U106" s="1" t="s">
        <v>1389</v>
      </c>
      <c r="V106" s="1" t="s">
        <v>1730</v>
      </c>
    </row>
    <row r="107" s="1" customFormat="1" spans="1:22">
      <c r="A107" s="3">
        <v>999226271435803</v>
      </c>
      <c r="B107" s="1" t="s">
        <v>2064</v>
      </c>
      <c r="C107" s="1" t="s">
        <v>2074</v>
      </c>
      <c r="D107" s="1" t="s">
        <v>2075</v>
      </c>
      <c r="E107" s="1" t="s">
        <v>2076</v>
      </c>
      <c r="F107" s="1" t="s">
        <v>1421</v>
      </c>
      <c r="G107" s="1" t="s">
        <v>1417</v>
      </c>
      <c r="H107" s="1" t="s">
        <v>1422</v>
      </c>
      <c r="I107" s="1" t="s">
        <v>2077</v>
      </c>
      <c r="J107" s="1" t="s">
        <v>30</v>
      </c>
      <c r="K107" s="1" t="s">
        <v>2078</v>
      </c>
      <c r="L107" s="1" t="s">
        <v>2078</v>
      </c>
      <c r="M107" s="1" t="s">
        <v>1425</v>
      </c>
      <c r="N107" s="1" t="s">
        <v>1425</v>
      </c>
      <c r="O107" s="1" t="s">
        <v>1426</v>
      </c>
      <c r="P107" s="1" t="s">
        <v>1427</v>
      </c>
      <c r="Q107" s="1" t="s">
        <v>1428</v>
      </c>
      <c r="R107" s="1" t="s">
        <v>2079</v>
      </c>
      <c r="S107" s="1" t="s">
        <v>1430</v>
      </c>
      <c r="T107" s="1" t="s">
        <v>1431</v>
      </c>
      <c r="U107" s="1" t="s">
        <v>1389</v>
      </c>
      <c r="V107" s="1" t="s">
        <v>1730</v>
      </c>
    </row>
    <row r="108" s="1" customFormat="1" spans="1:22">
      <c r="A108" s="3">
        <v>999226270862401</v>
      </c>
      <c r="B108" s="1" t="s">
        <v>2064</v>
      </c>
      <c r="C108" s="1" t="s">
        <v>2080</v>
      </c>
      <c r="D108" s="1" t="s">
        <v>1919</v>
      </c>
      <c r="E108" s="1" t="s">
        <v>2081</v>
      </c>
      <c r="F108" s="1" t="s">
        <v>1930</v>
      </c>
      <c r="G108" s="1" t="s">
        <v>1417</v>
      </c>
      <c r="H108" s="1" t="s">
        <v>1422</v>
      </c>
      <c r="I108" s="1" t="s">
        <v>2082</v>
      </c>
      <c r="J108" s="1" t="s">
        <v>30</v>
      </c>
      <c r="K108" s="1" t="s">
        <v>2083</v>
      </c>
      <c r="L108" s="1" t="s">
        <v>2083</v>
      </c>
      <c r="M108" s="1" t="s">
        <v>1425</v>
      </c>
      <c r="N108" s="1" t="s">
        <v>1425</v>
      </c>
      <c r="O108" s="1" t="s">
        <v>1426</v>
      </c>
      <c r="P108" s="1" t="s">
        <v>1427</v>
      </c>
      <c r="Q108" s="1" t="s">
        <v>1428</v>
      </c>
      <c r="R108" s="1" t="s">
        <v>2084</v>
      </c>
      <c r="S108" s="1" t="s">
        <v>1430</v>
      </c>
      <c r="T108" s="1" t="s">
        <v>1431</v>
      </c>
      <c r="U108" s="1" t="s">
        <v>1389</v>
      </c>
      <c r="V108" s="1" t="s">
        <v>1651</v>
      </c>
    </row>
    <row r="109" s="1" customFormat="1" spans="1:22">
      <c r="A109" s="3">
        <v>999226268877114</v>
      </c>
      <c r="B109" s="1" t="s">
        <v>2064</v>
      </c>
      <c r="C109" s="1" t="s">
        <v>2085</v>
      </c>
      <c r="D109" s="1" t="s">
        <v>2086</v>
      </c>
      <c r="E109" s="1" t="s">
        <v>2087</v>
      </c>
      <c r="F109" s="1" t="s">
        <v>1421</v>
      </c>
      <c r="G109" s="1" t="s">
        <v>1417</v>
      </c>
      <c r="H109" s="1" t="s">
        <v>1422</v>
      </c>
      <c r="I109" s="1" t="s">
        <v>2088</v>
      </c>
      <c r="J109" s="1" t="s">
        <v>30</v>
      </c>
      <c r="K109" s="1" t="s">
        <v>2089</v>
      </c>
      <c r="L109" s="1" t="s">
        <v>2089</v>
      </c>
      <c r="M109" s="1" t="s">
        <v>1425</v>
      </c>
      <c r="N109" s="1" t="s">
        <v>1425</v>
      </c>
      <c r="O109" s="1" t="s">
        <v>1426</v>
      </c>
      <c r="P109" s="1" t="s">
        <v>1427</v>
      </c>
      <c r="Q109" s="1" t="s">
        <v>1428</v>
      </c>
      <c r="R109" s="1" t="s">
        <v>2090</v>
      </c>
      <c r="S109" s="1" t="s">
        <v>1430</v>
      </c>
      <c r="T109" s="1" t="s">
        <v>1431</v>
      </c>
      <c r="U109" s="1" t="s">
        <v>1389</v>
      </c>
      <c r="V109" s="1" t="s">
        <v>1486</v>
      </c>
    </row>
    <row r="110" s="1" customFormat="1" spans="1:22">
      <c r="A110" s="3">
        <v>999226268254687</v>
      </c>
      <c r="B110" s="1" t="s">
        <v>2064</v>
      </c>
      <c r="C110" s="1" t="s">
        <v>2091</v>
      </c>
      <c r="D110" s="1" t="s">
        <v>1551</v>
      </c>
      <c r="E110" s="1" t="s">
        <v>2092</v>
      </c>
      <c r="F110" s="1" t="s">
        <v>2064</v>
      </c>
      <c r="G110" s="1" t="s">
        <v>1417</v>
      </c>
      <c r="H110" s="1" t="s">
        <v>1422</v>
      </c>
      <c r="I110" s="1" t="s">
        <v>2093</v>
      </c>
      <c r="J110" s="1" t="s">
        <v>30</v>
      </c>
      <c r="K110" s="1" t="s">
        <v>2094</v>
      </c>
      <c r="L110" s="1" t="s">
        <v>2094</v>
      </c>
      <c r="M110" s="1" t="s">
        <v>1425</v>
      </c>
      <c r="N110" s="1" t="s">
        <v>1425</v>
      </c>
      <c r="O110" s="1" t="s">
        <v>1426</v>
      </c>
      <c r="P110" s="1" t="s">
        <v>1427</v>
      </c>
      <c r="Q110" s="1" t="s">
        <v>1428</v>
      </c>
      <c r="R110" s="1" t="s">
        <v>2095</v>
      </c>
      <c r="S110" s="1" t="s">
        <v>1430</v>
      </c>
      <c r="T110" s="1" t="s">
        <v>1431</v>
      </c>
      <c r="U110" s="1" t="s">
        <v>1389</v>
      </c>
      <c r="V110" s="1" t="s">
        <v>1453</v>
      </c>
    </row>
    <row r="111" s="1" customFormat="1" spans="1:22">
      <c r="A111" s="3">
        <v>999226268107585</v>
      </c>
      <c r="B111" s="1" t="s">
        <v>2064</v>
      </c>
      <c r="C111" s="1" t="s">
        <v>2096</v>
      </c>
      <c r="D111" s="1" t="s">
        <v>2097</v>
      </c>
      <c r="E111" s="1" t="s">
        <v>2098</v>
      </c>
      <c r="F111" s="1" t="s">
        <v>1421</v>
      </c>
      <c r="G111" s="1" t="s">
        <v>1417</v>
      </c>
      <c r="H111" s="1" t="s">
        <v>1422</v>
      </c>
      <c r="I111" s="1" t="s">
        <v>2099</v>
      </c>
      <c r="J111" s="1" t="s">
        <v>30</v>
      </c>
      <c r="K111" s="1" t="s">
        <v>2100</v>
      </c>
      <c r="L111" s="1" t="s">
        <v>2100</v>
      </c>
      <c r="M111" s="1" t="s">
        <v>1425</v>
      </c>
      <c r="N111" s="1" t="s">
        <v>1425</v>
      </c>
      <c r="O111" s="1" t="s">
        <v>1426</v>
      </c>
      <c r="P111" s="1" t="s">
        <v>1427</v>
      </c>
      <c r="Q111" s="1" t="s">
        <v>1428</v>
      </c>
      <c r="R111" s="1" t="s">
        <v>2101</v>
      </c>
      <c r="S111" s="1" t="s">
        <v>1430</v>
      </c>
      <c r="T111" s="1" t="s">
        <v>1431</v>
      </c>
      <c r="U111" s="1" t="s">
        <v>1389</v>
      </c>
      <c r="V111" s="1" t="s">
        <v>1524</v>
      </c>
    </row>
    <row r="112" s="1" customFormat="1" spans="1:22">
      <c r="A112" s="3">
        <v>999226268083244</v>
      </c>
      <c r="B112" s="1" t="s">
        <v>2064</v>
      </c>
      <c r="C112" s="1" t="s">
        <v>2102</v>
      </c>
      <c r="D112" s="1" t="s">
        <v>1551</v>
      </c>
      <c r="E112" s="1" t="s">
        <v>2092</v>
      </c>
      <c r="F112" s="1" t="s">
        <v>2064</v>
      </c>
      <c r="G112" s="1" t="s">
        <v>1417</v>
      </c>
      <c r="H112" s="1" t="s">
        <v>1422</v>
      </c>
      <c r="I112" s="1" t="s">
        <v>2103</v>
      </c>
      <c r="J112" s="1" t="s">
        <v>30</v>
      </c>
      <c r="K112" s="1" t="s">
        <v>2104</v>
      </c>
      <c r="L112" s="1" t="s">
        <v>2104</v>
      </c>
      <c r="M112" s="1" t="s">
        <v>1425</v>
      </c>
      <c r="N112" s="1" t="s">
        <v>1425</v>
      </c>
      <c r="O112" s="1" t="s">
        <v>1426</v>
      </c>
      <c r="P112" s="1" t="s">
        <v>1427</v>
      </c>
      <c r="Q112" s="1" t="s">
        <v>1428</v>
      </c>
      <c r="R112" s="1" t="s">
        <v>2105</v>
      </c>
      <c r="S112" s="1" t="s">
        <v>1430</v>
      </c>
      <c r="T112" s="1" t="s">
        <v>1431</v>
      </c>
      <c r="U112" s="1" t="s">
        <v>1389</v>
      </c>
      <c r="V112" s="1" t="s">
        <v>1453</v>
      </c>
    </row>
    <row r="113" s="1" customFormat="1" spans="1:22">
      <c r="A113" s="3">
        <v>26222313314</v>
      </c>
      <c r="B113" s="1" t="s">
        <v>2064</v>
      </c>
      <c r="C113" s="1" t="s">
        <v>2106</v>
      </c>
      <c r="D113" s="1" t="s">
        <v>1419</v>
      </c>
      <c r="E113" s="1" t="s">
        <v>1420</v>
      </c>
      <c r="F113" s="1" t="s">
        <v>1421</v>
      </c>
      <c r="G113" s="1" t="s">
        <v>1417</v>
      </c>
      <c r="H113" s="1" t="s">
        <v>1422</v>
      </c>
      <c r="I113" s="1" t="s">
        <v>2107</v>
      </c>
      <c r="J113" s="1" t="s">
        <v>30</v>
      </c>
      <c r="K113" s="1" t="s">
        <v>2108</v>
      </c>
      <c r="L113" s="1" t="s">
        <v>2108</v>
      </c>
      <c r="M113" s="1" t="s">
        <v>1425</v>
      </c>
      <c r="N113" s="1" t="s">
        <v>1425</v>
      </c>
      <c r="O113" s="1" t="s">
        <v>1426</v>
      </c>
      <c r="P113" s="1" t="s">
        <v>1427</v>
      </c>
      <c r="Q113" s="1" t="s">
        <v>1428</v>
      </c>
      <c r="R113" s="1" t="s">
        <v>2109</v>
      </c>
      <c r="S113" s="1" t="s">
        <v>1430</v>
      </c>
      <c r="T113" s="1" t="s">
        <v>1431</v>
      </c>
      <c r="U113" s="1" t="s">
        <v>1389</v>
      </c>
      <c r="V113" s="1" t="s">
        <v>1432</v>
      </c>
    </row>
    <row r="114" s="1" customFormat="1" spans="1:22">
      <c r="A114" s="3">
        <v>999226220694656</v>
      </c>
      <c r="B114" s="1" t="s">
        <v>2064</v>
      </c>
      <c r="C114" s="1" t="s">
        <v>2110</v>
      </c>
      <c r="D114" s="1" t="s">
        <v>2111</v>
      </c>
      <c r="E114" s="1" t="s">
        <v>2112</v>
      </c>
      <c r="F114" s="1" t="s">
        <v>1421</v>
      </c>
      <c r="G114" s="1" t="s">
        <v>1417</v>
      </c>
      <c r="H114" s="1" t="s">
        <v>1422</v>
      </c>
      <c r="I114" s="1" t="s">
        <v>2113</v>
      </c>
      <c r="J114" s="1" t="s">
        <v>30</v>
      </c>
      <c r="K114" s="1" t="s">
        <v>2114</v>
      </c>
      <c r="L114" s="1" t="s">
        <v>2114</v>
      </c>
      <c r="M114" s="1" t="s">
        <v>1425</v>
      </c>
      <c r="N114" s="1" t="s">
        <v>1425</v>
      </c>
      <c r="O114" s="1" t="s">
        <v>1426</v>
      </c>
      <c r="P114" s="1" t="s">
        <v>1427</v>
      </c>
      <c r="Q114" s="1" t="s">
        <v>1428</v>
      </c>
      <c r="R114" s="1" t="s">
        <v>2115</v>
      </c>
      <c r="S114" s="1" t="s">
        <v>1430</v>
      </c>
      <c r="T114" s="1" t="s">
        <v>1431</v>
      </c>
      <c r="U114" s="1" t="s">
        <v>1389</v>
      </c>
      <c r="V114" s="1" t="s">
        <v>1486</v>
      </c>
    </row>
    <row r="115" s="1" customFormat="1" spans="1:22">
      <c r="A115" s="3">
        <v>999226217255975</v>
      </c>
      <c r="B115" s="1" t="s">
        <v>2064</v>
      </c>
      <c r="C115" s="1" t="s">
        <v>2116</v>
      </c>
      <c r="D115" s="1" t="s">
        <v>2117</v>
      </c>
      <c r="E115" s="1" t="s">
        <v>2118</v>
      </c>
      <c r="F115" s="1" t="s">
        <v>1731</v>
      </c>
      <c r="G115" s="1" t="s">
        <v>1417</v>
      </c>
      <c r="H115" s="1" t="s">
        <v>1422</v>
      </c>
      <c r="I115" s="1" t="s">
        <v>2119</v>
      </c>
      <c r="J115" s="1" t="s">
        <v>30</v>
      </c>
      <c r="K115" s="1" t="s">
        <v>2120</v>
      </c>
      <c r="L115" s="1" t="s">
        <v>2120</v>
      </c>
      <c r="M115" s="1" t="s">
        <v>1425</v>
      </c>
      <c r="N115" s="1" t="s">
        <v>1425</v>
      </c>
      <c r="O115" s="1" t="s">
        <v>1426</v>
      </c>
      <c r="P115" s="1" t="s">
        <v>1427</v>
      </c>
      <c r="Q115" s="1" t="s">
        <v>1428</v>
      </c>
      <c r="R115" s="1" t="s">
        <v>2121</v>
      </c>
      <c r="S115" s="1" t="s">
        <v>1430</v>
      </c>
      <c r="T115" s="1" t="s">
        <v>1431</v>
      </c>
      <c r="U115" s="1" t="s">
        <v>1389</v>
      </c>
      <c r="V115" s="1" t="s">
        <v>1466</v>
      </c>
    </row>
    <row r="116" s="1" customFormat="1" spans="1:22">
      <c r="A116" s="3">
        <v>999226216832797</v>
      </c>
      <c r="B116" s="1" t="s">
        <v>2064</v>
      </c>
      <c r="C116" s="1" t="s">
        <v>2122</v>
      </c>
      <c r="D116" s="1" t="s">
        <v>1992</v>
      </c>
      <c r="E116" s="1" t="s">
        <v>2123</v>
      </c>
      <c r="F116" s="1" t="s">
        <v>1731</v>
      </c>
      <c r="G116" s="1" t="s">
        <v>1417</v>
      </c>
      <c r="H116" s="1" t="s">
        <v>1422</v>
      </c>
      <c r="I116" s="1" t="s">
        <v>2124</v>
      </c>
      <c r="J116" s="1" t="s">
        <v>30</v>
      </c>
      <c r="K116" s="1" t="s">
        <v>2125</v>
      </c>
      <c r="L116" s="1" t="s">
        <v>2125</v>
      </c>
      <c r="M116" s="1" t="s">
        <v>1425</v>
      </c>
      <c r="N116" s="1" t="s">
        <v>1425</v>
      </c>
      <c r="O116" s="1" t="s">
        <v>1426</v>
      </c>
      <c r="P116" s="1" t="s">
        <v>1427</v>
      </c>
      <c r="Q116" s="1" t="s">
        <v>1428</v>
      </c>
      <c r="R116" s="1" t="s">
        <v>2126</v>
      </c>
      <c r="S116" s="1" t="s">
        <v>1430</v>
      </c>
      <c r="T116" s="1" t="s">
        <v>1431</v>
      </c>
      <c r="U116" s="1" t="s">
        <v>1389</v>
      </c>
      <c r="V116" s="1" t="s">
        <v>1614</v>
      </c>
    </row>
    <row r="117" s="1" customFormat="1" spans="1:22">
      <c r="A117" s="3">
        <v>999226215774281</v>
      </c>
      <c r="B117" s="1" t="s">
        <v>2127</v>
      </c>
      <c r="C117" s="1" t="s">
        <v>2128</v>
      </c>
      <c r="D117" s="1" t="s">
        <v>2129</v>
      </c>
      <c r="E117" s="1" t="s">
        <v>2130</v>
      </c>
      <c r="F117" s="1" t="s">
        <v>1731</v>
      </c>
      <c r="G117" s="1" t="s">
        <v>1417</v>
      </c>
      <c r="H117" s="1" t="s">
        <v>1422</v>
      </c>
      <c r="I117" s="1" t="s">
        <v>2131</v>
      </c>
      <c r="J117" s="1" t="s">
        <v>30</v>
      </c>
      <c r="K117" s="1" t="s">
        <v>2132</v>
      </c>
      <c r="L117" s="1" t="s">
        <v>2132</v>
      </c>
      <c r="M117" s="1" t="s">
        <v>1425</v>
      </c>
      <c r="N117" s="1" t="s">
        <v>1425</v>
      </c>
      <c r="O117" s="1" t="s">
        <v>1426</v>
      </c>
      <c r="P117" s="1" t="s">
        <v>1427</v>
      </c>
      <c r="Q117" s="1" t="s">
        <v>1428</v>
      </c>
      <c r="R117" s="1" t="s">
        <v>2133</v>
      </c>
      <c r="S117" s="1" t="s">
        <v>1430</v>
      </c>
      <c r="T117" s="1" t="s">
        <v>1431</v>
      </c>
      <c r="U117" s="1" t="s">
        <v>1389</v>
      </c>
      <c r="V117" s="1" t="s">
        <v>1466</v>
      </c>
    </row>
    <row r="118" s="1" customFormat="1" spans="1:22">
      <c r="A118" s="3">
        <v>999226209172465</v>
      </c>
      <c r="B118" s="1" t="s">
        <v>2127</v>
      </c>
      <c r="C118" s="1" t="s">
        <v>2134</v>
      </c>
      <c r="D118" s="1" t="s">
        <v>2135</v>
      </c>
      <c r="E118" s="1" t="s">
        <v>2136</v>
      </c>
      <c r="F118" s="1" t="s">
        <v>1421</v>
      </c>
      <c r="G118" s="1" t="s">
        <v>1417</v>
      </c>
      <c r="H118" s="1" t="s">
        <v>1422</v>
      </c>
      <c r="I118" s="1" t="s">
        <v>2137</v>
      </c>
      <c r="J118" s="1" t="s">
        <v>30</v>
      </c>
      <c r="K118" s="1" t="s">
        <v>2138</v>
      </c>
      <c r="L118" s="1" t="s">
        <v>2138</v>
      </c>
      <c r="M118" s="1" t="s">
        <v>1425</v>
      </c>
      <c r="N118" s="1" t="s">
        <v>1425</v>
      </c>
      <c r="O118" s="1" t="s">
        <v>1426</v>
      </c>
      <c r="P118" s="1" t="s">
        <v>1427</v>
      </c>
      <c r="Q118" s="1" t="s">
        <v>1428</v>
      </c>
      <c r="R118" s="1" t="s">
        <v>2139</v>
      </c>
      <c r="S118" s="1" t="s">
        <v>1430</v>
      </c>
      <c r="T118" s="1" t="s">
        <v>1431</v>
      </c>
      <c r="U118" s="1" t="s">
        <v>1389</v>
      </c>
      <c r="V118" s="1" t="s">
        <v>1614</v>
      </c>
    </row>
    <row r="119" s="1" customFormat="1" spans="1:22">
      <c r="A119" s="3">
        <v>999226202390757</v>
      </c>
      <c r="B119" s="1" t="s">
        <v>2127</v>
      </c>
      <c r="C119" s="1" t="s">
        <v>2140</v>
      </c>
      <c r="D119" s="1" t="s">
        <v>2141</v>
      </c>
      <c r="E119" s="1" t="s">
        <v>2142</v>
      </c>
      <c r="F119" s="1" t="s">
        <v>1930</v>
      </c>
      <c r="G119" s="1" t="s">
        <v>1417</v>
      </c>
      <c r="H119" s="1" t="s">
        <v>1422</v>
      </c>
      <c r="I119" s="1" t="s">
        <v>2143</v>
      </c>
      <c r="J119" s="1" t="s">
        <v>30</v>
      </c>
      <c r="K119" s="1" t="s">
        <v>2144</v>
      </c>
      <c r="L119" s="1" t="s">
        <v>2144</v>
      </c>
      <c r="M119" s="1" t="s">
        <v>1425</v>
      </c>
      <c r="N119" s="1" t="s">
        <v>1425</v>
      </c>
      <c r="O119" s="1" t="s">
        <v>1426</v>
      </c>
      <c r="P119" s="1" t="s">
        <v>1427</v>
      </c>
      <c r="Q119" s="1" t="s">
        <v>1428</v>
      </c>
      <c r="R119" s="1" t="s">
        <v>2145</v>
      </c>
      <c r="S119" s="1" t="s">
        <v>1430</v>
      </c>
      <c r="T119" s="1" t="s">
        <v>1431</v>
      </c>
      <c r="U119" s="1" t="s">
        <v>1389</v>
      </c>
      <c r="V119" s="1" t="s">
        <v>1432</v>
      </c>
    </row>
    <row r="120" s="1" customFormat="1" spans="1:22">
      <c r="A120" s="3">
        <v>999226202015234</v>
      </c>
      <c r="B120" s="1" t="s">
        <v>2127</v>
      </c>
      <c r="C120" s="1" t="s">
        <v>2146</v>
      </c>
      <c r="D120" s="1" t="s">
        <v>2147</v>
      </c>
      <c r="E120" s="1" t="s">
        <v>2148</v>
      </c>
      <c r="F120" s="1" t="s">
        <v>1421</v>
      </c>
      <c r="G120" s="1" t="s">
        <v>1417</v>
      </c>
      <c r="H120" s="1" t="s">
        <v>1422</v>
      </c>
      <c r="I120" s="1" t="s">
        <v>2149</v>
      </c>
      <c r="J120" s="1" t="s">
        <v>30</v>
      </c>
      <c r="K120" s="1" t="s">
        <v>2150</v>
      </c>
      <c r="L120" s="1" t="s">
        <v>2150</v>
      </c>
      <c r="M120" s="1" t="s">
        <v>1425</v>
      </c>
      <c r="N120" s="1" t="s">
        <v>1425</v>
      </c>
      <c r="O120" s="1" t="s">
        <v>1426</v>
      </c>
      <c r="P120" s="1" t="s">
        <v>1427</v>
      </c>
      <c r="Q120" s="1" t="s">
        <v>1428</v>
      </c>
      <c r="R120" s="1" t="s">
        <v>2151</v>
      </c>
      <c r="S120" s="1" t="s">
        <v>1430</v>
      </c>
      <c r="T120" s="1" t="s">
        <v>1431</v>
      </c>
      <c r="U120" s="1" t="s">
        <v>1389</v>
      </c>
      <c r="V120" s="1" t="s">
        <v>2152</v>
      </c>
    </row>
    <row r="121" s="1" customFormat="1" spans="1:22">
      <c r="A121" s="3">
        <v>999226201350104</v>
      </c>
      <c r="B121" s="1" t="s">
        <v>2127</v>
      </c>
      <c r="C121" s="1" t="s">
        <v>2153</v>
      </c>
      <c r="D121" s="1" t="s">
        <v>1622</v>
      </c>
      <c r="E121" s="1" t="s">
        <v>2154</v>
      </c>
      <c r="F121" s="1" t="s">
        <v>2064</v>
      </c>
      <c r="G121" s="1" t="s">
        <v>1417</v>
      </c>
      <c r="H121" s="1" t="s">
        <v>1422</v>
      </c>
      <c r="I121" s="1" t="s">
        <v>2155</v>
      </c>
      <c r="J121" s="1" t="s">
        <v>30</v>
      </c>
      <c r="K121" s="1" t="s">
        <v>2156</v>
      </c>
      <c r="L121" s="1" t="s">
        <v>2156</v>
      </c>
      <c r="M121" s="1" t="s">
        <v>1425</v>
      </c>
      <c r="N121" s="1" t="s">
        <v>1425</v>
      </c>
      <c r="O121" s="1" t="s">
        <v>1426</v>
      </c>
      <c r="P121" s="1" t="s">
        <v>1427</v>
      </c>
      <c r="Q121" s="1" t="s">
        <v>1428</v>
      </c>
      <c r="R121" s="1" t="s">
        <v>2157</v>
      </c>
      <c r="S121" s="1" t="s">
        <v>1430</v>
      </c>
      <c r="T121" s="1" t="s">
        <v>1431</v>
      </c>
      <c r="U121" s="1" t="s">
        <v>1389</v>
      </c>
      <c r="V121" s="1" t="s">
        <v>1466</v>
      </c>
    </row>
    <row r="122" s="1" customFormat="1" spans="1:22">
      <c r="A122" s="3">
        <v>999226200406365</v>
      </c>
      <c r="B122" s="1" t="s">
        <v>2127</v>
      </c>
      <c r="C122" s="1" t="s">
        <v>2158</v>
      </c>
      <c r="D122" s="1" t="s">
        <v>2159</v>
      </c>
      <c r="E122" s="1" t="s">
        <v>2160</v>
      </c>
      <c r="F122" s="1" t="s">
        <v>1421</v>
      </c>
      <c r="G122" s="1" t="s">
        <v>1417</v>
      </c>
      <c r="H122" s="1" t="s">
        <v>1422</v>
      </c>
      <c r="I122" s="1" t="s">
        <v>2161</v>
      </c>
      <c r="J122" s="1" t="s">
        <v>30</v>
      </c>
      <c r="K122" s="1" t="s">
        <v>2162</v>
      </c>
      <c r="L122" s="1" t="s">
        <v>2162</v>
      </c>
      <c r="M122" s="1" t="s">
        <v>1425</v>
      </c>
      <c r="N122" s="1" t="s">
        <v>1425</v>
      </c>
      <c r="O122" s="1" t="s">
        <v>1426</v>
      </c>
      <c r="P122" s="1" t="s">
        <v>1427</v>
      </c>
      <c r="Q122" s="1" t="s">
        <v>1428</v>
      </c>
      <c r="R122" s="1" t="s">
        <v>2163</v>
      </c>
      <c r="S122" s="1" t="s">
        <v>1430</v>
      </c>
      <c r="T122" s="1" t="s">
        <v>1431</v>
      </c>
      <c r="U122" s="1" t="s">
        <v>1389</v>
      </c>
      <c r="V122" s="1" t="s">
        <v>1524</v>
      </c>
    </row>
    <row r="123" s="1" customFormat="1" spans="1:22">
      <c r="A123" s="3">
        <v>999226197248647</v>
      </c>
      <c r="B123" s="1" t="s">
        <v>2127</v>
      </c>
      <c r="C123" s="1" t="s">
        <v>2164</v>
      </c>
      <c r="D123" s="1" t="s">
        <v>2165</v>
      </c>
      <c r="E123" s="1" t="s">
        <v>2166</v>
      </c>
      <c r="F123" s="1" t="s">
        <v>1731</v>
      </c>
      <c r="G123" s="1" t="s">
        <v>1417</v>
      </c>
      <c r="H123" s="1" t="s">
        <v>1422</v>
      </c>
      <c r="I123" s="1" t="s">
        <v>2167</v>
      </c>
      <c r="J123" s="1" t="s">
        <v>30</v>
      </c>
      <c r="K123" s="1" t="s">
        <v>2168</v>
      </c>
      <c r="L123" s="1" t="s">
        <v>2168</v>
      </c>
      <c r="M123" s="1" t="s">
        <v>1425</v>
      </c>
      <c r="N123" s="1" t="s">
        <v>1425</v>
      </c>
      <c r="O123" s="1" t="s">
        <v>1426</v>
      </c>
      <c r="P123" s="1" t="s">
        <v>1427</v>
      </c>
      <c r="Q123" s="1" t="s">
        <v>1428</v>
      </c>
      <c r="R123" s="1" t="s">
        <v>2169</v>
      </c>
      <c r="S123" s="1" t="s">
        <v>1430</v>
      </c>
      <c r="T123" s="1" t="s">
        <v>1431</v>
      </c>
      <c r="U123" s="1" t="s">
        <v>1389</v>
      </c>
      <c r="V123" s="1" t="s">
        <v>1730</v>
      </c>
    </row>
    <row r="124" s="1" customFormat="1" spans="1:22">
      <c r="A124" s="3">
        <v>999226196199523</v>
      </c>
      <c r="B124" s="1" t="s">
        <v>2127</v>
      </c>
      <c r="C124" s="1" t="s">
        <v>2170</v>
      </c>
      <c r="D124" s="1" t="s">
        <v>2171</v>
      </c>
      <c r="E124" s="1" t="s">
        <v>2172</v>
      </c>
      <c r="F124" s="1" t="s">
        <v>1421</v>
      </c>
      <c r="G124" s="1" t="s">
        <v>1417</v>
      </c>
      <c r="H124" s="1" t="s">
        <v>1422</v>
      </c>
      <c r="I124" s="1" t="s">
        <v>2173</v>
      </c>
      <c r="J124" s="1" t="s">
        <v>30</v>
      </c>
      <c r="K124" s="1" t="s">
        <v>2174</v>
      </c>
      <c r="L124" s="1" t="s">
        <v>2174</v>
      </c>
      <c r="M124" s="1" t="s">
        <v>1425</v>
      </c>
      <c r="N124" s="1" t="s">
        <v>1425</v>
      </c>
      <c r="O124" s="1" t="s">
        <v>1426</v>
      </c>
      <c r="P124" s="1" t="s">
        <v>1427</v>
      </c>
      <c r="Q124" s="1" t="s">
        <v>1428</v>
      </c>
      <c r="R124" s="1" t="s">
        <v>2175</v>
      </c>
      <c r="S124" s="1" t="s">
        <v>1430</v>
      </c>
      <c r="T124" s="1" t="s">
        <v>1431</v>
      </c>
      <c r="U124" s="1" t="s">
        <v>1389</v>
      </c>
      <c r="V124" s="1" t="s">
        <v>1614</v>
      </c>
    </row>
    <row r="125" s="1" customFormat="1" spans="1:22">
      <c r="A125" s="3">
        <v>999226195350097</v>
      </c>
      <c r="B125" s="1" t="s">
        <v>2127</v>
      </c>
      <c r="C125" s="1" t="s">
        <v>2176</v>
      </c>
      <c r="D125" s="1" t="s">
        <v>2177</v>
      </c>
      <c r="E125" s="1" t="s">
        <v>2178</v>
      </c>
      <c r="F125" s="1" t="s">
        <v>1731</v>
      </c>
      <c r="G125" s="1" t="s">
        <v>1417</v>
      </c>
      <c r="H125" s="1" t="s">
        <v>1422</v>
      </c>
      <c r="I125" s="1" t="s">
        <v>2179</v>
      </c>
      <c r="J125" s="1" t="s">
        <v>30</v>
      </c>
      <c r="K125" s="1" t="s">
        <v>2180</v>
      </c>
      <c r="L125" s="1" t="s">
        <v>2180</v>
      </c>
      <c r="M125" s="1" t="s">
        <v>1425</v>
      </c>
      <c r="N125" s="1" t="s">
        <v>1425</v>
      </c>
      <c r="O125" s="1" t="s">
        <v>1426</v>
      </c>
      <c r="P125" s="1" t="s">
        <v>1427</v>
      </c>
      <c r="Q125" s="1" t="s">
        <v>1428</v>
      </c>
      <c r="R125" s="1" t="s">
        <v>2181</v>
      </c>
      <c r="S125" s="1" t="s">
        <v>1430</v>
      </c>
      <c r="T125" s="1" t="s">
        <v>1431</v>
      </c>
      <c r="U125" s="1" t="s">
        <v>1389</v>
      </c>
      <c r="V125" s="1" t="s">
        <v>2182</v>
      </c>
    </row>
    <row r="126" s="1" customFormat="1" spans="1:22">
      <c r="A126" s="3">
        <v>999226195305699</v>
      </c>
      <c r="B126" s="1" t="s">
        <v>2127</v>
      </c>
      <c r="C126" s="1" t="s">
        <v>2183</v>
      </c>
      <c r="D126" s="1" t="s">
        <v>2184</v>
      </c>
      <c r="E126" s="1" t="s">
        <v>2185</v>
      </c>
      <c r="F126" s="1" t="s">
        <v>1731</v>
      </c>
      <c r="G126" s="1" t="s">
        <v>1417</v>
      </c>
      <c r="H126" s="1" t="s">
        <v>1422</v>
      </c>
      <c r="I126" s="1" t="s">
        <v>2186</v>
      </c>
      <c r="J126" s="1" t="s">
        <v>30</v>
      </c>
      <c r="K126" s="1" t="s">
        <v>2187</v>
      </c>
      <c r="L126" s="1" t="s">
        <v>2187</v>
      </c>
      <c r="M126" s="1" t="s">
        <v>1425</v>
      </c>
      <c r="N126" s="1" t="s">
        <v>1425</v>
      </c>
      <c r="O126" s="1" t="s">
        <v>1426</v>
      </c>
      <c r="P126" s="1" t="s">
        <v>1427</v>
      </c>
      <c r="Q126" s="1" t="s">
        <v>1428</v>
      </c>
      <c r="R126" s="1" t="s">
        <v>2188</v>
      </c>
      <c r="S126" s="1" t="s">
        <v>1430</v>
      </c>
      <c r="T126" s="1" t="s">
        <v>1431</v>
      </c>
      <c r="U126" s="1" t="s">
        <v>1389</v>
      </c>
      <c r="V126" s="1" t="s">
        <v>1466</v>
      </c>
    </row>
    <row r="127" s="1" customFormat="1" spans="1:22">
      <c r="A127" s="3">
        <v>999226184267623</v>
      </c>
      <c r="B127" s="1" t="s">
        <v>2189</v>
      </c>
      <c r="C127" s="1" t="s">
        <v>2190</v>
      </c>
      <c r="D127" s="1" t="s">
        <v>2191</v>
      </c>
      <c r="E127" s="1" t="s">
        <v>2192</v>
      </c>
      <c r="F127" s="1" t="s">
        <v>1731</v>
      </c>
      <c r="G127" s="1" t="s">
        <v>1417</v>
      </c>
      <c r="H127" s="1" t="s">
        <v>1422</v>
      </c>
      <c r="I127" s="1" t="s">
        <v>2193</v>
      </c>
      <c r="J127" s="1" t="s">
        <v>30</v>
      </c>
      <c r="K127" s="1" t="s">
        <v>2194</v>
      </c>
      <c r="L127" s="1" t="s">
        <v>2194</v>
      </c>
      <c r="M127" s="1" t="s">
        <v>1425</v>
      </c>
      <c r="N127" s="1" t="s">
        <v>1425</v>
      </c>
      <c r="O127" s="1" t="s">
        <v>1426</v>
      </c>
      <c r="P127" s="1" t="s">
        <v>1427</v>
      </c>
      <c r="Q127" s="1" t="s">
        <v>1428</v>
      </c>
      <c r="R127" s="1" t="s">
        <v>2195</v>
      </c>
      <c r="S127" s="1" t="s">
        <v>1430</v>
      </c>
      <c r="T127" s="1" t="s">
        <v>1431</v>
      </c>
      <c r="U127" s="1" t="s">
        <v>1389</v>
      </c>
      <c r="V127" s="1" t="s">
        <v>2063</v>
      </c>
    </row>
    <row r="128" s="1" customFormat="1" spans="1:22">
      <c r="A128" s="3">
        <v>999226149514279</v>
      </c>
      <c r="B128" s="1" t="s">
        <v>2189</v>
      </c>
      <c r="C128" s="1" t="s">
        <v>2196</v>
      </c>
      <c r="D128" s="1" t="s">
        <v>2197</v>
      </c>
      <c r="E128" s="1" t="s">
        <v>2198</v>
      </c>
      <c r="F128" s="1" t="s">
        <v>1421</v>
      </c>
      <c r="G128" s="1" t="s">
        <v>1417</v>
      </c>
      <c r="H128" s="1" t="s">
        <v>1422</v>
      </c>
      <c r="I128" s="1" t="s">
        <v>2199</v>
      </c>
      <c r="J128" s="1" t="s">
        <v>30</v>
      </c>
      <c r="K128" s="1" t="s">
        <v>2200</v>
      </c>
      <c r="L128" s="1" t="s">
        <v>2200</v>
      </c>
      <c r="M128" s="1" t="s">
        <v>1425</v>
      </c>
      <c r="N128" s="1" t="s">
        <v>1425</v>
      </c>
      <c r="O128" s="1" t="s">
        <v>1426</v>
      </c>
      <c r="P128" s="1" t="s">
        <v>1427</v>
      </c>
      <c r="Q128" s="1" t="s">
        <v>1428</v>
      </c>
      <c r="R128" s="1" t="s">
        <v>2201</v>
      </c>
      <c r="S128" s="1" t="s">
        <v>1430</v>
      </c>
      <c r="T128" s="1" t="s">
        <v>1431</v>
      </c>
      <c r="U128" s="1" t="s">
        <v>1389</v>
      </c>
      <c r="V128" s="1" t="s">
        <v>1614</v>
      </c>
    </row>
    <row r="129" s="1" customFormat="1" spans="1:22">
      <c r="A129" s="3">
        <v>999226148460655</v>
      </c>
      <c r="B129" s="1" t="s">
        <v>2189</v>
      </c>
      <c r="C129" s="1" t="s">
        <v>2202</v>
      </c>
      <c r="D129" s="1" t="s">
        <v>2203</v>
      </c>
      <c r="E129" s="1" t="s">
        <v>2204</v>
      </c>
      <c r="F129" s="1" t="s">
        <v>2189</v>
      </c>
      <c r="G129" s="1" t="s">
        <v>1417</v>
      </c>
      <c r="H129" s="1" t="s">
        <v>1422</v>
      </c>
      <c r="I129" s="1" t="s">
        <v>2205</v>
      </c>
      <c r="J129" s="1" t="s">
        <v>30</v>
      </c>
      <c r="K129" s="1" t="s">
        <v>2206</v>
      </c>
      <c r="L129" s="1" t="s">
        <v>2206</v>
      </c>
      <c r="M129" s="1" t="s">
        <v>1425</v>
      </c>
      <c r="N129" s="1" t="s">
        <v>1425</v>
      </c>
      <c r="O129" s="1" t="s">
        <v>1426</v>
      </c>
      <c r="P129" s="1" t="s">
        <v>1427</v>
      </c>
      <c r="Q129" s="1" t="s">
        <v>1428</v>
      </c>
      <c r="R129" s="1" t="s">
        <v>2207</v>
      </c>
      <c r="S129" s="1" t="s">
        <v>1430</v>
      </c>
      <c r="T129" s="1" t="s">
        <v>1431</v>
      </c>
      <c r="U129" s="1" t="s">
        <v>1389</v>
      </c>
      <c r="V129" s="1" t="s">
        <v>1730</v>
      </c>
    </row>
    <row r="130" s="1" customFormat="1" spans="1:22">
      <c r="A130" s="3">
        <v>999226148100583</v>
      </c>
      <c r="B130" s="1" t="s">
        <v>2189</v>
      </c>
      <c r="C130" s="1" t="s">
        <v>2208</v>
      </c>
      <c r="D130" s="1" t="s">
        <v>2209</v>
      </c>
      <c r="E130" s="1" t="s">
        <v>2210</v>
      </c>
      <c r="F130" s="1" t="s">
        <v>1421</v>
      </c>
      <c r="G130" s="1" t="s">
        <v>1417</v>
      </c>
      <c r="H130" s="1" t="s">
        <v>1422</v>
      </c>
      <c r="I130" s="1" t="s">
        <v>2211</v>
      </c>
      <c r="J130" s="1" t="s">
        <v>30</v>
      </c>
      <c r="K130" s="1" t="s">
        <v>2212</v>
      </c>
      <c r="L130" s="1" t="s">
        <v>2212</v>
      </c>
      <c r="M130" s="1" t="s">
        <v>1425</v>
      </c>
      <c r="N130" s="1" t="s">
        <v>1425</v>
      </c>
      <c r="O130" s="1" t="s">
        <v>1426</v>
      </c>
      <c r="P130" s="1" t="s">
        <v>1427</v>
      </c>
      <c r="Q130" s="1" t="s">
        <v>1428</v>
      </c>
      <c r="R130" s="1" t="s">
        <v>2213</v>
      </c>
      <c r="S130" s="1" t="s">
        <v>1430</v>
      </c>
      <c r="T130" s="1" t="s">
        <v>1431</v>
      </c>
      <c r="U130" s="1" t="s">
        <v>1389</v>
      </c>
      <c r="V130" s="1" t="s">
        <v>1614</v>
      </c>
    </row>
    <row r="131" s="1" customFormat="1" spans="1:22">
      <c r="A131" s="3">
        <v>999226146262211</v>
      </c>
      <c r="B131" s="1" t="s">
        <v>2214</v>
      </c>
      <c r="C131" s="1" t="s">
        <v>2215</v>
      </c>
      <c r="D131" s="1" t="s">
        <v>2216</v>
      </c>
      <c r="E131" s="1" t="s">
        <v>2217</v>
      </c>
      <c r="F131" s="1" t="s">
        <v>2189</v>
      </c>
      <c r="G131" s="1" t="s">
        <v>1417</v>
      </c>
      <c r="H131" s="1" t="s">
        <v>1422</v>
      </c>
      <c r="I131" s="1" t="s">
        <v>2218</v>
      </c>
      <c r="J131" s="1" t="s">
        <v>30</v>
      </c>
      <c r="K131" s="1" t="s">
        <v>2219</v>
      </c>
      <c r="L131" s="1" t="s">
        <v>2219</v>
      </c>
      <c r="M131" s="1" t="s">
        <v>1425</v>
      </c>
      <c r="N131" s="1" t="s">
        <v>1425</v>
      </c>
      <c r="O131" s="1" t="s">
        <v>1426</v>
      </c>
      <c r="P131" s="1" t="s">
        <v>1427</v>
      </c>
      <c r="Q131" s="1" t="s">
        <v>1428</v>
      </c>
      <c r="R131" s="1" t="s">
        <v>2220</v>
      </c>
      <c r="S131" s="1" t="s">
        <v>1430</v>
      </c>
      <c r="T131" s="1" t="s">
        <v>1431</v>
      </c>
      <c r="U131" s="1" t="s">
        <v>1389</v>
      </c>
      <c r="V131" s="1" t="s">
        <v>1466</v>
      </c>
    </row>
    <row r="132" s="1" customFormat="1" spans="1:22">
      <c r="A132" s="3">
        <v>999226145699667</v>
      </c>
      <c r="B132" s="1" t="s">
        <v>2214</v>
      </c>
      <c r="C132" s="1" t="s">
        <v>2221</v>
      </c>
      <c r="D132" s="1" t="s">
        <v>2222</v>
      </c>
      <c r="E132" s="1" t="s">
        <v>2223</v>
      </c>
      <c r="F132" s="1" t="s">
        <v>1421</v>
      </c>
      <c r="G132" s="1" t="s">
        <v>1417</v>
      </c>
      <c r="H132" s="1" t="s">
        <v>1422</v>
      </c>
      <c r="I132" s="1" t="s">
        <v>2224</v>
      </c>
      <c r="J132" s="1" t="s">
        <v>30</v>
      </c>
      <c r="K132" s="1" t="s">
        <v>2225</v>
      </c>
      <c r="L132" s="1" t="s">
        <v>2225</v>
      </c>
      <c r="M132" s="1" t="s">
        <v>1425</v>
      </c>
      <c r="N132" s="1" t="s">
        <v>1425</v>
      </c>
      <c r="O132" s="1" t="s">
        <v>1426</v>
      </c>
      <c r="P132" s="1" t="s">
        <v>1427</v>
      </c>
      <c r="Q132" s="1" t="s">
        <v>1428</v>
      </c>
      <c r="R132" s="1" t="s">
        <v>2226</v>
      </c>
      <c r="S132" s="1" t="s">
        <v>1430</v>
      </c>
      <c r="T132" s="1" t="s">
        <v>1431</v>
      </c>
      <c r="U132" s="1" t="s">
        <v>1389</v>
      </c>
      <c r="V132" s="1" t="s">
        <v>1524</v>
      </c>
    </row>
    <row r="133" s="1" customFormat="1" spans="1:22">
      <c r="A133" s="3">
        <v>999226145286643</v>
      </c>
      <c r="B133" s="1" t="s">
        <v>2214</v>
      </c>
      <c r="C133" s="1" t="s">
        <v>2227</v>
      </c>
      <c r="D133" s="1" t="s">
        <v>1992</v>
      </c>
      <c r="E133" s="1" t="s">
        <v>2228</v>
      </c>
      <c r="F133" s="1" t="s">
        <v>2064</v>
      </c>
      <c r="G133" s="1" t="s">
        <v>1417</v>
      </c>
      <c r="H133" s="1" t="s">
        <v>1422</v>
      </c>
      <c r="I133" s="1" t="s">
        <v>2229</v>
      </c>
      <c r="J133" s="1" t="s">
        <v>30</v>
      </c>
      <c r="K133" s="1" t="s">
        <v>2230</v>
      </c>
      <c r="L133" s="1" t="s">
        <v>2230</v>
      </c>
      <c r="M133" s="1" t="s">
        <v>1425</v>
      </c>
      <c r="N133" s="1" t="s">
        <v>1425</v>
      </c>
      <c r="O133" s="1" t="s">
        <v>1426</v>
      </c>
      <c r="P133" s="1" t="s">
        <v>1427</v>
      </c>
      <c r="Q133" s="1" t="s">
        <v>1428</v>
      </c>
      <c r="R133" s="1" t="s">
        <v>2231</v>
      </c>
      <c r="S133" s="1" t="s">
        <v>1430</v>
      </c>
      <c r="T133" s="1" t="s">
        <v>1431</v>
      </c>
      <c r="U133" s="1" t="s">
        <v>1389</v>
      </c>
      <c r="V133" s="1" t="s">
        <v>1614</v>
      </c>
    </row>
    <row r="134" s="1" customFormat="1" spans="1:22">
      <c r="A134" s="3">
        <v>999226145148195</v>
      </c>
      <c r="B134" s="1" t="s">
        <v>2214</v>
      </c>
      <c r="C134" s="1" t="s">
        <v>2232</v>
      </c>
      <c r="D134" s="1" t="s">
        <v>2233</v>
      </c>
      <c r="E134" s="1" t="s">
        <v>2234</v>
      </c>
      <c r="F134" s="1" t="s">
        <v>1421</v>
      </c>
      <c r="G134" s="1" t="s">
        <v>1417</v>
      </c>
      <c r="H134" s="1" t="s">
        <v>1422</v>
      </c>
      <c r="I134" s="1" t="s">
        <v>2235</v>
      </c>
      <c r="J134" s="1" t="s">
        <v>30</v>
      </c>
      <c r="K134" s="1" t="s">
        <v>2236</v>
      </c>
      <c r="L134" s="1" t="s">
        <v>2236</v>
      </c>
      <c r="M134" s="1" t="s">
        <v>1425</v>
      </c>
      <c r="N134" s="1" t="s">
        <v>1425</v>
      </c>
      <c r="O134" s="1" t="s">
        <v>1426</v>
      </c>
      <c r="P134" s="1" t="s">
        <v>1427</v>
      </c>
      <c r="Q134" s="1" t="s">
        <v>1428</v>
      </c>
      <c r="R134" s="1" t="s">
        <v>2237</v>
      </c>
      <c r="S134" s="1" t="s">
        <v>1430</v>
      </c>
      <c r="T134" s="1" t="s">
        <v>1431</v>
      </c>
      <c r="U134" s="1" t="s">
        <v>1389</v>
      </c>
      <c r="V134" s="1" t="s">
        <v>1466</v>
      </c>
    </row>
    <row r="135" s="1" customFormat="1" spans="1:22">
      <c r="A135" s="3">
        <v>999226144262402</v>
      </c>
      <c r="B135" s="1" t="s">
        <v>2214</v>
      </c>
      <c r="C135" s="1" t="s">
        <v>2238</v>
      </c>
      <c r="D135" s="1" t="s">
        <v>2239</v>
      </c>
      <c r="E135" s="1" t="s">
        <v>2240</v>
      </c>
      <c r="F135" s="1" t="s">
        <v>1731</v>
      </c>
      <c r="G135" s="1" t="s">
        <v>1417</v>
      </c>
      <c r="H135" s="1" t="s">
        <v>1422</v>
      </c>
      <c r="I135" s="1" t="s">
        <v>2241</v>
      </c>
      <c r="J135" s="1" t="s">
        <v>30</v>
      </c>
      <c r="K135" s="1" t="s">
        <v>2242</v>
      </c>
      <c r="L135" s="1" t="s">
        <v>2242</v>
      </c>
      <c r="M135" s="1" t="s">
        <v>1425</v>
      </c>
      <c r="N135" s="1" t="s">
        <v>1425</v>
      </c>
      <c r="O135" s="1" t="s">
        <v>1426</v>
      </c>
      <c r="P135" s="1" t="s">
        <v>1427</v>
      </c>
      <c r="Q135" s="1" t="s">
        <v>1428</v>
      </c>
      <c r="R135" s="1" t="s">
        <v>2243</v>
      </c>
      <c r="S135" s="1" t="s">
        <v>1430</v>
      </c>
      <c r="T135" s="1" t="s">
        <v>1431</v>
      </c>
      <c r="U135" s="1" t="s">
        <v>1389</v>
      </c>
      <c r="V135" s="1" t="s">
        <v>1730</v>
      </c>
    </row>
    <row r="136" s="1" customFormat="1" spans="1:22">
      <c r="A136" s="3">
        <v>999226139933372</v>
      </c>
      <c r="B136" s="1" t="s">
        <v>2244</v>
      </c>
      <c r="C136" s="1" t="s">
        <v>2245</v>
      </c>
      <c r="D136" s="1" t="s">
        <v>2246</v>
      </c>
      <c r="E136" s="1" t="s">
        <v>2247</v>
      </c>
      <c r="F136" s="1" t="s">
        <v>2127</v>
      </c>
      <c r="G136" s="1" t="s">
        <v>1417</v>
      </c>
      <c r="H136" s="1" t="s">
        <v>1422</v>
      </c>
      <c r="I136" s="1" t="s">
        <v>2248</v>
      </c>
      <c r="J136" s="1" t="s">
        <v>30</v>
      </c>
      <c r="K136" s="1" t="s">
        <v>2249</v>
      </c>
      <c r="L136" s="1" t="s">
        <v>2249</v>
      </c>
      <c r="M136" s="1" t="s">
        <v>1425</v>
      </c>
      <c r="N136" s="1" t="s">
        <v>1425</v>
      </c>
      <c r="O136" s="1" t="s">
        <v>1426</v>
      </c>
      <c r="P136" s="1" t="s">
        <v>1427</v>
      </c>
      <c r="Q136" s="1" t="s">
        <v>1428</v>
      </c>
      <c r="R136" s="1" t="s">
        <v>2250</v>
      </c>
      <c r="S136" s="1" t="s">
        <v>1430</v>
      </c>
      <c r="T136" s="1" t="s">
        <v>1431</v>
      </c>
      <c r="U136" s="1" t="s">
        <v>1389</v>
      </c>
      <c r="V136" s="1" t="s">
        <v>1738</v>
      </c>
    </row>
    <row r="137" s="1" customFormat="1" spans="1:22">
      <c r="A137" s="3">
        <v>999226139417612</v>
      </c>
      <c r="B137" s="1" t="s">
        <v>2244</v>
      </c>
      <c r="C137" s="1" t="s">
        <v>2251</v>
      </c>
      <c r="D137" s="1" t="s">
        <v>2252</v>
      </c>
      <c r="E137" s="1" t="s">
        <v>2253</v>
      </c>
      <c r="F137" s="1" t="s">
        <v>1421</v>
      </c>
      <c r="G137" s="1" t="s">
        <v>1417</v>
      </c>
      <c r="H137" s="1" t="s">
        <v>1422</v>
      </c>
      <c r="I137" s="1" t="s">
        <v>2254</v>
      </c>
      <c r="J137" s="1" t="s">
        <v>30</v>
      </c>
      <c r="K137" s="1" t="s">
        <v>2255</v>
      </c>
      <c r="L137" s="1" t="s">
        <v>2255</v>
      </c>
      <c r="M137" s="1" t="s">
        <v>1425</v>
      </c>
      <c r="N137" s="1" t="s">
        <v>1425</v>
      </c>
      <c r="O137" s="1" t="s">
        <v>1426</v>
      </c>
      <c r="P137" s="1" t="s">
        <v>1427</v>
      </c>
      <c r="Q137" s="1" t="s">
        <v>1428</v>
      </c>
      <c r="R137" s="1" t="s">
        <v>2256</v>
      </c>
      <c r="S137" s="1" t="s">
        <v>1430</v>
      </c>
      <c r="T137" s="1" t="s">
        <v>1431</v>
      </c>
      <c r="U137" s="1" t="s">
        <v>1769</v>
      </c>
      <c r="V137" s="1" t="s">
        <v>1466</v>
      </c>
    </row>
    <row r="138" s="1" customFormat="1" spans="1:22">
      <c r="A138" s="3">
        <v>999226139322725</v>
      </c>
      <c r="B138" s="1" t="s">
        <v>2244</v>
      </c>
      <c r="C138" s="1" t="s">
        <v>2257</v>
      </c>
      <c r="D138" s="1" t="s">
        <v>2258</v>
      </c>
      <c r="E138" s="1" t="s">
        <v>2259</v>
      </c>
      <c r="F138" s="1" t="s">
        <v>1421</v>
      </c>
      <c r="G138" s="1" t="s">
        <v>1417</v>
      </c>
      <c r="H138" s="1" t="s">
        <v>1422</v>
      </c>
      <c r="I138" s="1" t="s">
        <v>2260</v>
      </c>
      <c r="J138" s="1" t="s">
        <v>30</v>
      </c>
      <c r="K138" s="1" t="s">
        <v>2261</v>
      </c>
      <c r="L138" s="1" t="s">
        <v>2261</v>
      </c>
      <c r="M138" s="1" t="s">
        <v>1425</v>
      </c>
      <c r="N138" s="1" t="s">
        <v>1425</v>
      </c>
      <c r="O138" s="1" t="s">
        <v>1426</v>
      </c>
      <c r="P138" s="1" t="s">
        <v>1427</v>
      </c>
      <c r="Q138" s="1" t="s">
        <v>1428</v>
      </c>
      <c r="R138" s="1" t="s">
        <v>2262</v>
      </c>
      <c r="S138" s="1" t="s">
        <v>1430</v>
      </c>
      <c r="T138" s="1" t="s">
        <v>1431</v>
      </c>
      <c r="U138" s="1" t="s">
        <v>1389</v>
      </c>
      <c r="V138" s="1" t="s">
        <v>1466</v>
      </c>
    </row>
    <row r="139" s="1" customFormat="1" spans="1:22">
      <c r="A139" s="3">
        <v>999226139256259</v>
      </c>
      <c r="B139" s="1" t="s">
        <v>2244</v>
      </c>
      <c r="C139" s="1" t="s">
        <v>2263</v>
      </c>
      <c r="D139" s="1" t="s">
        <v>2264</v>
      </c>
      <c r="E139" s="1" t="s">
        <v>2265</v>
      </c>
      <c r="F139" s="1" t="s">
        <v>1421</v>
      </c>
      <c r="G139" s="1" t="s">
        <v>1417</v>
      </c>
      <c r="H139" s="1" t="s">
        <v>1422</v>
      </c>
      <c r="I139" s="1" t="s">
        <v>2266</v>
      </c>
      <c r="J139" s="1" t="s">
        <v>30</v>
      </c>
      <c r="K139" s="1" t="s">
        <v>2267</v>
      </c>
      <c r="L139" s="1" t="s">
        <v>2267</v>
      </c>
      <c r="M139" s="1" t="s">
        <v>1425</v>
      </c>
      <c r="N139" s="1" t="s">
        <v>1425</v>
      </c>
      <c r="O139" s="1" t="s">
        <v>1426</v>
      </c>
      <c r="P139" s="1" t="s">
        <v>1427</v>
      </c>
      <c r="Q139" s="1" t="s">
        <v>1428</v>
      </c>
      <c r="R139" s="1" t="s">
        <v>2268</v>
      </c>
      <c r="S139" s="1" t="s">
        <v>1430</v>
      </c>
      <c r="T139" s="1" t="s">
        <v>1431</v>
      </c>
      <c r="U139" s="1" t="s">
        <v>1389</v>
      </c>
      <c r="V139" s="1" t="s">
        <v>1549</v>
      </c>
    </row>
    <row r="140" s="1" customFormat="1" spans="1:22">
      <c r="A140" s="3">
        <v>999226139200550</v>
      </c>
      <c r="B140" s="1" t="s">
        <v>2244</v>
      </c>
      <c r="C140" s="1" t="s">
        <v>2269</v>
      </c>
      <c r="D140" s="1" t="s">
        <v>2270</v>
      </c>
      <c r="E140" s="1" t="s">
        <v>2271</v>
      </c>
      <c r="F140" s="1" t="s">
        <v>1731</v>
      </c>
      <c r="G140" s="1" t="s">
        <v>1417</v>
      </c>
      <c r="H140" s="1" t="s">
        <v>1422</v>
      </c>
      <c r="I140" s="1" t="s">
        <v>2272</v>
      </c>
      <c r="J140" s="1" t="s">
        <v>30</v>
      </c>
      <c r="K140" s="1" t="s">
        <v>2273</v>
      </c>
      <c r="L140" s="1" t="s">
        <v>2273</v>
      </c>
      <c r="M140" s="1" t="s">
        <v>1425</v>
      </c>
      <c r="N140" s="1" t="s">
        <v>1425</v>
      </c>
      <c r="O140" s="1" t="s">
        <v>1426</v>
      </c>
      <c r="P140" s="1" t="s">
        <v>1427</v>
      </c>
      <c r="Q140" s="1" t="s">
        <v>1428</v>
      </c>
      <c r="R140" s="1" t="s">
        <v>2274</v>
      </c>
      <c r="S140" s="1" t="s">
        <v>1430</v>
      </c>
      <c r="T140" s="1" t="s">
        <v>1431</v>
      </c>
      <c r="U140" s="1" t="s">
        <v>1389</v>
      </c>
      <c r="V140" s="1" t="s">
        <v>1549</v>
      </c>
    </row>
    <row r="141" s="1" customFormat="1" spans="1:22">
      <c r="A141" s="3">
        <v>999226137580120</v>
      </c>
      <c r="B141" s="1" t="s">
        <v>2244</v>
      </c>
      <c r="C141" s="1" t="s">
        <v>2275</v>
      </c>
      <c r="D141" s="1" t="s">
        <v>2276</v>
      </c>
      <c r="E141" s="1" t="s">
        <v>2277</v>
      </c>
      <c r="F141" s="1" t="s">
        <v>2189</v>
      </c>
      <c r="G141" s="1" t="s">
        <v>1417</v>
      </c>
      <c r="H141" s="1" t="s">
        <v>1422</v>
      </c>
      <c r="I141" s="1" t="s">
        <v>2278</v>
      </c>
      <c r="J141" s="1" t="s">
        <v>30</v>
      </c>
      <c r="K141" s="1" t="s">
        <v>2279</v>
      </c>
      <c r="L141" s="1" t="s">
        <v>2279</v>
      </c>
      <c r="M141" s="1" t="s">
        <v>1425</v>
      </c>
      <c r="N141" s="1" t="s">
        <v>1425</v>
      </c>
      <c r="O141" s="1" t="s">
        <v>1426</v>
      </c>
      <c r="P141" s="1" t="s">
        <v>1427</v>
      </c>
      <c r="Q141" s="1" t="s">
        <v>1428</v>
      </c>
      <c r="R141" s="1" t="s">
        <v>2280</v>
      </c>
      <c r="S141" s="1" t="s">
        <v>1430</v>
      </c>
      <c r="T141" s="1" t="s">
        <v>1431</v>
      </c>
      <c r="U141" s="1" t="s">
        <v>1769</v>
      </c>
      <c r="V141" s="1" t="s">
        <v>1524</v>
      </c>
    </row>
    <row r="142" s="1" customFormat="1" spans="1:22">
      <c r="A142" s="3">
        <v>999226137431357</v>
      </c>
      <c r="B142" s="1" t="s">
        <v>2244</v>
      </c>
      <c r="C142" s="1" t="s">
        <v>2281</v>
      </c>
      <c r="D142" s="1" t="s">
        <v>2282</v>
      </c>
      <c r="E142" s="1" t="s">
        <v>2283</v>
      </c>
      <c r="F142" s="1" t="s">
        <v>2064</v>
      </c>
      <c r="G142" s="1" t="s">
        <v>1417</v>
      </c>
      <c r="H142" s="1" t="s">
        <v>1422</v>
      </c>
      <c r="I142" s="1" t="s">
        <v>2284</v>
      </c>
      <c r="J142" s="1" t="s">
        <v>30</v>
      </c>
      <c r="K142" s="1" t="s">
        <v>2285</v>
      </c>
      <c r="L142" s="1" t="s">
        <v>2285</v>
      </c>
      <c r="M142" s="1" t="s">
        <v>1425</v>
      </c>
      <c r="N142" s="1" t="s">
        <v>1425</v>
      </c>
      <c r="O142" s="1" t="s">
        <v>1426</v>
      </c>
      <c r="P142" s="1" t="s">
        <v>1427</v>
      </c>
      <c r="Q142" s="1" t="s">
        <v>1428</v>
      </c>
      <c r="R142" s="1" t="s">
        <v>2286</v>
      </c>
      <c r="S142" s="1" t="s">
        <v>1430</v>
      </c>
      <c r="T142" s="1" t="s">
        <v>1431</v>
      </c>
      <c r="U142" s="1" t="s">
        <v>1389</v>
      </c>
      <c r="V142" s="1" t="s">
        <v>1493</v>
      </c>
    </row>
    <row r="143" s="1" customFormat="1" spans="1:22">
      <c r="A143" s="3">
        <v>999226135759169</v>
      </c>
      <c r="B143" s="1" t="s">
        <v>2244</v>
      </c>
      <c r="C143" s="1" t="s">
        <v>2287</v>
      </c>
      <c r="D143" s="1" t="s">
        <v>2288</v>
      </c>
      <c r="E143" s="1" t="s">
        <v>2289</v>
      </c>
      <c r="F143" s="1" t="s">
        <v>1421</v>
      </c>
      <c r="G143" s="1" t="s">
        <v>1417</v>
      </c>
      <c r="H143" s="1" t="s">
        <v>1422</v>
      </c>
      <c r="I143" s="1" t="s">
        <v>2290</v>
      </c>
      <c r="J143" s="1" t="s">
        <v>30</v>
      </c>
      <c r="K143" s="1" t="s">
        <v>2291</v>
      </c>
      <c r="L143" s="1" t="s">
        <v>2291</v>
      </c>
      <c r="M143" s="1" t="s">
        <v>1425</v>
      </c>
      <c r="N143" s="1" t="s">
        <v>1425</v>
      </c>
      <c r="O143" s="1" t="s">
        <v>1426</v>
      </c>
      <c r="P143" s="1" t="s">
        <v>1427</v>
      </c>
      <c r="Q143" s="1" t="s">
        <v>1428</v>
      </c>
      <c r="R143" s="1" t="s">
        <v>2292</v>
      </c>
      <c r="S143" s="1" t="s">
        <v>1430</v>
      </c>
      <c r="T143" s="1" t="s">
        <v>1431</v>
      </c>
      <c r="U143" s="1" t="s">
        <v>1389</v>
      </c>
      <c r="V143" s="1" t="s">
        <v>1486</v>
      </c>
    </row>
    <row r="144" s="1" customFormat="1" spans="1:22">
      <c r="A144" s="3">
        <v>999226131468999</v>
      </c>
      <c r="B144" s="1" t="s">
        <v>2244</v>
      </c>
      <c r="C144" s="1" t="s">
        <v>2293</v>
      </c>
      <c r="D144" s="1" t="s">
        <v>2294</v>
      </c>
      <c r="E144" s="1" t="s">
        <v>2295</v>
      </c>
      <c r="F144" s="1" t="s">
        <v>1731</v>
      </c>
      <c r="G144" s="1" t="s">
        <v>1417</v>
      </c>
      <c r="H144" s="1" t="s">
        <v>1422</v>
      </c>
      <c r="I144" s="1" t="s">
        <v>2296</v>
      </c>
      <c r="J144" s="1" t="s">
        <v>30</v>
      </c>
      <c r="K144" s="1" t="s">
        <v>2297</v>
      </c>
      <c r="L144" s="1" t="s">
        <v>2297</v>
      </c>
      <c r="M144" s="1" t="s">
        <v>1425</v>
      </c>
      <c r="N144" s="1" t="s">
        <v>1425</v>
      </c>
      <c r="O144" s="1" t="s">
        <v>1426</v>
      </c>
      <c r="P144" s="1" t="s">
        <v>1427</v>
      </c>
      <c r="Q144" s="1" t="s">
        <v>1428</v>
      </c>
      <c r="R144" s="1" t="s">
        <v>2298</v>
      </c>
      <c r="S144" s="1" t="s">
        <v>1430</v>
      </c>
      <c r="T144" s="1" t="s">
        <v>1431</v>
      </c>
      <c r="U144" s="1" t="s">
        <v>1389</v>
      </c>
      <c r="V144" s="1" t="s">
        <v>1466</v>
      </c>
    </row>
    <row r="145" s="1" customFormat="1" spans="1:22">
      <c r="A145" s="3">
        <v>999226130629445</v>
      </c>
      <c r="B145" s="1" t="s">
        <v>2244</v>
      </c>
      <c r="C145" s="1" t="s">
        <v>2299</v>
      </c>
      <c r="D145" s="1" t="s">
        <v>2300</v>
      </c>
      <c r="E145" s="1" t="s">
        <v>2301</v>
      </c>
      <c r="F145" s="1" t="s">
        <v>1930</v>
      </c>
      <c r="G145" s="1" t="s">
        <v>1417</v>
      </c>
      <c r="H145" s="1" t="s">
        <v>1422</v>
      </c>
      <c r="I145" s="1" t="s">
        <v>2302</v>
      </c>
      <c r="J145" s="1" t="s">
        <v>30</v>
      </c>
      <c r="K145" s="1" t="s">
        <v>2303</v>
      </c>
      <c r="L145" s="1" t="s">
        <v>2303</v>
      </c>
      <c r="M145" s="1" t="s">
        <v>1425</v>
      </c>
      <c r="N145" s="1" t="s">
        <v>1425</v>
      </c>
      <c r="O145" s="1" t="s">
        <v>1426</v>
      </c>
      <c r="P145" s="1" t="s">
        <v>1427</v>
      </c>
      <c r="Q145" s="1" t="s">
        <v>1428</v>
      </c>
      <c r="R145" s="1" t="s">
        <v>2304</v>
      </c>
      <c r="S145" s="1" t="s">
        <v>1430</v>
      </c>
      <c r="T145" s="1" t="s">
        <v>1431</v>
      </c>
      <c r="U145" s="1" t="s">
        <v>1769</v>
      </c>
      <c r="V145" s="1" t="s">
        <v>1590</v>
      </c>
    </row>
    <row r="146" s="1" customFormat="1" spans="1:22">
      <c r="A146" s="3">
        <v>999226129843959</v>
      </c>
      <c r="B146" s="1" t="s">
        <v>2244</v>
      </c>
      <c r="C146" s="1" t="s">
        <v>2305</v>
      </c>
      <c r="D146" s="1" t="s">
        <v>2306</v>
      </c>
      <c r="E146" s="1" t="s">
        <v>2307</v>
      </c>
      <c r="F146" s="1" t="s">
        <v>1421</v>
      </c>
      <c r="G146" s="1" t="s">
        <v>1417</v>
      </c>
      <c r="H146" s="1" t="s">
        <v>1422</v>
      </c>
      <c r="I146" s="1" t="s">
        <v>2308</v>
      </c>
      <c r="J146" s="1" t="s">
        <v>30</v>
      </c>
      <c r="K146" s="1" t="s">
        <v>2309</v>
      </c>
      <c r="L146" s="1" t="s">
        <v>2309</v>
      </c>
      <c r="M146" s="1" t="s">
        <v>1425</v>
      </c>
      <c r="N146" s="1" t="s">
        <v>1425</v>
      </c>
      <c r="O146" s="1" t="s">
        <v>1426</v>
      </c>
      <c r="P146" s="1" t="s">
        <v>1427</v>
      </c>
      <c r="Q146" s="1" t="s">
        <v>1428</v>
      </c>
      <c r="R146" s="1" t="s">
        <v>2310</v>
      </c>
      <c r="S146" s="1" t="s">
        <v>1430</v>
      </c>
      <c r="T146" s="1" t="s">
        <v>1431</v>
      </c>
      <c r="U146" s="1" t="s">
        <v>1389</v>
      </c>
      <c r="V146" s="1" t="s">
        <v>1614</v>
      </c>
    </row>
    <row r="147" s="1" customFormat="1" spans="1:22">
      <c r="A147" s="3">
        <v>999226127394037</v>
      </c>
      <c r="B147" s="1" t="s">
        <v>2244</v>
      </c>
      <c r="C147" s="1" t="s">
        <v>2311</v>
      </c>
      <c r="D147" s="1" t="s">
        <v>2312</v>
      </c>
      <c r="E147" s="1" t="s">
        <v>2313</v>
      </c>
      <c r="F147" s="1" t="s">
        <v>1731</v>
      </c>
      <c r="G147" s="1" t="s">
        <v>1417</v>
      </c>
      <c r="H147" s="1" t="s">
        <v>1422</v>
      </c>
      <c r="I147" s="1" t="s">
        <v>2314</v>
      </c>
      <c r="J147" s="1" t="s">
        <v>30</v>
      </c>
      <c r="K147" s="1" t="s">
        <v>2315</v>
      </c>
      <c r="L147" s="1" t="s">
        <v>2315</v>
      </c>
      <c r="M147" s="1" t="s">
        <v>1425</v>
      </c>
      <c r="N147" s="1" t="s">
        <v>1425</v>
      </c>
      <c r="O147" s="1" t="s">
        <v>1426</v>
      </c>
      <c r="P147" s="1" t="s">
        <v>1427</v>
      </c>
      <c r="Q147" s="1" t="s">
        <v>1428</v>
      </c>
      <c r="R147" s="1" t="s">
        <v>2316</v>
      </c>
      <c r="S147" s="1" t="s">
        <v>1430</v>
      </c>
      <c r="T147" s="1" t="s">
        <v>1431</v>
      </c>
      <c r="U147" s="1" t="s">
        <v>1389</v>
      </c>
      <c r="V147" s="1" t="s">
        <v>1466</v>
      </c>
    </row>
    <row r="148" s="1" customFormat="1" spans="1:22">
      <c r="A148" s="3">
        <v>999226125659668</v>
      </c>
      <c r="B148" s="1" t="s">
        <v>2244</v>
      </c>
      <c r="C148" s="1" t="s">
        <v>2317</v>
      </c>
      <c r="D148" s="1" t="s">
        <v>2318</v>
      </c>
      <c r="E148" s="1" t="s">
        <v>2319</v>
      </c>
      <c r="F148" s="1" t="s">
        <v>1421</v>
      </c>
      <c r="G148" s="1" t="s">
        <v>1417</v>
      </c>
      <c r="H148" s="1" t="s">
        <v>1422</v>
      </c>
      <c r="I148" s="1" t="s">
        <v>2320</v>
      </c>
      <c r="J148" s="1" t="s">
        <v>30</v>
      </c>
      <c r="K148" s="1" t="s">
        <v>2321</v>
      </c>
      <c r="L148" s="1" t="s">
        <v>2321</v>
      </c>
      <c r="M148" s="1" t="s">
        <v>1425</v>
      </c>
      <c r="N148" s="1" t="s">
        <v>1425</v>
      </c>
      <c r="O148" s="1" t="s">
        <v>1426</v>
      </c>
      <c r="P148" s="1" t="s">
        <v>1427</v>
      </c>
      <c r="Q148" s="1" t="s">
        <v>1428</v>
      </c>
      <c r="R148" s="1" t="s">
        <v>2322</v>
      </c>
      <c r="S148" s="1" t="s">
        <v>1430</v>
      </c>
      <c r="T148" s="1" t="s">
        <v>1431</v>
      </c>
      <c r="U148" s="1" t="s">
        <v>1389</v>
      </c>
      <c r="V148" s="1" t="s">
        <v>1614</v>
      </c>
    </row>
    <row r="149" s="1" customFormat="1" spans="1:22">
      <c r="A149" s="3">
        <v>999226120174820</v>
      </c>
      <c r="B149" s="1" t="s">
        <v>2323</v>
      </c>
      <c r="C149" s="1" t="s">
        <v>2324</v>
      </c>
      <c r="D149" s="1" t="s">
        <v>2325</v>
      </c>
      <c r="E149" s="1" t="s">
        <v>2326</v>
      </c>
      <c r="F149" s="1" t="s">
        <v>1421</v>
      </c>
      <c r="G149" s="1" t="s">
        <v>1417</v>
      </c>
      <c r="H149" s="1" t="s">
        <v>1422</v>
      </c>
      <c r="I149" s="1" t="s">
        <v>2327</v>
      </c>
      <c r="J149" s="1" t="s">
        <v>30</v>
      </c>
      <c r="K149" s="1" t="s">
        <v>2328</v>
      </c>
      <c r="L149" s="1" t="s">
        <v>2328</v>
      </c>
      <c r="M149" s="1" t="s">
        <v>1425</v>
      </c>
      <c r="N149" s="1" t="s">
        <v>1425</v>
      </c>
      <c r="O149" s="1" t="s">
        <v>1426</v>
      </c>
      <c r="P149" s="1" t="s">
        <v>1427</v>
      </c>
      <c r="Q149" s="1" t="s">
        <v>1428</v>
      </c>
      <c r="R149" s="1" t="s">
        <v>2329</v>
      </c>
      <c r="S149" s="1" t="s">
        <v>1430</v>
      </c>
      <c r="T149" s="1" t="s">
        <v>1431</v>
      </c>
      <c r="U149" s="1" t="s">
        <v>1389</v>
      </c>
      <c r="V149" s="1" t="s">
        <v>2330</v>
      </c>
    </row>
    <row r="150" s="1" customFormat="1" spans="1:22">
      <c r="A150" s="3">
        <v>999226117796191</v>
      </c>
      <c r="B150" s="1" t="s">
        <v>2323</v>
      </c>
      <c r="C150" s="1" t="s">
        <v>2331</v>
      </c>
      <c r="D150" s="1" t="s">
        <v>2332</v>
      </c>
      <c r="E150" s="1" t="s">
        <v>2333</v>
      </c>
      <c r="F150" s="1" t="s">
        <v>1421</v>
      </c>
      <c r="G150" s="1" t="s">
        <v>1417</v>
      </c>
      <c r="H150" s="1" t="s">
        <v>1422</v>
      </c>
      <c r="I150" s="1" t="s">
        <v>2334</v>
      </c>
      <c r="J150" s="1" t="s">
        <v>30</v>
      </c>
      <c r="K150" s="1" t="s">
        <v>2335</v>
      </c>
      <c r="L150" s="1" t="s">
        <v>2335</v>
      </c>
      <c r="M150" s="1" t="s">
        <v>1425</v>
      </c>
      <c r="N150" s="1" t="s">
        <v>1425</v>
      </c>
      <c r="O150" s="1" t="s">
        <v>1426</v>
      </c>
      <c r="P150" s="1" t="s">
        <v>1427</v>
      </c>
      <c r="Q150" s="1" t="s">
        <v>1428</v>
      </c>
      <c r="R150" s="1" t="s">
        <v>2336</v>
      </c>
      <c r="S150" s="1" t="s">
        <v>1430</v>
      </c>
      <c r="T150" s="1" t="s">
        <v>1431</v>
      </c>
      <c r="U150" s="1" t="s">
        <v>1389</v>
      </c>
      <c r="V150" s="1" t="s">
        <v>1911</v>
      </c>
    </row>
    <row r="151" s="1" customFormat="1" spans="1:22">
      <c r="A151" s="3">
        <v>999226105787961</v>
      </c>
      <c r="B151" s="1" t="s">
        <v>2337</v>
      </c>
      <c r="C151" s="1" t="s">
        <v>2338</v>
      </c>
      <c r="D151" s="1" t="s">
        <v>2339</v>
      </c>
      <c r="E151" s="1" t="s">
        <v>2340</v>
      </c>
      <c r="F151" s="1" t="s">
        <v>1421</v>
      </c>
      <c r="G151" s="1" t="s">
        <v>1417</v>
      </c>
      <c r="H151" s="1" t="s">
        <v>1422</v>
      </c>
      <c r="I151" s="1" t="s">
        <v>2341</v>
      </c>
      <c r="J151" s="1" t="s">
        <v>30</v>
      </c>
      <c r="K151" s="1" t="s">
        <v>2342</v>
      </c>
      <c r="L151" s="1" t="s">
        <v>2342</v>
      </c>
      <c r="M151" s="1" t="s">
        <v>1425</v>
      </c>
      <c r="N151" s="1" t="s">
        <v>1425</v>
      </c>
      <c r="O151" s="1" t="s">
        <v>1426</v>
      </c>
      <c r="P151" s="1" t="s">
        <v>1427</v>
      </c>
      <c r="Q151" s="1" t="s">
        <v>1428</v>
      </c>
      <c r="R151" s="1" t="s">
        <v>2343</v>
      </c>
      <c r="S151" s="1" t="s">
        <v>1430</v>
      </c>
      <c r="T151" s="1" t="s">
        <v>1431</v>
      </c>
      <c r="U151" s="1" t="s">
        <v>1389</v>
      </c>
      <c r="V151" s="1" t="s">
        <v>1466</v>
      </c>
    </row>
    <row r="152" s="1" customFormat="1" spans="1:22">
      <c r="A152" s="3">
        <v>999226104146287</v>
      </c>
      <c r="B152" s="1" t="s">
        <v>2337</v>
      </c>
      <c r="C152" s="1" t="s">
        <v>2344</v>
      </c>
      <c r="D152" s="1" t="s">
        <v>2345</v>
      </c>
      <c r="E152" s="1" t="s">
        <v>2346</v>
      </c>
      <c r="F152" s="1" t="s">
        <v>2064</v>
      </c>
      <c r="G152" s="1" t="s">
        <v>1417</v>
      </c>
      <c r="H152" s="1" t="s">
        <v>1422</v>
      </c>
      <c r="I152" s="1" t="s">
        <v>2347</v>
      </c>
      <c r="J152" s="1" t="s">
        <v>30</v>
      </c>
      <c r="K152" s="1" t="s">
        <v>2348</v>
      </c>
      <c r="L152" s="1" t="s">
        <v>2348</v>
      </c>
      <c r="M152" s="1" t="s">
        <v>1425</v>
      </c>
      <c r="N152" s="1" t="s">
        <v>1425</v>
      </c>
      <c r="O152" s="1" t="s">
        <v>1426</v>
      </c>
      <c r="P152" s="1" t="s">
        <v>1427</v>
      </c>
      <c r="Q152" s="1" t="s">
        <v>1428</v>
      </c>
      <c r="R152" s="1" t="s">
        <v>2349</v>
      </c>
      <c r="S152" s="1" t="s">
        <v>1430</v>
      </c>
      <c r="T152" s="1" t="s">
        <v>1431</v>
      </c>
      <c r="U152" s="1" t="s">
        <v>1389</v>
      </c>
      <c r="V152" s="1" t="s">
        <v>1590</v>
      </c>
    </row>
    <row r="153" s="1" customFormat="1" spans="1:22">
      <c r="A153" s="3">
        <v>999226103664831</v>
      </c>
      <c r="B153" s="1" t="s">
        <v>2337</v>
      </c>
      <c r="C153" s="1" t="s">
        <v>2350</v>
      </c>
      <c r="D153" s="1" t="s">
        <v>1811</v>
      </c>
      <c r="E153" s="1" t="s">
        <v>2351</v>
      </c>
      <c r="F153" s="1" t="s">
        <v>1421</v>
      </c>
      <c r="G153" s="1" t="s">
        <v>1417</v>
      </c>
      <c r="H153" s="1" t="s">
        <v>1422</v>
      </c>
      <c r="I153" s="1" t="s">
        <v>2352</v>
      </c>
      <c r="J153" s="1" t="s">
        <v>30</v>
      </c>
      <c r="K153" s="1" t="s">
        <v>2353</v>
      </c>
      <c r="L153" s="1" t="s">
        <v>2353</v>
      </c>
      <c r="M153" s="1" t="s">
        <v>1425</v>
      </c>
      <c r="N153" s="1" t="s">
        <v>1425</v>
      </c>
      <c r="O153" s="1" t="s">
        <v>1426</v>
      </c>
      <c r="P153" s="1" t="s">
        <v>1427</v>
      </c>
      <c r="Q153" s="1" t="s">
        <v>1428</v>
      </c>
      <c r="R153" s="1" t="s">
        <v>2354</v>
      </c>
      <c r="S153" s="1" t="s">
        <v>1430</v>
      </c>
      <c r="T153" s="1" t="s">
        <v>1431</v>
      </c>
      <c r="U153" s="1" t="s">
        <v>1389</v>
      </c>
      <c r="V153" s="1" t="s">
        <v>1816</v>
      </c>
    </row>
    <row r="154" s="1" customFormat="1" spans="1:22">
      <c r="A154" s="3">
        <v>999226079627477</v>
      </c>
      <c r="B154" s="1" t="s">
        <v>2337</v>
      </c>
      <c r="C154" s="1" t="s">
        <v>2355</v>
      </c>
      <c r="D154" s="1" t="s">
        <v>2356</v>
      </c>
      <c r="E154" s="1" t="s">
        <v>2357</v>
      </c>
      <c r="F154" s="1" t="s">
        <v>1731</v>
      </c>
      <c r="G154" s="1" t="s">
        <v>1417</v>
      </c>
      <c r="H154" s="1" t="s">
        <v>1422</v>
      </c>
      <c r="I154" s="1" t="s">
        <v>2358</v>
      </c>
      <c r="J154" s="1" t="s">
        <v>30</v>
      </c>
      <c r="K154" s="1" t="s">
        <v>2359</v>
      </c>
      <c r="L154" s="1" t="s">
        <v>2359</v>
      </c>
      <c r="M154" s="1" t="s">
        <v>1425</v>
      </c>
      <c r="N154" s="1" t="s">
        <v>1425</v>
      </c>
      <c r="O154" s="1" t="s">
        <v>1426</v>
      </c>
      <c r="P154" s="1" t="s">
        <v>1427</v>
      </c>
      <c r="Q154" s="1" t="s">
        <v>1428</v>
      </c>
      <c r="R154" s="1" t="s">
        <v>2360</v>
      </c>
      <c r="S154" s="1" t="s">
        <v>1430</v>
      </c>
      <c r="T154" s="1" t="s">
        <v>1431</v>
      </c>
      <c r="U154" s="1" t="s">
        <v>1389</v>
      </c>
      <c r="V154" s="1" t="s">
        <v>1651</v>
      </c>
    </row>
    <row r="155" s="1" customFormat="1" spans="1:22">
      <c r="A155" s="3">
        <v>999226069722190</v>
      </c>
      <c r="B155" s="1" t="s">
        <v>2337</v>
      </c>
      <c r="C155" s="1" t="s">
        <v>2361</v>
      </c>
      <c r="D155" s="1" t="s">
        <v>2362</v>
      </c>
      <c r="E155" s="1" t="s">
        <v>2363</v>
      </c>
      <c r="F155" s="1" t="s">
        <v>1421</v>
      </c>
      <c r="G155" s="1" t="s">
        <v>1417</v>
      </c>
      <c r="H155" s="1" t="s">
        <v>1422</v>
      </c>
      <c r="I155" s="1" t="s">
        <v>2364</v>
      </c>
      <c r="J155" s="1" t="s">
        <v>30</v>
      </c>
      <c r="K155" s="1" t="s">
        <v>2365</v>
      </c>
      <c r="L155" s="1" t="s">
        <v>2365</v>
      </c>
      <c r="M155" s="1" t="s">
        <v>1425</v>
      </c>
      <c r="N155" s="1" t="s">
        <v>1425</v>
      </c>
      <c r="O155" s="1" t="s">
        <v>1426</v>
      </c>
      <c r="P155" s="1" t="s">
        <v>1427</v>
      </c>
      <c r="Q155" s="1" t="s">
        <v>1428</v>
      </c>
      <c r="R155" s="1" t="s">
        <v>2366</v>
      </c>
      <c r="S155" s="1" t="s">
        <v>1430</v>
      </c>
      <c r="T155" s="1" t="s">
        <v>1431</v>
      </c>
      <c r="U155" s="1" t="s">
        <v>1389</v>
      </c>
      <c r="V155" s="1" t="s">
        <v>1816</v>
      </c>
    </row>
    <row r="156" s="1" customFormat="1" spans="1:22">
      <c r="A156" s="3">
        <v>999226068889699</v>
      </c>
      <c r="B156" s="1" t="s">
        <v>2337</v>
      </c>
      <c r="C156" s="1" t="s">
        <v>2367</v>
      </c>
      <c r="D156" s="1" t="s">
        <v>2368</v>
      </c>
      <c r="E156" s="1" t="s">
        <v>2369</v>
      </c>
      <c r="F156" s="1" t="s">
        <v>1421</v>
      </c>
      <c r="G156" s="1" t="s">
        <v>1417</v>
      </c>
      <c r="H156" s="1" t="s">
        <v>1422</v>
      </c>
      <c r="I156" s="1" t="s">
        <v>2370</v>
      </c>
      <c r="J156" s="1" t="s">
        <v>30</v>
      </c>
      <c r="K156" s="1" t="s">
        <v>2371</v>
      </c>
      <c r="L156" s="1" t="s">
        <v>2371</v>
      </c>
      <c r="M156" s="1" t="s">
        <v>1425</v>
      </c>
      <c r="N156" s="1" t="s">
        <v>1425</v>
      </c>
      <c r="O156" s="1" t="s">
        <v>1426</v>
      </c>
      <c r="P156" s="1" t="s">
        <v>1427</v>
      </c>
      <c r="Q156" s="1" t="s">
        <v>1428</v>
      </c>
      <c r="R156" s="1" t="s">
        <v>2372</v>
      </c>
      <c r="S156" s="1" t="s">
        <v>1430</v>
      </c>
      <c r="T156" s="1" t="s">
        <v>1431</v>
      </c>
      <c r="U156" s="1" t="s">
        <v>1389</v>
      </c>
      <c r="V156" s="1" t="s">
        <v>1614</v>
      </c>
    </row>
    <row r="157" s="1" customFormat="1" spans="1:22">
      <c r="A157" s="3">
        <v>999226067121740</v>
      </c>
      <c r="B157" s="1" t="s">
        <v>2373</v>
      </c>
      <c r="C157" s="1" t="s">
        <v>2374</v>
      </c>
      <c r="D157" s="1" t="s">
        <v>2375</v>
      </c>
      <c r="E157" s="1" t="s">
        <v>2376</v>
      </c>
      <c r="F157" s="1" t="s">
        <v>1421</v>
      </c>
      <c r="G157" s="1" t="s">
        <v>1417</v>
      </c>
      <c r="H157" s="1" t="s">
        <v>1422</v>
      </c>
      <c r="I157" s="1" t="s">
        <v>2377</v>
      </c>
      <c r="J157" s="1" t="s">
        <v>30</v>
      </c>
      <c r="K157" s="1" t="s">
        <v>2378</v>
      </c>
      <c r="L157" s="1" t="s">
        <v>2378</v>
      </c>
      <c r="M157" s="1" t="s">
        <v>1425</v>
      </c>
      <c r="N157" s="1" t="s">
        <v>1425</v>
      </c>
      <c r="O157" s="1" t="s">
        <v>1426</v>
      </c>
      <c r="P157" s="1" t="s">
        <v>1427</v>
      </c>
      <c r="Q157" s="1" t="s">
        <v>1428</v>
      </c>
      <c r="R157" s="1" t="s">
        <v>2379</v>
      </c>
      <c r="S157" s="1" t="s">
        <v>1430</v>
      </c>
      <c r="T157" s="1" t="s">
        <v>1431</v>
      </c>
      <c r="U157" s="1" t="s">
        <v>1389</v>
      </c>
      <c r="V157" s="1" t="s">
        <v>1549</v>
      </c>
    </row>
    <row r="158" s="1" customFormat="1" spans="1:22">
      <c r="A158" s="3">
        <v>999226066839740</v>
      </c>
      <c r="B158" s="1" t="s">
        <v>2373</v>
      </c>
      <c r="C158" s="1" t="s">
        <v>2380</v>
      </c>
      <c r="D158" s="1" t="s">
        <v>2381</v>
      </c>
      <c r="E158" s="1" t="s">
        <v>2382</v>
      </c>
      <c r="F158" s="1" t="s">
        <v>1421</v>
      </c>
      <c r="G158" s="1" t="s">
        <v>1417</v>
      </c>
      <c r="H158" s="1" t="s">
        <v>1422</v>
      </c>
      <c r="I158" s="1" t="s">
        <v>2383</v>
      </c>
      <c r="J158" s="1" t="s">
        <v>30</v>
      </c>
      <c r="K158" s="1" t="s">
        <v>2384</v>
      </c>
      <c r="L158" s="1" t="s">
        <v>2384</v>
      </c>
      <c r="M158" s="1" t="s">
        <v>1425</v>
      </c>
      <c r="N158" s="1" t="s">
        <v>1425</v>
      </c>
      <c r="O158" s="1" t="s">
        <v>1426</v>
      </c>
      <c r="P158" s="1" t="s">
        <v>1427</v>
      </c>
      <c r="Q158" s="1" t="s">
        <v>1428</v>
      </c>
      <c r="R158" s="1" t="s">
        <v>2385</v>
      </c>
      <c r="S158" s="1" t="s">
        <v>1430</v>
      </c>
      <c r="T158" s="1" t="s">
        <v>1431</v>
      </c>
      <c r="U158" s="1" t="s">
        <v>1389</v>
      </c>
      <c r="V158" s="1" t="s">
        <v>1466</v>
      </c>
    </row>
    <row r="159" s="1" customFormat="1" spans="1:22">
      <c r="A159" s="3">
        <v>999226066464985</v>
      </c>
      <c r="B159" s="1" t="s">
        <v>2373</v>
      </c>
      <c r="C159" s="1" t="s">
        <v>2386</v>
      </c>
      <c r="D159" s="1" t="s">
        <v>2387</v>
      </c>
      <c r="E159" s="1" t="s">
        <v>2388</v>
      </c>
      <c r="F159" s="1" t="s">
        <v>1421</v>
      </c>
      <c r="G159" s="1" t="s">
        <v>1417</v>
      </c>
      <c r="H159" s="1" t="s">
        <v>1422</v>
      </c>
      <c r="I159" s="1" t="s">
        <v>2389</v>
      </c>
      <c r="J159" s="1" t="s">
        <v>30</v>
      </c>
      <c r="K159" s="1" t="s">
        <v>2390</v>
      </c>
      <c r="L159" s="1" t="s">
        <v>2390</v>
      </c>
      <c r="M159" s="1" t="s">
        <v>1425</v>
      </c>
      <c r="N159" s="1" t="s">
        <v>1425</v>
      </c>
      <c r="O159" s="1" t="s">
        <v>1426</v>
      </c>
      <c r="P159" s="1" t="s">
        <v>1427</v>
      </c>
      <c r="Q159" s="1" t="s">
        <v>1428</v>
      </c>
      <c r="R159" s="1" t="s">
        <v>2391</v>
      </c>
      <c r="S159" s="1" t="s">
        <v>1430</v>
      </c>
      <c r="T159" s="1" t="s">
        <v>1431</v>
      </c>
      <c r="U159" s="1" t="s">
        <v>1389</v>
      </c>
      <c r="V159" s="1" t="s">
        <v>1549</v>
      </c>
    </row>
    <row r="160" s="1" customFormat="1" spans="1:22">
      <c r="A160" s="3">
        <v>999226064596960</v>
      </c>
      <c r="B160" s="1" t="s">
        <v>2373</v>
      </c>
      <c r="C160" s="1" t="s">
        <v>2392</v>
      </c>
      <c r="D160" s="1" t="s">
        <v>2393</v>
      </c>
      <c r="E160" s="1" t="s">
        <v>2394</v>
      </c>
      <c r="F160" s="1" t="s">
        <v>1731</v>
      </c>
      <c r="G160" s="1" t="s">
        <v>1417</v>
      </c>
      <c r="H160" s="1" t="s">
        <v>1422</v>
      </c>
      <c r="I160" s="1" t="s">
        <v>2395</v>
      </c>
      <c r="J160" s="1" t="s">
        <v>30</v>
      </c>
      <c r="K160" s="1" t="s">
        <v>2396</v>
      </c>
      <c r="L160" s="1" t="s">
        <v>2396</v>
      </c>
      <c r="M160" s="1" t="s">
        <v>1425</v>
      </c>
      <c r="N160" s="1" t="s">
        <v>1425</v>
      </c>
      <c r="O160" s="1" t="s">
        <v>1426</v>
      </c>
      <c r="P160" s="1" t="s">
        <v>1427</v>
      </c>
      <c r="Q160" s="1" t="s">
        <v>1428</v>
      </c>
      <c r="R160" s="1" t="s">
        <v>2397</v>
      </c>
      <c r="S160" s="1" t="s">
        <v>1430</v>
      </c>
      <c r="T160" s="1" t="s">
        <v>1431</v>
      </c>
      <c r="U160" s="1" t="s">
        <v>1389</v>
      </c>
      <c r="V160" s="1" t="s">
        <v>1565</v>
      </c>
    </row>
    <row r="161" s="1" customFormat="1" spans="1:22">
      <c r="A161" s="3">
        <v>999226060741416</v>
      </c>
      <c r="B161" s="1" t="s">
        <v>2373</v>
      </c>
      <c r="C161" s="1" t="s">
        <v>2398</v>
      </c>
      <c r="D161" s="1" t="s">
        <v>2399</v>
      </c>
      <c r="E161" s="1" t="s">
        <v>2400</v>
      </c>
      <c r="F161" s="1" t="s">
        <v>1421</v>
      </c>
      <c r="G161" s="1" t="s">
        <v>1417</v>
      </c>
      <c r="H161" s="1" t="s">
        <v>1422</v>
      </c>
      <c r="I161" s="1" t="s">
        <v>2401</v>
      </c>
      <c r="J161" s="1" t="s">
        <v>30</v>
      </c>
      <c r="K161" s="1" t="s">
        <v>2402</v>
      </c>
      <c r="L161" s="1" t="s">
        <v>2402</v>
      </c>
      <c r="M161" s="1" t="s">
        <v>1425</v>
      </c>
      <c r="N161" s="1" t="s">
        <v>1425</v>
      </c>
      <c r="O161" s="1" t="s">
        <v>1426</v>
      </c>
      <c r="P161" s="1" t="s">
        <v>1427</v>
      </c>
      <c r="Q161" s="1" t="s">
        <v>1428</v>
      </c>
      <c r="R161" s="1" t="s">
        <v>2403</v>
      </c>
      <c r="S161" s="1" t="s">
        <v>1430</v>
      </c>
      <c r="T161" s="1" t="s">
        <v>1431</v>
      </c>
      <c r="U161" s="1" t="s">
        <v>1389</v>
      </c>
      <c r="V161" s="1" t="s">
        <v>1466</v>
      </c>
    </row>
    <row r="162" s="1" customFormat="1" spans="1:22">
      <c r="A162" s="3">
        <v>999226056474434</v>
      </c>
      <c r="B162" s="1" t="s">
        <v>2373</v>
      </c>
      <c r="C162" s="1" t="s">
        <v>2404</v>
      </c>
      <c r="D162" s="1" t="s">
        <v>2405</v>
      </c>
      <c r="E162" s="1" t="s">
        <v>2406</v>
      </c>
      <c r="F162" s="1" t="s">
        <v>1421</v>
      </c>
      <c r="G162" s="1" t="s">
        <v>1417</v>
      </c>
      <c r="H162" s="1" t="s">
        <v>1422</v>
      </c>
      <c r="I162" s="1" t="s">
        <v>2407</v>
      </c>
      <c r="J162" s="1" t="s">
        <v>30</v>
      </c>
      <c r="K162" s="1" t="s">
        <v>2408</v>
      </c>
      <c r="L162" s="1" t="s">
        <v>2408</v>
      </c>
      <c r="M162" s="1" t="s">
        <v>1425</v>
      </c>
      <c r="N162" s="1" t="s">
        <v>1425</v>
      </c>
      <c r="O162" s="1" t="s">
        <v>1426</v>
      </c>
      <c r="P162" s="1" t="s">
        <v>1427</v>
      </c>
      <c r="Q162" s="1" t="s">
        <v>1428</v>
      </c>
      <c r="R162" s="1" t="s">
        <v>2409</v>
      </c>
      <c r="S162" s="1" t="s">
        <v>1430</v>
      </c>
      <c r="T162" s="1" t="s">
        <v>1431</v>
      </c>
      <c r="U162" s="1" t="s">
        <v>1389</v>
      </c>
      <c r="V162" s="1" t="s">
        <v>1730</v>
      </c>
    </row>
    <row r="163" s="1" customFormat="1" spans="1:22">
      <c r="A163" s="3">
        <v>999226054057176</v>
      </c>
      <c r="B163" s="1" t="s">
        <v>2373</v>
      </c>
      <c r="C163" s="1" t="s">
        <v>2410</v>
      </c>
      <c r="D163" s="1" t="s">
        <v>2411</v>
      </c>
      <c r="E163" s="1" t="s">
        <v>2412</v>
      </c>
      <c r="F163" s="1" t="s">
        <v>1421</v>
      </c>
      <c r="G163" s="1" t="s">
        <v>1417</v>
      </c>
      <c r="H163" s="1" t="s">
        <v>1422</v>
      </c>
      <c r="I163" s="1" t="s">
        <v>2413</v>
      </c>
      <c r="J163" s="1" t="s">
        <v>30</v>
      </c>
      <c r="K163" s="1" t="s">
        <v>2414</v>
      </c>
      <c r="L163" s="1" t="s">
        <v>2414</v>
      </c>
      <c r="M163" s="1" t="s">
        <v>1425</v>
      </c>
      <c r="N163" s="1" t="s">
        <v>1425</v>
      </c>
      <c r="O163" s="1" t="s">
        <v>1426</v>
      </c>
      <c r="P163" s="1" t="s">
        <v>1427</v>
      </c>
      <c r="Q163" s="1" t="s">
        <v>1428</v>
      </c>
      <c r="R163" s="1" t="s">
        <v>2415</v>
      </c>
      <c r="S163" s="1" t="s">
        <v>1430</v>
      </c>
      <c r="T163" s="1" t="s">
        <v>1431</v>
      </c>
      <c r="U163" s="1" t="s">
        <v>1389</v>
      </c>
      <c r="V163" s="1" t="s">
        <v>1439</v>
      </c>
    </row>
    <row r="164" s="1" customFormat="1" spans="1:22">
      <c r="A164" s="3">
        <v>999226052353456</v>
      </c>
      <c r="B164" s="1" t="s">
        <v>2416</v>
      </c>
      <c r="C164" s="1" t="s">
        <v>2417</v>
      </c>
      <c r="D164" s="1" t="s">
        <v>2418</v>
      </c>
      <c r="E164" s="1" t="s">
        <v>2419</v>
      </c>
      <c r="F164" s="1" t="s">
        <v>1930</v>
      </c>
      <c r="G164" s="1" t="s">
        <v>1417</v>
      </c>
      <c r="H164" s="1" t="s">
        <v>1422</v>
      </c>
      <c r="I164" s="1" t="s">
        <v>2420</v>
      </c>
      <c r="J164" s="1" t="s">
        <v>30</v>
      </c>
      <c r="K164" s="1" t="s">
        <v>2421</v>
      </c>
      <c r="L164" s="1" t="s">
        <v>2421</v>
      </c>
      <c r="M164" s="1" t="s">
        <v>1425</v>
      </c>
      <c r="N164" s="1" t="s">
        <v>1425</v>
      </c>
      <c r="O164" s="1" t="s">
        <v>1426</v>
      </c>
      <c r="P164" s="1" t="s">
        <v>1427</v>
      </c>
      <c r="Q164" s="1" t="s">
        <v>1428</v>
      </c>
      <c r="R164" s="1" t="s">
        <v>2422</v>
      </c>
      <c r="S164" s="1" t="s">
        <v>1430</v>
      </c>
      <c r="T164" s="1" t="s">
        <v>1431</v>
      </c>
      <c r="U164" s="1" t="s">
        <v>1389</v>
      </c>
      <c r="V164" s="1" t="s">
        <v>1466</v>
      </c>
    </row>
    <row r="165" s="1" customFormat="1" spans="1:22">
      <c r="A165" s="3">
        <v>999226050805803</v>
      </c>
      <c r="B165" s="1" t="s">
        <v>2416</v>
      </c>
      <c r="C165" s="1" t="s">
        <v>2423</v>
      </c>
      <c r="D165" s="1" t="s">
        <v>2424</v>
      </c>
      <c r="E165" s="1" t="s">
        <v>2425</v>
      </c>
      <c r="F165" s="1" t="s">
        <v>1930</v>
      </c>
      <c r="G165" s="1" t="s">
        <v>1417</v>
      </c>
      <c r="H165" s="1" t="s">
        <v>1422</v>
      </c>
      <c r="I165" s="1" t="s">
        <v>2426</v>
      </c>
      <c r="J165" s="1" t="s">
        <v>30</v>
      </c>
      <c r="K165" s="1" t="s">
        <v>2427</v>
      </c>
      <c r="L165" s="1" t="s">
        <v>2428</v>
      </c>
      <c r="M165" s="1" t="s">
        <v>2429</v>
      </c>
      <c r="N165" s="1" t="s">
        <v>2430</v>
      </c>
      <c r="O165" s="1" t="s">
        <v>1426</v>
      </c>
      <c r="P165" s="1" t="s">
        <v>1427</v>
      </c>
      <c r="Q165" s="1" t="s">
        <v>1428</v>
      </c>
      <c r="R165" s="1" t="s">
        <v>2431</v>
      </c>
      <c r="S165" s="1" t="s">
        <v>1430</v>
      </c>
      <c r="T165" s="1" t="s">
        <v>1431</v>
      </c>
      <c r="U165" s="1" t="s">
        <v>1389</v>
      </c>
      <c r="V165" s="1" t="s">
        <v>1466</v>
      </c>
    </row>
    <row r="166" s="1" customFormat="1" spans="1:22">
      <c r="A166" s="3">
        <v>999226035164889</v>
      </c>
      <c r="B166" s="1" t="s">
        <v>2416</v>
      </c>
      <c r="C166" s="1" t="s">
        <v>2432</v>
      </c>
      <c r="D166" s="1" t="s">
        <v>2433</v>
      </c>
      <c r="E166" s="1" t="s">
        <v>2434</v>
      </c>
      <c r="F166" s="1" t="s">
        <v>1421</v>
      </c>
      <c r="G166" s="1" t="s">
        <v>1417</v>
      </c>
      <c r="H166" s="1" t="s">
        <v>1422</v>
      </c>
      <c r="I166" s="1" t="s">
        <v>2435</v>
      </c>
      <c r="J166" s="1" t="s">
        <v>30</v>
      </c>
      <c r="K166" s="1" t="s">
        <v>2436</v>
      </c>
      <c r="L166" s="1" t="s">
        <v>2436</v>
      </c>
      <c r="M166" s="1" t="s">
        <v>1425</v>
      </c>
      <c r="N166" s="1" t="s">
        <v>1425</v>
      </c>
      <c r="O166" s="1" t="s">
        <v>1426</v>
      </c>
      <c r="P166" s="1" t="s">
        <v>1427</v>
      </c>
      <c r="Q166" s="1" t="s">
        <v>1428</v>
      </c>
      <c r="R166" s="1" t="s">
        <v>2437</v>
      </c>
      <c r="S166" s="1" t="s">
        <v>1430</v>
      </c>
      <c r="T166" s="1" t="s">
        <v>1431</v>
      </c>
      <c r="U166" s="1" t="s">
        <v>1389</v>
      </c>
      <c r="V166" s="1" t="s">
        <v>2438</v>
      </c>
    </row>
    <row r="167" s="1" customFormat="1" spans="1:22">
      <c r="A167" s="3">
        <v>999226031930154</v>
      </c>
      <c r="B167" s="1" t="s">
        <v>2416</v>
      </c>
      <c r="C167" s="1" t="s">
        <v>2439</v>
      </c>
      <c r="D167" s="1" t="s">
        <v>2440</v>
      </c>
      <c r="E167" s="1" t="s">
        <v>2441</v>
      </c>
      <c r="F167" s="1" t="s">
        <v>1421</v>
      </c>
      <c r="G167" s="1" t="s">
        <v>1417</v>
      </c>
      <c r="H167" s="1" t="s">
        <v>1422</v>
      </c>
      <c r="I167" s="1" t="s">
        <v>2442</v>
      </c>
      <c r="J167" s="1" t="s">
        <v>30</v>
      </c>
      <c r="K167" s="1" t="s">
        <v>2443</v>
      </c>
      <c r="L167" s="1" t="s">
        <v>2443</v>
      </c>
      <c r="M167" s="1" t="s">
        <v>1425</v>
      </c>
      <c r="N167" s="1" t="s">
        <v>1425</v>
      </c>
      <c r="O167" s="1" t="s">
        <v>1426</v>
      </c>
      <c r="P167" s="1" t="s">
        <v>1427</v>
      </c>
      <c r="Q167" s="1" t="s">
        <v>1428</v>
      </c>
      <c r="R167" s="1" t="s">
        <v>2444</v>
      </c>
      <c r="S167" s="1" t="s">
        <v>1430</v>
      </c>
      <c r="T167" s="1" t="s">
        <v>1431</v>
      </c>
      <c r="U167" s="1" t="s">
        <v>1389</v>
      </c>
      <c r="V167" s="1" t="s">
        <v>1614</v>
      </c>
    </row>
    <row r="168" s="1" customFormat="1" spans="1:22">
      <c r="A168" s="3">
        <v>999226031366695</v>
      </c>
      <c r="B168" s="1" t="s">
        <v>2416</v>
      </c>
      <c r="C168" s="1" t="s">
        <v>2445</v>
      </c>
      <c r="D168" s="1" t="s">
        <v>2446</v>
      </c>
      <c r="E168" s="1" t="s">
        <v>2447</v>
      </c>
      <c r="F168" s="1" t="s">
        <v>1930</v>
      </c>
      <c r="G168" s="1" t="s">
        <v>1417</v>
      </c>
      <c r="H168" s="1" t="s">
        <v>1422</v>
      </c>
      <c r="I168" s="1" t="s">
        <v>2448</v>
      </c>
      <c r="J168" s="1" t="s">
        <v>30</v>
      </c>
      <c r="K168" s="1" t="s">
        <v>2449</v>
      </c>
      <c r="L168" s="1" t="s">
        <v>2449</v>
      </c>
      <c r="M168" s="1" t="s">
        <v>1425</v>
      </c>
      <c r="N168" s="1" t="s">
        <v>1425</v>
      </c>
      <c r="O168" s="1" t="s">
        <v>1426</v>
      </c>
      <c r="P168" s="1" t="s">
        <v>1427</v>
      </c>
      <c r="Q168" s="1" t="s">
        <v>1428</v>
      </c>
      <c r="R168" s="1" t="s">
        <v>2450</v>
      </c>
      <c r="S168" s="1" t="s">
        <v>1430</v>
      </c>
      <c r="T168" s="1" t="s">
        <v>1431</v>
      </c>
      <c r="U168" s="1" t="s">
        <v>1389</v>
      </c>
      <c r="V168" s="1" t="s">
        <v>1614</v>
      </c>
    </row>
    <row r="169" s="1" customFormat="1" spans="1:22">
      <c r="A169" s="3">
        <v>999226014487527</v>
      </c>
      <c r="B169" s="1" t="s">
        <v>2451</v>
      </c>
      <c r="C169" s="1" t="s">
        <v>2452</v>
      </c>
      <c r="D169" s="1" t="s">
        <v>2453</v>
      </c>
      <c r="E169" s="1" t="s">
        <v>2454</v>
      </c>
      <c r="F169" s="1" t="s">
        <v>1421</v>
      </c>
      <c r="G169" s="1" t="s">
        <v>1417</v>
      </c>
      <c r="H169" s="1" t="s">
        <v>1422</v>
      </c>
      <c r="I169" s="1" t="s">
        <v>2455</v>
      </c>
      <c r="J169" s="1" t="s">
        <v>30</v>
      </c>
      <c r="K169" s="1" t="s">
        <v>2456</v>
      </c>
      <c r="L169" s="1" t="s">
        <v>2456</v>
      </c>
      <c r="M169" s="1" t="s">
        <v>1425</v>
      </c>
      <c r="N169" s="1" t="s">
        <v>1425</v>
      </c>
      <c r="O169" s="1" t="s">
        <v>1426</v>
      </c>
      <c r="P169" s="1" t="s">
        <v>1427</v>
      </c>
      <c r="Q169" s="1" t="s">
        <v>1428</v>
      </c>
      <c r="R169" s="1" t="s">
        <v>2457</v>
      </c>
      <c r="S169" s="1" t="s">
        <v>1430</v>
      </c>
      <c r="T169" s="1" t="s">
        <v>1431</v>
      </c>
      <c r="U169" s="1" t="s">
        <v>1389</v>
      </c>
      <c r="V169" s="1" t="s">
        <v>1614</v>
      </c>
    </row>
    <row r="170" s="1" customFormat="1" spans="1:22">
      <c r="A170" s="3">
        <v>999226010040969</v>
      </c>
      <c r="B170" s="1" t="s">
        <v>2458</v>
      </c>
      <c r="C170" s="1" t="s">
        <v>2459</v>
      </c>
      <c r="D170" s="1" t="s">
        <v>2460</v>
      </c>
      <c r="E170" s="1" t="s">
        <v>2461</v>
      </c>
      <c r="F170" s="1" t="s">
        <v>1930</v>
      </c>
      <c r="G170" s="1" t="s">
        <v>1417</v>
      </c>
      <c r="H170" s="1" t="s">
        <v>1422</v>
      </c>
      <c r="I170" s="1" t="s">
        <v>2462</v>
      </c>
      <c r="J170" s="1" t="s">
        <v>30</v>
      </c>
      <c r="K170" s="1" t="s">
        <v>2463</v>
      </c>
      <c r="L170" s="1" t="s">
        <v>2463</v>
      </c>
      <c r="M170" s="1" t="s">
        <v>1425</v>
      </c>
      <c r="N170" s="1" t="s">
        <v>1425</v>
      </c>
      <c r="O170" s="1" t="s">
        <v>1426</v>
      </c>
      <c r="P170" s="1" t="s">
        <v>1427</v>
      </c>
      <c r="Q170" s="1" t="s">
        <v>1428</v>
      </c>
      <c r="R170" s="1" t="s">
        <v>2464</v>
      </c>
      <c r="S170" s="1" t="s">
        <v>1430</v>
      </c>
      <c r="T170" s="1" t="s">
        <v>1431</v>
      </c>
      <c r="U170" s="1" t="s">
        <v>1389</v>
      </c>
      <c r="V170" s="1" t="s">
        <v>1466</v>
      </c>
    </row>
    <row r="171" s="1" customFormat="1" spans="1:22">
      <c r="A171" s="3">
        <v>999226008173364</v>
      </c>
      <c r="B171" s="1" t="s">
        <v>2458</v>
      </c>
      <c r="C171" s="1" t="s">
        <v>2465</v>
      </c>
      <c r="D171" s="1" t="s">
        <v>2466</v>
      </c>
      <c r="E171" s="1" t="s">
        <v>2467</v>
      </c>
      <c r="F171" s="1" t="s">
        <v>1930</v>
      </c>
      <c r="G171" s="1" t="s">
        <v>1417</v>
      </c>
      <c r="H171" s="1" t="s">
        <v>1422</v>
      </c>
      <c r="I171" s="1" t="s">
        <v>2468</v>
      </c>
      <c r="J171" s="1" t="s">
        <v>30</v>
      </c>
      <c r="K171" s="1" t="s">
        <v>2469</v>
      </c>
      <c r="L171" s="1" t="s">
        <v>2469</v>
      </c>
      <c r="M171" s="1" t="s">
        <v>1425</v>
      </c>
      <c r="N171" s="1" t="s">
        <v>1425</v>
      </c>
      <c r="O171" s="1" t="s">
        <v>1426</v>
      </c>
      <c r="P171" s="1" t="s">
        <v>1427</v>
      </c>
      <c r="Q171" s="1" t="s">
        <v>1428</v>
      </c>
      <c r="R171" s="1" t="s">
        <v>2470</v>
      </c>
      <c r="S171" s="1" t="s">
        <v>1430</v>
      </c>
      <c r="T171" s="1" t="s">
        <v>1431</v>
      </c>
      <c r="U171" s="1" t="s">
        <v>1389</v>
      </c>
      <c r="V171" s="1" t="s">
        <v>1432</v>
      </c>
    </row>
    <row r="172" s="1" customFormat="1" spans="1:22">
      <c r="A172" s="3">
        <v>999225996689316</v>
      </c>
      <c r="B172" s="1" t="s">
        <v>2458</v>
      </c>
      <c r="C172" s="1" t="s">
        <v>2471</v>
      </c>
      <c r="D172" s="1" t="s">
        <v>2472</v>
      </c>
      <c r="E172" s="1" t="s">
        <v>2473</v>
      </c>
      <c r="F172" s="1" t="s">
        <v>1421</v>
      </c>
      <c r="G172" s="1" t="s">
        <v>1417</v>
      </c>
      <c r="H172" s="1" t="s">
        <v>1422</v>
      </c>
      <c r="I172" s="1" t="s">
        <v>2474</v>
      </c>
      <c r="J172" s="1" t="s">
        <v>30</v>
      </c>
      <c r="K172" s="1" t="s">
        <v>2475</v>
      </c>
      <c r="L172" s="1" t="s">
        <v>2475</v>
      </c>
      <c r="M172" s="1" t="s">
        <v>1425</v>
      </c>
      <c r="N172" s="1" t="s">
        <v>1425</v>
      </c>
      <c r="O172" s="1" t="s">
        <v>1426</v>
      </c>
      <c r="P172" s="1" t="s">
        <v>1427</v>
      </c>
      <c r="Q172" s="1" t="s">
        <v>1428</v>
      </c>
      <c r="R172" s="1" t="s">
        <v>2476</v>
      </c>
      <c r="S172" s="1" t="s">
        <v>1430</v>
      </c>
      <c r="T172" s="1" t="s">
        <v>1431</v>
      </c>
      <c r="U172" s="1" t="s">
        <v>1389</v>
      </c>
      <c r="V172" s="1" t="s">
        <v>1565</v>
      </c>
    </row>
    <row r="173" s="1" customFormat="1" spans="1:22">
      <c r="A173" s="3">
        <v>999225985237959</v>
      </c>
      <c r="B173" s="1" t="s">
        <v>2477</v>
      </c>
      <c r="C173" s="1" t="s">
        <v>2478</v>
      </c>
      <c r="D173" s="1" t="s">
        <v>2479</v>
      </c>
      <c r="E173" s="1" t="s">
        <v>2480</v>
      </c>
      <c r="F173" s="1" t="s">
        <v>1930</v>
      </c>
      <c r="G173" s="1" t="s">
        <v>1417</v>
      </c>
      <c r="H173" s="1" t="s">
        <v>1422</v>
      </c>
      <c r="I173" s="1" t="s">
        <v>2481</v>
      </c>
      <c r="J173" s="1" t="s">
        <v>30</v>
      </c>
      <c r="K173" s="1" t="s">
        <v>2482</v>
      </c>
      <c r="L173" s="1" t="s">
        <v>2482</v>
      </c>
      <c r="M173" s="1" t="s">
        <v>1425</v>
      </c>
      <c r="N173" s="1" t="s">
        <v>1425</v>
      </c>
      <c r="O173" s="1" t="s">
        <v>1426</v>
      </c>
      <c r="P173" s="1" t="s">
        <v>1427</v>
      </c>
      <c r="Q173" s="1" t="s">
        <v>1428</v>
      </c>
      <c r="R173" s="1" t="s">
        <v>2483</v>
      </c>
      <c r="S173" s="1" t="s">
        <v>1430</v>
      </c>
      <c r="T173" s="1" t="s">
        <v>1431</v>
      </c>
      <c r="U173" s="1" t="s">
        <v>1389</v>
      </c>
      <c r="V173" s="1" t="s">
        <v>1432</v>
      </c>
    </row>
    <row r="174" s="1" customFormat="1" spans="1:22">
      <c r="A174" s="3">
        <v>999225981961989</v>
      </c>
      <c r="B174" s="1" t="s">
        <v>2477</v>
      </c>
      <c r="C174" s="1" t="s">
        <v>2484</v>
      </c>
      <c r="D174" s="1" t="s">
        <v>2485</v>
      </c>
      <c r="E174" s="1" t="s">
        <v>2486</v>
      </c>
      <c r="F174" s="1" t="s">
        <v>2189</v>
      </c>
      <c r="G174" s="1" t="s">
        <v>1417</v>
      </c>
      <c r="H174" s="1" t="s">
        <v>1422</v>
      </c>
      <c r="I174" s="1" t="s">
        <v>2487</v>
      </c>
      <c r="J174" s="1" t="s">
        <v>30</v>
      </c>
      <c r="K174" s="1" t="s">
        <v>2488</v>
      </c>
      <c r="L174" s="1" t="s">
        <v>2488</v>
      </c>
      <c r="M174" s="1" t="s">
        <v>1425</v>
      </c>
      <c r="N174" s="1" t="s">
        <v>1425</v>
      </c>
      <c r="O174" s="1" t="s">
        <v>1426</v>
      </c>
      <c r="P174" s="1" t="s">
        <v>1427</v>
      </c>
      <c r="Q174" s="1" t="s">
        <v>1428</v>
      </c>
      <c r="R174" s="1" t="s">
        <v>2489</v>
      </c>
      <c r="S174" s="1" t="s">
        <v>1430</v>
      </c>
      <c r="T174" s="1" t="s">
        <v>1431</v>
      </c>
      <c r="U174" s="1" t="s">
        <v>1389</v>
      </c>
      <c r="V174" s="1" t="s">
        <v>1466</v>
      </c>
    </row>
    <row r="175" s="1" customFormat="1" spans="1:22">
      <c r="A175" s="3">
        <v>999225981688262</v>
      </c>
      <c r="B175" s="1" t="s">
        <v>2477</v>
      </c>
      <c r="C175" s="1" t="s">
        <v>2490</v>
      </c>
      <c r="D175" s="1" t="s">
        <v>2491</v>
      </c>
      <c r="E175" s="1" t="s">
        <v>2492</v>
      </c>
      <c r="F175" s="1" t="s">
        <v>1421</v>
      </c>
      <c r="G175" s="1" t="s">
        <v>1417</v>
      </c>
      <c r="H175" s="1" t="s">
        <v>1422</v>
      </c>
      <c r="I175" s="1" t="s">
        <v>2493</v>
      </c>
      <c r="J175" s="1" t="s">
        <v>30</v>
      </c>
      <c r="K175" s="1" t="s">
        <v>2494</v>
      </c>
      <c r="L175" s="1" t="s">
        <v>2494</v>
      </c>
      <c r="M175" s="1" t="s">
        <v>1425</v>
      </c>
      <c r="N175" s="1" t="s">
        <v>1425</v>
      </c>
      <c r="O175" s="1" t="s">
        <v>1426</v>
      </c>
      <c r="P175" s="1" t="s">
        <v>1427</v>
      </c>
      <c r="Q175" s="1" t="s">
        <v>1428</v>
      </c>
      <c r="R175" s="1" t="s">
        <v>2495</v>
      </c>
      <c r="S175" s="1" t="s">
        <v>1430</v>
      </c>
      <c r="T175" s="1" t="s">
        <v>1431</v>
      </c>
      <c r="U175" s="1" t="s">
        <v>1389</v>
      </c>
      <c r="V175" s="1" t="s">
        <v>1466</v>
      </c>
    </row>
    <row r="176" s="1" customFormat="1" spans="1:22">
      <c r="A176" s="3">
        <v>999225975920110</v>
      </c>
      <c r="B176" s="1" t="s">
        <v>2477</v>
      </c>
      <c r="C176" s="1" t="s">
        <v>2496</v>
      </c>
      <c r="D176" s="1" t="s">
        <v>2497</v>
      </c>
      <c r="E176" s="1" t="s">
        <v>2498</v>
      </c>
      <c r="F176" s="1" t="s">
        <v>1421</v>
      </c>
      <c r="G176" s="1" t="s">
        <v>1417</v>
      </c>
      <c r="H176" s="1" t="s">
        <v>1422</v>
      </c>
      <c r="I176" s="1" t="s">
        <v>2499</v>
      </c>
      <c r="J176" s="1" t="s">
        <v>30</v>
      </c>
      <c r="K176" s="1" t="s">
        <v>2500</v>
      </c>
      <c r="L176" s="1" t="s">
        <v>2500</v>
      </c>
      <c r="M176" s="1" t="s">
        <v>1425</v>
      </c>
      <c r="N176" s="1" t="s">
        <v>1425</v>
      </c>
      <c r="O176" s="1" t="s">
        <v>1426</v>
      </c>
      <c r="P176" s="1" t="s">
        <v>1427</v>
      </c>
      <c r="Q176" s="1" t="s">
        <v>1428</v>
      </c>
      <c r="R176" s="1" t="s">
        <v>2501</v>
      </c>
      <c r="S176" s="1" t="s">
        <v>1430</v>
      </c>
      <c r="T176" s="1" t="s">
        <v>1431</v>
      </c>
      <c r="U176" s="1" t="s">
        <v>1389</v>
      </c>
      <c r="V176" s="1" t="s">
        <v>1911</v>
      </c>
    </row>
    <row r="177" s="1" customFormat="1" spans="1:22">
      <c r="A177" s="3">
        <v>999225957852526</v>
      </c>
      <c r="B177" s="1" t="s">
        <v>2502</v>
      </c>
      <c r="C177" s="1" t="s">
        <v>2503</v>
      </c>
      <c r="D177" s="1" t="s">
        <v>2504</v>
      </c>
      <c r="E177" s="1" t="s">
        <v>2505</v>
      </c>
      <c r="F177" s="1" t="s">
        <v>1421</v>
      </c>
      <c r="G177" s="1" t="s">
        <v>1417</v>
      </c>
      <c r="H177" s="1" t="s">
        <v>1422</v>
      </c>
      <c r="I177" s="1" t="s">
        <v>2506</v>
      </c>
      <c r="J177" s="1" t="s">
        <v>30</v>
      </c>
      <c r="K177" s="1" t="s">
        <v>2507</v>
      </c>
      <c r="L177" s="1" t="s">
        <v>2507</v>
      </c>
      <c r="M177" s="1" t="s">
        <v>1425</v>
      </c>
      <c r="N177" s="1" t="s">
        <v>1425</v>
      </c>
      <c r="O177" s="1" t="s">
        <v>1426</v>
      </c>
      <c r="P177" s="1" t="s">
        <v>1427</v>
      </c>
      <c r="Q177" s="1" t="s">
        <v>1428</v>
      </c>
      <c r="R177" s="1" t="s">
        <v>2508</v>
      </c>
      <c r="S177" s="1" t="s">
        <v>1430</v>
      </c>
      <c r="T177" s="1" t="s">
        <v>1431</v>
      </c>
      <c r="U177" s="1" t="s">
        <v>1389</v>
      </c>
      <c r="V177" s="1" t="s">
        <v>1730</v>
      </c>
    </row>
    <row r="178" s="1" customFormat="1" spans="1:22">
      <c r="A178" s="3">
        <v>999225953642596</v>
      </c>
      <c r="B178" s="1" t="s">
        <v>2502</v>
      </c>
      <c r="C178" s="1" t="s">
        <v>2509</v>
      </c>
      <c r="D178" s="1" t="s">
        <v>2510</v>
      </c>
      <c r="E178" s="1" t="s">
        <v>2511</v>
      </c>
      <c r="F178" s="1" t="s">
        <v>1421</v>
      </c>
      <c r="G178" s="1" t="s">
        <v>1417</v>
      </c>
      <c r="H178" s="1" t="s">
        <v>1422</v>
      </c>
      <c r="I178" s="1" t="s">
        <v>2512</v>
      </c>
      <c r="J178" s="1" t="s">
        <v>30</v>
      </c>
      <c r="K178" s="1" t="s">
        <v>2513</v>
      </c>
      <c r="L178" s="1" t="s">
        <v>2513</v>
      </c>
      <c r="M178" s="1" t="s">
        <v>1425</v>
      </c>
      <c r="N178" s="1" t="s">
        <v>1425</v>
      </c>
      <c r="O178" s="1" t="s">
        <v>1426</v>
      </c>
      <c r="P178" s="1" t="s">
        <v>1427</v>
      </c>
      <c r="Q178" s="1" t="s">
        <v>1428</v>
      </c>
      <c r="R178" s="1" t="s">
        <v>2514</v>
      </c>
      <c r="S178" s="1" t="s">
        <v>1430</v>
      </c>
      <c r="T178" s="1" t="s">
        <v>1431</v>
      </c>
      <c r="U178" s="1" t="s">
        <v>1389</v>
      </c>
      <c r="V178" s="1" t="s">
        <v>1549</v>
      </c>
    </row>
    <row r="179" s="1" customFormat="1" spans="1:22">
      <c r="A179" s="3">
        <v>999225952671656</v>
      </c>
      <c r="B179" s="1" t="s">
        <v>2502</v>
      </c>
      <c r="C179" s="1" t="s">
        <v>2515</v>
      </c>
      <c r="D179" s="1" t="s">
        <v>2516</v>
      </c>
      <c r="E179" s="1" t="s">
        <v>2517</v>
      </c>
      <c r="F179" s="1" t="s">
        <v>1421</v>
      </c>
      <c r="G179" s="1" t="s">
        <v>1417</v>
      </c>
      <c r="H179" s="1" t="s">
        <v>1422</v>
      </c>
      <c r="I179" s="1" t="s">
        <v>2518</v>
      </c>
      <c r="J179" s="1" t="s">
        <v>30</v>
      </c>
      <c r="K179" s="1" t="s">
        <v>2519</v>
      </c>
      <c r="L179" s="1" t="s">
        <v>2519</v>
      </c>
      <c r="M179" s="1" t="s">
        <v>1425</v>
      </c>
      <c r="N179" s="1" t="s">
        <v>1425</v>
      </c>
      <c r="O179" s="1" t="s">
        <v>1426</v>
      </c>
      <c r="P179" s="1" t="s">
        <v>1427</v>
      </c>
      <c r="Q179" s="1" t="s">
        <v>1428</v>
      </c>
      <c r="R179" s="1" t="s">
        <v>2520</v>
      </c>
      <c r="S179" s="1" t="s">
        <v>1430</v>
      </c>
      <c r="T179" s="1" t="s">
        <v>1431</v>
      </c>
      <c r="U179" s="1" t="s">
        <v>1389</v>
      </c>
      <c r="V179" s="1" t="s">
        <v>1439</v>
      </c>
    </row>
    <row r="180" s="1" customFormat="1" spans="1:22">
      <c r="A180" s="3">
        <v>999225951905926</v>
      </c>
      <c r="B180" s="1" t="s">
        <v>2502</v>
      </c>
      <c r="C180" s="1" t="s">
        <v>2521</v>
      </c>
      <c r="D180" s="1" t="s">
        <v>2522</v>
      </c>
      <c r="E180" s="1" t="s">
        <v>2523</v>
      </c>
      <c r="F180" s="1" t="s">
        <v>2214</v>
      </c>
      <c r="G180" s="1" t="s">
        <v>1417</v>
      </c>
      <c r="H180" s="1" t="s">
        <v>1422</v>
      </c>
      <c r="I180" s="1" t="s">
        <v>2524</v>
      </c>
      <c r="J180" s="1" t="s">
        <v>30</v>
      </c>
      <c r="K180" s="1" t="s">
        <v>2525</v>
      </c>
      <c r="L180" s="1" t="s">
        <v>2525</v>
      </c>
      <c r="M180" s="1" t="s">
        <v>1425</v>
      </c>
      <c r="N180" s="1" t="s">
        <v>1425</v>
      </c>
      <c r="O180" s="1" t="s">
        <v>1426</v>
      </c>
      <c r="P180" s="1" t="s">
        <v>1427</v>
      </c>
      <c r="Q180" s="1" t="s">
        <v>1428</v>
      </c>
      <c r="R180" s="1" t="s">
        <v>2526</v>
      </c>
      <c r="S180" s="1" t="s">
        <v>1430</v>
      </c>
      <c r="T180" s="1" t="s">
        <v>1431</v>
      </c>
      <c r="U180" s="1" t="s">
        <v>1389</v>
      </c>
      <c r="V180" s="1" t="s">
        <v>1486</v>
      </c>
    </row>
    <row r="181" s="1" customFormat="1" spans="1:22">
      <c r="A181" s="3">
        <v>25936763299</v>
      </c>
      <c r="B181" s="1" t="s">
        <v>2527</v>
      </c>
      <c r="C181" s="1" t="s">
        <v>2528</v>
      </c>
      <c r="D181" s="1" t="s">
        <v>2529</v>
      </c>
      <c r="E181" s="1" t="s">
        <v>2530</v>
      </c>
      <c r="F181" s="1" t="s">
        <v>1421</v>
      </c>
      <c r="G181" s="1" t="s">
        <v>1417</v>
      </c>
      <c r="H181" s="1" t="s">
        <v>1422</v>
      </c>
      <c r="I181" s="1" t="s">
        <v>2531</v>
      </c>
      <c r="J181" s="1" t="s">
        <v>30</v>
      </c>
      <c r="K181" s="1" t="s">
        <v>2532</v>
      </c>
      <c r="L181" s="1" t="s">
        <v>2532</v>
      </c>
      <c r="M181" s="1" t="s">
        <v>1425</v>
      </c>
      <c r="N181" s="1" t="s">
        <v>1425</v>
      </c>
      <c r="O181" s="1" t="s">
        <v>1426</v>
      </c>
      <c r="P181" s="1" t="s">
        <v>1427</v>
      </c>
      <c r="Q181" s="1" t="s">
        <v>1428</v>
      </c>
      <c r="R181" s="1" t="s">
        <v>2533</v>
      </c>
      <c r="S181" s="1" t="s">
        <v>1430</v>
      </c>
      <c r="T181" s="1" t="s">
        <v>1431</v>
      </c>
      <c r="U181" s="1" t="s">
        <v>1389</v>
      </c>
      <c r="V181" s="1" t="s">
        <v>2534</v>
      </c>
    </row>
    <row r="182" s="1" customFormat="1" spans="1:22">
      <c r="A182" s="3">
        <v>999225933200747</v>
      </c>
      <c r="B182" s="1" t="s">
        <v>2527</v>
      </c>
      <c r="C182" s="1" t="s">
        <v>2535</v>
      </c>
      <c r="D182" s="1" t="s">
        <v>2536</v>
      </c>
      <c r="E182" s="1" t="s">
        <v>2537</v>
      </c>
      <c r="F182" s="1" t="s">
        <v>1731</v>
      </c>
      <c r="G182" s="1" t="s">
        <v>1417</v>
      </c>
      <c r="H182" s="1" t="s">
        <v>1422</v>
      </c>
      <c r="I182" s="1" t="s">
        <v>2538</v>
      </c>
      <c r="J182" s="1" t="s">
        <v>30</v>
      </c>
      <c r="K182" s="1" t="s">
        <v>2539</v>
      </c>
      <c r="L182" s="1" t="s">
        <v>2539</v>
      </c>
      <c r="M182" s="1" t="s">
        <v>1425</v>
      </c>
      <c r="N182" s="1" t="s">
        <v>1425</v>
      </c>
      <c r="O182" s="1" t="s">
        <v>1426</v>
      </c>
      <c r="P182" s="1" t="s">
        <v>1427</v>
      </c>
      <c r="Q182" s="1" t="s">
        <v>1428</v>
      </c>
      <c r="R182" s="1" t="s">
        <v>2540</v>
      </c>
      <c r="S182" s="1" t="s">
        <v>1430</v>
      </c>
      <c r="T182" s="1" t="s">
        <v>1431</v>
      </c>
      <c r="U182" s="1" t="s">
        <v>1389</v>
      </c>
      <c r="V182" s="1" t="s">
        <v>1614</v>
      </c>
    </row>
    <row r="183" s="1" customFormat="1" spans="1:22">
      <c r="A183" s="3">
        <v>999225930730900</v>
      </c>
      <c r="B183" s="1" t="s">
        <v>2527</v>
      </c>
      <c r="C183" s="1" t="s">
        <v>2541</v>
      </c>
      <c r="D183" s="1" t="s">
        <v>2542</v>
      </c>
      <c r="E183" s="1" t="s">
        <v>2543</v>
      </c>
      <c r="F183" s="1" t="s">
        <v>1421</v>
      </c>
      <c r="G183" s="1" t="s">
        <v>1417</v>
      </c>
      <c r="H183" s="1" t="s">
        <v>1422</v>
      </c>
      <c r="I183" s="1" t="s">
        <v>2544</v>
      </c>
      <c r="J183" s="1" t="s">
        <v>30</v>
      </c>
      <c r="K183" s="1" t="s">
        <v>2545</v>
      </c>
      <c r="L183" s="1" t="s">
        <v>2545</v>
      </c>
      <c r="M183" s="1" t="s">
        <v>1425</v>
      </c>
      <c r="N183" s="1" t="s">
        <v>1425</v>
      </c>
      <c r="O183" s="1" t="s">
        <v>1426</v>
      </c>
      <c r="P183" s="1" t="s">
        <v>1427</v>
      </c>
      <c r="Q183" s="1" t="s">
        <v>1428</v>
      </c>
      <c r="R183" s="1" t="s">
        <v>2546</v>
      </c>
      <c r="S183" s="1" t="s">
        <v>1430</v>
      </c>
      <c r="T183" s="1" t="s">
        <v>1431</v>
      </c>
      <c r="U183" s="1" t="s">
        <v>1389</v>
      </c>
      <c r="V183" s="1" t="s">
        <v>1614</v>
      </c>
    </row>
    <row r="184" s="1" customFormat="1" spans="1:22">
      <c r="A184" s="3">
        <v>999225911577300</v>
      </c>
      <c r="B184" s="1" t="s">
        <v>2547</v>
      </c>
      <c r="C184" s="1" t="s">
        <v>2548</v>
      </c>
      <c r="D184" s="1" t="s">
        <v>2549</v>
      </c>
      <c r="E184" s="1" t="s">
        <v>2550</v>
      </c>
      <c r="F184" s="1" t="s">
        <v>1731</v>
      </c>
      <c r="G184" s="1" t="s">
        <v>1417</v>
      </c>
      <c r="H184" s="1" t="s">
        <v>1422</v>
      </c>
      <c r="I184" s="1" t="s">
        <v>2551</v>
      </c>
      <c r="J184" s="1" t="s">
        <v>30</v>
      </c>
      <c r="K184" s="1" t="s">
        <v>2552</v>
      </c>
      <c r="L184" s="1" t="s">
        <v>2552</v>
      </c>
      <c r="M184" s="1" t="s">
        <v>1425</v>
      </c>
      <c r="N184" s="1" t="s">
        <v>1425</v>
      </c>
      <c r="O184" s="1" t="s">
        <v>1426</v>
      </c>
      <c r="P184" s="1" t="s">
        <v>1427</v>
      </c>
      <c r="Q184" s="1" t="s">
        <v>1428</v>
      </c>
      <c r="R184" s="1" t="s">
        <v>2553</v>
      </c>
      <c r="S184" s="1" t="s">
        <v>1430</v>
      </c>
      <c r="T184" s="1" t="s">
        <v>1431</v>
      </c>
      <c r="U184" s="1" t="s">
        <v>1389</v>
      </c>
      <c r="V184" s="1" t="s">
        <v>1738</v>
      </c>
    </row>
    <row r="185" s="1" customFormat="1" spans="1:22">
      <c r="A185" s="3">
        <v>999225911257634</v>
      </c>
      <c r="B185" s="1" t="s">
        <v>2547</v>
      </c>
      <c r="C185" s="1" t="s">
        <v>2554</v>
      </c>
      <c r="D185" s="1" t="s">
        <v>2555</v>
      </c>
      <c r="E185" s="1" t="s">
        <v>2556</v>
      </c>
      <c r="F185" s="1" t="s">
        <v>1731</v>
      </c>
      <c r="G185" s="1" t="s">
        <v>1417</v>
      </c>
      <c r="H185" s="1" t="s">
        <v>1422</v>
      </c>
      <c r="I185" s="1" t="s">
        <v>2557</v>
      </c>
      <c r="J185" s="1" t="s">
        <v>30</v>
      </c>
      <c r="K185" s="1" t="s">
        <v>2558</v>
      </c>
      <c r="L185" s="1" t="s">
        <v>2558</v>
      </c>
      <c r="M185" s="1" t="s">
        <v>1425</v>
      </c>
      <c r="N185" s="1" t="s">
        <v>1425</v>
      </c>
      <c r="O185" s="1" t="s">
        <v>1426</v>
      </c>
      <c r="P185" s="1" t="s">
        <v>1427</v>
      </c>
      <c r="Q185" s="1" t="s">
        <v>1428</v>
      </c>
      <c r="R185" s="1" t="s">
        <v>2559</v>
      </c>
      <c r="S185" s="1" t="s">
        <v>1430</v>
      </c>
      <c r="T185" s="1" t="s">
        <v>1431</v>
      </c>
      <c r="U185" s="1" t="s">
        <v>1389</v>
      </c>
      <c r="V185" s="1" t="s">
        <v>1549</v>
      </c>
    </row>
    <row r="186" s="1" customFormat="1" spans="1:22">
      <c r="A186" s="3">
        <v>999225905609216</v>
      </c>
      <c r="B186" s="1" t="s">
        <v>2547</v>
      </c>
      <c r="C186" s="1" t="s">
        <v>2560</v>
      </c>
      <c r="D186" s="1" t="s">
        <v>2561</v>
      </c>
      <c r="E186" s="1" t="s">
        <v>2562</v>
      </c>
      <c r="F186" s="1" t="s">
        <v>1421</v>
      </c>
      <c r="G186" s="1" t="s">
        <v>1417</v>
      </c>
      <c r="H186" s="1" t="s">
        <v>1422</v>
      </c>
      <c r="I186" s="1" t="s">
        <v>2563</v>
      </c>
      <c r="J186" s="1" t="s">
        <v>30</v>
      </c>
      <c r="K186" s="1" t="s">
        <v>2564</v>
      </c>
      <c r="L186" s="1" t="s">
        <v>2564</v>
      </c>
      <c r="M186" s="1" t="s">
        <v>1425</v>
      </c>
      <c r="N186" s="1" t="s">
        <v>1425</v>
      </c>
      <c r="O186" s="1" t="s">
        <v>1426</v>
      </c>
      <c r="P186" s="1" t="s">
        <v>1427</v>
      </c>
      <c r="Q186" s="1" t="s">
        <v>1428</v>
      </c>
      <c r="R186" s="1" t="s">
        <v>2565</v>
      </c>
      <c r="S186" s="1" t="s">
        <v>1430</v>
      </c>
      <c r="T186" s="1" t="s">
        <v>1431</v>
      </c>
      <c r="U186" s="1" t="s">
        <v>1389</v>
      </c>
      <c r="V186" s="1" t="s">
        <v>1614</v>
      </c>
    </row>
    <row r="187" s="1" customFormat="1" spans="1:22">
      <c r="A187" s="3">
        <v>999225904389304</v>
      </c>
      <c r="B187" s="1" t="s">
        <v>2547</v>
      </c>
      <c r="C187" s="1" t="s">
        <v>2566</v>
      </c>
      <c r="D187" s="1" t="s">
        <v>2567</v>
      </c>
      <c r="E187" s="1" t="s">
        <v>2568</v>
      </c>
      <c r="F187" s="1" t="s">
        <v>1731</v>
      </c>
      <c r="G187" s="1" t="s">
        <v>1417</v>
      </c>
      <c r="H187" s="1" t="s">
        <v>1422</v>
      </c>
      <c r="I187" s="1" t="s">
        <v>2569</v>
      </c>
      <c r="J187" s="1" t="s">
        <v>30</v>
      </c>
      <c r="K187" s="1" t="s">
        <v>2570</v>
      </c>
      <c r="L187" s="1" t="s">
        <v>2570</v>
      </c>
      <c r="M187" s="1" t="s">
        <v>1425</v>
      </c>
      <c r="N187" s="1" t="s">
        <v>1425</v>
      </c>
      <c r="O187" s="1" t="s">
        <v>1426</v>
      </c>
      <c r="P187" s="1" t="s">
        <v>1427</v>
      </c>
      <c r="Q187" s="1" t="s">
        <v>1428</v>
      </c>
      <c r="R187" s="1" t="s">
        <v>2571</v>
      </c>
      <c r="S187" s="1" t="s">
        <v>1430</v>
      </c>
      <c r="T187" s="1" t="s">
        <v>1431</v>
      </c>
      <c r="U187" s="1" t="s">
        <v>1389</v>
      </c>
      <c r="V187" s="1" t="s">
        <v>1432</v>
      </c>
    </row>
    <row r="188" s="1" customFormat="1" spans="1:22">
      <c r="A188" s="3">
        <v>999225895726595</v>
      </c>
      <c r="B188" s="1" t="s">
        <v>2547</v>
      </c>
      <c r="C188" s="1" t="s">
        <v>2572</v>
      </c>
      <c r="D188" s="1" t="s">
        <v>2573</v>
      </c>
      <c r="E188" s="1" t="s">
        <v>2574</v>
      </c>
      <c r="F188" s="1" t="s">
        <v>1421</v>
      </c>
      <c r="G188" s="1" t="s">
        <v>1417</v>
      </c>
      <c r="H188" s="1" t="s">
        <v>1422</v>
      </c>
      <c r="I188" s="1" t="s">
        <v>2575</v>
      </c>
      <c r="J188" s="1" t="s">
        <v>30</v>
      </c>
      <c r="K188" s="1" t="s">
        <v>2576</v>
      </c>
      <c r="L188" s="1" t="s">
        <v>2576</v>
      </c>
      <c r="M188" s="1" t="s">
        <v>1425</v>
      </c>
      <c r="N188" s="1" t="s">
        <v>1425</v>
      </c>
      <c r="O188" s="1" t="s">
        <v>1426</v>
      </c>
      <c r="P188" s="1" t="s">
        <v>1427</v>
      </c>
      <c r="Q188" s="1" t="s">
        <v>1428</v>
      </c>
      <c r="R188" s="1" t="s">
        <v>2577</v>
      </c>
      <c r="S188" s="1" t="s">
        <v>1430</v>
      </c>
      <c r="T188" s="1" t="s">
        <v>1431</v>
      </c>
      <c r="U188" s="1" t="s">
        <v>1389</v>
      </c>
      <c r="V188" s="1" t="s">
        <v>2578</v>
      </c>
    </row>
    <row r="189" s="1" customFormat="1" spans="1:22">
      <c r="A189" s="3">
        <v>999225890994808</v>
      </c>
      <c r="B189" s="1" t="s">
        <v>2579</v>
      </c>
      <c r="C189" s="1" t="s">
        <v>2580</v>
      </c>
      <c r="D189" s="1" t="s">
        <v>2581</v>
      </c>
      <c r="E189" s="1" t="s">
        <v>2582</v>
      </c>
      <c r="F189" s="1" t="s">
        <v>1421</v>
      </c>
      <c r="G189" s="1" t="s">
        <v>1417</v>
      </c>
      <c r="H189" s="1" t="s">
        <v>1422</v>
      </c>
      <c r="I189" s="1" t="s">
        <v>2583</v>
      </c>
      <c r="J189" s="1" t="s">
        <v>30</v>
      </c>
      <c r="K189" s="1" t="s">
        <v>2584</v>
      </c>
      <c r="L189" s="1" t="s">
        <v>2584</v>
      </c>
      <c r="M189" s="1" t="s">
        <v>1425</v>
      </c>
      <c r="N189" s="1" t="s">
        <v>1425</v>
      </c>
      <c r="O189" s="1" t="s">
        <v>1426</v>
      </c>
      <c r="P189" s="1" t="s">
        <v>1427</v>
      </c>
      <c r="Q189" s="1" t="s">
        <v>1428</v>
      </c>
      <c r="R189" s="1" t="s">
        <v>2585</v>
      </c>
      <c r="S189" s="1" t="s">
        <v>1430</v>
      </c>
      <c r="T189" s="1" t="s">
        <v>1431</v>
      </c>
      <c r="U189" s="1" t="s">
        <v>1389</v>
      </c>
      <c r="V189" s="1" t="s">
        <v>2330</v>
      </c>
    </row>
    <row r="190" s="1" customFormat="1" spans="1:22">
      <c r="A190" s="3">
        <v>999225889550046</v>
      </c>
      <c r="B190" s="1" t="s">
        <v>2579</v>
      </c>
      <c r="C190" s="1" t="s">
        <v>2586</v>
      </c>
      <c r="D190" s="1" t="s">
        <v>2339</v>
      </c>
      <c r="E190" s="1" t="s">
        <v>2587</v>
      </c>
      <c r="F190" s="1" t="s">
        <v>1421</v>
      </c>
      <c r="G190" s="1" t="s">
        <v>1417</v>
      </c>
      <c r="H190" s="1" t="s">
        <v>1422</v>
      </c>
      <c r="I190" s="1" t="s">
        <v>2588</v>
      </c>
      <c r="J190" s="1" t="s">
        <v>30</v>
      </c>
      <c r="K190" s="1" t="s">
        <v>2589</v>
      </c>
      <c r="L190" s="1" t="s">
        <v>2589</v>
      </c>
      <c r="M190" s="1" t="s">
        <v>1425</v>
      </c>
      <c r="N190" s="1" t="s">
        <v>1425</v>
      </c>
      <c r="O190" s="1" t="s">
        <v>1426</v>
      </c>
      <c r="P190" s="1" t="s">
        <v>1427</v>
      </c>
      <c r="Q190" s="1" t="s">
        <v>1428</v>
      </c>
      <c r="R190" s="1" t="s">
        <v>2590</v>
      </c>
      <c r="S190" s="1" t="s">
        <v>1430</v>
      </c>
      <c r="T190" s="1" t="s">
        <v>1431</v>
      </c>
      <c r="U190" s="1" t="s">
        <v>1389</v>
      </c>
      <c r="V190" s="1" t="s">
        <v>1466</v>
      </c>
    </row>
    <row r="191" s="1" customFormat="1" spans="1:22">
      <c r="A191" s="3">
        <v>25881599935</v>
      </c>
      <c r="B191" s="1" t="s">
        <v>2579</v>
      </c>
      <c r="C191" s="1" t="s">
        <v>2591</v>
      </c>
      <c r="D191" s="1" t="s">
        <v>2592</v>
      </c>
      <c r="E191" s="1" t="s">
        <v>2593</v>
      </c>
      <c r="F191" s="1" t="s">
        <v>1421</v>
      </c>
      <c r="G191" s="1" t="s">
        <v>1417</v>
      </c>
      <c r="H191" s="1" t="s">
        <v>1422</v>
      </c>
      <c r="I191" s="1" t="s">
        <v>2594</v>
      </c>
      <c r="J191" s="1" t="s">
        <v>30</v>
      </c>
      <c r="K191" s="1" t="s">
        <v>2595</v>
      </c>
      <c r="L191" s="1" t="s">
        <v>2595</v>
      </c>
      <c r="M191" s="1" t="s">
        <v>1425</v>
      </c>
      <c r="N191" s="1" t="s">
        <v>1425</v>
      </c>
      <c r="O191" s="1" t="s">
        <v>1426</v>
      </c>
      <c r="P191" s="1" t="s">
        <v>1427</v>
      </c>
      <c r="Q191" s="1" t="s">
        <v>1428</v>
      </c>
      <c r="R191" s="1" t="s">
        <v>2596</v>
      </c>
      <c r="S191" s="1" t="s">
        <v>1430</v>
      </c>
      <c r="T191" s="1" t="s">
        <v>1431</v>
      </c>
      <c r="U191" s="1" t="s">
        <v>1389</v>
      </c>
      <c r="V191" s="1" t="s">
        <v>1549</v>
      </c>
    </row>
    <row r="192" s="1" customFormat="1" spans="1:22">
      <c r="A192" s="3">
        <v>999225871036645</v>
      </c>
      <c r="B192" s="1" t="s">
        <v>2579</v>
      </c>
      <c r="C192" s="1" t="s">
        <v>2597</v>
      </c>
      <c r="D192" s="1" t="s">
        <v>2598</v>
      </c>
      <c r="E192" s="1" t="s">
        <v>2599</v>
      </c>
      <c r="F192" s="1" t="s">
        <v>1421</v>
      </c>
      <c r="G192" s="1" t="s">
        <v>1417</v>
      </c>
      <c r="H192" s="1" t="s">
        <v>1422</v>
      </c>
      <c r="I192" s="1" t="s">
        <v>2600</v>
      </c>
      <c r="J192" s="1" t="s">
        <v>30</v>
      </c>
      <c r="K192" s="1" t="s">
        <v>2601</v>
      </c>
      <c r="L192" s="1" t="s">
        <v>2601</v>
      </c>
      <c r="M192" s="1" t="s">
        <v>1425</v>
      </c>
      <c r="N192" s="1" t="s">
        <v>1425</v>
      </c>
      <c r="O192" s="1" t="s">
        <v>1426</v>
      </c>
      <c r="P192" s="1" t="s">
        <v>1427</v>
      </c>
      <c r="Q192" s="1" t="s">
        <v>1428</v>
      </c>
      <c r="R192" s="1" t="s">
        <v>2602</v>
      </c>
      <c r="S192" s="1" t="s">
        <v>1430</v>
      </c>
      <c r="T192" s="1" t="s">
        <v>1431</v>
      </c>
      <c r="U192" s="1" t="s">
        <v>1389</v>
      </c>
      <c r="V192" s="1" t="s">
        <v>1590</v>
      </c>
    </row>
    <row r="193" s="1" customFormat="1" spans="1:22">
      <c r="A193" s="3">
        <v>999225869618575</v>
      </c>
      <c r="B193" s="1" t="s">
        <v>2579</v>
      </c>
      <c r="C193" s="1" t="s">
        <v>2603</v>
      </c>
      <c r="D193" s="1" t="s">
        <v>2604</v>
      </c>
      <c r="E193" s="1" t="s">
        <v>2605</v>
      </c>
      <c r="F193" s="1" t="s">
        <v>1421</v>
      </c>
      <c r="G193" s="1" t="s">
        <v>1417</v>
      </c>
      <c r="H193" s="1" t="s">
        <v>1422</v>
      </c>
      <c r="I193" s="1" t="s">
        <v>2606</v>
      </c>
      <c r="J193" s="1" t="s">
        <v>30</v>
      </c>
      <c r="K193" s="1" t="s">
        <v>2607</v>
      </c>
      <c r="L193" s="1" t="s">
        <v>2607</v>
      </c>
      <c r="M193" s="1" t="s">
        <v>1425</v>
      </c>
      <c r="N193" s="1" t="s">
        <v>1425</v>
      </c>
      <c r="O193" s="1" t="s">
        <v>1426</v>
      </c>
      <c r="P193" s="1" t="s">
        <v>1427</v>
      </c>
      <c r="Q193" s="1" t="s">
        <v>1428</v>
      </c>
      <c r="R193" s="1" t="s">
        <v>2608</v>
      </c>
      <c r="S193" s="1" t="s">
        <v>1430</v>
      </c>
      <c r="T193" s="1" t="s">
        <v>1431</v>
      </c>
      <c r="U193" s="1" t="s">
        <v>1389</v>
      </c>
      <c r="V193" s="1" t="s">
        <v>1486</v>
      </c>
    </row>
    <row r="194" s="1" customFormat="1" spans="1:22">
      <c r="A194" s="3">
        <v>999225865588486</v>
      </c>
      <c r="B194" s="1" t="s">
        <v>2609</v>
      </c>
      <c r="C194" s="1" t="s">
        <v>2610</v>
      </c>
      <c r="D194" s="1" t="s">
        <v>2611</v>
      </c>
      <c r="E194" s="1" t="s">
        <v>2612</v>
      </c>
      <c r="F194" s="1" t="s">
        <v>1731</v>
      </c>
      <c r="G194" s="1" t="s">
        <v>1417</v>
      </c>
      <c r="H194" s="1" t="s">
        <v>1422</v>
      </c>
      <c r="I194" s="1" t="s">
        <v>2613</v>
      </c>
      <c r="J194" s="1" t="s">
        <v>30</v>
      </c>
      <c r="K194" s="1" t="s">
        <v>2614</v>
      </c>
      <c r="L194" s="1" t="s">
        <v>2614</v>
      </c>
      <c r="M194" s="1" t="s">
        <v>1425</v>
      </c>
      <c r="N194" s="1" t="s">
        <v>1425</v>
      </c>
      <c r="O194" s="1" t="s">
        <v>1426</v>
      </c>
      <c r="P194" s="1" t="s">
        <v>1427</v>
      </c>
      <c r="Q194" s="1" t="s">
        <v>1428</v>
      </c>
      <c r="R194" s="1" t="s">
        <v>2615</v>
      </c>
      <c r="S194" s="1" t="s">
        <v>1430</v>
      </c>
      <c r="T194" s="1" t="s">
        <v>1431</v>
      </c>
      <c r="U194" s="1" t="s">
        <v>1769</v>
      </c>
      <c r="V194" s="1" t="s">
        <v>1590</v>
      </c>
    </row>
    <row r="195" s="1" customFormat="1" spans="1:22">
      <c r="A195" s="3">
        <v>999225863401304</v>
      </c>
      <c r="B195" s="1" t="s">
        <v>2609</v>
      </c>
      <c r="C195" s="1" t="s">
        <v>2616</v>
      </c>
      <c r="D195" s="1" t="s">
        <v>2617</v>
      </c>
      <c r="E195" s="1" t="s">
        <v>2618</v>
      </c>
      <c r="F195" s="1" t="s">
        <v>1421</v>
      </c>
      <c r="G195" s="1" t="s">
        <v>1417</v>
      </c>
      <c r="H195" s="1" t="s">
        <v>1422</v>
      </c>
      <c r="I195" s="1" t="s">
        <v>2619</v>
      </c>
      <c r="J195" s="1" t="s">
        <v>30</v>
      </c>
      <c r="K195" s="1" t="s">
        <v>2620</v>
      </c>
      <c r="L195" s="1" t="s">
        <v>2620</v>
      </c>
      <c r="M195" s="1" t="s">
        <v>1425</v>
      </c>
      <c r="N195" s="1" t="s">
        <v>1425</v>
      </c>
      <c r="O195" s="1" t="s">
        <v>1426</v>
      </c>
      <c r="P195" s="1" t="s">
        <v>1427</v>
      </c>
      <c r="Q195" s="1" t="s">
        <v>1428</v>
      </c>
      <c r="R195" s="1" t="s">
        <v>2621</v>
      </c>
      <c r="S195" s="1" t="s">
        <v>1430</v>
      </c>
      <c r="T195" s="1" t="s">
        <v>1431</v>
      </c>
      <c r="U195" s="1" t="s">
        <v>1389</v>
      </c>
      <c r="V195" s="1" t="s">
        <v>1466</v>
      </c>
    </row>
    <row r="196" s="1" customFormat="1" spans="1:22">
      <c r="A196" s="3">
        <v>999225860144283</v>
      </c>
      <c r="B196" s="1" t="s">
        <v>2609</v>
      </c>
      <c r="C196" s="1" t="s">
        <v>2622</v>
      </c>
      <c r="D196" s="1" t="s">
        <v>2258</v>
      </c>
      <c r="E196" s="1" t="s">
        <v>2623</v>
      </c>
      <c r="F196" s="1" t="s">
        <v>2127</v>
      </c>
      <c r="G196" s="1" t="s">
        <v>1417</v>
      </c>
      <c r="H196" s="1" t="s">
        <v>1422</v>
      </c>
      <c r="I196" s="1" t="s">
        <v>2624</v>
      </c>
      <c r="J196" s="1" t="s">
        <v>30</v>
      </c>
      <c r="K196" s="1" t="s">
        <v>2625</v>
      </c>
      <c r="L196" s="1" t="s">
        <v>2625</v>
      </c>
      <c r="M196" s="1" t="s">
        <v>1425</v>
      </c>
      <c r="N196" s="1" t="s">
        <v>1425</v>
      </c>
      <c r="O196" s="1" t="s">
        <v>1426</v>
      </c>
      <c r="P196" s="1" t="s">
        <v>1427</v>
      </c>
      <c r="Q196" s="1" t="s">
        <v>1428</v>
      </c>
      <c r="R196" s="1" t="s">
        <v>2626</v>
      </c>
      <c r="S196" s="1" t="s">
        <v>1430</v>
      </c>
      <c r="T196" s="1" t="s">
        <v>1431</v>
      </c>
      <c r="U196" s="1" t="s">
        <v>1389</v>
      </c>
      <c r="V196" s="1" t="s">
        <v>1466</v>
      </c>
    </row>
    <row r="197" s="1" customFormat="1" spans="1:22">
      <c r="A197" s="3">
        <v>999225848830627</v>
      </c>
      <c r="B197" s="1" t="s">
        <v>2609</v>
      </c>
      <c r="C197" s="1" t="s">
        <v>2627</v>
      </c>
      <c r="D197" s="1" t="s">
        <v>2628</v>
      </c>
      <c r="E197" s="1" t="s">
        <v>2629</v>
      </c>
      <c r="F197" s="1" t="s">
        <v>1421</v>
      </c>
      <c r="G197" s="1" t="s">
        <v>1417</v>
      </c>
      <c r="H197" s="1" t="s">
        <v>1422</v>
      </c>
      <c r="I197" s="1" t="s">
        <v>2630</v>
      </c>
      <c r="J197" s="1" t="s">
        <v>30</v>
      </c>
      <c r="K197" s="1" t="s">
        <v>2631</v>
      </c>
      <c r="L197" s="1" t="s">
        <v>2631</v>
      </c>
      <c r="M197" s="1" t="s">
        <v>1425</v>
      </c>
      <c r="N197" s="1" t="s">
        <v>1425</v>
      </c>
      <c r="O197" s="1" t="s">
        <v>1426</v>
      </c>
      <c r="P197" s="1" t="s">
        <v>1427</v>
      </c>
      <c r="Q197" s="1" t="s">
        <v>1428</v>
      </c>
      <c r="R197" s="1" t="s">
        <v>2632</v>
      </c>
      <c r="S197" s="1" t="s">
        <v>1430</v>
      </c>
      <c r="T197" s="1" t="s">
        <v>1431</v>
      </c>
      <c r="U197" s="1" t="s">
        <v>1389</v>
      </c>
      <c r="V197" s="1" t="s">
        <v>1453</v>
      </c>
    </row>
    <row r="198" s="1" customFormat="1" spans="1:22">
      <c r="A198" s="3">
        <v>999225845061603</v>
      </c>
      <c r="B198" s="1" t="s">
        <v>2633</v>
      </c>
      <c r="C198" s="1" t="s">
        <v>2634</v>
      </c>
      <c r="D198" s="1" t="s">
        <v>2635</v>
      </c>
      <c r="E198" s="1" t="s">
        <v>2636</v>
      </c>
      <c r="F198" s="1" t="s">
        <v>1731</v>
      </c>
      <c r="G198" s="1" t="s">
        <v>1417</v>
      </c>
      <c r="H198" s="1" t="s">
        <v>1422</v>
      </c>
      <c r="I198" s="1" t="s">
        <v>2637</v>
      </c>
      <c r="J198" s="1" t="s">
        <v>30</v>
      </c>
      <c r="K198" s="1" t="s">
        <v>2638</v>
      </c>
      <c r="L198" s="1" t="s">
        <v>2638</v>
      </c>
      <c r="M198" s="1" t="s">
        <v>1425</v>
      </c>
      <c r="N198" s="1" t="s">
        <v>1425</v>
      </c>
      <c r="O198" s="1" t="s">
        <v>1426</v>
      </c>
      <c r="P198" s="1" t="s">
        <v>1427</v>
      </c>
      <c r="Q198" s="1" t="s">
        <v>1428</v>
      </c>
      <c r="R198" s="1" t="s">
        <v>2639</v>
      </c>
      <c r="S198" s="1" t="s">
        <v>1430</v>
      </c>
      <c r="T198" s="1" t="s">
        <v>1431</v>
      </c>
      <c r="U198" s="1" t="s">
        <v>1389</v>
      </c>
      <c r="V198" s="1" t="s">
        <v>1549</v>
      </c>
    </row>
    <row r="199" s="1" customFormat="1" spans="1:22">
      <c r="A199" s="3">
        <v>999225840593927</v>
      </c>
      <c r="B199" s="1" t="s">
        <v>2633</v>
      </c>
      <c r="C199" s="1" t="s">
        <v>2640</v>
      </c>
      <c r="D199" s="1" t="s">
        <v>2641</v>
      </c>
      <c r="E199" s="1" t="s">
        <v>2642</v>
      </c>
      <c r="F199" s="1" t="s">
        <v>1421</v>
      </c>
      <c r="G199" s="1" t="s">
        <v>1417</v>
      </c>
      <c r="H199" s="1" t="s">
        <v>1422</v>
      </c>
      <c r="I199" s="1" t="s">
        <v>2643</v>
      </c>
      <c r="J199" s="1" t="s">
        <v>30</v>
      </c>
      <c r="K199" s="1" t="s">
        <v>2644</v>
      </c>
      <c r="L199" s="1" t="s">
        <v>2644</v>
      </c>
      <c r="M199" s="1" t="s">
        <v>1425</v>
      </c>
      <c r="N199" s="1" t="s">
        <v>1425</v>
      </c>
      <c r="O199" s="1" t="s">
        <v>1426</v>
      </c>
      <c r="P199" s="1" t="s">
        <v>1427</v>
      </c>
      <c r="Q199" s="1" t="s">
        <v>1428</v>
      </c>
      <c r="R199" s="1" t="s">
        <v>2645</v>
      </c>
      <c r="S199" s="1" t="s">
        <v>1430</v>
      </c>
      <c r="T199" s="1" t="s">
        <v>1431</v>
      </c>
      <c r="U199" s="1" t="s">
        <v>1389</v>
      </c>
      <c r="V199" s="1" t="s">
        <v>1730</v>
      </c>
    </row>
    <row r="200" s="1" customFormat="1" spans="1:22">
      <c r="A200" s="3">
        <v>25832617695</v>
      </c>
      <c r="B200" s="1" t="s">
        <v>2633</v>
      </c>
      <c r="C200" s="1" t="s">
        <v>2646</v>
      </c>
      <c r="D200" s="1" t="s">
        <v>2647</v>
      </c>
      <c r="E200" s="1" t="s">
        <v>2648</v>
      </c>
      <c r="F200" s="1" t="s">
        <v>1731</v>
      </c>
      <c r="G200" s="1" t="s">
        <v>1417</v>
      </c>
      <c r="H200" s="1" t="s">
        <v>1422</v>
      </c>
      <c r="I200" s="1" t="s">
        <v>2649</v>
      </c>
      <c r="J200" s="1" t="s">
        <v>30</v>
      </c>
      <c r="K200" s="1" t="s">
        <v>2650</v>
      </c>
      <c r="L200" s="1" t="s">
        <v>2650</v>
      </c>
      <c r="M200" s="1" t="s">
        <v>1425</v>
      </c>
      <c r="N200" s="1" t="s">
        <v>1425</v>
      </c>
      <c r="O200" s="1" t="s">
        <v>1426</v>
      </c>
      <c r="P200" s="1" t="s">
        <v>1427</v>
      </c>
      <c r="Q200" s="1" t="s">
        <v>1428</v>
      </c>
      <c r="R200" s="1" t="s">
        <v>2651</v>
      </c>
      <c r="S200" s="1" t="s">
        <v>1430</v>
      </c>
      <c r="T200" s="1" t="s">
        <v>1431</v>
      </c>
      <c r="U200" s="1" t="s">
        <v>1389</v>
      </c>
      <c r="V200" s="1" t="s">
        <v>1432</v>
      </c>
    </row>
    <row r="201" s="1" customFormat="1" spans="1:22">
      <c r="A201" s="3">
        <v>999225817927284</v>
      </c>
      <c r="B201" s="1" t="s">
        <v>2652</v>
      </c>
      <c r="C201" s="1" t="s">
        <v>2653</v>
      </c>
      <c r="D201" s="1" t="s">
        <v>2654</v>
      </c>
      <c r="E201" s="1" t="s">
        <v>2655</v>
      </c>
      <c r="F201" s="1" t="s">
        <v>1421</v>
      </c>
      <c r="G201" s="1" t="s">
        <v>1417</v>
      </c>
      <c r="H201" s="1" t="s">
        <v>1422</v>
      </c>
      <c r="I201" s="1" t="s">
        <v>2656</v>
      </c>
      <c r="J201" s="1" t="s">
        <v>30</v>
      </c>
      <c r="K201" s="1" t="s">
        <v>2657</v>
      </c>
      <c r="L201" s="1" t="s">
        <v>2657</v>
      </c>
      <c r="M201" s="1" t="s">
        <v>1425</v>
      </c>
      <c r="N201" s="1" t="s">
        <v>1425</v>
      </c>
      <c r="O201" s="1" t="s">
        <v>1426</v>
      </c>
      <c r="P201" s="1" t="s">
        <v>1427</v>
      </c>
      <c r="Q201" s="1" t="s">
        <v>1428</v>
      </c>
      <c r="R201" s="1" t="s">
        <v>2658</v>
      </c>
      <c r="S201" s="1" t="s">
        <v>1430</v>
      </c>
      <c r="T201" s="1" t="s">
        <v>1431</v>
      </c>
      <c r="U201" s="1" t="s">
        <v>1389</v>
      </c>
      <c r="V201" s="1" t="s">
        <v>1439</v>
      </c>
    </row>
    <row r="202" s="1" customFormat="1" spans="1:22">
      <c r="A202" s="3">
        <v>999225811472689</v>
      </c>
      <c r="B202" s="1" t="s">
        <v>2652</v>
      </c>
      <c r="C202" s="1" t="s">
        <v>2659</v>
      </c>
      <c r="D202" s="1" t="s">
        <v>2660</v>
      </c>
      <c r="E202" s="1" t="s">
        <v>2661</v>
      </c>
      <c r="F202" s="1" t="s">
        <v>1731</v>
      </c>
      <c r="G202" s="1" t="s">
        <v>1417</v>
      </c>
      <c r="H202" s="1" t="s">
        <v>1422</v>
      </c>
      <c r="I202" s="1" t="s">
        <v>2662</v>
      </c>
      <c r="J202" s="1" t="s">
        <v>30</v>
      </c>
      <c r="K202" s="1" t="s">
        <v>2663</v>
      </c>
      <c r="L202" s="1" t="s">
        <v>2663</v>
      </c>
      <c r="M202" s="1" t="s">
        <v>1425</v>
      </c>
      <c r="N202" s="1" t="s">
        <v>1425</v>
      </c>
      <c r="O202" s="1" t="s">
        <v>1426</v>
      </c>
      <c r="P202" s="1" t="s">
        <v>1427</v>
      </c>
      <c r="Q202" s="1" t="s">
        <v>1428</v>
      </c>
      <c r="R202" s="1" t="s">
        <v>2664</v>
      </c>
      <c r="S202" s="1" t="s">
        <v>1430</v>
      </c>
      <c r="T202" s="1" t="s">
        <v>1431</v>
      </c>
      <c r="U202" s="1" t="s">
        <v>1769</v>
      </c>
      <c r="V202" s="1" t="s">
        <v>1466</v>
      </c>
    </row>
    <row r="203" s="1" customFormat="1" spans="1:22">
      <c r="A203" s="3">
        <v>999225792336802</v>
      </c>
      <c r="B203" s="1" t="s">
        <v>2665</v>
      </c>
      <c r="C203" s="1" t="s">
        <v>2666</v>
      </c>
      <c r="D203" s="1" t="s">
        <v>2667</v>
      </c>
      <c r="E203" s="1" t="s">
        <v>2668</v>
      </c>
      <c r="F203" s="1" t="s">
        <v>1421</v>
      </c>
      <c r="G203" s="1" t="s">
        <v>1417</v>
      </c>
      <c r="H203" s="1" t="s">
        <v>1422</v>
      </c>
      <c r="I203" s="1" t="s">
        <v>2669</v>
      </c>
      <c r="J203" s="1" t="s">
        <v>30</v>
      </c>
      <c r="K203" s="1" t="s">
        <v>2670</v>
      </c>
      <c r="L203" s="1" t="s">
        <v>2670</v>
      </c>
      <c r="M203" s="1" t="s">
        <v>1425</v>
      </c>
      <c r="N203" s="1" t="s">
        <v>1425</v>
      </c>
      <c r="O203" s="1" t="s">
        <v>1426</v>
      </c>
      <c r="P203" s="1" t="s">
        <v>1427</v>
      </c>
      <c r="Q203" s="1" t="s">
        <v>1428</v>
      </c>
      <c r="R203" s="1" t="s">
        <v>2671</v>
      </c>
      <c r="S203" s="1" t="s">
        <v>1430</v>
      </c>
      <c r="T203" s="1" t="s">
        <v>1431</v>
      </c>
      <c r="U203" s="1" t="s">
        <v>1389</v>
      </c>
      <c r="V203" s="1" t="s">
        <v>1614</v>
      </c>
    </row>
    <row r="204" s="1" customFormat="1" spans="1:22">
      <c r="A204" s="3">
        <v>999225784080714</v>
      </c>
      <c r="B204" s="1" t="s">
        <v>2665</v>
      </c>
      <c r="C204" s="1" t="s">
        <v>2672</v>
      </c>
      <c r="D204" s="1" t="s">
        <v>2673</v>
      </c>
      <c r="E204" s="1" t="s">
        <v>2674</v>
      </c>
      <c r="F204" s="1" t="s">
        <v>1421</v>
      </c>
      <c r="G204" s="1" t="s">
        <v>1417</v>
      </c>
      <c r="H204" s="1" t="s">
        <v>1422</v>
      </c>
      <c r="I204" s="1" t="s">
        <v>2675</v>
      </c>
      <c r="J204" s="1" t="s">
        <v>30</v>
      </c>
      <c r="K204" s="1" t="s">
        <v>2676</v>
      </c>
      <c r="L204" s="1" t="s">
        <v>2676</v>
      </c>
      <c r="M204" s="1" t="s">
        <v>1425</v>
      </c>
      <c r="N204" s="1" t="s">
        <v>1425</v>
      </c>
      <c r="O204" s="1" t="s">
        <v>1426</v>
      </c>
      <c r="P204" s="1" t="s">
        <v>1427</v>
      </c>
      <c r="Q204" s="1" t="s">
        <v>1428</v>
      </c>
      <c r="R204" s="1" t="s">
        <v>2677</v>
      </c>
      <c r="S204" s="1" t="s">
        <v>1430</v>
      </c>
      <c r="T204" s="1" t="s">
        <v>1431</v>
      </c>
      <c r="U204" s="1" t="s">
        <v>1389</v>
      </c>
      <c r="V204" s="1" t="s">
        <v>1614</v>
      </c>
    </row>
    <row r="205" s="1" customFormat="1" spans="1:22">
      <c r="A205" s="3">
        <v>999225778591840</v>
      </c>
      <c r="B205" s="1" t="s">
        <v>2665</v>
      </c>
      <c r="C205" s="1" t="s">
        <v>2678</v>
      </c>
      <c r="D205" s="1" t="s">
        <v>2679</v>
      </c>
      <c r="E205" s="1" t="s">
        <v>2680</v>
      </c>
      <c r="F205" s="1" t="s">
        <v>1930</v>
      </c>
      <c r="G205" s="1" t="s">
        <v>1417</v>
      </c>
      <c r="H205" s="1" t="s">
        <v>1422</v>
      </c>
      <c r="I205" s="1" t="s">
        <v>2681</v>
      </c>
      <c r="J205" s="1" t="s">
        <v>30</v>
      </c>
      <c r="K205" s="1" t="s">
        <v>2682</v>
      </c>
      <c r="L205" s="1" t="s">
        <v>2682</v>
      </c>
      <c r="M205" s="1" t="s">
        <v>1425</v>
      </c>
      <c r="N205" s="1" t="s">
        <v>1425</v>
      </c>
      <c r="O205" s="1" t="s">
        <v>1426</v>
      </c>
      <c r="P205" s="1" t="s">
        <v>1427</v>
      </c>
      <c r="Q205" s="1" t="s">
        <v>1428</v>
      </c>
      <c r="R205" s="1" t="s">
        <v>2683</v>
      </c>
      <c r="S205" s="1" t="s">
        <v>1430</v>
      </c>
      <c r="T205" s="1" t="s">
        <v>1431</v>
      </c>
      <c r="U205" s="1" t="s">
        <v>1389</v>
      </c>
      <c r="V205" s="1" t="s">
        <v>1738</v>
      </c>
    </row>
    <row r="206" s="1" customFormat="1" spans="1:22">
      <c r="A206" s="3">
        <v>999225771094138</v>
      </c>
      <c r="B206" s="1" t="s">
        <v>2684</v>
      </c>
      <c r="C206" s="1" t="s">
        <v>2685</v>
      </c>
      <c r="D206" s="1" t="s">
        <v>2686</v>
      </c>
      <c r="E206" s="1" t="s">
        <v>2687</v>
      </c>
      <c r="F206" s="1" t="s">
        <v>1930</v>
      </c>
      <c r="G206" s="1" t="s">
        <v>1417</v>
      </c>
      <c r="H206" s="1" t="s">
        <v>1422</v>
      </c>
      <c r="I206" s="1" t="s">
        <v>2688</v>
      </c>
      <c r="J206" s="1" t="s">
        <v>30</v>
      </c>
      <c r="K206" s="1" t="s">
        <v>2689</v>
      </c>
      <c r="L206" s="1" t="s">
        <v>2689</v>
      </c>
      <c r="M206" s="1" t="s">
        <v>1425</v>
      </c>
      <c r="N206" s="1" t="s">
        <v>1425</v>
      </c>
      <c r="O206" s="1" t="s">
        <v>1426</v>
      </c>
      <c r="P206" s="1" t="s">
        <v>1427</v>
      </c>
      <c r="Q206" s="1" t="s">
        <v>1428</v>
      </c>
      <c r="R206" s="1" t="s">
        <v>2690</v>
      </c>
      <c r="S206" s="1" t="s">
        <v>1430</v>
      </c>
      <c r="T206" s="1" t="s">
        <v>1431</v>
      </c>
      <c r="U206" s="1" t="s">
        <v>1389</v>
      </c>
      <c r="V206" s="1" t="s">
        <v>1565</v>
      </c>
    </row>
    <row r="207" s="1" customFormat="1" spans="1:22">
      <c r="A207" s="3">
        <v>999225769021248</v>
      </c>
      <c r="B207" s="1" t="s">
        <v>2684</v>
      </c>
      <c r="C207" s="1" t="s">
        <v>2691</v>
      </c>
      <c r="D207" s="1" t="s">
        <v>2692</v>
      </c>
      <c r="E207" s="1" t="s">
        <v>2693</v>
      </c>
      <c r="F207" s="1" t="s">
        <v>1421</v>
      </c>
      <c r="G207" s="1" t="s">
        <v>1417</v>
      </c>
      <c r="H207" s="1" t="s">
        <v>1422</v>
      </c>
      <c r="I207" s="1" t="s">
        <v>2694</v>
      </c>
      <c r="J207" s="1" t="s">
        <v>30</v>
      </c>
      <c r="K207" s="1" t="s">
        <v>2695</v>
      </c>
      <c r="L207" s="1" t="s">
        <v>2695</v>
      </c>
      <c r="M207" s="1" t="s">
        <v>1425</v>
      </c>
      <c r="N207" s="1" t="s">
        <v>1425</v>
      </c>
      <c r="O207" s="1" t="s">
        <v>1426</v>
      </c>
      <c r="P207" s="1" t="s">
        <v>1427</v>
      </c>
      <c r="Q207" s="1" t="s">
        <v>1428</v>
      </c>
      <c r="R207" s="1" t="s">
        <v>2696</v>
      </c>
      <c r="S207" s="1" t="s">
        <v>1430</v>
      </c>
      <c r="T207" s="1" t="s">
        <v>1431</v>
      </c>
      <c r="U207" s="1" t="s">
        <v>1389</v>
      </c>
      <c r="V207" s="1" t="s">
        <v>1549</v>
      </c>
    </row>
    <row r="208" s="1" customFormat="1" spans="1:22">
      <c r="A208" s="3">
        <v>999225762684080</v>
      </c>
      <c r="B208" s="1" t="s">
        <v>2684</v>
      </c>
      <c r="C208" s="1" t="s">
        <v>2697</v>
      </c>
      <c r="D208" s="1" t="s">
        <v>2698</v>
      </c>
      <c r="E208" s="1" t="s">
        <v>2699</v>
      </c>
      <c r="F208" s="1" t="s">
        <v>1731</v>
      </c>
      <c r="G208" s="1" t="s">
        <v>1417</v>
      </c>
      <c r="H208" s="1" t="s">
        <v>1422</v>
      </c>
      <c r="I208" s="1" t="s">
        <v>2700</v>
      </c>
      <c r="J208" s="1" t="s">
        <v>30</v>
      </c>
      <c r="K208" s="1" t="s">
        <v>2701</v>
      </c>
      <c r="L208" s="1" t="s">
        <v>2701</v>
      </c>
      <c r="M208" s="1" t="s">
        <v>1425</v>
      </c>
      <c r="N208" s="1" t="s">
        <v>1425</v>
      </c>
      <c r="O208" s="1" t="s">
        <v>1426</v>
      </c>
      <c r="P208" s="1" t="s">
        <v>1427</v>
      </c>
      <c r="Q208" s="1" t="s">
        <v>1428</v>
      </c>
      <c r="R208" s="1" t="s">
        <v>2702</v>
      </c>
      <c r="S208" s="1" t="s">
        <v>1430</v>
      </c>
      <c r="T208" s="1" t="s">
        <v>1431</v>
      </c>
      <c r="U208" s="1" t="s">
        <v>1389</v>
      </c>
      <c r="V208" s="1" t="s">
        <v>1486</v>
      </c>
    </row>
    <row r="209" s="1" customFormat="1" spans="1:22">
      <c r="A209" s="3">
        <v>999225759887270</v>
      </c>
      <c r="B209" s="1" t="s">
        <v>2684</v>
      </c>
      <c r="C209" s="1" t="s">
        <v>2703</v>
      </c>
      <c r="D209" s="1" t="s">
        <v>2704</v>
      </c>
      <c r="E209" s="1" t="s">
        <v>2705</v>
      </c>
      <c r="F209" s="1" t="s">
        <v>2127</v>
      </c>
      <c r="G209" s="1" t="s">
        <v>1417</v>
      </c>
      <c r="H209" s="1" t="s">
        <v>1422</v>
      </c>
      <c r="I209" s="1" t="s">
        <v>2706</v>
      </c>
      <c r="J209" s="1" t="s">
        <v>30</v>
      </c>
      <c r="K209" s="1" t="s">
        <v>2707</v>
      </c>
      <c r="L209" s="1" t="s">
        <v>2707</v>
      </c>
      <c r="M209" s="1" t="s">
        <v>1425</v>
      </c>
      <c r="N209" s="1" t="s">
        <v>1425</v>
      </c>
      <c r="O209" s="1" t="s">
        <v>1426</v>
      </c>
      <c r="P209" s="1" t="s">
        <v>1427</v>
      </c>
      <c r="Q209" s="1" t="s">
        <v>1428</v>
      </c>
      <c r="R209" s="1" t="s">
        <v>2708</v>
      </c>
      <c r="S209" s="1" t="s">
        <v>1430</v>
      </c>
      <c r="T209" s="1" t="s">
        <v>1431</v>
      </c>
      <c r="U209" s="1" t="s">
        <v>1389</v>
      </c>
      <c r="V209" s="1" t="s">
        <v>1651</v>
      </c>
    </row>
    <row r="210" s="1" customFormat="1" spans="1:22">
      <c r="A210" s="3">
        <v>999225737367315</v>
      </c>
      <c r="B210" s="1" t="s">
        <v>2709</v>
      </c>
      <c r="C210" s="1" t="s">
        <v>2710</v>
      </c>
      <c r="D210" s="1" t="s">
        <v>2711</v>
      </c>
      <c r="E210" s="1" t="s">
        <v>2712</v>
      </c>
      <c r="F210" s="1" t="s">
        <v>1930</v>
      </c>
      <c r="G210" s="1" t="s">
        <v>1417</v>
      </c>
      <c r="H210" s="1" t="s">
        <v>1422</v>
      </c>
      <c r="I210" s="1" t="s">
        <v>2713</v>
      </c>
      <c r="J210" s="1" t="s">
        <v>30</v>
      </c>
      <c r="K210" s="1" t="s">
        <v>2714</v>
      </c>
      <c r="L210" s="1" t="s">
        <v>2714</v>
      </c>
      <c r="M210" s="1" t="s">
        <v>1425</v>
      </c>
      <c r="N210" s="1" t="s">
        <v>1425</v>
      </c>
      <c r="O210" s="1" t="s">
        <v>1426</v>
      </c>
      <c r="P210" s="1" t="s">
        <v>1427</v>
      </c>
      <c r="Q210" s="1" t="s">
        <v>1428</v>
      </c>
      <c r="R210" s="1" t="s">
        <v>2715</v>
      </c>
      <c r="S210" s="1" t="s">
        <v>1430</v>
      </c>
      <c r="T210" s="1" t="s">
        <v>1431</v>
      </c>
      <c r="U210" s="1" t="s">
        <v>1769</v>
      </c>
      <c r="V210" s="1" t="s">
        <v>1466</v>
      </c>
    </row>
    <row r="211" s="1" customFormat="1" spans="1:22">
      <c r="A211" s="3">
        <v>999225725792970</v>
      </c>
      <c r="B211" s="1" t="s">
        <v>2709</v>
      </c>
      <c r="C211" s="1" t="s">
        <v>2716</v>
      </c>
      <c r="D211" s="1" t="s">
        <v>2717</v>
      </c>
      <c r="E211" s="1" t="s">
        <v>2718</v>
      </c>
      <c r="F211" s="1" t="s">
        <v>1731</v>
      </c>
      <c r="G211" s="1" t="s">
        <v>1417</v>
      </c>
      <c r="H211" s="1" t="s">
        <v>1422</v>
      </c>
      <c r="I211" s="1" t="s">
        <v>2719</v>
      </c>
      <c r="J211" s="1" t="s">
        <v>30</v>
      </c>
      <c r="K211" s="1" t="s">
        <v>2720</v>
      </c>
      <c r="L211" s="1" t="s">
        <v>2720</v>
      </c>
      <c r="M211" s="1" t="s">
        <v>1425</v>
      </c>
      <c r="N211" s="1" t="s">
        <v>1425</v>
      </c>
      <c r="O211" s="1" t="s">
        <v>1426</v>
      </c>
      <c r="P211" s="1" t="s">
        <v>1427</v>
      </c>
      <c r="Q211" s="1" t="s">
        <v>1428</v>
      </c>
      <c r="R211" s="1" t="s">
        <v>2721</v>
      </c>
      <c r="S211" s="1" t="s">
        <v>1430</v>
      </c>
      <c r="T211" s="1" t="s">
        <v>1431</v>
      </c>
      <c r="U211" s="1" t="s">
        <v>1389</v>
      </c>
      <c r="V211" s="1" t="s">
        <v>2722</v>
      </c>
    </row>
    <row r="212" s="1" customFormat="1" spans="1:22">
      <c r="A212" s="3">
        <v>999225705146646</v>
      </c>
      <c r="B212" s="1" t="s">
        <v>2723</v>
      </c>
      <c r="C212" s="1" t="s">
        <v>2724</v>
      </c>
      <c r="D212" s="1" t="s">
        <v>2660</v>
      </c>
      <c r="E212" s="1" t="s">
        <v>2725</v>
      </c>
      <c r="F212" s="1" t="s">
        <v>1421</v>
      </c>
      <c r="G212" s="1" t="s">
        <v>1417</v>
      </c>
      <c r="H212" s="1" t="s">
        <v>1422</v>
      </c>
      <c r="I212" s="1" t="s">
        <v>2726</v>
      </c>
      <c r="J212" s="1" t="s">
        <v>30</v>
      </c>
      <c r="K212" s="1" t="s">
        <v>2727</v>
      </c>
      <c r="L212" s="1" t="s">
        <v>2727</v>
      </c>
      <c r="M212" s="1" t="s">
        <v>1425</v>
      </c>
      <c r="N212" s="1" t="s">
        <v>1425</v>
      </c>
      <c r="O212" s="1" t="s">
        <v>1426</v>
      </c>
      <c r="P212" s="1" t="s">
        <v>1427</v>
      </c>
      <c r="Q212" s="1" t="s">
        <v>1428</v>
      </c>
      <c r="R212" s="1" t="s">
        <v>2728</v>
      </c>
      <c r="S212" s="1" t="s">
        <v>1430</v>
      </c>
      <c r="T212" s="1" t="s">
        <v>1431</v>
      </c>
      <c r="U212" s="1" t="s">
        <v>1769</v>
      </c>
      <c r="V212" s="1" t="s">
        <v>1466</v>
      </c>
    </row>
    <row r="213" s="1" customFormat="1" spans="1:22">
      <c r="A213" s="3">
        <v>999225681218283</v>
      </c>
      <c r="B213" s="1" t="s">
        <v>2729</v>
      </c>
      <c r="C213" s="1" t="s">
        <v>2730</v>
      </c>
      <c r="D213" s="1" t="s">
        <v>2731</v>
      </c>
      <c r="E213" s="1" t="s">
        <v>2732</v>
      </c>
      <c r="F213" s="1" t="s">
        <v>1421</v>
      </c>
      <c r="G213" s="1" t="s">
        <v>1417</v>
      </c>
      <c r="H213" s="1" t="s">
        <v>1422</v>
      </c>
      <c r="I213" s="1" t="s">
        <v>2733</v>
      </c>
      <c r="J213" s="1" t="s">
        <v>30</v>
      </c>
      <c r="K213" s="1" t="s">
        <v>2734</v>
      </c>
      <c r="L213" s="1" t="s">
        <v>2734</v>
      </c>
      <c r="M213" s="1" t="s">
        <v>1425</v>
      </c>
      <c r="N213" s="1" t="s">
        <v>1425</v>
      </c>
      <c r="O213" s="1" t="s">
        <v>1426</v>
      </c>
      <c r="P213" s="1" t="s">
        <v>1427</v>
      </c>
      <c r="Q213" s="1" t="s">
        <v>1428</v>
      </c>
      <c r="R213" s="1" t="s">
        <v>2735</v>
      </c>
      <c r="S213" s="1" t="s">
        <v>1430</v>
      </c>
      <c r="T213" s="1" t="s">
        <v>1431</v>
      </c>
      <c r="U213" s="1" t="s">
        <v>1389</v>
      </c>
      <c r="V213" s="1" t="s">
        <v>1466</v>
      </c>
    </row>
    <row r="214" s="1" customFormat="1" spans="1:22">
      <c r="A214" s="3">
        <v>999225664121585</v>
      </c>
      <c r="B214" s="1" t="s">
        <v>2736</v>
      </c>
      <c r="C214" s="1" t="s">
        <v>2737</v>
      </c>
      <c r="D214" s="1" t="s">
        <v>2738</v>
      </c>
      <c r="E214" s="1" t="s">
        <v>2739</v>
      </c>
      <c r="F214" s="1" t="s">
        <v>1421</v>
      </c>
      <c r="G214" s="1" t="s">
        <v>1417</v>
      </c>
      <c r="H214" s="1" t="s">
        <v>1422</v>
      </c>
      <c r="I214" s="1" t="s">
        <v>2740</v>
      </c>
      <c r="J214" s="1" t="s">
        <v>30</v>
      </c>
      <c r="K214" s="1" t="s">
        <v>2741</v>
      </c>
      <c r="L214" s="1" t="s">
        <v>2741</v>
      </c>
      <c r="M214" s="1" t="s">
        <v>1425</v>
      </c>
      <c r="N214" s="1" t="s">
        <v>1425</v>
      </c>
      <c r="O214" s="1" t="s">
        <v>1426</v>
      </c>
      <c r="P214" s="1" t="s">
        <v>1427</v>
      </c>
      <c r="Q214" s="1" t="s">
        <v>1428</v>
      </c>
      <c r="R214" s="1" t="s">
        <v>2742</v>
      </c>
      <c r="S214" s="1" t="s">
        <v>1430</v>
      </c>
      <c r="T214" s="1" t="s">
        <v>1431</v>
      </c>
      <c r="U214" s="1" t="s">
        <v>1389</v>
      </c>
      <c r="V214" s="1" t="s">
        <v>1590</v>
      </c>
    </row>
    <row r="215" s="1" customFormat="1" spans="1:22">
      <c r="A215" s="3">
        <v>999225641270590</v>
      </c>
      <c r="B215" s="1" t="s">
        <v>2743</v>
      </c>
      <c r="C215" s="1" t="s">
        <v>2744</v>
      </c>
      <c r="D215" s="1" t="s">
        <v>2745</v>
      </c>
      <c r="E215" s="1" t="s">
        <v>2746</v>
      </c>
      <c r="F215" s="1" t="s">
        <v>1731</v>
      </c>
      <c r="G215" s="1" t="s">
        <v>1417</v>
      </c>
      <c r="H215" s="1" t="s">
        <v>1422</v>
      </c>
      <c r="I215" s="1" t="s">
        <v>2747</v>
      </c>
      <c r="J215" s="1" t="s">
        <v>30</v>
      </c>
      <c r="K215" s="1" t="s">
        <v>2748</v>
      </c>
      <c r="L215" s="1" t="s">
        <v>2748</v>
      </c>
      <c r="M215" s="1" t="s">
        <v>1425</v>
      </c>
      <c r="N215" s="1" t="s">
        <v>1425</v>
      </c>
      <c r="O215" s="1" t="s">
        <v>1426</v>
      </c>
      <c r="P215" s="1" t="s">
        <v>1427</v>
      </c>
      <c r="Q215" s="1" t="s">
        <v>1428</v>
      </c>
      <c r="R215" s="1" t="s">
        <v>2749</v>
      </c>
      <c r="S215" s="1" t="s">
        <v>1430</v>
      </c>
      <c r="T215" s="1" t="s">
        <v>1431</v>
      </c>
      <c r="U215" s="1" t="s">
        <v>1389</v>
      </c>
      <c r="V215" s="1" t="s">
        <v>1816</v>
      </c>
    </row>
    <row r="216" s="1" customFormat="1" spans="1:22">
      <c r="A216" s="3">
        <v>999225637808333</v>
      </c>
      <c r="B216" s="1" t="s">
        <v>2743</v>
      </c>
      <c r="C216" s="1" t="s">
        <v>2750</v>
      </c>
      <c r="D216" s="1" t="s">
        <v>2751</v>
      </c>
      <c r="E216" s="1" t="s">
        <v>2752</v>
      </c>
      <c r="F216" s="1" t="s">
        <v>1930</v>
      </c>
      <c r="G216" s="1" t="s">
        <v>1417</v>
      </c>
      <c r="H216" s="1" t="s">
        <v>1422</v>
      </c>
      <c r="I216" s="1" t="s">
        <v>2753</v>
      </c>
      <c r="J216" s="1" t="s">
        <v>30</v>
      </c>
      <c r="K216" s="1" t="s">
        <v>2754</v>
      </c>
      <c r="L216" s="1" t="s">
        <v>2754</v>
      </c>
      <c r="M216" s="1" t="s">
        <v>1425</v>
      </c>
      <c r="N216" s="1" t="s">
        <v>1425</v>
      </c>
      <c r="O216" s="1" t="s">
        <v>1426</v>
      </c>
      <c r="P216" s="1" t="s">
        <v>1427</v>
      </c>
      <c r="Q216" s="1" t="s">
        <v>1428</v>
      </c>
      <c r="R216" s="1" t="s">
        <v>2755</v>
      </c>
      <c r="S216" s="1" t="s">
        <v>1430</v>
      </c>
      <c r="T216" s="1" t="s">
        <v>1431</v>
      </c>
      <c r="U216" s="1" t="s">
        <v>1389</v>
      </c>
      <c r="V216" s="1" t="s">
        <v>1614</v>
      </c>
    </row>
    <row r="217" s="1" customFormat="1" spans="1:22">
      <c r="A217" s="3">
        <v>999225534640348</v>
      </c>
      <c r="B217" s="1" t="s">
        <v>2756</v>
      </c>
      <c r="C217" s="1" t="s">
        <v>2757</v>
      </c>
      <c r="D217" s="1" t="s">
        <v>2758</v>
      </c>
      <c r="E217" s="1" t="s">
        <v>2759</v>
      </c>
      <c r="F217" s="1" t="s">
        <v>1421</v>
      </c>
      <c r="G217" s="1" t="s">
        <v>1417</v>
      </c>
      <c r="H217" s="1" t="s">
        <v>1422</v>
      </c>
      <c r="I217" s="1" t="s">
        <v>2760</v>
      </c>
      <c r="J217" s="1" t="s">
        <v>30</v>
      </c>
      <c r="K217" s="1" t="s">
        <v>2761</v>
      </c>
      <c r="L217" s="1" t="s">
        <v>2761</v>
      </c>
      <c r="M217" s="1" t="s">
        <v>1425</v>
      </c>
      <c r="N217" s="1" t="s">
        <v>1425</v>
      </c>
      <c r="O217" s="1" t="s">
        <v>1426</v>
      </c>
      <c r="P217" s="1" t="s">
        <v>1427</v>
      </c>
      <c r="Q217" s="1" t="s">
        <v>1428</v>
      </c>
      <c r="R217" s="1" t="s">
        <v>2762</v>
      </c>
      <c r="S217" s="1" t="s">
        <v>1430</v>
      </c>
      <c r="T217" s="1" t="s">
        <v>1431</v>
      </c>
      <c r="U217" s="1" t="s">
        <v>1389</v>
      </c>
      <c r="V217" s="1" t="s">
        <v>1794</v>
      </c>
    </row>
    <row r="218" s="1" customFormat="1" spans="1:22">
      <c r="A218" s="3">
        <v>999225469890292</v>
      </c>
      <c r="B218" s="1" t="s">
        <v>2763</v>
      </c>
      <c r="C218" s="1" t="s">
        <v>2764</v>
      </c>
      <c r="D218" s="1" t="s">
        <v>2765</v>
      </c>
      <c r="E218" s="1" t="s">
        <v>2766</v>
      </c>
      <c r="F218" s="1" t="s">
        <v>2064</v>
      </c>
      <c r="G218" s="1" t="s">
        <v>1417</v>
      </c>
      <c r="H218" s="1" t="s">
        <v>1422</v>
      </c>
      <c r="I218" s="1" t="s">
        <v>2767</v>
      </c>
      <c r="J218" s="1" t="s">
        <v>30</v>
      </c>
      <c r="K218" s="1" t="s">
        <v>2768</v>
      </c>
      <c r="L218" s="1" t="s">
        <v>2768</v>
      </c>
      <c r="M218" s="1" t="s">
        <v>1425</v>
      </c>
      <c r="N218" s="1" t="s">
        <v>1425</v>
      </c>
      <c r="O218" s="1" t="s">
        <v>1426</v>
      </c>
      <c r="P218" s="1" t="s">
        <v>1427</v>
      </c>
      <c r="Q218" s="1" t="s">
        <v>1428</v>
      </c>
      <c r="R218" s="1" t="s">
        <v>2769</v>
      </c>
      <c r="S218" s="1" t="s">
        <v>1430</v>
      </c>
      <c r="T218" s="1" t="s">
        <v>1431</v>
      </c>
      <c r="U218" s="1" t="s">
        <v>1389</v>
      </c>
      <c r="V218" s="1" t="s">
        <v>1549</v>
      </c>
    </row>
    <row r="219" s="1" customFormat="1" spans="1:22">
      <c r="A219" s="3">
        <v>999225398166836</v>
      </c>
      <c r="B219" s="1" t="s">
        <v>2770</v>
      </c>
      <c r="C219" s="1" t="s">
        <v>2771</v>
      </c>
      <c r="D219" s="1" t="s">
        <v>2772</v>
      </c>
      <c r="E219" s="1" t="s">
        <v>2773</v>
      </c>
      <c r="F219" s="1" t="s">
        <v>1731</v>
      </c>
      <c r="G219" s="1" t="s">
        <v>1417</v>
      </c>
      <c r="H219" s="1" t="s">
        <v>1422</v>
      </c>
      <c r="I219" s="1" t="s">
        <v>2774</v>
      </c>
      <c r="J219" s="1" t="s">
        <v>30</v>
      </c>
      <c r="K219" s="1" t="s">
        <v>2775</v>
      </c>
      <c r="L219" s="1" t="s">
        <v>2775</v>
      </c>
      <c r="M219" s="1" t="s">
        <v>1425</v>
      </c>
      <c r="N219" s="1" t="s">
        <v>1425</v>
      </c>
      <c r="O219" s="1" t="s">
        <v>1426</v>
      </c>
      <c r="P219" s="1" t="s">
        <v>1427</v>
      </c>
      <c r="Q219" s="1" t="s">
        <v>1428</v>
      </c>
      <c r="R219" s="1" t="s">
        <v>2776</v>
      </c>
      <c r="S219" s="1" t="s">
        <v>1430</v>
      </c>
      <c r="T219" s="1" t="s">
        <v>1431</v>
      </c>
      <c r="U219" s="1" t="s">
        <v>1389</v>
      </c>
      <c r="V219" s="1" t="s">
        <v>1486</v>
      </c>
    </row>
    <row r="220" s="1" customFormat="1" spans="1:22">
      <c r="A220" s="3">
        <v>999225366546112</v>
      </c>
      <c r="B220" s="1" t="s">
        <v>2777</v>
      </c>
      <c r="C220" s="1" t="s">
        <v>2778</v>
      </c>
      <c r="D220" s="1" t="s">
        <v>2779</v>
      </c>
      <c r="E220" s="1" t="s">
        <v>2780</v>
      </c>
      <c r="F220" s="1" t="s">
        <v>1731</v>
      </c>
      <c r="G220" s="1" t="s">
        <v>1417</v>
      </c>
      <c r="H220" s="1" t="s">
        <v>1422</v>
      </c>
      <c r="I220" s="1" t="s">
        <v>2781</v>
      </c>
      <c r="J220" s="1" t="s">
        <v>30</v>
      </c>
      <c r="K220" s="1" t="s">
        <v>2782</v>
      </c>
      <c r="L220" s="1" t="s">
        <v>2782</v>
      </c>
      <c r="M220" s="1" t="s">
        <v>1425</v>
      </c>
      <c r="N220" s="1" t="s">
        <v>1425</v>
      </c>
      <c r="O220" s="1" t="s">
        <v>1426</v>
      </c>
      <c r="P220" s="1" t="s">
        <v>1427</v>
      </c>
      <c r="Q220" s="1" t="s">
        <v>1428</v>
      </c>
      <c r="R220" s="1" t="s">
        <v>2783</v>
      </c>
      <c r="S220" s="1" t="s">
        <v>1430</v>
      </c>
      <c r="T220" s="1" t="s">
        <v>1431</v>
      </c>
      <c r="U220" s="1" t="s">
        <v>1389</v>
      </c>
      <c r="V220" s="1" t="s">
        <v>1466</v>
      </c>
    </row>
    <row r="221" s="1" customFormat="1" spans="1:22">
      <c r="A221" s="3">
        <v>999225360129899</v>
      </c>
      <c r="B221" s="1" t="s">
        <v>2777</v>
      </c>
      <c r="C221" s="1" t="s">
        <v>2784</v>
      </c>
      <c r="D221" s="1" t="s">
        <v>2785</v>
      </c>
      <c r="E221" s="1" t="s">
        <v>2786</v>
      </c>
      <c r="F221" s="1" t="s">
        <v>1731</v>
      </c>
      <c r="G221" s="1" t="s">
        <v>1417</v>
      </c>
      <c r="H221" s="1" t="s">
        <v>1422</v>
      </c>
      <c r="I221" s="1" t="s">
        <v>2787</v>
      </c>
      <c r="J221" s="1" t="s">
        <v>30</v>
      </c>
      <c r="K221" s="1" t="s">
        <v>2788</v>
      </c>
      <c r="L221" s="1" t="s">
        <v>2788</v>
      </c>
      <c r="M221" s="1" t="s">
        <v>1425</v>
      </c>
      <c r="N221" s="1" t="s">
        <v>1425</v>
      </c>
      <c r="O221" s="1" t="s">
        <v>1426</v>
      </c>
      <c r="P221" s="1" t="s">
        <v>1427</v>
      </c>
      <c r="Q221" s="1" t="s">
        <v>1428</v>
      </c>
      <c r="R221" s="1" t="s">
        <v>2789</v>
      </c>
      <c r="S221" s="1" t="s">
        <v>1430</v>
      </c>
      <c r="T221" s="1" t="s">
        <v>1431</v>
      </c>
      <c r="U221" s="1" t="s">
        <v>1389</v>
      </c>
      <c r="V221" s="1" t="s">
        <v>1816</v>
      </c>
    </row>
    <row r="222" s="1" customFormat="1" spans="1:22">
      <c r="A222" s="3">
        <v>999225351111782</v>
      </c>
      <c r="B222" s="1" t="s">
        <v>2790</v>
      </c>
      <c r="C222" s="1" t="s">
        <v>2791</v>
      </c>
      <c r="D222" s="1" t="s">
        <v>2711</v>
      </c>
      <c r="E222" s="1" t="s">
        <v>2792</v>
      </c>
      <c r="F222" s="1" t="s">
        <v>1731</v>
      </c>
      <c r="G222" s="1" t="s">
        <v>1417</v>
      </c>
      <c r="H222" s="1" t="s">
        <v>1422</v>
      </c>
      <c r="I222" s="1" t="s">
        <v>2793</v>
      </c>
      <c r="J222" s="1" t="s">
        <v>30</v>
      </c>
      <c r="K222" s="1" t="s">
        <v>2794</v>
      </c>
      <c r="L222" s="1" t="s">
        <v>2794</v>
      </c>
      <c r="M222" s="1" t="s">
        <v>1425</v>
      </c>
      <c r="N222" s="1" t="s">
        <v>1425</v>
      </c>
      <c r="O222" s="1" t="s">
        <v>1426</v>
      </c>
      <c r="P222" s="1" t="s">
        <v>1427</v>
      </c>
      <c r="Q222" s="1" t="s">
        <v>1428</v>
      </c>
      <c r="R222" s="1" t="s">
        <v>2795</v>
      </c>
      <c r="S222" s="1" t="s">
        <v>1430</v>
      </c>
      <c r="T222" s="1" t="s">
        <v>1431</v>
      </c>
      <c r="U222" s="1" t="s">
        <v>1769</v>
      </c>
      <c r="V222" s="1" t="s">
        <v>1466</v>
      </c>
    </row>
    <row r="223" s="1" customFormat="1" spans="1:22">
      <c r="A223" s="3">
        <v>999225291602665</v>
      </c>
      <c r="B223" s="1" t="s">
        <v>2796</v>
      </c>
      <c r="C223" s="1" t="s">
        <v>2797</v>
      </c>
      <c r="D223" s="1" t="s">
        <v>2798</v>
      </c>
      <c r="E223" s="1" t="s">
        <v>2799</v>
      </c>
      <c r="F223" s="1" t="s">
        <v>1930</v>
      </c>
      <c r="G223" s="1" t="s">
        <v>1417</v>
      </c>
      <c r="H223" s="1" t="s">
        <v>1422</v>
      </c>
      <c r="I223" s="1" t="s">
        <v>2800</v>
      </c>
      <c r="J223" s="1" t="s">
        <v>30</v>
      </c>
      <c r="K223" s="1" t="s">
        <v>2801</v>
      </c>
      <c r="L223" s="1" t="s">
        <v>2801</v>
      </c>
      <c r="M223" s="1" t="s">
        <v>1425</v>
      </c>
      <c r="N223" s="1" t="s">
        <v>1425</v>
      </c>
      <c r="O223" s="1" t="s">
        <v>1426</v>
      </c>
      <c r="P223" s="1" t="s">
        <v>1427</v>
      </c>
      <c r="Q223" s="1" t="s">
        <v>1428</v>
      </c>
      <c r="R223" s="1" t="s">
        <v>2802</v>
      </c>
      <c r="S223" s="1" t="s">
        <v>1430</v>
      </c>
      <c r="T223" s="1" t="s">
        <v>1431</v>
      </c>
      <c r="U223" s="1" t="s">
        <v>1389</v>
      </c>
      <c r="V223" s="1" t="s">
        <v>1524</v>
      </c>
    </row>
    <row r="224" s="1" customFormat="1" spans="1:22">
      <c r="A224" s="3">
        <v>999225249099354</v>
      </c>
      <c r="B224" s="1" t="s">
        <v>2803</v>
      </c>
      <c r="C224" s="1" t="s">
        <v>2804</v>
      </c>
      <c r="D224" s="1" t="s">
        <v>2805</v>
      </c>
      <c r="E224" s="1" t="s">
        <v>2806</v>
      </c>
      <c r="F224" s="1" t="s">
        <v>1731</v>
      </c>
      <c r="G224" s="1" t="s">
        <v>1417</v>
      </c>
      <c r="H224" s="1" t="s">
        <v>1422</v>
      </c>
      <c r="I224" s="1" t="s">
        <v>2807</v>
      </c>
      <c r="J224" s="1" t="s">
        <v>30</v>
      </c>
      <c r="K224" s="1" t="s">
        <v>2808</v>
      </c>
      <c r="L224" s="1" t="s">
        <v>2808</v>
      </c>
      <c r="M224" s="1" t="s">
        <v>1425</v>
      </c>
      <c r="N224" s="1" t="s">
        <v>1425</v>
      </c>
      <c r="O224" s="1" t="s">
        <v>1426</v>
      </c>
      <c r="P224" s="1" t="s">
        <v>1427</v>
      </c>
      <c r="Q224" s="1" t="s">
        <v>1428</v>
      </c>
      <c r="R224" s="1" t="s">
        <v>2809</v>
      </c>
      <c r="S224" s="1" t="s">
        <v>1430</v>
      </c>
      <c r="T224" s="1" t="s">
        <v>1431</v>
      </c>
      <c r="U224" s="1" t="s">
        <v>1769</v>
      </c>
      <c r="V224" s="1" t="s">
        <v>1466</v>
      </c>
    </row>
    <row r="225" s="1" customFormat="1" spans="1:22">
      <c r="A225" s="3">
        <v>999225214979247</v>
      </c>
      <c r="B225" s="1" t="s">
        <v>2810</v>
      </c>
      <c r="C225" s="1" t="s">
        <v>2811</v>
      </c>
      <c r="D225" s="1" t="s">
        <v>2812</v>
      </c>
      <c r="E225" s="1" t="s">
        <v>2813</v>
      </c>
      <c r="F225" s="1" t="s">
        <v>2189</v>
      </c>
      <c r="G225" s="1" t="s">
        <v>1417</v>
      </c>
      <c r="H225" s="1" t="s">
        <v>1422</v>
      </c>
      <c r="I225" s="1" t="s">
        <v>2814</v>
      </c>
      <c r="J225" s="1" t="s">
        <v>30</v>
      </c>
      <c r="K225" s="1" t="s">
        <v>2815</v>
      </c>
      <c r="L225" s="1" t="s">
        <v>2815</v>
      </c>
      <c r="M225" s="1" t="s">
        <v>1425</v>
      </c>
      <c r="N225" s="1" t="s">
        <v>1425</v>
      </c>
      <c r="O225" s="1" t="s">
        <v>1426</v>
      </c>
      <c r="P225" s="1" t="s">
        <v>1427</v>
      </c>
      <c r="Q225" s="1" t="s">
        <v>1428</v>
      </c>
      <c r="R225" s="1" t="s">
        <v>2816</v>
      </c>
      <c r="S225" s="1" t="s">
        <v>1430</v>
      </c>
      <c r="T225" s="1" t="s">
        <v>1431</v>
      </c>
      <c r="U225" s="1" t="s">
        <v>1389</v>
      </c>
      <c r="V225" s="1" t="s">
        <v>1466</v>
      </c>
    </row>
    <row r="226" s="1" customFormat="1" spans="1:22">
      <c r="A226" s="3">
        <v>999225139010841</v>
      </c>
      <c r="B226" s="1" t="s">
        <v>2817</v>
      </c>
      <c r="C226" s="1" t="s">
        <v>2818</v>
      </c>
      <c r="D226" s="1" t="s">
        <v>2819</v>
      </c>
      <c r="E226" s="1" t="s">
        <v>2820</v>
      </c>
      <c r="F226" s="1" t="s">
        <v>1731</v>
      </c>
      <c r="G226" s="1" t="s">
        <v>1417</v>
      </c>
      <c r="H226" s="1" t="s">
        <v>1422</v>
      </c>
      <c r="I226" s="1" t="s">
        <v>2821</v>
      </c>
      <c r="J226" s="1" t="s">
        <v>30</v>
      </c>
      <c r="K226" s="1" t="s">
        <v>2822</v>
      </c>
      <c r="L226" s="1" t="s">
        <v>2822</v>
      </c>
      <c r="M226" s="1" t="s">
        <v>1425</v>
      </c>
      <c r="N226" s="1" t="s">
        <v>1425</v>
      </c>
      <c r="O226" s="1" t="s">
        <v>1426</v>
      </c>
      <c r="P226" s="1" t="s">
        <v>1427</v>
      </c>
      <c r="Q226" s="1" t="s">
        <v>1428</v>
      </c>
      <c r="R226" s="1" t="s">
        <v>2823</v>
      </c>
      <c r="S226" s="1" t="s">
        <v>1430</v>
      </c>
      <c r="T226" s="1" t="s">
        <v>1431</v>
      </c>
      <c r="U226" s="1" t="s">
        <v>1389</v>
      </c>
      <c r="V226" s="1" t="s">
        <v>1439</v>
      </c>
    </row>
    <row r="227" s="1" customFormat="1" spans="1:22">
      <c r="A227" s="3">
        <v>999225139002900</v>
      </c>
      <c r="B227" s="1" t="s">
        <v>2817</v>
      </c>
      <c r="C227" s="1" t="s">
        <v>2824</v>
      </c>
      <c r="D227" s="1" t="s">
        <v>2819</v>
      </c>
      <c r="E227" s="1" t="s">
        <v>2825</v>
      </c>
      <c r="F227" s="1" t="s">
        <v>1731</v>
      </c>
      <c r="G227" s="1" t="s">
        <v>1417</v>
      </c>
      <c r="H227" s="1" t="s">
        <v>1422</v>
      </c>
      <c r="I227" s="1" t="s">
        <v>2826</v>
      </c>
      <c r="J227" s="1" t="s">
        <v>30</v>
      </c>
      <c r="K227" s="1" t="s">
        <v>2827</v>
      </c>
      <c r="L227" s="1" t="s">
        <v>2827</v>
      </c>
      <c r="M227" s="1" t="s">
        <v>1425</v>
      </c>
      <c r="N227" s="1" t="s">
        <v>1425</v>
      </c>
      <c r="O227" s="1" t="s">
        <v>1426</v>
      </c>
      <c r="P227" s="1" t="s">
        <v>1427</v>
      </c>
      <c r="Q227" s="1" t="s">
        <v>1428</v>
      </c>
      <c r="R227" s="1" t="s">
        <v>2828</v>
      </c>
      <c r="S227" s="1" t="s">
        <v>1430</v>
      </c>
      <c r="T227" s="1" t="s">
        <v>1431</v>
      </c>
      <c r="U227" s="1" t="s">
        <v>1389</v>
      </c>
      <c r="V227" s="1" t="s">
        <v>1439</v>
      </c>
    </row>
    <row r="228" s="1" customFormat="1" spans="1:22">
      <c r="A228" s="3">
        <v>999224869696837</v>
      </c>
      <c r="B228" s="1" t="s">
        <v>2829</v>
      </c>
      <c r="C228" s="1" t="s">
        <v>2830</v>
      </c>
      <c r="D228" s="1" t="s">
        <v>2831</v>
      </c>
      <c r="E228" s="1" t="s">
        <v>2832</v>
      </c>
      <c r="F228" s="1" t="s">
        <v>1930</v>
      </c>
      <c r="G228" s="1" t="s">
        <v>1417</v>
      </c>
      <c r="H228" s="1" t="s">
        <v>1422</v>
      </c>
      <c r="I228" s="1" t="s">
        <v>2833</v>
      </c>
      <c r="J228" s="1" t="s">
        <v>30</v>
      </c>
      <c r="K228" s="1" t="s">
        <v>2834</v>
      </c>
      <c r="L228" s="1" t="s">
        <v>2834</v>
      </c>
      <c r="M228" s="1" t="s">
        <v>1425</v>
      </c>
      <c r="N228" s="1" t="s">
        <v>1425</v>
      </c>
      <c r="O228" s="1" t="s">
        <v>1426</v>
      </c>
      <c r="P228" s="1" t="s">
        <v>1427</v>
      </c>
      <c r="Q228" s="1" t="s">
        <v>1428</v>
      </c>
      <c r="R228" s="1" t="s">
        <v>2835</v>
      </c>
      <c r="S228" s="1" t="s">
        <v>1430</v>
      </c>
      <c r="T228" s="1" t="s">
        <v>1431</v>
      </c>
      <c r="U228" s="1" t="s">
        <v>1389</v>
      </c>
      <c r="V228" s="1" t="s">
        <v>1549</v>
      </c>
    </row>
    <row r="229" s="1" customFormat="1" spans="1:22">
      <c r="A229" s="3">
        <v>999224858428367</v>
      </c>
      <c r="B229" s="1" t="s">
        <v>2829</v>
      </c>
      <c r="C229" s="1" t="s">
        <v>2836</v>
      </c>
      <c r="D229" s="1" t="s">
        <v>2837</v>
      </c>
      <c r="E229" s="1" t="s">
        <v>2838</v>
      </c>
      <c r="F229" s="1" t="s">
        <v>1731</v>
      </c>
      <c r="G229" s="1" t="s">
        <v>1417</v>
      </c>
      <c r="H229" s="1" t="s">
        <v>1422</v>
      </c>
      <c r="I229" s="1" t="s">
        <v>2839</v>
      </c>
      <c r="J229" s="1" t="s">
        <v>30</v>
      </c>
      <c r="K229" s="1" t="s">
        <v>2840</v>
      </c>
      <c r="L229" s="1" t="s">
        <v>2840</v>
      </c>
      <c r="M229" s="1" t="s">
        <v>1425</v>
      </c>
      <c r="N229" s="1" t="s">
        <v>1425</v>
      </c>
      <c r="O229" s="1" t="s">
        <v>1426</v>
      </c>
      <c r="P229" s="1" t="s">
        <v>1427</v>
      </c>
      <c r="Q229" s="1" t="s">
        <v>1428</v>
      </c>
      <c r="R229" s="1" t="s">
        <v>2841</v>
      </c>
      <c r="S229" s="1" t="s">
        <v>1430</v>
      </c>
      <c r="T229" s="1" t="s">
        <v>1431</v>
      </c>
      <c r="U229" s="1" t="s">
        <v>1389</v>
      </c>
      <c r="V229" s="1" t="s">
        <v>1614</v>
      </c>
    </row>
    <row r="230" s="1" customFormat="1" spans="1:22">
      <c r="A230" s="3">
        <v>999224606738258</v>
      </c>
      <c r="B230" s="1" t="s">
        <v>2842</v>
      </c>
      <c r="C230" s="1" t="s">
        <v>2843</v>
      </c>
      <c r="D230" s="1" t="s">
        <v>2844</v>
      </c>
      <c r="E230" s="1" t="s">
        <v>2845</v>
      </c>
      <c r="F230" s="1" t="s">
        <v>2127</v>
      </c>
      <c r="G230" s="1" t="s">
        <v>1417</v>
      </c>
      <c r="H230" s="1" t="s">
        <v>1422</v>
      </c>
      <c r="I230" s="1" t="s">
        <v>2846</v>
      </c>
      <c r="J230" s="1" t="s">
        <v>30</v>
      </c>
      <c r="K230" s="1" t="s">
        <v>2847</v>
      </c>
      <c r="L230" s="1" t="s">
        <v>2847</v>
      </c>
      <c r="M230" s="1" t="s">
        <v>1425</v>
      </c>
      <c r="N230" s="1" t="s">
        <v>1425</v>
      </c>
      <c r="O230" s="1" t="s">
        <v>1426</v>
      </c>
      <c r="P230" s="1" t="s">
        <v>1427</v>
      </c>
      <c r="Q230" s="1" t="s">
        <v>1428</v>
      </c>
      <c r="R230" s="1" t="s">
        <v>2848</v>
      </c>
      <c r="S230" s="1" t="s">
        <v>1430</v>
      </c>
      <c r="T230" s="1" t="s">
        <v>1431</v>
      </c>
      <c r="U230" s="1" t="s">
        <v>1389</v>
      </c>
      <c r="V230" s="1" t="s">
        <v>1486</v>
      </c>
    </row>
    <row r="231" s="1" customFormat="1" spans="1:22">
      <c r="A231" s="3">
        <v>999224079560056</v>
      </c>
      <c r="B231" s="1" t="s">
        <v>2849</v>
      </c>
      <c r="C231" s="1" t="s">
        <v>2850</v>
      </c>
      <c r="D231" s="1" t="s">
        <v>2851</v>
      </c>
      <c r="E231" s="1" t="s">
        <v>2852</v>
      </c>
      <c r="F231" s="1" t="s">
        <v>2214</v>
      </c>
      <c r="G231" s="1" t="s">
        <v>1417</v>
      </c>
      <c r="H231" s="1" t="s">
        <v>1422</v>
      </c>
      <c r="I231" s="1" t="s">
        <v>2853</v>
      </c>
      <c r="J231" s="1" t="s">
        <v>30</v>
      </c>
      <c r="K231" s="1" t="s">
        <v>2854</v>
      </c>
      <c r="L231" s="1" t="s">
        <v>2854</v>
      </c>
      <c r="M231" s="1" t="s">
        <v>1425</v>
      </c>
      <c r="N231" s="1" t="s">
        <v>1425</v>
      </c>
      <c r="O231" s="1" t="s">
        <v>1426</v>
      </c>
      <c r="P231" s="1" t="s">
        <v>1427</v>
      </c>
      <c r="Q231" s="1" t="s">
        <v>1428</v>
      </c>
      <c r="R231" s="1" t="s">
        <v>2855</v>
      </c>
      <c r="S231" s="1" t="s">
        <v>1430</v>
      </c>
      <c r="T231" s="1" t="s">
        <v>1431</v>
      </c>
      <c r="U231" s="1" t="s">
        <v>1389</v>
      </c>
      <c r="V231" s="1" t="s">
        <v>1549</v>
      </c>
    </row>
    <row r="232" s="1" customFormat="1" spans="1:22">
      <c r="A232" s="3">
        <v>24045656401</v>
      </c>
      <c r="B232" s="1" t="s">
        <v>2856</v>
      </c>
      <c r="C232" s="1" t="s">
        <v>2857</v>
      </c>
      <c r="D232" s="1" t="s">
        <v>2858</v>
      </c>
      <c r="E232" s="1" t="s">
        <v>2859</v>
      </c>
      <c r="F232" s="1" t="s">
        <v>1731</v>
      </c>
      <c r="G232" s="1" t="s">
        <v>1417</v>
      </c>
      <c r="H232" s="1" t="s">
        <v>1422</v>
      </c>
      <c r="I232" s="1" t="s">
        <v>2860</v>
      </c>
      <c r="J232" s="1" t="s">
        <v>30</v>
      </c>
      <c r="K232" s="1" t="s">
        <v>2861</v>
      </c>
      <c r="L232" s="1" t="s">
        <v>2861</v>
      </c>
      <c r="M232" s="1" t="s">
        <v>1425</v>
      </c>
      <c r="N232" s="1" t="s">
        <v>1425</v>
      </c>
      <c r="O232" s="1" t="s">
        <v>1426</v>
      </c>
      <c r="P232" s="1" t="s">
        <v>1427</v>
      </c>
      <c r="Q232" s="1" t="s">
        <v>1428</v>
      </c>
      <c r="R232" s="1" t="s">
        <v>2862</v>
      </c>
      <c r="S232" s="1" t="s">
        <v>1430</v>
      </c>
      <c r="T232" s="1" t="s">
        <v>1431</v>
      </c>
      <c r="U232" s="1" t="s">
        <v>1389</v>
      </c>
      <c r="V232" s="1" t="s">
        <v>1466</v>
      </c>
    </row>
    <row r="233" s="1" customFormat="1" spans="1:22">
      <c r="A233" s="3">
        <v>23772203674</v>
      </c>
      <c r="B233" s="1" t="s">
        <v>2863</v>
      </c>
      <c r="C233" s="1" t="s">
        <v>2864</v>
      </c>
      <c r="D233" s="1" t="s">
        <v>2865</v>
      </c>
      <c r="E233" s="1" t="s">
        <v>2866</v>
      </c>
      <c r="F233" s="1" t="s">
        <v>1731</v>
      </c>
      <c r="G233" s="1" t="s">
        <v>1417</v>
      </c>
      <c r="H233" s="1" t="s">
        <v>1422</v>
      </c>
      <c r="I233" s="1" t="s">
        <v>2867</v>
      </c>
      <c r="J233" s="1" t="s">
        <v>30</v>
      </c>
      <c r="K233" s="1" t="s">
        <v>2868</v>
      </c>
      <c r="L233" s="1" t="s">
        <v>2868</v>
      </c>
      <c r="M233" s="1" t="s">
        <v>1425</v>
      </c>
      <c r="N233" s="1" t="s">
        <v>1425</v>
      </c>
      <c r="O233" s="1" t="s">
        <v>1426</v>
      </c>
      <c r="P233" s="1" t="s">
        <v>1427</v>
      </c>
      <c r="Q233" s="1" t="s">
        <v>1428</v>
      </c>
      <c r="R233" s="1" t="s">
        <v>2869</v>
      </c>
      <c r="S233" s="1" t="s">
        <v>1430</v>
      </c>
      <c r="T233" s="1" t="s">
        <v>1431</v>
      </c>
      <c r="U233" s="1" t="s">
        <v>1769</v>
      </c>
      <c r="V233" s="1" t="s">
        <v>1651</v>
      </c>
    </row>
    <row r="234" s="1" customFormat="1" spans="1:22">
      <c r="A234" s="3">
        <v>999222291073895</v>
      </c>
      <c r="B234" s="1" t="s">
        <v>2870</v>
      </c>
      <c r="C234" s="1" t="s">
        <v>2871</v>
      </c>
      <c r="D234" s="1" t="s">
        <v>2872</v>
      </c>
      <c r="E234" s="1" t="s">
        <v>2873</v>
      </c>
      <c r="F234" s="1" t="s">
        <v>1421</v>
      </c>
      <c r="G234" s="1" t="s">
        <v>1417</v>
      </c>
      <c r="H234" s="1" t="s">
        <v>1422</v>
      </c>
      <c r="I234" s="1" t="s">
        <v>2874</v>
      </c>
      <c r="J234" s="1" t="s">
        <v>30</v>
      </c>
      <c r="K234" s="1" t="s">
        <v>2875</v>
      </c>
      <c r="L234" s="1" t="s">
        <v>2875</v>
      </c>
      <c r="M234" s="1" t="s">
        <v>1425</v>
      </c>
      <c r="N234" s="1" t="s">
        <v>1425</v>
      </c>
      <c r="O234" s="1" t="s">
        <v>1426</v>
      </c>
      <c r="P234" s="1" t="s">
        <v>1427</v>
      </c>
      <c r="Q234" s="1" t="s">
        <v>1428</v>
      </c>
      <c r="R234" s="1" t="s">
        <v>2876</v>
      </c>
      <c r="S234" s="1" t="s">
        <v>1430</v>
      </c>
      <c r="T234" s="1" t="s">
        <v>1431</v>
      </c>
      <c r="U234" s="1" t="s">
        <v>1389</v>
      </c>
      <c r="V234" s="1" t="s">
        <v>1439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2023-08-29T08:31:12Z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